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Ryan.Zimmerman\Downloads\"/>
    </mc:Choice>
  </mc:AlternateContent>
  <xr:revisionPtr revIDLastSave="0" documentId="13_ncr:1_{11D7292D-5ADE-4949-9B4A-E27847938101}" xr6:coauthVersionLast="47" xr6:coauthVersionMax="47" xr10:uidLastSave="{00000000-0000-0000-0000-000000000000}"/>
  <bookViews>
    <workbookView xWindow="0" yWindow="0" windowWidth="19200" windowHeight="15600" firstSheet="1" activeTab="5" xr2:uid="{550C45C9-3FED-4317-B80F-CDCE4EE32C47}"/>
  </bookViews>
  <sheets>
    <sheet name="FDA 510(k) Raw Data" sheetId="2" r:id="rId1"/>
    <sheet name="Results" sheetId="4" r:id="rId2"/>
    <sheet name="510(k) Pivot Table" sheetId="1" r:id="rId3"/>
    <sheet name="510(k) Summary Chart" sheetId="3" r:id="rId4"/>
    <sheet name="Sheet2" sheetId="6" r:id="rId5"/>
    <sheet name="Sheet3" sheetId="7" r:id="rId6"/>
  </sheets>
  <definedNames>
    <definedName name="_xlnm._FilterDatabase" localSheetId="1" hidden="1">Results!$A$1:$B$1</definedName>
    <definedName name="_xlnm._FilterDatabase" localSheetId="4" hidden="1">Sheet2!$A$1:$C$1</definedName>
    <definedName name="_xlnm._FilterDatabase" localSheetId="5" hidden="1">Sheet3!$A$1:$AC$1</definedName>
    <definedName name="ExternalData_1" localSheetId="0" hidden="1">'FDA 510(k) Raw Data'!$A$1:$X$1001</definedName>
    <definedName name="Slicer_Column1.advisory_committee_description">#N/A</definedName>
  </definedNames>
  <calcPr calcId="191029"/>
  <pivotCaches>
    <pivotCache cacheId="3"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7" l="1" a="1"/>
  <c r="A2" i="7" s="1"/>
  <c r="C63" i="6"/>
  <c r="C2" i="6"/>
  <c r="C3" i="6"/>
  <c r="C4" i="6"/>
  <c r="C5" i="6"/>
  <c r="C8" i="6"/>
  <c r="C9" i="6"/>
  <c r="C11" i="6"/>
  <c r="C12" i="6"/>
  <c r="C14" i="6"/>
  <c r="C17" i="6"/>
  <c r="C18" i="6"/>
  <c r="C22" i="6"/>
  <c r="C23" i="6"/>
  <c r="C24" i="6"/>
  <c r="C25" i="6"/>
  <c r="C26" i="6"/>
  <c r="C27" i="6"/>
  <c r="C28" i="6"/>
  <c r="C29" i="6"/>
  <c r="C30" i="6"/>
  <c r="C31" i="6"/>
  <c r="C32" i="6"/>
  <c r="C33" i="6"/>
  <c r="C34" i="6"/>
  <c r="C35" i="6"/>
  <c r="C36" i="6"/>
  <c r="C39" i="6"/>
  <c r="C40" i="6"/>
  <c r="C41" i="6"/>
  <c r="C45" i="6"/>
  <c r="C46" i="6"/>
  <c r="C47" i="6"/>
  <c r="C49" i="6"/>
  <c r="C53" i="6"/>
  <c r="C55" i="6"/>
  <c r="C56" i="6"/>
  <c r="C59" i="6"/>
  <c r="C62" i="6"/>
  <c r="C66" i="6"/>
  <c r="C67" i="6"/>
  <c r="C68" i="6"/>
  <c r="C72" i="6"/>
  <c r="C77" i="6"/>
  <c r="C78" i="6"/>
  <c r="C81" i="6"/>
  <c r="C84" i="6"/>
  <c r="C86" i="6"/>
  <c r="C89" i="6"/>
  <c r="C90" i="6"/>
  <c r="C91" i="6"/>
  <c r="C92" i="6"/>
  <c r="C93" i="6"/>
  <c r="C94" i="6"/>
  <c r="C95" i="6"/>
  <c r="C97" i="6"/>
  <c r="C99" i="6"/>
  <c r="C100" i="6"/>
  <c r="C101" i="6"/>
  <c r="C102" i="6"/>
  <c r="C103" i="6"/>
  <c r="C104" i="6"/>
  <c r="C105" i="6"/>
  <c r="C106" i="6"/>
  <c r="C108" i="6"/>
  <c r="C109" i="6"/>
  <c r="C110" i="6"/>
  <c r="C111" i="6"/>
  <c r="C114" i="6"/>
  <c r="C116" i="6"/>
  <c r="C117" i="6"/>
  <c r="C118" i="6"/>
  <c r="C119" i="6"/>
  <c r="C52" i="6"/>
  <c r="C51" i="6"/>
  <c r="C75" i="6"/>
  <c r="C82" i="6"/>
  <c r="C38" i="6"/>
  <c r="C54" i="6"/>
  <c r="C57" i="6"/>
  <c r="C80" i="6"/>
  <c r="C107" i="6"/>
  <c r="C71" i="6"/>
  <c r="C37" i="6"/>
  <c r="C42" i="6"/>
  <c r="C65" i="6"/>
  <c r="C69" i="6"/>
  <c r="C70" i="6"/>
  <c r="C115" i="6"/>
  <c r="C6" i="6"/>
  <c r="C13" i="6"/>
  <c r="C19" i="6"/>
  <c r="C48" i="6"/>
  <c r="C76" i="6"/>
  <c r="C87" i="6"/>
  <c r="C88" i="6"/>
  <c r="C7" i="6"/>
  <c r="C10" i="6"/>
  <c r="C15" i="6"/>
  <c r="C16" i="6"/>
  <c r="C20" i="6"/>
  <c r="C21" i="6"/>
  <c r="C43" i="6"/>
  <c r="C44" i="6"/>
  <c r="C58" i="6"/>
  <c r="C60" i="6"/>
  <c r="C61" i="6"/>
  <c r="C64" i="6"/>
  <c r="C73" i="6"/>
  <c r="C74" i="6"/>
  <c r="C79" i="6"/>
  <c r="C83" i="6"/>
  <c r="C85" i="6"/>
  <c r="C96" i="6"/>
  <c r="C98" i="6"/>
  <c r="C113" i="6"/>
  <c r="C112" i="6"/>
  <c r="C50" i="6"/>
  <c r="Y169" i="2"/>
  <c r="Y297" i="2"/>
  <c r="Y410" i="2"/>
  <c r="Y198" i="2"/>
  <c r="Y995" i="2"/>
  <c r="Y689" i="2"/>
  <c r="Y543" i="2"/>
  <c r="Y54" i="2"/>
  <c r="Y956" i="2"/>
  <c r="Y55" i="2"/>
  <c r="Y907" i="2"/>
  <c r="Y617" i="2"/>
  <c r="Y769" i="2"/>
  <c r="Y228" i="2"/>
  <c r="Y958" i="2"/>
  <c r="Y918" i="2"/>
  <c r="Y642" i="2"/>
  <c r="Y760" i="2"/>
  <c r="Y947" i="2"/>
  <c r="Y972" i="2"/>
  <c r="Y378" i="2"/>
  <c r="Y566" i="2"/>
  <c r="Y294" i="2"/>
  <c r="Y227" i="2"/>
  <c r="Y721" i="2"/>
  <c r="Y863" i="2"/>
  <c r="Y832" i="2"/>
  <c r="Y774" i="2"/>
  <c r="Y659" i="2"/>
  <c r="Y420" i="2"/>
  <c r="Y504" i="2"/>
  <c r="Y242" i="2"/>
  <c r="Y138" i="2"/>
  <c r="Y937" i="2"/>
  <c r="Y118" i="2"/>
  <c r="Y390" i="2"/>
  <c r="Y460" i="2"/>
  <c r="Y244" i="2"/>
  <c r="Y897" i="2"/>
  <c r="Y195" i="2"/>
  <c r="Y794" i="2"/>
  <c r="Y860" i="2"/>
  <c r="Y197" i="2"/>
  <c r="Y731" i="2"/>
  <c r="Y743" i="2"/>
  <c r="Y592" i="2"/>
  <c r="Y455" i="2"/>
  <c r="Y588" i="2"/>
  <c r="Y291" i="2"/>
  <c r="Y199" i="2"/>
  <c r="Y163" i="2"/>
  <c r="Y571" i="2"/>
  <c r="Y647" i="2"/>
  <c r="Y185" i="2"/>
  <c r="Y194" i="2"/>
  <c r="Y1000" i="2"/>
  <c r="Y898" i="2"/>
  <c r="Y598" i="2"/>
  <c r="Y824" i="2"/>
  <c r="Y183" i="2"/>
  <c r="Y340" i="2"/>
  <c r="Y187" i="2"/>
  <c r="Y456" i="2"/>
  <c r="Y367" i="2"/>
  <c r="Y61" i="2"/>
  <c r="Y387" i="2"/>
  <c r="Y334" i="2"/>
  <c r="Y167" i="2"/>
  <c r="Y472" i="2"/>
  <c r="Y154" i="2"/>
  <c r="Y710" i="2"/>
  <c r="Y580" i="2"/>
  <c r="Y64" i="2"/>
  <c r="Y186" i="2"/>
  <c r="Y805" i="2"/>
  <c r="Y910" i="2"/>
  <c r="Y88" i="2"/>
  <c r="Y159" i="2"/>
  <c r="Y209" i="2"/>
  <c r="Y471" i="2"/>
  <c r="Y392" i="2"/>
  <c r="Y220" i="2"/>
  <c r="Y987" i="2"/>
  <c r="Y132" i="2"/>
  <c r="Y1001" i="2"/>
  <c r="Y788" i="2"/>
  <c r="Y51" i="2"/>
  <c r="Y992" i="2"/>
  <c r="Y889" i="2"/>
  <c r="Y178" i="2"/>
  <c r="Y305" i="2"/>
  <c r="Y188" i="2"/>
  <c r="Y850" i="2"/>
  <c r="Y993" i="2"/>
  <c r="Y521" i="2"/>
  <c r="Y619" i="2"/>
  <c r="Y359" i="2"/>
  <c r="Y840" i="2"/>
  <c r="Y151" i="2"/>
  <c r="Y664" i="2"/>
  <c r="Y809" i="2"/>
  <c r="Y936" i="2"/>
  <c r="Y46" i="2"/>
  <c r="Y976" i="2"/>
  <c r="Y858" i="2"/>
  <c r="Y111" i="2"/>
  <c r="Y329" i="2"/>
  <c r="Y629" i="2"/>
  <c r="Y652" i="2"/>
  <c r="Y441" i="2"/>
  <c r="Y193" i="2"/>
  <c r="Y80" i="2"/>
  <c r="Y320" i="2"/>
  <c r="Y994" i="2"/>
  <c r="Y260" i="2"/>
  <c r="Y560" i="2"/>
  <c r="Y116" i="2"/>
  <c r="Y432" i="2"/>
  <c r="Y904" i="2"/>
  <c r="Y265" i="2"/>
  <c r="Y959" i="2"/>
  <c r="Y83" i="2"/>
  <c r="Y65" i="2"/>
  <c r="Y408" i="2"/>
  <c r="Y591" i="2"/>
  <c r="Y279" i="2"/>
  <c r="Y892" i="2"/>
  <c r="Y103" i="2"/>
  <c r="Y946" i="2"/>
  <c r="Y290" i="2"/>
  <c r="Y590" i="2"/>
  <c r="Y991" i="2"/>
  <c r="Y351" i="2"/>
  <c r="Y422" i="2"/>
  <c r="Y135" i="2"/>
  <c r="Y856" i="2"/>
  <c r="Y604" i="2"/>
  <c r="Y274" i="2"/>
  <c r="Y257" i="2"/>
  <c r="Y823" i="2"/>
  <c r="Y90" i="2"/>
  <c r="Y526" i="2"/>
  <c r="Y339" i="2"/>
  <c r="Y752" i="2"/>
  <c r="Y738" i="2"/>
  <c r="Y539" i="2"/>
  <c r="Y285" i="2"/>
  <c r="Y695" i="2"/>
  <c r="Y492" i="2"/>
  <c r="Y419" i="2"/>
  <c r="Y770" i="2"/>
  <c r="Y369" i="2"/>
  <c r="Y325" i="2"/>
  <c r="Y660" i="2"/>
  <c r="Y28" i="2"/>
  <c r="Y624" i="2"/>
  <c r="Y696" i="2"/>
  <c r="Y105" i="2"/>
  <c r="Y586" i="2"/>
  <c r="Y97" i="2"/>
  <c r="Y719" i="2"/>
  <c r="Y868" i="2"/>
  <c r="Y767" i="2"/>
  <c r="Y613" i="2"/>
  <c r="Y969" i="2"/>
  <c r="Y921" i="2"/>
  <c r="Y53" i="2"/>
  <c r="Y895" i="2"/>
  <c r="Y745" i="2"/>
  <c r="Y284" i="2"/>
  <c r="Y789" i="2"/>
  <c r="Y766" i="2"/>
  <c r="Y577" i="2"/>
  <c r="Y781" i="2"/>
  <c r="Y469" i="2"/>
  <c r="Y713" i="2"/>
  <c r="Y63" i="2"/>
  <c r="Y554" i="2"/>
  <c r="Y520" i="2"/>
  <c r="Y326" i="2"/>
  <c r="Y431" i="2"/>
  <c r="Y551" i="2"/>
  <c r="Y795" i="2"/>
  <c r="Y499" i="2"/>
  <c r="Y372" i="2"/>
  <c r="Y13" i="2"/>
  <c r="Y50" i="2"/>
  <c r="Y777" i="2"/>
  <c r="Y596" i="2"/>
  <c r="Y927" i="2"/>
  <c r="Y563" i="2"/>
  <c r="Y707" i="2"/>
  <c r="Y347" i="2"/>
  <c r="Y945" i="2"/>
  <c r="Y514" i="2"/>
  <c r="Y630" i="2"/>
  <c r="Y573" i="2"/>
  <c r="Y882" i="2"/>
  <c r="Y246" i="2"/>
  <c r="Y204" i="2"/>
  <c r="Y603" i="2"/>
  <c r="Y355" i="2"/>
  <c r="Y307" i="2"/>
  <c r="Y762" i="2"/>
  <c r="Y269" i="2"/>
  <c r="Y540" i="2"/>
  <c r="Y481" i="2"/>
  <c r="Y465" i="2"/>
  <c r="Y121" i="2"/>
  <c r="Y690" i="2"/>
  <c r="Y106" i="2"/>
  <c r="Y251" i="2"/>
  <c r="Y464" i="2"/>
  <c r="Y338" i="2"/>
  <c r="Y861" i="2"/>
  <c r="Y938" i="2"/>
  <c r="Y203" i="2"/>
  <c r="Y925" i="2"/>
  <c r="Y224" i="2"/>
  <c r="Y200" i="2"/>
  <c r="Y853" i="2"/>
  <c r="Y267" i="2"/>
  <c r="Y211" i="2"/>
  <c r="Y633" i="2"/>
  <c r="Y171" i="2"/>
  <c r="Y101" i="2"/>
  <c r="Y687" i="2"/>
  <c r="Y621" i="2"/>
  <c r="Y141" i="2"/>
  <c r="Y779" i="2"/>
  <c r="Y632" i="2"/>
  <c r="Y397" i="2"/>
  <c r="Y462" i="2"/>
  <c r="Y124" i="2"/>
  <c r="Y405" i="2"/>
  <c r="Y657" i="2"/>
  <c r="Y229" i="2"/>
  <c r="Y85" i="2"/>
  <c r="Y350" i="2"/>
  <c r="Y595" i="2"/>
  <c r="Y931" i="2"/>
  <c r="Y672" i="2"/>
  <c r="Y86" i="2"/>
  <c r="Y113" i="2"/>
  <c r="Y778" i="2"/>
  <c r="Y3" i="2"/>
  <c r="AC3" i="2" s="1"/>
  <c r="Y459" i="2"/>
  <c r="Y112" i="2"/>
  <c r="Y960" i="2"/>
  <c r="Y31" i="2"/>
  <c r="Y806" i="2"/>
  <c r="Y436" i="2"/>
  <c r="Y238" i="2"/>
  <c r="Y849" i="2"/>
  <c r="Y628" i="2"/>
  <c r="Y998" i="2"/>
  <c r="Y930" i="2"/>
  <c r="Y510" i="2"/>
  <c r="Y452" i="2"/>
  <c r="Y71" i="2"/>
  <c r="Y730" i="2"/>
  <c r="Y572" i="2"/>
  <c r="Y49" i="2"/>
  <c r="Y754" i="2"/>
  <c r="Y107" i="2"/>
  <c r="Y951" i="2"/>
  <c r="Y606" i="2"/>
  <c r="Y278" i="2"/>
  <c r="Y680" i="2"/>
  <c r="Y239" i="2"/>
  <c r="Y561" i="2"/>
  <c r="Y36" i="2"/>
  <c r="Y702" i="2"/>
  <c r="Y963" i="2"/>
  <c r="Y21" i="2"/>
  <c r="Y555" i="2"/>
  <c r="Y733" i="2"/>
  <c r="Y643" i="2"/>
  <c r="Y366" i="2"/>
  <c r="Y202" i="2"/>
  <c r="Y607" i="2"/>
  <c r="Y541" i="2"/>
  <c r="Y796" i="2"/>
  <c r="Y216" i="2"/>
  <c r="Y258" i="2"/>
  <c r="Y785" i="2"/>
  <c r="Y894" i="2"/>
  <c r="Y888" i="2"/>
  <c r="Y978" i="2"/>
  <c r="Y375" i="2"/>
  <c r="Y862" i="2"/>
  <c r="Y836" i="2"/>
  <c r="Y286" i="2"/>
  <c r="Y395" i="2"/>
  <c r="Y973" i="2"/>
  <c r="Y212" i="2"/>
  <c r="Y461" i="2"/>
  <c r="Y761" i="2"/>
  <c r="Y423" i="2"/>
  <c r="Y515" i="2"/>
  <c r="Y891" i="2"/>
  <c r="Y72" i="2"/>
  <c r="Y964" i="2"/>
  <c r="Y797" i="2"/>
  <c r="Y165" i="2"/>
  <c r="Y303" i="2"/>
  <c r="Y9" i="2"/>
  <c r="Y407" i="2"/>
  <c r="Y585" i="2"/>
  <c r="Y276" i="2"/>
  <c r="Y277" i="2"/>
  <c r="Y798" i="2"/>
  <c r="Y782" i="2"/>
  <c r="Y552" i="2"/>
  <c r="Y295" i="2"/>
  <c r="Y757" i="2"/>
  <c r="Y314" i="2"/>
  <c r="Y99" i="2"/>
  <c r="Y466" i="2"/>
  <c r="Y940" i="2"/>
  <c r="Y640" i="2"/>
  <c r="Y177" i="2"/>
  <c r="Y838" i="2"/>
  <c r="Y744" i="2"/>
  <c r="Y567" i="2"/>
  <c r="Y876" i="2"/>
  <c r="Y48" i="2"/>
  <c r="Y484" i="2"/>
  <c r="Y967" i="2"/>
  <c r="Y676" i="2"/>
  <c r="Y160" i="2"/>
  <c r="Y417" i="2"/>
  <c r="Y133" i="2"/>
  <c r="Y793" i="2"/>
  <c r="Y448" i="2"/>
  <c r="Y356" i="2"/>
  <c r="Y2" i="2"/>
  <c r="Y434" i="2"/>
  <c r="Y791" i="2"/>
  <c r="Y142" i="2"/>
  <c r="Y631" i="2"/>
  <c r="Y839" i="2"/>
  <c r="Y649" i="2"/>
  <c r="Y342" i="2"/>
  <c r="Y614" i="2"/>
  <c r="Y622" i="2"/>
  <c r="Y192" i="2"/>
  <c r="Y906" i="2"/>
  <c r="Y412" i="2"/>
  <c r="Y44" i="2"/>
  <c r="Y42" i="2"/>
  <c r="Y912" i="2"/>
  <c r="Y47" i="2"/>
  <c r="Y513" i="2"/>
  <c r="Y645" i="2"/>
  <c r="Y772" i="2"/>
  <c r="Y982" i="2"/>
  <c r="Y12" i="2"/>
  <c r="Y899" i="2"/>
  <c r="Y665" i="2"/>
  <c r="Y377" i="2"/>
  <c r="Y519" i="2"/>
  <c r="Y975" i="2"/>
  <c r="Y764" i="2"/>
  <c r="Y725" i="2"/>
  <c r="Y594" i="2"/>
  <c r="Y833" i="2"/>
  <c r="Y336" i="2"/>
  <c r="Y874" i="2"/>
  <c r="Y742" i="2"/>
  <c r="Y104" i="2"/>
  <c r="Y600" i="2"/>
  <c r="Y529" i="2"/>
  <c r="Y376" i="2"/>
  <c r="Y161" i="2"/>
  <c r="Y398" i="2"/>
  <c r="Y139" i="2"/>
  <c r="Y383" i="2"/>
  <c r="Y136" i="2"/>
  <c r="Y530" i="2"/>
  <c r="Y330" i="2"/>
  <c r="Y489" i="2"/>
  <c r="Y736" i="2"/>
  <c r="Y156" i="2"/>
  <c r="Y740" i="2"/>
  <c r="Y170" i="2"/>
  <c r="Y249" i="2"/>
  <c r="Y379" i="2"/>
  <c r="Y739" i="2"/>
  <c r="Y243" i="2"/>
  <c r="Y82" i="2"/>
  <c r="Y517" i="2"/>
  <c r="Y313" i="2"/>
  <c r="Y426" i="2"/>
  <c r="Y734" i="2"/>
  <c r="Y15" i="2"/>
  <c r="Y928" i="2"/>
  <c r="Y310" i="2"/>
  <c r="Y39" i="2"/>
  <c r="Y865" i="2"/>
  <c r="Y486" i="2"/>
  <c r="Y548" i="2"/>
  <c r="Y457" i="2"/>
  <c r="Y726" i="2"/>
  <c r="Y221" i="2"/>
  <c r="Y18" i="2"/>
  <c r="Y6" i="2"/>
  <c r="Y914" i="2"/>
  <c r="Y732" i="2"/>
  <c r="Y7" i="2"/>
  <c r="Y153" i="2"/>
  <c r="Y485" i="2"/>
  <c r="Y565" i="2"/>
  <c r="Y283" i="2"/>
  <c r="Y77" i="2"/>
  <c r="Y527" i="2"/>
  <c r="Y908" i="2"/>
  <c r="Y259" i="2"/>
  <c r="Y511" i="2"/>
  <c r="Y213" i="2"/>
  <c r="Y807" i="2"/>
  <c r="Y166" i="2"/>
  <c r="Y717" i="2"/>
  <c r="Y694" i="2"/>
  <c r="Y149" i="2"/>
  <c r="Y638" i="2"/>
  <c r="Y697" i="2"/>
  <c r="Y158" i="2"/>
  <c r="Y932" i="2"/>
  <c r="Y799" i="2"/>
  <c r="Y196" i="2"/>
  <c r="Y189" i="2"/>
  <c r="Y288" i="2"/>
  <c r="Y878" i="2"/>
  <c r="Y869" i="2"/>
  <c r="Y364" i="2"/>
  <c r="Y191" i="2"/>
  <c r="Y352" i="2"/>
  <c r="Y834" i="2"/>
  <c r="Y711" i="2"/>
  <c r="Y558" i="2"/>
  <c r="Y935" i="2"/>
  <c r="Y501" i="2"/>
  <c r="Y662" i="2"/>
  <c r="Y474" i="2"/>
  <c r="Y703" i="2"/>
  <c r="Y705" i="2"/>
  <c r="Y134" i="2"/>
  <c r="Y658" i="2"/>
  <c r="Y626" i="2"/>
  <c r="Y207" i="2"/>
  <c r="Y433" i="2"/>
  <c r="Y333" i="2"/>
  <c r="Y102" i="2"/>
  <c r="Y952" i="2"/>
  <c r="Y569" i="2"/>
  <c r="Y137" i="2"/>
  <c r="Y490" i="2"/>
  <c r="Y962" i="2"/>
  <c r="Y427" i="2"/>
  <c r="Y491" i="2"/>
  <c r="Y866" i="2"/>
  <c r="Y786" i="2"/>
  <c r="Y316" i="2"/>
  <c r="Y648" i="2"/>
  <c r="Y69" i="2"/>
  <c r="Y671" i="2"/>
  <c r="Y467" i="2"/>
  <c r="Y120" i="2"/>
  <c r="Y616" i="2"/>
  <c r="Y184" i="2"/>
  <c r="Y682" i="2"/>
  <c r="Y692" i="2"/>
  <c r="Y380" i="2"/>
  <c r="Y843" i="2"/>
  <c r="Y883" i="2"/>
  <c r="Y847" i="2"/>
  <c r="Y147" i="2"/>
  <c r="Y56" i="2"/>
  <c r="Y437" i="2"/>
  <c r="Y681" i="2"/>
  <c r="Y386" i="2"/>
  <c r="Y306" i="2"/>
  <c r="Y319" i="2"/>
  <c r="Y25" i="2"/>
  <c r="Y371" i="2"/>
  <c r="Y268" i="2"/>
  <c r="Y384" i="2"/>
  <c r="Y576" i="2"/>
  <c r="Y698" i="2"/>
  <c r="Y693" i="2"/>
  <c r="Y916" i="2"/>
  <c r="Y708" i="2"/>
  <c r="Y231" i="2"/>
  <c r="Y413" i="2"/>
  <c r="Y354" i="2"/>
  <c r="Y748" i="2"/>
  <c r="Y173" i="2"/>
  <c r="Y273" i="2"/>
  <c r="Y570" i="2"/>
  <c r="Y270" i="2"/>
  <c r="Y234" i="2"/>
  <c r="Y17" i="2"/>
  <c r="Y4" i="2"/>
  <c r="Y792" i="2"/>
  <c r="Y180" i="2"/>
  <c r="Y852" i="2"/>
  <c r="Y720" i="2"/>
  <c r="Y557" i="2"/>
  <c r="Y272" i="2"/>
  <c r="Y661" i="2"/>
  <c r="Y127" i="2"/>
  <c r="Y522" i="2"/>
  <c r="Y157" i="2"/>
  <c r="Y679" i="2"/>
  <c r="Y146" i="2"/>
  <c r="Y476" i="2"/>
  <c r="Y820" i="2"/>
  <c r="Y438" i="2"/>
  <c r="Y327" i="2"/>
  <c r="Y512" i="2"/>
  <c r="Y749" i="2"/>
  <c r="Y445" i="2"/>
  <c r="Y783" i="2"/>
  <c r="Y230" i="2"/>
  <c r="Y300" i="2"/>
  <c r="Y453" i="2"/>
  <c r="Y289" i="2"/>
  <c r="Y787" i="2"/>
  <c r="Y518" i="2"/>
  <c r="Y968" i="2"/>
  <c r="Y913" i="2"/>
  <c r="Y564" i="2"/>
  <c r="Y343" i="2"/>
  <c r="Y388" i="2"/>
  <c r="Y559" i="2"/>
  <c r="Y673" i="2"/>
  <c r="Y245" i="2"/>
  <c r="Y381" i="2"/>
  <c r="Y593" i="2"/>
  <c r="Y23" i="2"/>
  <c r="Y76" i="2"/>
  <c r="Y826" i="2"/>
  <c r="Y119" i="2"/>
  <c r="Y148" i="2"/>
  <c r="Y523" i="2"/>
  <c r="Y478" i="2"/>
  <c r="Y722" i="2"/>
  <c r="Y822" i="2"/>
  <c r="Y304" i="2"/>
  <c r="Y87" i="2"/>
  <c r="Y52" i="2"/>
  <c r="Y854" i="2"/>
  <c r="Y256" i="2"/>
  <c r="Y979" i="2"/>
  <c r="Y837" i="2"/>
  <c r="Y575" i="2"/>
  <c r="Y611" i="2"/>
  <c r="Y553" i="2"/>
  <c r="Y67" i="2"/>
  <c r="Y544" i="2"/>
  <c r="Y22" i="2"/>
  <c r="Y428" i="2"/>
  <c r="Y236" i="2"/>
  <c r="Y597" i="2"/>
  <c r="Y950" i="2"/>
  <c r="Y271" i="2"/>
  <c r="Y602" i="2"/>
  <c r="Y418" i="2"/>
  <c r="Y35" i="2"/>
  <c r="Y933" i="2"/>
  <c r="Y601" i="2"/>
  <c r="Y302" i="2"/>
  <c r="Y737" i="2"/>
  <c r="Y365" i="2"/>
  <c r="Y108" i="2"/>
  <c r="Y373" i="2"/>
  <c r="Y653" i="2"/>
  <c r="Y312" i="2"/>
  <c r="Y636" i="2"/>
  <c r="Y971" i="2"/>
  <c r="Y505" i="2"/>
  <c r="Y516" i="2"/>
  <c r="Y618" i="2"/>
  <c r="Y855" i="2"/>
  <c r="Y655" i="2"/>
  <c r="Y125" i="2"/>
  <c r="Y532" i="2"/>
  <c r="Y800" i="2"/>
  <c r="Y487" i="2"/>
  <c r="Y996" i="2"/>
  <c r="Y528" i="2"/>
  <c r="Y549" i="2"/>
  <c r="Y609" i="2"/>
  <c r="Y331" i="2"/>
  <c r="Y317" i="2"/>
  <c r="Y989" i="2"/>
  <c r="Y704" i="2"/>
  <c r="Y429" i="2"/>
  <c r="Y348" i="2"/>
  <c r="Y321" i="2"/>
  <c r="Y872" i="2"/>
  <c r="Y675" i="2"/>
  <c r="Y656" i="2"/>
  <c r="Y263" i="2"/>
  <c r="Y450" i="2"/>
  <c r="Y282" i="2"/>
  <c r="Y877" i="2"/>
  <c r="Y129" i="2"/>
  <c r="Y988" i="2"/>
  <c r="Y812" i="2"/>
  <c r="Y718" i="2"/>
  <c r="Y240" i="2"/>
  <c r="Y670" i="2"/>
  <c r="Y59" i="2"/>
  <c r="Y771" i="2"/>
  <c r="Y402" i="2"/>
  <c r="Y458" i="2"/>
  <c r="Y627" i="2"/>
  <c r="Y454" i="2"/>
  <c r="Y237" i="2"/>
  <c r="Y965" i="2"/>
  <c r="Y612" i="2"/>
  <c r="Y841" i="2"/>
  <c r="Y534" i="2"/>
  <c r="Y578" i="2"/>
  <c r="Y953" i="2"/>
  <c r="Y222" i="2"/>
  <c r="Y250" i="2"/>
  <c r="Y983" i="2"/>
  <c r="Y114" i="2"/>
  <c r="Y358" i="2"/>
  <c r="Y851" i="2"/>
  <c r="Y966" i="2"/>
  <c r="Y639" i="2"/>
  <c r="Y977" i="2"/>
  <c r="Y729" i="2"/>
  <c r="Y775" i="2"/>
  <c r="Y368" i="2"/>
  <c r="Y842" i="2"/>
  <c r="Y296" i="2"/>
  <c r="Y954" i="2"/>
  <c r="Y389" i="2"/>
  <c r="Y579" i="2"/>
  <c r="Y43" i="2"/>
  <c r="Y292" i="2"/>
  <c r="Y686" i="2"/>
  <c r="Y79" i="2"/>
  <c r="Y254" i="2"/>
  <c r="Y311" i="2"/>
  <c r="Y990" i="2"/>
  <c r="Y324" i="2"/>
  <c r="Y37" i="2"/>
  <c r="Y94" i="2"/>
  <c r="Y610" i="2"/>
  <c r="Y414" i="2"/>
  <c r="Y818" i="2"/>
  <c r="Y5" i="2"/>
  <c r="AC5" i="2" s="1"/>
  <c r="Y589" i="2"/>
  <c r="Y615" i="2"/>
  <c r="Y182" i="2"/>
  <c r="Y483" i="2"/>
  <c r="Y668" i="2"/>
  <c r="Y813" i="2"/>
  <c r="Y763" i="2"/>
  <c r="Y93" i="2"/>
  <c r="Y172" i="2"/>
  <c r="Y109" i="2"/>
  <c r="Y415" i="2"/>
  <c r="Y716" i="2"/>
  <c r="Y961" i="2"/>
  <c r="Y435" i="2"/>
  <c r="Y328" i="2"/>
  <c r="Y810" i="2"/>
  <c r="Y217" i="2"/>
  <c r="Y385" i="2"/>
  <c r="Y143" i="2"/>
  <c r="Y399" i="2"/>
  <c r="Y706" i="2"/>
  <c r="Y38" i="2"/>
  <c r="Y95" i="2"/>
  <c r="Y335" i="2"/>
  <c r="Y550" i="2"/>
  <c r="Y714" i="2"/>
  <c r="Y301" i="2"/>
  <c r="Y110" i="2"/>
  <c r="Y506" i="2"/>
  <c r="Y999" i="2"/>
  <c r="Y808" i="2"/>
  <c r="Y712" i="2"/>
  <c r="Y825" i="2"/>
  <c r="Y226" i="2"/>
  <c r="Y174" i="2"/>
  <c r="Y768" i="2"/>
  <c r="Y496" i="2"/>
  <c r="Y814" i="2"/>
  <c r="Y144" i="2"/>
  <c r="Y902" i="2"/>
  <c r="Y440" i="2"/>
  <c r="Y584" i="2"/>
  <c r="Y870" i="2"/>
  <c r="Y495" i="2"/>
  <c r="Y130" i="2"/>
  <c r="Y403" i="2"/>
  <c r="Y255" i="2"/>
  <c r="Y155" i="2"/>
  <c r="Y100" i="2"/>
  <c r="Y223" i="2"/>
  <c r="Y91" i="2"/>
  <c r="Y206" i="2"/>
  <c r="Y404" i="2"/>
  <c r="Y126" i="2"/>
  <c r="Y406" i="2"/>
  <c r="Y275" i="2"/>
  <c r="Y370" i="2"/>
  <c r="Y14" i="2"/>
  <c r="Y374" i="2"/>
  <c r="Y162" i="2"/>
  <c r="Y89" i="2"/>
  <c r="Y568" i="2"/>
  <c r="Y479" i="2"/>
  <c r="Y411" i="2"/>
  <c r="Y176" i="2"/>
  <c r="Y360" i="2"/>
  <c r="Y844" i="2"/>
  <c r="Y886" i="2"/>
  <c r="Y78" i="2"/>
  <c r="Y811" i="2"/>
  <c r="Y997" i="2"/>
  <c r="Y587" i="2"/>
  <c r="Y341" i="2"/>
  <c r="Y746" i="2"/>
  <c r="Y33" i="2"/>
  <c r="Y688" i="2"/>
  <c r="Y463" i="2"/>
  <c r="Y393" i="2"/>
  <c r="Y430" i="2"/>
  <c r="Y641" i="2"/>
  <c r="Y396" i="2"/>
  <c r="Y190" i="2"/>
  <c r="Y394" i="2"/>
  <c r="Y790" i="2"/>
  <c r="Y542" i="2"/>
  <c r="Y890" i="2"/>
  <c r="Y98" i="2"/>
  <c r="Y210" i="2"/>
  <c r="Y361" i="2"/>
  <c r="Y205" i="2"/>
  <c r="Y623" i="2"/>
  <c r="Y581" i="2"/>
  <c r="Y784" i="2"/>
  <c r="Y635" i="2"/>
  <c r="Y92" i="2"/>
  <c r="Y253" i="2"/>
  <c r="Y60" i="2"/>
  <c r="Y241" i="2"/>
  <c r="Y337" i="2"/>
  <c r="Y651" i="2"/>
  <c r="Y650" i="2"/>
  <c r="Y473" i="2"/>
  <c r="Y62" i="2"/>
  <c r="Y475" i="2"/>
  <c r="Y382" i="2"/>
  <c r="Y345" i="2"/>
  <c r="Y29" i="2"/>
  <c r="Y308" i="2"/>
  <c r="Y446" i="2"/>
  <c r="Y970" i="2"/>
  <c r="Y96" i="2"/>
  <c r="Y502" i="2"/>
  <c r="Y674" i="2"/>
  <c r="Y299" i="2"/>
  <c r="Y309" i="2"/>
  <c r="Y449" i="2"/>
  <c r="Y447" i="2"/>
  <c r="Y293" i="2"/>
  <c r="Y10" i="2"/>
  <c r="Y493" i="2"/>
  <c r="Y547" i="2"/>
  <c r="Y122" i="2"/>
  <c r="Y123" i="2"/>
  <c r="Y608" i="2"/>
  <c r="Y941" i="2"/>
  <c r="Y362" i="2"/>
  <c r="Y845" i="2"/>
  <c r="Y488" i="2"/>
  <c r="Y880" i="2"/>
  <c r="Y508" i="2"/>
  <c r="Y344" i="2"/>
  <c r="Y538" i="2"/>
  <c r="Y536" i="2"/>
  <c r="Y885" i="2"/>
  <c r="Y919" i="2"/>
  <c r="Y32" i="2"/>
  <c r="Y667" i="2"/>
  <c r="Y700" i="2"/>
  <c r="Y926" i="2"/>
  <c r="Y421" i="2"/>
  <c r="Y949" i="2"/>
  <c r="Y248" i="2"/>
  <c r="Y934" i="2"/>
  <c r="Y219" i="2"/>
  <c r="Y208" i="2"/>
  <c r="Y73" i="2"/>
  <c r="Y669" i="2"/>
  <c r="Y84" i="2"/>
  <c r="Y24" i="2"/>
  <c r="Y699" i="2"/>
  <c r="Y816" i="2"/>
  <c r="Y74" i="2"/>
  <c r="Y218" i="2"/>
  <c r="Y943" i="2"/>
  <c r="Y442" i="2"/>
  <c r="Y280" i="2"/>
  <c r="Y150" i="2"/>
  <c r="Y34" i="2"/>
  <c r="Y835" i="2"/>
  <c r="Y152" i="2"/>
  <c r="Y758" i="2"/>
  <c r="Y525" i="2"/>
  <c r="Y715" i="2"/>
  <c r="Y524" i="2"/>
  <c r="Y903" i="2"/>
  <c r="Y322" i="2"/>
  <c r="Y357" i="2"/>
  <c r="Y315" i="2"/>
  <c r="Y944" i="2"/>
  <c r="Y128" i="2"/>
  <c r="Y871" i="2"/>
  <c r="Y909" i="2"/>
  <c r="Y41" i="2"/>
  <c r="Y828" i="2"/>
  <c r="Y875" i="2"/>
  <c r="Y900" i="2"/>
  <c r="Y181" i="2"/>
  <c r="Y756" i="2"/>
  <c r="Y497" i="2"/>
  <c r="Y439" i="2"/>
  <c r="Y819" i="2"/>
  <c r="Y115" i="2"/>
  <c r="Y145" i="2"/>
  <c r="Y683" i="2"/>
  <c r="Y425" i="2"/>
  <c r="Y318" i="2"/>
  <c r="Y884" i="2"/>
  <c r="Y349" i="2"/>
  <c r="AC349" i="2" s="1"/>
  <c r="Y468" i="2"/>
  <c r="Y168" i="2"/>
  <c r="Y117" i="2"/>
  <c r="Y678" i="2"/>
  <c r="Y929" i="2"/>
  <c r="Y264" i="2"/>
  <c r="Y81" i="2"/>
  <c r="Y363" i="2"/>
  <c r="AC363" i="2" s="1"/>
  <c r="Y864" i="2"/>
  <c r="Y75" i="2"/>
  <c r="Y45" i="2"/>
  <c r="Y131" i="2"/>
  <c r="Y346" i="2"/>
  <c r="Y939" i="2"/>
  <c r="Y634" i="2"/>
  <c r="Y815" i="2"/>
  <c r="Y599" i="2"/>
  <c r="Y625" i="2"/>
  <c r="Y867" i="2"/>
  <c r="Y8" i="2"/>
  <c r="AC8" i="2" s="1"/>
  <c r="Y911" i="2"/>
  <c r="Y451" i="2"/>
  <c r="Y801" i="2"/>
  <c r="Y802" i="2"/>
  <c r="Y817" i="2"/>
  <c r="Y803" i="2"/>
  <c r="Y416" i="2"/>
  <c r="Y26" i="2"/>
  <c r="Y443" i="2"/>
  <c r="Y684" i="2"/>
  <c r="Y831" i="2"/>
  <c r="Y332" i="2"/>
  <c r="Y829" i="2"/>
  <c r="Y262" i="2"/>
  <c r="Y323" i="2"/>
  <c r="Y531" i="2"/>
  <c r="Y677" i="2"/>
  <c r="Y444" i="2"/>
  <c r="Y27" i="2"/>
  <c r="Y583" i="2"/>
  <c r="AC583" i="2" s="1"/>
  <c r="Y985" i="2"/>
  <c r="Y986" i="2"/>
  <c r="Y957" i="2"/>
  <c r="Y747" i="2"/>
  <c r="AC747" i="2" s="1"/>
  <c r="Y887" i="2"/>
  <c r="Y235" i="2"/>
  <c r="Y30" i="2"/>
  <c r="Y353" i="2"/>
  <c r="AC353" i="2" s="1"/>
  <c r="Y750" i="2"/>
  <c r="Y261" i="2"/>
  <c r="Y537" i="2"/>
  <c r="Y498" i="2"/>
  <c r="AC498" i="2" s="1"/>
  <c r="Y741" i="2"/>
  <c r="Y922" i="2"/>
  <c r="Y19" i="2"/>
  <c r="Y773" i="2"/>
  <c r="AC773" i="2" s="1"/>
  <c r="Y507" i="2"/>
  <c r="Y984" i="2"/>
  <c r="Y848" i="2"/>
  <c r="Y859" i="2"/>
  <c r="AC859" i="2" s="1"/>
  <c r="Y70" i="2"/>
  <c r="Y500" i="2"/>
  <c r="Y804" i="2"/>
  <c r="Y400" i="2"/>
  <c r="AC400" i="2" s="1"/>
  <c r="Y881" i="2"/>
  <c r="Y644" i="2"/>
  <c r="Y780" i="2"/>
  <c r="Y57" i="2"/>
  <c r="AC57" i="2" s="1"/>
  <c r="Y605" i="2"/>
  <c r="Y691" i="2"/>
  <c r="Y281" i="2"/>
  <c r="Y214" i="2"/>
  <c r="AC214" i="2" s="1"/>
  <c r="Y893" i="2"/>
  <c r="Y942" i="2"/>
  <c r="Y298" i="2"/>
  <c r="Y58" i="2"/>
  <c r="AC58" i="2" s="1"/>
  <c r="Y879" i="2"/>
  <c r="Y723" i="2"/>
  <c r="Y533" i="2"/>
  <c r="Y546" i="2"/>
  <c r="AC546" i="2" s="1"/>
  <c r="Y480" i="2"/>
  <c r="Y857" i="2"/>
  <c r="Y901" i="2"/>
  <c r="Y981" i="2"/>
  <c r="AC981" i="2" s="1"/>
  <c r="Y482" i="2"/>
  <c r="Y905" i="2"/>
  <c r="Y920" i="2"/>
  <c r="Y924" i="2"/>
  <c r="AC924" i="2" s="1"/>
  <c r="Y503" i="2"/>
  <c r="Y955" i="2"/>
  <c r="Y556" i="2"/>
  <c r="Y535" i="2"/>
  <c r="AC535" i="2" s="1"/>
  <c r="Y232" i="2"/>
  <c r="Y646" i="2"/>
  <c r="Y727" i="2"/>
  <c r="Y562" i="2"/>
  <c r="AC562" i="2" s="1"/>
  <c r="Y724" i="2"/>
  <c r="Y266" i="2"/>
  <c r="Y666" i="2"/>
  <c r="Y821" i="2"/>
  <c r="AC821" i="2" s="1"/>
  <c r="Y509" i="2"/>
  <c r="Y175" i="2"/>
  <c r="Y164" i="2"/>
  <c r="Y827" i="2"/>
  <c r="AC827" i="2" s="1"/>
  <c r="Y873" i="2"/>
  <c r="Y215" i="2"/>
  <c r="Y776" i="2"/>
  <c r="Y709" i="2"/>
  <c r="AC709" i="2" s="1"/>
  <c r="Y287" i="2"/>
  <c r="Y391" i="2"/>
  <c r="Y751" i="2"/>
  <c r="Y574" i="2"/>
  <c r="AC574" i="2" s="1"/>
  <c r="Y11" i="2"/>
  <c r="Y494" i="2"/>
  <c r="Y753" i="2"/>
  <c r="Y654" i="2"/>
  <c r="AC654" i="2" s="1"/>
  <c r="Y252" i="2"/>
  <c r="Y735" i="2"/>
  <c r="Y685" i="2"/>
  <c r="Y545" i="2"/>
  <c r="AC545" i="2" s="1"/>
  <c r="Y896" i="2"/>
  <c r="Y663" i="2"/>
  <c r="Y409" i="2"/>
  <c r="Y470" i="2"/>
  <c r="AC470" i="2" s="1"/>
  <c r="Y582" i="2"/>
  <c r="Y765" i="2"/>
  <c r="Y225" i="2"/>
  <c r="Y424" i="2"/>
  <c r="AC424" i="2" s="1"/>
  <c r="Y974" i="2"/>
  <c r="Y701" i="2"/>
  <c r="Y233" i="2"/>
  <c r="Y477" i="2"/>
  <c r="AC477" i="2" s="1"/>
  <c r="Y948" i="2"/>
  <c r="Y40" i="2"/>
  <c r="Y846" i="2"/>
  <c r="Y917" i="2"/>
  <c r="AC917" i="2" s="1"/>
  <c r="Y728" i="2"/>
  <c r="Y66" i="2"/>
  <c r="Y68" i="2"/>
  <c r="Y915" i="2"/>
  <c r="AC915" i="2" s="1"/>
  <c r="Y201" i="2"/>
  <c r="Y637" i="2"/>
  <c r="Y830" i="2"/>
  <c r="Y401" i="2"/>
  <c r="AC401" i="2" s="1"/>
  <c r="Y140" i="2"/>
  <c r="Y620" i="2"/>
  <c r="Y980" i="2"/>
  <c r="Y755" i="2"/>
  <c r="AC755" i="2" s="1"/>
  <c r="Y247" i="2"/>
  <c r="Y20" i="2"/>
  <c r="Y179" i="2"/>
  <c r="Y16" i="2"/>
  <c r="AC16" i="2" s="1"/>
  <c r="Y923" i="2"/>
  <c r="Y759" i="2"/>
  <c r="AC531" i="2" l="1"/>
  <c r="AC332" i="2"/>
  <c r="AC26" i="2"/>
  <c r="AC802" i="2"/>
  <c r="AC815" i="2"/>
  <c r="AC131" i="2"/>
  <c r="AC678" i="2"/>
  <c r="AC900" i="2"/>
  <c r="AC524" i="2"/>
  <c r="AC74" i="2"/>
  <c r="AC421" i="2"/>
  <c r="AC488" i="2"/>
  <c r="AC449" i="2"/>
  <c r="AC475" i="2"/>
  <c r="AC581" i="2"/>
  <c r="AC641" i="2"/>
  <c r="AC886" i="2"/>
  <c r="AC275" i="2"/>
  <c r="AC495" i="2"/>
  <c r="AC712" i="2"/>
  <c r="AC399" i="2"/>
  <c r="AC93" i="2"/>
  <c r="AC94" i="2"/>
  <c r="AC292" i="2"/>
  <c r="AC505" i="2"/>
  <c r="AC22" i="2"/>
  <c r="AC523" i="2"/>
  <c r="AC76" i="2"/>
  <c r="AC245" i="2"/>
  <c r="AC343" i="2"/>
  <c r="Z518" i="2"/>
  <c r="AC300" i="2"/>
  <c r="AC749" i="2"/>
  <c r="AC820" i="2"/>
  <c r="AA272" i="2"/>
  <c r="AC180" i="2"/>
  <c r="AC173" i="2"/>
  <c r="AC231" i="2"/>
  <c r="AC698" i="2"/>
  <c r="AC371" i="2"/>
  <c r="AC386" i="2"/>
  <c r="AC380" i="2"/>
  <c r="AC616" i="2"/>
  <c r="AC69" i="2"/>
  <c r="AC866" i="2"/>
  <c r="AC490" i="2"/>
  <c r="AC102" i="2"/>
  <c r="AC626" i="2"/>
  <c r="AC703" i="2"/>
  <c r="AC352" i="2"/>
  <c r="AC166" i="2"/>
  <c r="AC259" i="2"/>
  <c r="AA283" i="2"/>
  <c r="AC7" i="2"/>
  <c r="AC18" i="2"/>
  <c r="AC310" i="2"/>
  <c r="AA426" i="2"/>
  <c r="AC243" i="2"/>
  <c r="AA170" i="2"/>
  <c r="AC489" i="2"/>
  <c r="AC742" i="2"/>
  <c r="AA594" i="2"/>
  <c r="AC519" i="2"/>
  <c r="AC12" i="2"/>
  <c r="AC513" i="2"/>
  <c r="AC44" i="2"/>
  <c r="AC622" i="2"/>
  <c r="AC434" i="2"/>
  <c r="AC793" i="2"/>
  <c r="AC676" i="2"/>
  <c r="AC876" i="2"/>
  <c r="AC177" i="2"/>
  <c r="AC99" i="2"/>
  <c r="AC552" i="2"/>
  <c r="AC276" i="2"/>
  <c r="AC303" i="2"/>
  <c r="AC72" i="2"/>
  <c r="AC761" i="2"/>
  <c r="AA395" i="2"/>
  <c r="AC375" i="2"/>
  <c r="AC785" i="2"/>
  <c r="AA541" i="2"/>
  <c r="AC643" i="2"/>
  <c r="AC963" i="2"/>
  <c r="AC951" i="2"/>
  <c r="AC572" i="2"/>
  <c r="AC849" i="2"/>
  <c r="AC31" i="2"/>
  <c r="AC672" i="2"/>
  <c r="AC85" i="2"/>
  <c r="AC124" i="2"/>
  <c r="AC779" i="2"/>
  <c r="AC683" i="2"/>
  <c r="AC909" i="2"/>
  <c r="AC280" i="2"/>
  <c r="AC219" i="2"/>
  <c r="AC538" i="2"/>
  <c r="AC493" i="2"/>
  <c r="AC308" i="2"/>
  <c r="AC253" i="2"/>
  <c r="AC790" i="2"/>
  <c r="AC587" i="2"/>
  <c r="AC162" i="2"/>
  <c r="AC155" i="2"/>
  <c r="AC768" i="2"/>
  <c r="AC335" i="2"/>
  <c r="AC716" i="2"/>
  <c r="AC483" i="2"/>
  <c r="AC311" i="2"/>
  <c r="AA670" i="2"/>
  <c r="AC439" i="2"/>
  <c r="AC315" i="2"/>
  <c r="AC152" i="2"/>
  <c r="AC84" i="2"/>
  <c r="AC32" i="2"/>
  <c r="AC608" i="2"/>
  <c r="AC502" i="2"/>
  <c r="AC651" i="2"/>
  <c r="AC210" i="2"/>
  <c r="AC688" i="2"/>
  <c r="AC411" i="2"/>
  <c r="AC206" i="2"/>
  <c r="AC902" i="2"/>
  <c r="AC110" i="2"/>
  <c r="AC810" i="2"/>
  <c r="Z954" i="2"/>
  <c r="AA458" i="2"/>
  <c r="AC950" i="2"/>
  <c r="AC4" i="2"/>
  <c r="AC882" i="2"/>
  <c r="AC927" i="2"/>
  <c r="AC554" i="2"/>
  <c r="AC284" i="2"/>
  <c r="AC921" i="2"/>
  <c r="AC105" i="2"/>
  <c r="AC419" i="2"/>
  <c r="AC526" i="2"/>
  <c r="AC422" i="2"/>
  <c r="AC279" i="2"/>
  <c r="AC432" i="2"/>
  <c r="AC994" i="2"/>
  <c r="AC788" i="2"/>
  <c r="AC186" i="2"/>
  <c r="AA199" i="2"/>
  <c r="AC244" i="2"/>
  <c r="AC420" i="2"/>
  <c r="AC566" i="2"/>
  <c r="AC228" i="2"/>
  <c r="AC689" i="2"/>
  <c r="AC179" i="2"/>
  <c r="AC980" i="2"/>
  <c r="AC830" i="2"/>
  <c r="AC68" i="2"/>
  <c r="AC846" i="2"/>
  <c r="AC233" i="2"/>
  <c r="AC225" i="2"/>
  <c r="AC409" i="2"/>
  <c r="AC685" i="2"/>
  <c r="AC753" i="2"/>
  <c r="AC751" i="2"/>
  <c r="AC776" i="2"/>
  <c r="AC164" i="2"/>
  <c r="AC727" i="2"/>
  <c r="AC556" i="2"/>
  <c r="AC920" i="2"/>
  <c r="AC901" i="2"/>
  <c r="AC533" i="2"/>
  <c r="AC281" i="2"/>
  <c r="AC780" i="2"/>
  <c r="AC30" i="2"/>
  <c r="AC27" i="2"/>
  <c r="AC323" i="2"/>
  <c r="AC831" i="2"/>
  <c r="AC867" i="2"/>
  <c r="AC634" i="2"/>
  <c r="AC497" i="2"/>
  <c r="AC875" i="2"/>
  <c r="AC919" i="2"/>
  <c r="AC344" i="2"/>
  <c r="AC845" i="2"/>
  <c r="AC92" i="2"/>
  <c r="AC623" i="2"/>
  <c r="AC394" i="2"/>
  <c r="AC997" i="2"/>
  <c r="AC844" i="2"/>
  <c r="AC91" i="2"/>
  <c r="AC144" i="2"/>
  <c r="AC174" i="2"/>
  <c r="AC143" i="2"/>
  <c r="AC818" i="2"/>
  <c r="AC729" i="2"/>
  <c r="AC851" i="2"/>
  <c r="AC250" i="2"/>
  <c r="AC240" i="2"/>
  <c r="AC129" i="2"/>
  <c r="AC321" i="2"/>
  <c r="AC989" i="2"/>
  <c r="AC549" i="2"/>
  <c r="AC302" i="2"/>
  <c r="AC418" i="2"/>
  <c r="AC544" i="2"/>
  <c r="AC575" i="2"/>
  <c r="AC854" i="2"/>
  <c r="AC822" i="2"/>
  <c r="AC564" i="2"/>
  <c r="AC787" i="2"/>
  <c r="AC230" i="2"/>
  <c r="AC512" i="2"/>
  <c r="AC476" i="2"/>
  <c r="AC522" i="2"/>
  <c r="AC557" i="2"/>
  <c r="AC792" i="2"/>
  <c r="AC270" i="2"/>
  <c r="AC681" i="2"/>
  <c r="AC847" i="2"/>
  <c r="AC491" i="2"/>
  <c r="AC137" i="2"/>
  <c r="AC333" i="2"/>
  <c r="AC658" i="2"/>
  <c r="AC558" i="2"/>
  <c r="AC191" i="2"/>
  <c r="AC288" i="2"/>
  <c r="AC932" i="2"/>
  <c r="AC149" i="2"/>
  <c r="AC565" i="2"/>
  <c r="AC732" i="2"/>
  <c r="AC221" i="2"/>
  <c r="AC486" i="2"/>
  <c r="AC267" i="2"/>
  <c r="AC338" i="2"/>
  <c r="AC945" i="2"/>
  <c r="AC13" i="2"/>
  <c r="AC781" i="2"/>
  <c r="AC868" i="2"/>
  <c r="AC660" i="2"/>
  <c r="AC539" i="2"/>
  <c r="AC274" i="2"/>
  <c r="AC290" i="2"/>
  <c r="AC83" i="2"/>
  <c r="AC441" i="2"/>
  <c r="AC178" i="2"/>
  <c r="AC220" i="2"/>
  <c r="AC159" i="2"/>
  <c r="AA387" i="2"/>
  <c r="AC860" i="2"/>
  <c r="AC937" i="2"/>
  <c r="AC863" i="2"/>
  <c r="AC55" i="2"/>
  <c r="AC297" i="2"/>
  <c r="AC759" i="2"/>
  <c r="AC20" i="2"/>
  <c r="AC637" i="2"/>
  <c r="AC66" i="2"/>
  <c r="AC40" i="2"/>
  <c r="AC701" i="2"/>
  <c r="AC765" i="2"/>
  <c r="AC663" i="2"/>
  <c r="AC735" i="2"/>
  <c r="AC494" i="2"/>
  <c r="AC215" i="2"/>
  <c r="AC266" i="2"/>
  <c r="AC646" i="2"/>
  <c r="AC905" i="2"/>
  <c r="AC857" i="2"/>
  <c r="AC723" i="2"/>
  <c r="AC922" i="2"/>
  <c r="AC939" i="2"/>
  <c r="AC241" i="2"/>
  <c r="AC205" i="2"/>
  <c r="AC811" i="2"/>
  <c r="AC223" i="2"/>
  <c r="AC414" i="2"/>
  <c r="AC324" i="2"/>
  <c r="AC842" i="2"/>
  <c r="AC222" i="2"/>
  <c r="Z841" i="2"/>
  <c r="AC528" i="2"/>
  <c r="AC636" i="2"/>
  <c r="AC108" i="2"/>
  <c r="AC601" i="2"/>
  <c r="AC602" i="2"/>
  <c r="AC236" i="2"/>
  <c r="AC67" i="2"/>
  <c r="AC837" i="2"/>
  <c r="AC52" i="2"/>
  <c r="Z722" i="2"/>
  <c r="AC119" i="2"/>
  <c r="AC593" i="2"/>
  <c r="AC327" i="2"/>
  <c r="AC146" i="2"/>
  <c r="AC127" i="2"/>
  <c r="AC720" i="2"/>
  <c r="AC570" i="2"/>
  <c r="AC354" i="2"/>
  <c r="AC916" i="2"/>
  <c r="AC384" i="2"/>
  <c r="AC437" i="2"/>
  <c r="AC883" i="2"/>
  <c r="AC682" i="2"/>
  <c r="AC467" i="2"/>
  <c r="AC427" i="2"/>
  <c r="AC569" i="2"/>
  <c r="AC433" i="2"/>
  <c r="AC134" i="2"/>
  <c r="AC662" i="2"/>
  <c r="AC711" i="2"/>
  <c r="AC364" i="2"/>
  <c r="AC189" i="2"/>
  <c r="AC158" i="2"/>
  <c r="AC694" i="2"/>
  <c r="AC213" i="2"/>
  <c r="AC527" i="2"/>
  <c r="AC726" i="2"/>
  <c r="AC101" i="2"/>
  <c r="AC925" i="2"/>
  <c r="AC690" i="2"/>
  <c r="AC551" i="2"/>
  <c r="AC923" i="2"/>
  <c r="AC247" i="2"/>
  <c r="AC140" i="2"/>
  <c r="AC201" i="2"/>
  <c r="AC728" i="2"/>
  <c r="AC948" i="2"/>
  <c r="AC974" i="2"/>
  <c r="AC582" i="2"/>
  <c r="AC896" i="2"/>
  <c r="AC252" i="2"/>
  <c r="AC11" i="2"/>
  <c r="AC287" i="2"/>
  <c r="AC873" i="2"/>
  <c r="AC509" i="2"/>
  <c r="AC724" i="2"/>
  <c r="AC232" i="2"/>
  <c r="AC503" i="2"/>
  <c r="AC482" i="2"/>
  <c r="AC480" i="2"/>
  <c r="AC879" i="2"/>
  <c r="AC893" i="2"/>
  <c r="AC605" i="2"/>
  <c r="AC881" i="2"/>
  <c r="AC70" i="2"/>
  <c r="AC507" i="2"/>
  <c r="AC741" i="2"/>
  <c r="AC750" i="2"/>
  <c r="AC887" i="2"/>
  <c r="AC985" i="2"/>
  <c r="AC677" i="2"/>
  <c r="AC829" i="2"/>
  <c r="AC443" i="2"/>
  <c r="AC817" i="2"/>
  <c r="AC911" i="2"/>
  <c r="AC599" i="2"/>
  <c r="AC346" i="2"/>
  <c r="AC864" i="2"/>
  <c r="AC929" i="2"/>
  <c r="AC468" i="2"/>
  <c r="AC425" i="2"/>
  <c r="AC819" i="2"/>
  <c r="AC181" i="2"/>
  <c r="AC41" i="2"/>
  <c r="AC944" i="2"/>
  <c r="AC903" i="2"/>
  <c r="AC758" i="2"/>
  <c r="AC150" i="2"/>
  <c r="AC218" i="2"/>
  <c r="AC24" i="2"/>
  <c r="AC208" i="2"/>
  <c r="AC949" i="2"/>
  <c r="AC667" i="2"/>
  <c r="AC536" i="2"/>
  <c r="AC880" i="2"/>
  <c r="AC941" i="2"/>
  <c r="AC547" i="2"/>
  <c r="AC447" i="2"/>
  <c r="AC674" i="2"/>
  <c r="AC446" i="2"/>
  <c r="AC382" i="2"/>
  <c r="AC650" i="2"/>
  <c r="AC60" i="2"/>
  <c r="AC784" i="2"/>
  <c r="AC361" i="2"/>
  <c r="AC542" i="2"/>
  <c r="AC396" i="2"/>
  <c r="AC463" i="2"/>
  <c r="AC341" i="2"/>
  <c r="AC78" i="2"/>
  <c r="AC176" i="2"/>
  <c r="AC89" i="2"/>
  <c r="AC370" i="2"/>
  <c r="AC404" i="2"/>
  <c r="AC100" i="2"/>
  <c r="AC130" i="2"/>
  <c r="AC440" i="2"/>
  <c r="AC496" i="2"/>
  <c r="AC825" i="2"/>
  <c r="AC506" i="2"/>
  <c r="AC550" i="2"/>
  <c r="AC706" i="2"/>
  <c r="AC217" i="2"/>
  <c r="AC961" i="2"/>
  <c r="AC172" i="2"/>
  <c r="AC668" i="2"/>
  <c r="AC589" i="2"/>
  <c r="AC610" i="2"/>
  <c r="AC990" i="2"/>
  <c r="AC686" i="2"/>
  <c r="AC389" i="2"/>
  <c r="AC368" i="2"/>
  <c r="AC639" i="2"/>
  <c r="AC114" i="2"/>
  <c r="AC953" i="2"/>
  <c r="AC612" i="2"/>
  <c r="AC627" i="2"/>
  <c r="AC59" i="2"/>
  <c r="AC812" i="2"/>
  <c r="AC282" i="2"/>
  <c r="AC675" i="2"/>
  <c r="AC429" i="2"/>
  <c r="AC331" i="2"/>
  <c r="AC996" i="2"/>
  <c r="AC125" i="2"/>
  <c r="AC516" i="2"/>
  <c r="AC312" i="2"/>
  <c r="AC365" i="2"/>
  <c r="AC933" i="2"/>
  <c r="AC271" i="2"/>
  <c r="AC428" i="2"/>
  <c r="AC553" i="2"/>
  <c r="AC979" i="2"/>
  <c r="AC87" i="2"/>
  <c r="AC478" i="2"/>
  <c r="AC826" i="2"/>
  <c r="AC381" i="2"/>
  <c r="AC388" i="2"/>
  <c r="AC968" i="2"/>
  <c r="AC453" i="2"/>
  <c r="AC445" i="2"/>
  <c r="AC438" i="2"/>
  <c r="AC679" i="2"/>
  <c r="AC661" i="2"/>
  <c r="AC852" i="2"/>
  <c r="AC17" i="2"/>
  <c r="AC273" i="2"/>
  <c r="AC413" i="2"/>
  <c r="AC693" i="2"/>
  <c r="AC268" i="2"/>
  <c r="AC306" i="2"/>
  <c r="AC56" i="2"/>
  <c r="AC843" i="2"/>
  <c r="AC184" i="2"/>
  <c r="AC671" i="2"/>
  <c r="AC786" i="2"/>
  <c r="AC962" i="2"/>
  <c r="AC952" i="2"/>
  <c r="AC207" i="2"/>
  <c r="AC705" i="2"/>
  <c r="AC501" i="2"/>
  <c r="AC834" i="2"/>
  <c r="AC869" i="2"/>
  <c r="AC196" i="2"/>
  <c r="AC697" i="2"/>
  <c r="AC717" i="2"/>
  <c r="AC511" i="2"/>
  <c r="AB77" i="2"/>
  <c r="AC153" i="2"/>
  <c r="AC6" i="2"/>
  <c r="AC457" i="2"/>
  <c r="AC39" i="2"/>
  <c r="AC82" i="2"/>
  <c r="AC249" i="2"/>
  <c r="AC313" i="2"/>
  <c r="AC739" i="2"/>
  <c r="AC740" i="2"/>
  <c r="AC330" i="2"/>
  <c r="AC139" i="2"/>
  <c r="AC529" i="2"/>
  <c r="AC874" i="2"/>
  <c r="AC725" i="2"/>
  <c r="AC377" i="2"/>
  <c r="AC982" i="2"/>
  <c r="AC47" i="2"/>
  <c r="AC412" i="2"/>
  <c r="AC614" i="2"/>
  <c r="AC133" i="2"/>
  <c r="AC967" i="2"/>
  <c r="AC567" i="2"/>
  <c r="AC640" i="2"/>
  <c r="AC314" i="2"/>
  <c r="AC585" i="2"/>
  <c r="AC165" i="2"/>
  <c r="AC891" i="2"/>
  <c r="AC461" i="2"/>
  <c r="AC286" i="2"/>
  <c r="AC978" i="2"/>
  <c r="AC258" i="2"/>
  <c r="AC607" i="2"/>
  <c r="AC733" i="2"/>
  <c r="AC702" i="2"/>
  <c r="AC680" i="2"/>
  <c r="AC107" i="2"/>
  <c r="AC730" i="2"/>
  <c r="AC930" i="2"/>
  <c r="AC238" i="2"/>
  <c r="AC960" i="2"/>
  <c r="AC778" i="2"/>
  <c r="AC931" i="2"/>
  <c r="AC229" i="2"/>
  <c r="AC462" i="2"/>
  <c r="AC171" i="2"/>
  <c r="AC853" i="2"/>
  <c r="AC203" i="2"/>
  <c r="AC464" i="2"/>
  <c r="AC121" i="2"/>
  <c r="AC269" i="2"/>
  <c r="AC603" i="2"/>
  <c r="AC372" i="2"/>
  <c r="AC431" i="2"/>
  <c r="AC63" i="2"/>
  <c r="AC577" i="2"/>
  <c r="AC745" i="2"/>
  <c r="AC969" i="2"/>
  <c r="AC719" i="2"/>
  <c r="AC492" i="2"/>
  <c r="AC738" i="2"/>
  <c r="AC90" i="2"/>
  <c r="AC604" i="2"/>
  <c r="AC351" i="2"/>
  <c r="AC946" i="2"/>
  <c r="AC591" i="2"/>
  <c r="AC959" i="2"/>
  <c r="AC116" i="2"/>
  <c r="AC320" i="2"/>
  <c r="AC652" i="2"/>
  <c r="AC858" i="2"/>
  <c r="AC809" i="2"/>
  <c r="AC359" i="2"/>
  <c r="AC850" i="2"/>
  <c r="AC1001" i="2"/>
  <c r="AC392" i="2"/>
  <c r="AC88" i="2"/>
  <c r="AC64" i="2"/>
  <c r="AC472" i="2"/>
  <c r="AC61" i="2"/>
  <c r="AC340" i="2"/>
  <c r="AC898" i="2"/>
  <c r="AC647" i="2"/>
  <c r="AC291" i="2"/>
  <c r="AC743" i="2"/>
  <c r="AC659" i="2"/>
  <c r="AC721" i="2"/>
  <c r="AC378" i="2"/>
  <c r="AC642" i="2"/>
  <c r="AC769" i="2"/>
  <c r="AC995" i="2"/>
  <c r="AC169" i="2"/>
  <c r="AC865" i="2"/>
  <c r="AC15" i="2"/>
  <c r="AC156" i="2"/>
  <c r="AC530" i="2"/>
  <c r="AC398" i="2"/>
  <c r="AC600" i="2"/>
  <c r="AC665" i="2"/>
  <c r="AC772" i="2"/>
  <c r="AC912" i="2"/>
  <c r="AC906" i="2"/>
  <c r="AC342" i="2"/>
  <c r="AC142" i="2"/>
  <c r="AC417" i="2"/>
  <c r="AC484" i="2"/>
  <c r="AC744" i="2"/>
  <c r="AC940" i="2"/>
  <c r="AC757" i="2"/>
  <c r="AC798" i="2"/>
  <c r="AC407" i="2"/>
  <c r="AC797" i="2"/>
  <c r="AC515" i="2"/>
  <c r="AC836" i="2"/>
  <c r="AC888" i="2"/>
  <c r="AC216" i="2"/>
  <c r="AC202" i="2"/>
  <c r="AC555" i="2"/>
  <c r="AC36" i="2"/>
  <c r="AC278" i="2"/>
  <c r="AC754" i="2"/>
  <c r="AC71" i="2"/>
  <c r="AC998" i="2"/>
  <c r="AC436" i="2"/>
  <c r="AC112" i="2"/>
  <c r="AC113" i="2"/>
  <c r="AC595" i="2"/>
  <c r="AC657" i="2"/>
  <c r="AC397" i="2"/>
  <c r="AC621" i="2"/>
  <c r="AC633" i="2"/>
  <c r="AC200" i="2"/>
  <c r="AC938" i="2"/>
  <c r="AC251" i="2"/>
  <c r="AC465" i="2"/>
  <c r="AC762" i="2"/>
  <c r="AC204" i="2"/>
  <c r="AC630" i="2"/>
  <c r="AC707" i="2"/>
  <c r="AC777" i="2"/>
  <c r="AC895" i="2"/>
  <c r="AC613" i="2"/>
  <c r="AC624" i="2"/>
  <c r="AC369" i="2"/>
  <c r="AC823" i="2"/>
  <c r="AC856" i="2"/>
  <c r="AC629" i="2"/>
  <c r="AC976" i="2"/>
  <c r="AC664" i="2"/>
  <c r="AC619" i="2"/>
  <c r="AC188" i="2"/>
  <c r="AC992" i="2"/>
  <c r="AC471" i="2"/>
  <c r="AC910" i="2"/>
  <c r="AC580" i="2"/>
  <c r="AC167" i="2"/>
  <c r="AC367" i="2"/>
  <c r="AC183" i="2"/>
  <c r="AC1000" i="2"/>
  <c r="AC571" i="2"/>
  <c r="AC588" i="2"/>
  <c r="AC731" i="2"/>
  <c r="AC195" i="2"/>
  <c r="AC390" i="2"/>
  <c r="AC242" i="2"/>
  <c r="AC227" i="2"/>
  <c r="AC972" i="2"/>
  <c r="AC918" i="2"/>
  <c r="AC617" i="2"/>
  <c r="AC54" i="2"/>
  <c r="AC198" i="2"/>
  <c r="AC136" i="2"/>
  <c r="AC161" i="2"/>
  <c r="AC104" i="2"/>
  <c r="AC833" i="2"/>
  <c r="AC975" i="2"/>
  <c r="AA899" i="2"/>
  <c r="AA42" i="2"/>
  <c r="AC649" i="2"/>
  <c r="AA791" i="2"/>
  <c r="AC448" i="2"/>
  <c r="AC48" i="2"/>
  <c r="AC838" i="2"/>
  <c r="AC466" i="2"/>
  <c r="AC295" i="2"/>
  <c r="AC277" i="2"/>
  <c r="AC9" i="2"/>
  <c r="AC964" i="2"/>
  <c r="AC423" i="2"/>
  <c r="AC973" i="2"/>
  <c r="AC862" i="2"/>
  <c r="AA894" i="2"/>
  <c r="AC796" i="2"/>
  <c r="AC366" i="2"/>
  <c r="AC21" i="2"/>
  <c r="AA561" i="2"/>
  <c r="AC606" i="2"/>
  <c r="AC49" i="2"/>
  <c r="AC452" i="2"/>
  <c r="AC628" i="2"/>
  <c r="AC806" i="2"/>
  <c r="AC459" i="2"/>
  <c r="AC86" i="2"/>
  <c r="AC350" i="2"/>
  <c r="AC405" i="2"/>
  <c r="AC632" i="2"/>
  <c r="AC687" i="2"/>
  <c r="AC211" i="2"/>
  <c r="AC224" i="2"/>
  <c r="AC861" i="2"/>
  <c r="AC106" i="2"/>
  <c r="AC481" i="2"/>
  <c r="AC307" i="2"/>
  <c r="AC246" i="2"/>
  <c r="AC514" i="2"/>
  <c r="AC563" i="2"/>
  <c r="AC50" i="2"/>
  <c r="AC795" i="2"/>
  <c r="AC520" i="2"/>
  <c r="AC469" i="2"/>
  <c r="AC789" i="2"/>
  <c r="AC586" i="2"/>
  <c r="AC28" i="2"/>
  <c r="AC770" i="2"/>
  <c r="AC285" i="2"/>
  <c r="AC339" i="2"/>
  <c r="AA257" i="2"/>
  <c r="AC135" i="2"/>
  <c r="AC590" i="2"/>
  <c r="AC892" i="2"/>
  <c r="AC65" i="2"/>
  <c r="AC904" i="2"/>
  <c r="AC260" i="2"/>
  <c r="AC193" i="2"/>
  <c r="AC46" i="2"/>
  <c r="AC151" i="2"/>
  <c r="AC521" i="2"/>
  <c r="AC305" i="2"/>
  <c r="AC51" i="2"/>
  <c r="AC987" i="2"/>
  <c r="AC710" i="2"/>
  <c r="AC334" i="2"/>
  <c r="AC456" i="2"/>
  <c r="AC824" i="2"/>
  <c r="AC194" i="2"/>
  <c r="AC163" i="2"/>
  <c r="AC455" i="2"/>
  <c r="AC197" i="2"/>
  <c r="AC897" i="2"/>
  <c r="AC118" i="2"/>
  <c r="AC504" i="2"/>
  <c r="AC832" i="2"/>
  <c r="AC958" i="2"/>
  <c r="AC907" i="2"/>
  <c r="AC543" i="2"/>
  <c r="AC410" i="2"/>
  <c r="Z666" i="2"/>
  <c r="AC666" i="2"/>
  <c r="Z804" i="2"/>
  <c r="AC804" i="2"/>
  <c r="AB19" i="2"/>
  <c r="AC19" i="2"/>
  <c r="Z416" i="2"/>
  <c r="AC416" i="2"/>
  <c r="AB45" i="2"/>
  <c r="AC45" i="2"/>
  <c r="AB835" i="2"/>
  <c r="AC835" i="2"/>
  <c r="AB10" i="2"/>
  <c r="AC10" i="2"/>
  <c r="AB33" i="2"/>
  <c r="AC33" i="2"/>
  <c r="AB479" i="2"/>
  <c r="AC479" i="2"/>
  <c r="AB406" i="2"/>
  <c r="AC406" i="2"/>
  <c r="AB255" i="2"/>
  <c r="AC255" i="2"/>
  <c r="AB763" i="2"/>
  <c r="AC763" i="2"/>
  <c r="AB254" i="2"/>
  <c r="AC254" i="2"/>
  <c r="AB237" i="2"/>
  <c r="AC237" i="2"/>
  <c r="AB148" i="2"/>
  <c r="AC148" i="2"/>
  <c r="AB576" i="2"/>
  <c r="AC576" i="2"/>
  <c r="AB25" i="2"/>
  <c r="AC25" i="2"/>
  <c r="AB692" i="2"/>
  <c r="AC692" i="2"/>
  <c r="AB908" i="2"/>
  <c r="AC908" i="2"/>
  <c r="AB942" i="2"/>
  <c r="AC942" i="2"/>
  <c r="AC984" i="2"/>
  <c r="AA984" i="2"/>
  <c r="AB298" i="2"/>
  <c r="AC298" i="2"/>
  <c r="AB848" i="2"/>
  <c r="AC848" i="2"/>
  <c r="AB117" i="2"/>
  <c r="AC117" i="2"/>
  <c r="AB145" i="2"/>
  <c r="AC145" i="2"/>
  <c r="AB715" i="2"/>
  <c r="AC715" i="2"/>
  <c r="AB816" i="2"/>
  <c r="AC816" i="2"/>
  <c r="AB309" i="2"/>
  <c r="AC309" i="2"/>
  <c r="AB301" i="2"/>
  <c r="AC301" i="2"/>
  <c r="AB328" i="2"/>
  <c r="AC328" i="2"/>
  <c r="AB182" i="2"/>
  <c r="AC182" i="2"/>
  <c r="AB23" i="2"/>
  <c r="AC23" i="2"/>
  <c r="AB120" i="2"/>
  <c r="AC120" i="2"/>
  <c r="AA648" i="2"/>
  <c r="AC648" i="2"/>
  <c r="AB474" i="2"/>
  <c r="AC474" i="2"/>
  <c r="AA782" i="2"/>
  <c r="AC782" i="2"/>
  <c r="AB141" i="2"/>
  <c r="AC141" i="2"/>
  <c r="AB573" i="2"/>
  <c r="AC573" i="2"/>
  <c r="AB347" i="2"/>
  <c r="AC347" i="2"/>
  <c r="AB596" i="2"/>
  <c r="AC596" i="2"/>
  <c r="AB696" i="2"/>
  <c r="AC696" i="2"/>
  <c r="AB325" i="2"/>
  <c r="AC325" i="2"/>
  <c r="AB889" i="2"/>
  <c r="AC889" i="2"/>
  <c r="Z957" i="2"/>
  <c r="AC957" i="2"/>
  <c r="AB357" i="2"/>
  <c r="AC357" i="2"/>
  <c r="AB669" i="2"/>
  <c r="AC669" i="2"/>
  <c r="AB96" i="2"/>
  <c r="AC96" i="2"/>
  <c r="AB62" i="2"/>
  <c r="AC62" i="2"/>
  <c r="AB337" i="2"/>
  <c r="AC337" i="2"/>
  <c r="AB374" i="2"/>
  <c r="AC374" i="2"/>
  <c r="AB95" i="2"/>
  <c r="AC95" i="2"/>
  <c r="AB415" i="2"/>
  <c r="AC415" i="2"/>
  <c r="AB37" i="2"/>
  <c r="AC37" i="2"/>
  <c r="AB402" i="2"/>
  <c r="AC402" i="2"/>
  <c r="AB855" i="2"/>
  <c r="AC855" i="2"/>
  <c r="AB373" i="2"/>
  <c r="AC373" i="2"/>
  <c r="AB708" i="2"/>
  <c r="AC708" i="2"/>
  <c r="AB2" i="2"/>
  <c r="AC2" i="2"/>
  <c r="AB175" i="2"/>
  <c r="AC175" i="2"/>
  <c r="AA955" i="2"/>
  <c r="AC955" i="2"/>
  <c r="AB644" i="2"/>
  <c r="AC644" i="2"/>
  <c r="AB261" i="2"/>
  <c r="AC261" i="2"/>
  <c r="AB235" i="2"/>
  <c r="AC235" i="2"/>
  <c r="AB986" i="2"/>
  <c r="AC986" i="2"/>
  <c r="AB444" i="2"/>
  <c r="AC444" i="2"/>
  <c r="AB262" i="2"/>
  <c r="AC262" i="2"/>
  <c r="AB684" i="2"/>
  <c r="AC684" i="2"/>
  <c r="AB803" i="2"/>
  <c r="AC803" i="2"/>
  <c r="AC451" i="2"/>
  <c r="AA451" i="2"/>
  <c r="AB625" i="2"/>
  <c r="AC625" i="2"/>
  <c r="AA75" i="2"/>
  <c r="AC75" i="2"/>
  <c r="AB264" i="2"/>
  <c r="AC264" i="2"/>
  <c r="AB168" i="2"/>
  <c r="AC168" i="2"/>
  <c r="AB318" i="2"/>
  <c r="AC318" i="2"/>
  <c r="AB115" i="2"/>
  <c r="AC115" i="2"/>
  <c r="AB756" i="2"/>
  <c r="AC756" i="2"/>
  <c r="Z828" i="2"/>
  <c r="AA828" i="2"/>
  <c r="AC828" i="2"/>
  <c r="AB128" i="2"/>
  <c r="AC128" i="2"/>
  <c r="AB322" i="2"/>
  <c r="AC322" i="2"/>
  <c r="AB525" i="2"/>
  <c r="AC525" i="2"/>
  <c r="AB34" i="2"/>
  <c r="AC34" i="2"/>
  <c r="AB943" i="2"/>
  <c r="AC943" i="2"/>
  <c r="AB699" i="2"/>
  <c r="AC699" i="2"/>
  <c r="AB73" i="2"/>
  <c r="AC73" i="2"/>
  <c r="AB248" i="2"/>
  <c r="AC248" i="2"/>
  <c r="AB700" i="2"/>
  <c r="AC700" i="2"/>
  <c r="AB885" i="2"/>
  <c r="AC885" i="2"/>
  <c r="AB508" i="2"/>
  <c r="AC508" i="2"/>
  <c r="AC362" i="2"/>
  <c r="AA362" i="2"/>
  <c r="Z122" i="2"/>
  <c r="AC122" i="2"/>
  <c r="AA122" i="2"/>
  <c r="AB293" i="2"/>
  <c r="AC293" i="2"/>
  <c r="AC299" i="2"/>
  <c r="AA299" i="2"/>
  <c r="AC970" i="2"/>
  <c r="AA970" i="2"/>
  <c r="AB345" i="2"/>
  <c r="AC345" i="2"/>
  <c r="AB473" i="2"/>
  <c r="AC473" i="2"/>
  <c r="AB635" i="2"/>
  <c r="AC635" i="2"/>
  <c r="AC890" i="2"/>
  <c r="AA890" i="2"/>
  <c r="AB190" i="2"/>
  <c r="AC190" i="2"/>
  <c r="AB393" i="2"/>
  <c r="AC393" i="2"/>
  <c r="AB746" i="2"/>
  <c r="AC746" i="2"/>
  <c r="AB360" i="2"/>
  <c r="AC360" i="2"/>
  <c r="AB568" i="2"/>
  <c r="AC568" i="2"/>
  <c r="AB14" i="2"/>
  <c r="AC14" i="2"/>
  <c r="AB126" i="2"/>
  <c r="AC126" i="2"/>
  <c r="AB403" i="2"/>
  <c r="AC403" i="2"/>
  <c r="AB584" i="2"/>
  <c r="AC584" i="2"/>
  <c r="Z814" i="2"/>
  <c r="AC814" i="2"/>
  <c r="AA814" i="2"/>
  <c r="AB226" i="2"/>
  <c r="AC226" i="2"/>
  <c r="AB537" i="2"/>
  <c r="AC537" i="2"/>
  <c r="AB801" i="2"/>
  <c r="AC801" i="2"/>
  <c r="AB81" i="2"/>
  <c r="AC81" i="2"/>
  <c r="AB884" i="2"/>
  <c r="AC884" i="2"/>
  <c r="AB871" i="2"/>
  <c r="AC871" i="2"/>
  <c r="AB442" i="2"/>
  <c r="AC442" i="2"/>
  <c r="AB934" i="2"/>
  <c r="AC934" i="2"/>
  <c r="Z926" i="2"/>
  <c r="AC926" i="2"/>
  <c r="AB123" i="2"/>
  <c r="AC123" i="2"/>
  <c r="AB29" i="2"/>
  <c r="AC29" i="2"/>
  <c r="AB98" i="2"/>
  <c r="AC98" i="2"/>
  <c r="AB430" i="2"/>
  <c r="AC430" i="2"/>
  <c r="AB870" i="2"/>
  <c r="AC870" i="2"/>
  <c r="AB808" i="2"/>
  <c r="AC808" i="2"/>
  <c r="AB43" i="2"/>
  <c r="AC43" i="2"/>
  <c r="AB296" i="2"/>
  <c r="AC296" i="2"/>
  <c r="AB534" i="2"/>
  <c r="AC534" i="2"/>
  <c r="Z263" i="2"/>
  <c r="AC263" i="2"/>
  <c r="AB800" i="2"/>
  <c r="AC800" i="2"/>
  <c r="AB971" i="2"/>
  <c r="AC971" i="2"/>
  <c r="AB597" i="2"/>
  <c r="AC597" i="2"/>
  <c r="AB673" i="2"/>
  <c r="AC673" i="2"/>
  <c r="AB748" i="2"/>
  <c r="AC748" i="2"/>
  <c r="AB807" i="2"/>
  <c r="AC807" i="2"/>
  <c r="AB928" i="2"/>
  <c r="AC928" i="2"/>
  <c r="AA631" i="2"/>
  <c r="AC631" i="2"/>
  <c r="AB620" i="2"/>
  <c r="AC620" i="2"/>
  <c r="AC391" i="2"/>
  <c r="AA391" i="2"/>
  <c r="AB691" i="2"/>
  <c r="AC691" i="2"/>
  <c r="AB500" i="2"/>
  <c r="AC500" i="2"/>
  <c r="AB999" i="2"/>
  <c r="AC999" i="2"/>
  <c r="AB714" i="2"/>
  <c r="AC714" i="2"/>
  <c r="AB38" i="2"/>
  <c r="AC38" i="2"/>
  <c r="AB385" i="2"/>
  <c r="AC385" i="2"/>
  <c r="AB435" i="2"/>
  <c r="AC435" i="2"/>
  <c r="AB109" i="2"/>
  <c r="AC109" i="2"/>
  <c r="AB813" i="2"/>
  <c r="AC813" i="2"/>
  <c r="AB615" i="2"/>
  <c r="AC615" i="2"/>
  <c r="AB79" i="2"/>
  <c r="AC79" i="2"/>
  <c r="AB579" i="2"/>
  <c r="AC579" i="2"/>
  <c r="AB977" i="2"/>
  <c r="AC977" i="2"/>
  <c r="AB358" i="2"/>
  <c r="AC358" i="2"/>
  <c r="AB454" i="2"/>
  <c r="AC454" i="2"/>
  <c r="AB771" i="2"/>
  <c r="AC771" i="2"/>
  <c r="AB718" i="2"/>
  <c r="AC718" i="2"/>
  <c r="AB877" i="2"/>
  <c r="AC877" i="2"/>
  <c r="AB656" i="2"/>
  <c r="AC656" i="2"/>
  <c r="AB348" i="2"/>
  <c r="AC348" i="2"/>
  <c r="AB317" i="2"/>
  <c r="AC317" i="2"/>
  <c r="AB532" i="2"/>
  <c r="AC532" i="2"/>
  <c r="AB618" i="2"/>
  <c r="AC618" i="2"/>
  <c r="AB559" i="2"/>
  <c r="AC559" i="2"/>
  <c r="AB913" i="2"/>
  <c r="AC913" i="2"/>
  <c r="AB289" i="2"/>
  <c r="AC289" i="2"/>
  <c r="AB783" i="2"/>
  <c r="AC783" i="2"/>
  <c r="AB319" i="2"/>
  <c r="AC319" i="2"/>
  <c r="AB316" i="2"/>
  <c r="AC316" i="2"/>
  <c r="AB485" i="2"/>
  <c r="AC485" i="2"/>
  <c r="AB914" i="2"/>
  <c r="AC914" i="2"/>
  <c r="AB517" i="2"/>
  <c r="AC517" i="2"/>
  <c r="AB379" i="2"/>
  <c r="AC379" i="2"/>
  <c r="AB336" i="2"/>
  <c r="AC336" i="2"/>
  <c r="AB764" i="2"/>
  <c r="AC764" i="2"/>
  <c r="AB356" i="2"/>
  <c r="AC356" i="2"/>
  <c r="AB212" i="2"/>
  <c r="AC212" i="2"/>
  <c r="AB499" i="2"/>
  <c r="AC499" i="2"/>
  <c r="AB326" i="2"/>
  <c r="AC326" i="2"/>
  <c r="AB713" i="2"/>
  <c r="AC713" i="2"/>
  <c r="AB766" i="2"/>
  <c r="AC766" i="2"/>
  <c r="AB97" i="2"/>
  <c r="AC97" i="2"/>
  <c r="AB695" i="2"/>
  <c r="AC695" i="2"/>
  <c r="AB752" i="2"/>
  <c r="AC752" i="2"/>
  <c r="AB991" i="2"/>
  <c r="AC991" i="2"/>
  <c r="AB103" i="2"/>
  <c r="AC103" i="2"/>
  <c r="AB408" i="2"/>
  <c r="AC408" i="2"/>
  <c r="AB265" i="2"/>
  <c r="AC265" i="2"/>
  <c r="AB560" i="2"/>
  <c r="AC560" i="2"/>
  <c r="AB80" i="2"/>
  <c r="AC80" i="2"/>
  <c r="AB132" i="2"/>
  <c r="AC132" i="2"/>
  <c r="AB774" i="2"/>
  <c r="AC774" i="2"/>
  <c r="AA636" i="2"/>
  <c r="AA316" i="2"/>
  <c r="AA806" i="2"/>
  <c r="AC541" i="2"/>
  <c r="AB209" i="2"/>
  <c r="AC209" i="2"/>
  <c r="AB805" i="2"/>
  <c r="AC805" i="2"/>
  <c r="AB294" i="2"/>
  <c r="AC294" i="2"/>
  <c r="AB947" i="2"/>
  <c r="AC947" i="2"/>
  <c r="AA108" i="2"/>
  <c r="AA914" i="2"/>
  <c r="AA632" i="2"/>
  <c r="AA265" i="2"/>
  <c r="AC954" i="2"/>
  <c r="AC841" i="2"/>
  <c r="AC722" i="2"/>
  <c r="AC518" i="2"/>
  <c r="AC272" i="2"/>
  <c r="AC283" i="2"/>
  <c r="AC426" i="2"/>
  <c r="AC791" i="2"/>
  <c r="AA77" i="2"/>
  <c r="AC77" i="2"/>
  <c r="AB734" i="2"/>
  <c r="AC734" i="2"/>
  <c r="AB736" i="2"/>
  <c r="AC736" i="2"/>
  <c r="AB899" i="2"/>
  <c r="AC899" i="2"/>
  <c r="AB645" i="2"/>
  <c r="AC645" i="2"/>
  <c r="AB42" i="2"/>
  <c r="AC42" i="2"/>
  <c r="AB192" i="2"/>
  <c r="AC192" i="2"/>
  <c r="AB160" i="2"/>
  <c r="AC160" i="2"/>
  <c r="AB53" i="2"/>
  <c r="AC53" i="2"/>
  <c r="AB767" i="2"/>
  <c r="AC767" i="2"/>
  <c r="AB257" i="2"/>
  <c r="AC257" i="2"/>
  <c r="AB329" i="2"/>
  <c r="AC329" i="2"/>
  <c r="AB775" i="2"/>
  <c r="AC775" i="2"/>
  <c r="AB966" i="2"/>
  <c r="AC966" i="2"/>
  <c r="AB983" i="2"/>
  <c r="AC983" i="2"/>
  <c r="AB578" i="2"/>
  <c r="AC578" i="2"/>
  <c r="AB965" i="2"/>
  <c r="AC965" i="2"/>
  <c r="AB988" i="2"/>
  <c r="AC988" i="2"/>
  <c r="AB450" i="2"/>
  <c r="AC450" i="2"/>
  <c r="AB872" i="2"/>
  <c r="AC872" i="2"/>
  <c r="AB704" i="2"/>
  <c r="AC704" i="2"/>
  <c r="AB609" i="2"/>
  <c r="AC609" i="2"/>
  <c r="AB487" i="2"/>
  <c r="AC487" i="2"/>
  <c r="AB655" i="2"/>
  <c r="AC655" i="2"/>
  <c r="AB653" i="2"/>
  <c r="AC653" i="2"/>
  <c r="AB737" i="2"/>
  <c r="AC737" i="2"/>
  <c r="AB35" i="2"/>
  <c r="AC35" i="2"/>
  <c r="AB611" i="2"/>
  <c r="AC611" i="2"/>
  <c r="AB256" i="2"/>
  <c r="AC256" i="2"/>
  <c r="AB304" i="2"/>
  <c r="AC304" i="2"/>
  <c r="AB157" i="2"/>
  <c r="AC157" i="2"/>
  <c r="AB234" i="2"/>
  <c r="AC234" i="2"/>
  <c r="AB147" i="2"/>
  <c r="AC147" i="2"/>
  <c r="AB935" i="2"/>
  <c r="AC935" i="2"/>
  <c r="AB878" i="2"/>
  <c r="AC878" i="2"/>
  <c r="AB799" i="2"/>
  <c r="AC799" i="2"/>
  <c r="AB638" i="2"/>
  <c r="AC638" i="2"/>
  <c r="AB548" i="2"/>
  <c r="AC548" i="2"/>
  <c r="AB383" i="2"/>
  <c r="AC383" i="2"/>
  <c r="AB376" i="2"/>
  <c r="AC376" i="2"/>
  <c r="AB839" i="2"/>
  <c r="AC839" i="2"/>
  <c r="AB239" i="2"/>
  <c r="AC239" i="2"/>
  <c r="AA510" i="2"/>
  <c r="AC510" i="2"/>
  <c r="AB540" i="2"/>
  <c r="AC540" i="2"/>
  <c r="AB355" i="2"/>
  <c r="AC355" i="2"/>
  <c r="AB111" i="2"/>
  <c r="AC111" i="2"/>
  <c r="AB936" i="2"/>
  <c r="AC936" i="2"/>
  <c r="AB840" i="2"/>
  <c r="AC840" i="2"/>
  <c r="AB993" i="2"/>
  <c r="AC993" i="2"/>
  <c r="AB154" i="2"/>
  <c r="AC154" i="2"/>
  <c r="AB387" i="2"/>
  <c r="AC387" i="2"/>
  <c r="AB187" i="2"/>
  <c r="AC187" i="2"/>
  <c r="AB598" i="2"/>
  <c r="AC598" i="2"/>
  <c r="AB185" i="2"/>
  <c r="AC185" i="2"/>
  <c r="AB199" i="2"/>
  <c r="AC199" i="2"/>
  <c r="AB592" i="2"/>
  <c r="AC592" i="2"/>
  <c r="AB760" i="2"/>
  <c r="AC760" i="2"/>
  <c r="AA414" i="2"/>
  <c r="AA913" i="2"/>
  <c r="AA379" i="2"/>
  <c r="AA160" i="2"/>
  <c r="AA690" i="2"/>
  <c r="AA936" i="2"/>
  <c r="AA239" i="2"/>
  <c r="AC458" i="2"/>
  <c r="AC395" i="2"/>
  <c r="AC561" i="2"/>
  <c r="AB794" i="2"/>
  <c r="AC794" i="2"/>
  <c r="AB460" i="2"/>
  <c r="AC460" i="2"/>
  <c r="AB138" i="2"/>
  <c r="AC138" i="2"/>
  <c r="AB956" i="2"/>
  <c r="AC956" i="2"/>
  <c r="AA841" i="2"/>
  <c r="AA783" i="2"/>
  <c r="AA336" i="2"/>
  <c r="AA713" i="2"/>
  <c r="AA132" i="2"/>
  <c r="AA947" i="2"/>
  <c r="AC670" i="2"/>
  <c r="AC170" i="2"/>
  <c r="AC594" i="2"/>
  <c r="AC894" i="2"/>
  <c r="Z201" i="2"/>
  <c r="AB201" i="2"/>
  <c r="AA201" i="2"/>
  <c r="Z582" i="2"/>
  <c r="AB582" i="2"/>
  <c r="AA582" i="2"/>
  <c r="Z11" i="2"/>
  <c r="AB11" i="2"/>
  <c r="AA11" i="2"/>
  <c r="Z724" i="2"/>
  <c r="AB724" i="2"/>
  <c r="AA724" i="2"/>
  <c r="Z879" i="2"/>
  <c r="AB879" i="2"/>
  <c r="AA879" i="2"/>
  <c r="AB70" i="2"/>
  <c r="AA70" i="2"/>
  <c r="AB750" i="2"/>
  <c r="AA750" i="2"/>
  <c r="AB443" i="2"/>
  <c r="AA443" i="2"/>
  <c r="AB599" i="2"/>
  <c r="AA599" i="2"/>
  <c r="AB929" i="2"/>
  <c r="AA929" i="2"/>
  <c r="AB181" i="2"/>
  <c r="AA181" i="2"/>
  <c r="Z758" i="2"/>
  <c r="AB758" i="2"/>
  <c r="AA758" i="2"/>
  <c r="AB208" i="2"/>
  <c r="AA208" i="2"/>
  <c r="AB880" i="2"/>
  <c r="AA880" i="2"/>
  <c r="AB447" i="2"/>
  <c r="AA447" i="2"/>
  <c r="Z650" i="2"/>
  <c r="AB650" i="2"/>
  <c r="AA650" i="2"/>
  <c r="AB542" i="2"/>
  <c r="AA542" i="2"/>
  <c r="AB341" i="2"/>
  <c r="AA341" i="2"/>
  <c r="Z370" i="2"/>
  <c r="AB370" i="2"/>
  <c r="AA370" i="2"/>
  <c r="AB440" i="2"/>
  <c r="AA440" i="2"/>
  <c r="Z550" i="2"/>
  <c r="AB550" i="2"/>
  <c r="AA550" i="2"/>
  <c r="AB172" i="2"/>
  <c r="AA172" i="2"/>
  <c r="AB589" i="2"/>
  <c r="AA589" i="2"/>
  <c r="AB389" i="2"/>
  <c r="AA389" i="2"/>
  <c r="AB953" i="2"/>
  <c r="AA953" i="2"/>
  <c r="AB812" i="2"/>
  <c r="AA812" i="2"/>
  <c r="AB331" i="2"/>
  <c r="AA331" i="2"/>
  <c r="AB996" i="2"/>
  <c r="AA996" i="2"/>
  <c r="AB516" i="2"/>
  <c r="AA516" i="2"/>
  <c r="AB933" i="2"/>
  <c r="AA933" i="2"/>
  <c r="Z271" i="2"/>
  <c r="AB271" i="2"/>
  <c r="AA271" i="2"/>
  <c r="Z428" i="2"/>
  <c r="AB428" i="2"/>
  <c r="AA428" i="2"/>
  <c r="AB553" i="2"/>
  <c r="AA553" i="2"/>
  <c r="AB979" i="2"/>
  <c r="AA979" i="2"/>
  <c r="AB87" i="2"/>
  <c r="AA87" i="2"/>
  <c r="AB478" i="2"/>
  <c r="AA478" i="2"/>
  <c r="Z826" i="2"/>
  <c r="AB826" i="2"/>
  <c r="AA826" i="2"/>
  <c r="Z381" i="2"/>
  <c r="AB381" i="2"/>
  <c r="AA381" i="2"/>
  <c r="AB388" i="2"/>
  <c r="AA388" i="2"/>
  <c r="AB968" i="2"/>
  <c r="AA968" i="2"/>
  <c r="AB453" i="2"/>
  <c r="AA453" i="2"/>
  <c r="AB445" i="2"/>
  <c r="AA445" i="2"/>
  <c r="AB438" i="2"/>
  <c r="AA438" i="2"/>
  <c r="AB679" i="2"/>
  <c r="AA679" i="2"/>
  <c r="AB661" i="2"/>
  <c r="AA661" i="2"/>
  <c r="AB852" i="2"/>
  <c r="AA852" i="2"/>
  <c r="AA17" i="2"/>
  <c r="AB17" i="2"/>
  <c r="Z273" i="2"/>
  <c r="AB273" i="2"/>
  <c r="AA273" i="2"/>
  <c r="Z413" i="2"/>
  <c r="AB413" i="2"/>
  <c r="AA413" i="2"/>
  <c r="Z693" i="2"/>
  <c r="AB693" i="2"/>
  <c r="AA693" i="2"/>
  <c r="Z268" i="2"/>
  <c r="AB268" i="2"/>
  <c r="AA268" i="2"/>
  <c r="AB306" i="2"/>
  <c r="AA306" i="2"/>
  <c r="AB56" i="2"/>
  <c r="AA56" i="2"/>
  <c r="AB843" i="2"/>
  <c r="AA843" i="2"/>
  <c r="Z184" i="2"/>
  <c r="AB184" i="2"/>
  <c r="AA184" i="2"/>
  <c r="Z671" i="2"/>
  <c r="AB671" i="2"/>
  <c r="AA671" i="2"/>
  <c r="AB786" i="2"/>
  <c r="AA786" i="2"/>
  <c r="AB962" i="2"/>
  <c r="AA962" i="2"/>
  <c r="AB952" i="2"/>
  <c r="AA952" i="2"/>
  <c r="AB207" i="2"/>
  <c r="AA207" i="2"/>
  <c r="Z705" i="2"/>
  <c r="AB705" i="2"/>
  <c r="AA705" i="2"/>
  <c r="Z501" i="2"/>
  <c r="AB501" i="2"/>
  <c r="AA501" i="2"/>
  <c r="AB834" i="2"/>
  <c r="AA834" i="2"/>
  <c r="AB869" i="2"/>
  <c r="AA869" i="2"/>
  <c r="AB196" i="2"/>
  <c r="AA196" i="2"/>
  <c r="AB697" i="2"/>
  <c r="AA697" i="2"/>
  <c r="AB717" i="2"/>
  <c r="AA717" i="2"/>
  <c r="Z511" i="2"/>
  <c r="AB511" i="2"/>
  <c r="AA511" i="2"/>
  <c r="Z728" i="2"/>
  <c r="AB728" i="2"/>
  <c r="AA728" i="2"/>
  <c r="Z896" i="2"/>
  <c r="AB896" i="2"/>
  <c r="AA896" i="2"/>
  <c r="Z873" i="2"/>
  <c r="AB873" i="2"/>
  <c r="AA873" i="2"/>
  <c r="AB480" i="2"/>
  <c r="AA480" i="2"/>
  <c r="AB881" i="2"/>
  <c r="AA881" i="2"/>
  <c r="AB985" i="2"/>
  <c r="AA985" i="2"/>
  <c r="AB468" i="2"/>
  <c r="AA468" i="2"/>
  <c r="Z944" i="2"/>
  <c r="AB944" i="2"/>
  <c r="AA944" i="2"/>
  <c r="Z218" i="2"/>
  <c r="AB218" i="2"/>
  <c r="AA218" i="2"/>
  <c r="AB536" i="2"/>
  <c r="AA536" i="2"/>
  <c r="AB674" i="2"/>
  <c r="AA674" i="2"/>
  <c r="AB60" i="2"/>
  <c r="AA60" i="2"/>
  <c r="Z396" i="2"/>
  <c r="AB396" i="2"/>
  <c r="AA396" i="2"/>
  <c r="Z176" i="2"/>
  <c r="AB176" i="2"/>
  <c r="AA176" i="2"/>
  <c r="AB100" i="2"/>
  <c r="AA100" i="2"/>
  <c r="Z825" i="2"/>
  <c r="AB825" i="2"/>
  <c r="AA825" i="2"/>
  <c r="AB217" i="2"/>
  <c r="AA217" i="2"/>
  <c r="AB686" i="2"/>
  <c r="AA686" i="2"/>
  <c r="AB639" i="2"/>
  <c r="AA639" i="2"/>
  <c r="AB627" i="2"/>
  <c r="AA627" i="2"/>
  <c r="Z125" i="2"/>
  <c r="AB125" i="2"/>
  <c r="AA125" i="2"/>
  <c r="Z401" i="2"/>
  <c r="AB401" i="2"/>
  <c r="AA401" i="2"/>
  <c r="Z477" i="2"/>
  <c r="AB477" i="2"/>
  <c r="AA477" i="2"/>
  <c r="Z545" i="2"/>
  <c r="AB545" i="2"/>
  <c r="AA545" i="2"/>
  <c r="AB574" i="2"/>
  <c r="AA574" i="2"/>
  <c r="AB821" i="2"/>
  <c r="AA821" i="2"/>
  <c r="Z535" i="2"/>
  <c r="AB535" i="2"/>
  <c r="AA535" i="2"/>
  <c r="Z546" i="2"/>
  <c r="AA546" i="2"/>
  <c r="AB546" i="2"/>
  <c r="AB57" i="2"/>
  <c r="AA57" i="2"/>
  <c r="AB773" i="2"/>
  <c r="AA773" i="2"/>
  <c r="AB747" i="2"/>
  <c r="AA747" i="2"/>
  <c r="AB332" i="2"/>
  <c r="AA332" i="2"/>
  <c r="AB8" i="2"/>
  <c r="AA8" i="2"/>
  <c r="AB363" i="2"/>
  <c r="AA363" i="2"/>
  <c r="Z683" i="2"/>
  <c r="AB683" i="2"/>
  <c r="AA683" i="2"/>
  <c r="Z909" i="2"/>
  <c r="AA909" i="2"/>
  <c r="AB909" i="2"/>
  <c r="AB524" i="2"/>
  <c r="AA524" i="2"/>
  <c r="AB74" i="2"/>
  <c r="AA74" i="2"/>
  <c r="Z219" i="2"/>
  <c r="AB219" i="2"/>
  <c r="AA219" i="2"/>
  <c r="AB538" i="2"/>
  <c r="AA538" i="2"/>
  <c r="AB493" i="2"/>
  <c r="AA493" i="2"/>
  <c r="AB308" i="2"/>
  <c r="AA308" i="2"/>
  <c r="AB651" i="2"/>
  <c r="AA651" i="2"/>
  <c r="AB581" i="2"/>
  <c r="AA581" i="2"/>
  <c r="AB641" i="2"/>
  <c r="AA641" i="2"/>
  <c r="Z688" i="2"/>
  <c r="AB688" i="2"/>
  <c r="AA688" i="2"/>
  <c r="AB162" i="2"/>
  <c r="AA162" i="2"/>
  <c r="AB155" i="2"/>
  <c r="AA155" i="2"/>
  <c r="AB902" i="2"/>
  <c r="AA902" i="2"/>
  <c r="AB712" i="2"/>
  <c r="AA712" i="2"/>
  <c r="AB399" i="2"/>
  <c r="AA399" i="2"/>
  <c r="Z716" i="2"/>
  <c r="AB716" i="2"/>
  <c r="AA716" i="2"/>
  <c r="Z483" i="2"/>
  <c r="AB483" i="2"/>
  <c r="AA483" i="2"/>
  <c r="AB311" i="2"/>
  <c r="AA311" i="2"/>
  <c r="Z923" i="2"/>
  <c r="AB923" i="2"/>
  <c r="AA923" i="2"/>
  <c r="AB140" i="2"/>
  <c r="AA140" i="2"/>
  <c r="Z974" i="2"/>
  <c r="AB974" i="2"/>
  <c r="AA974" i="2"/>
  <c r="Z287" i="2"/>
  <c r="AB287" i="2"/>
  <c r="AA287" i="2"/>
  <c r="Z232" i="2"/>
  <c r="AB232" i="2"/>
  <c r="AA232" i="2"/>
  <c r="Z482" i="2"/>
  <c r="AB482" i="2"/>
  <c r="AA482" i="2"/>
  <c r="AB893" i="2"/>
  <c r="AA893" i="2"/>
  <c r="Z741" i="2"/>
  <c r="AB741" i="2"/>
  <c r="AA741" i="2"/>
  <c r="AB887" i="2"/>
  <c r="AA887" i="2"/>
  <c r="AB677" i="2"/>
  <c r="AA677" i="2"/>
  <c r="AB911" i="2"/>
  <c r="AA911" i="2"/>
  <c r="AB864" i="2"/>
  <c r="AA864" i="2"/>
  <c r="AB819" i="2"/>
  <c r="AA819" i="2"/>
  <c r="Z903" i="2"/>
  <c r="AB903" i="2"/>
  <c r="AA903" i="2"/>
  <c r="Z24" i="2"/>
  <c r="AB24" i="2"/>
  <c r="AA24" i="2"/>
  <c r="AB667" i="2"/>
  <c r="AA667" i="2"/>
  <c r="AB547" i="2"/>
  <c r="AA547" i="2"/>
  <c r="AB446" i="2"/>
  <c r="AA446" i="2"/>
  <c r="AB784" i="2"/>
  <c r="AA784" i="2"/>
  <c r="AB463" i="2"/>
  <c r="AA463" i="2"/>
  <c r="Z89" i="2"/>
  <c r="AB89" i="2"/>
  <c r="AA89" i="2"/>
  <c r="AB496" i="2"/>
  <c r="AA496" i="2"/>
  <c r="Z706" i="2"/>
  <c r="AB706" i="2"/>
  <c r="AA706" i="2"/>
  <c r="AB668" i="2"/>
  <c r="AA668" i="2"/>
  <c r="Z990" i="2"/>
  <c r="AB990" i="2"/>
  <c r="AA990" i="2"/>
  <c r="AB114" i="2"/>
  <c r="AA114" i="2"/>
  <c r="AB59" i="2"/>
  <c r="AA59" i="2"/>
  <c r="AB675" i="2"/>
  <c r="AA675" i="2"/>
  <c r="AB312" i="2"/>
  <c r="AA312" i="2"/>
  <c r="Z755" i="2"/>
  <c r="AB755" i="2"/>
  <c r="AA755" i="2"/>
  <c r="Z917" i="2"/>
  <c r="AB917" i="2"/>
  <c r="AA917" i="2"/>
  <c r="Z470" i="2"/>
  <c r="AB470" i="2"/>
  <c r="AA470" i="2"/>
  <c r="Z709" i="2"/>
  <c r="AB709" i="2"/>
  <c r="AA709" i="2"/>
  <c r="Z981" i="2"/>
  <c r="AB981" i="2"/>
  <c r="AA981" i="2"/>
  <c r="Z58" i="2"/>
  <c r="AB58" i="2"/>
  <c r="AA58" i="2"/>
  <c r="AB400" i="2"/>
  <c r="AA400" i="2"/>
  <c r="AB498" i="2"/>
  <c r="AA498" i="2"/>
  <c r="AB583" i="2"/>
  <c r="AA583" i="2"/>
  <c r="AB26" i="2"/>
  <c r="AA26" i="2"/>
  <c r="Z815" i="2"/>
  <c r="AB815" i="2"/>
  <c r="AA815" i="2"/>
  <c r="Z678" i="2"/>
  <c r="AA678" i="2"/>
  <c r="AB678" i="2"/>
  <c r="AB439" i="2"/>
  <c r="AA439" i="2"/>
  <c r="AB280" i="2"/>
  <c r="AA280" i="2"/>
  <c r="AB421" i="2"/>
  <c r="AA421" i="2"/>
  <c r="AB488" i="2"/>
  <c r="AA488" i="2"/>
  <c r="AB449" i="2"/>
  <c r="AA449" i="2"/>
  <c r="AB475" i="2"/>
  <c r="AA475" i="2"/>
  <c r="AB210" i="2"/>
  <c r="AA210" i="2"/>
  <c r="Z587" i="2"/>
  <c r="AB587" i="2"/>
  <c r="AA587" i="2"/>
  <c r="AB411" i="2"/>
  <c r="AA411" i="2"/>
  <c r="AB206" i="2"/>
  <c r="AA206" i="2"/>
  <c r="AB768" i="2"/>
  <c r="AA768" i="2"/>
  <c r="AB110" i="2"/>
  <c r="AA110" i="2"/>
  <c r="Z93" i="2"/>
  <c r="AB93" i="2"/>
  <c r="AA93" i="2"/>
  <c r="AB94" i="2"/>
  <c r="AA94" i="2"/>
  <c r="Z247" i="2"/>
  <c r="AB247" i="2"/>
  <c r="AA247" i="2"/>
  <c r="Z948" i="2"/>
  <c r="AB948" i="2"/>
  <c r="AA948" i="2"/>
  <c r="Z252" i="2"/>
  <c r="AB252" i="2"/>
  <c r="AA252" i="2"/>
  <c r="Z509" i="2"/>
  <c r="AB509" i="2"/>
  <c r="AA509" i="2"/>
  <c r="Z503" i="2"/>
  <c r="AB503" i="2"/>
  <c r="AA503" i="2"/>
  <c r="AB605" i="2"/>
  <c r="AA605" i="2"/>
  <c r="AB507" i="2"/>
  <c r="AA507" i="2"/>
  <c r="AB829" i="2"/>
  <c r="AA829" i="2"/>
  <c r="AB817" i="2"/>
  <c r="AA817" i="2"/>
  <c r="AB346" i="2"/>
  <c r="AA346" i="2"/>
  <c r="AB425" i="2"/>
  <c r="AA425" i="2"/>
  <c r="AB41" i="2"/>
  <c r="AA41" i="2"/>
  <c r="Z150" i="2"/>
  <c r="AB150" i="2"/>
  <c r="AA150" i="2"/>
  <c r="AB949" i="2"/>
  <c r="AA949" i="2"/>
  <c r="AB941" i="2"/>
  <c r="AA941" i="2"/>
  <c r="Z382" i="2"/>
  <c r="AB382" i="2"/>
  <c r="AA382" i="2"/>
  <c r="AB361" i="2"/>
  <c r="AA361" i="2"/>
  <c r="AB78" i="2"/>
  <c r="AA78" i="2"/>
  <c r="Z404" i="2"/>
  <c r="AB404" i="2"/>
  <c r="AA404" i="2"/>
  <c r="Z130" i="2"/>
  <c r="AB130" i="2"/>
  <c r="AA130" i="2"/>
  <c r="Z506" i="2"/>
  <c r="AB506" i="2"/>
  <c r="AA506" i="2"/>
  <c r="AB961" i="2"/>
  <c r="AA961" i="2"/>
  <c r="AB610" i="2"/>
  <c r="AA610" i="2"/>
  <c r="AB368" i="2"/>
  <c r="AA368" i="2"/>
  <c r="Z612" i="2"/>
  <c r="AA612" i="2"/>
  <c r="AB612" i="2"/>
  <c r="AB282" i="2"/>
  <c r="AA282" i="2"/>
  <c r="AB429" i="2"/>
  <c r="AA429" i="2"/>
  <c r="AB365" i="2"/>
  <c r="AA365" i="2"/>
  <c r="Z16" i="2"/>
  <c r="AB16" i="2"/>
  <c r="AA16" i="2"/>
  <c r="Z915" i="2"/>
  <c r="AB915" i="2"/>
  <c r="AA915" i="2"/>
  <c r="AB424" i="2"/>
  <c r="AA424" i="2"/>
  <c r="Z654" i="2"/>
  <c r="AB654" i="2"/>
  <c r="AA654" i="2"/>
  <c r="Z827" i="2"/>
  <c r="AB827" i="2"/>
  <c r="AA827" i="2"/>
  <c r="Z562" i="2"/>
  <c r="AB562" i="2"/>
  <c r="AA562" i="2"/>
  <c r="Z924" i="2"/>
  <c r="AB924" i="2"/>
  <c r="AA924" i="2"/>
  <c r="AB214" i="2"/>
  <c r="AA214" i="2"/>
  <c r="AB859" i="2"/>
  <c r="AA859" i="2"/>
  <c r="AB353" i="2"/>
  <c r="AA353" i="2"/>
  <c r="AB531" i="2"/>
  <c r="AA531" i="2"/>
  <c r="AB802" i="2"/>
  <c r="AA802" i="2"/>
  <c r="AB131" i="2"/>
  <c r="AA131" i="2"/>
  <c r="Z349" i="2"/>
  <c r="AB349" i="2"/>
  <c r="AA349" i="2"/>
  <c r="AB900" i="2"/>
  <c r="AA900" i="2"/>
  <c r="AB315" i="2"/>
  <c r="AA315" i="2"/>
  <c r="AB152" i="2"/>
  <c r="AA152" i="2"/>
  <c r="AB84" i="2"/>
  <c r="AA84" i="2"/>
  <c r="AB32" i="2"/>
  <c r="AA32" i="2"/>
  <c r="AB608" i="2"/>
  <c r="AA608" i="2"/>
  <c r="AB502" i="2"/>
  <c r="AA502" i="2"/>
  <c r="Z253" i="2"/>
  <c r="AB253" i="2"/>
  <c r="AA253" i="2"/>
  <c r="AB790" i="2"/>
  <c r="AA790" i="2"/>
  <c r="AB886" i="2"/>
  <c r="AA886" i="2"/>
  <c r="AB275" i="2"/>
  <c r="AA275" i="2"/>
  <c r="AB495" i="2"/>
  <c r="AA495" i="2"/>
  <c r="AB335" i="2"/>
  <c r="AA335" i="2"/>
  <c r="Z810" i="2"/>
  <c r="AB810" i="2"/>
  <c r="AA810" i="2"/>
  <c r="AB5" i="2"/>
  <c r="AA5" i="2"/>
  <c r="AA839" i="2"/>
  <c r="AA347" i="2"/>
  <c r="AA696" i="2"/>
  <c r="AA138" i="2"/>
  <c r="AA956" i="2"/>
  <c r="AA81" i="2"/>
  <c r="AA935" i="2"/>
  <c r="AB122" i="2"/>
  <c r="AB814" i="2"/>
  <c r="AB841" i="2"/>
  <c r="AB722" i="2"/>
  <c r="Z292" i="2"/>
  <c r="AB292" i="2"/>
  <c r="Z179" i="2"/>
  <c r="AB179" i="2"/>
  <c r="Z980" i="2"/>
  <c r="AB980" i="2"/>
  <c r="Z830" i="2"/>
  <c r="AB830" i="2"/>
  <c r="AB68" i="2"/>
  <c r="AA68" i="2"/>
  <c r="Z846" i="2"/>
  <c r="AB846" i="2"/>
  <c r="Z233" i="2"/>
  <c r="AB233" i="2"/>
  <c r="Z225" i="2"/>
  <c r="AB225" i="2"/>
  <c r="Z409" i="2"/>
  <c r="AB409" i="2"/>
  <c r="Z685" i="2"/>
  <c r="AB685" i="2"/>
  <c r="Z753" i="2"/>
  <c r="AB753" i="2"/>
  <c r="Z751" i="2"/>
  <c r="AB751" i="2"/>
  <c r="Z776" i="2"/>
  <c r="AB776" i="2"/>
  <c r="Z164" i="2"/>
  <c r="AB164" i="2"/>
  <c r="Z727" i="2"/>
  <c r="AB727" i="2"/>
  <c r="AB556" i="2"/>
  <c r="AA556" i="2"/>
  <c r="Z920" i="2"/>
  <c r="AB920" i="2"/>
  <c r="Z901" i="2"/>
  <c r="AB901" i="2"/>
  <c r="Z533" i="2"/>
  <c r="AB533" i="2"/>
  <c r="Z281" i="2"/>
  <c r="AB281" i="2"/>
  <c r="Z780" i="2"/>
  <c r="AB780" i="2"/>
  <c r="Z30" i="2"/>
  <c r="AB30" i="2"/>
  <c r="Z27" i="2"/>
  <c r="AB27" i="2"/>
  <c r="Z323" i="2"/>
  <c r="AB323" i="2"/>
  <c r="Z831" i="2"/>
  <c r="AB831" i="2"/>
  <c r="AB867" i="2"/>
  <c r="AA867" i="2"/>
  <c r="AB634" i="2"/>
  <c r="AA634" i="2"/>
  <c r="Z497" i="2"/>
  <c r="AB497" i="2"/>
  <c r="AB875" i="2"/>
  <c r="AA875" i="2"/>
  <c r="Z919" i="2"/>
  <c r="AB919" i="2"/>
  <c r="Z344" i="2"/>
  <c r="AB344" i="2"/>
  <c r="AB845" i="2"/>
  <c r="AA845" i="2"/>
  <c r="AB92" i="2"/>
  <c r="AA92" i="2"/>
  <c r="Z623" i="2"/>
  <c r="AB623" i="2"/>
  <c r="AB394" i="2"/>
  <c r="AA394" i="2"/>
  <c r="AB997" i="2"/>
  <c r="AA997" i="2"/>
  <c r="Z844" i="2"/>
  <c r="AA844" i="2"/>
  <c r="AB844" i="2"/>
  <c r="AB91" i="2"/>
  <c r="AA91" i="2"/>
  <c r="AB144" i="2"/>
  <c r="AA144" i="2"/>
  <c r="AB174" i="2"/>
  <c r="AA174" i="2"/>
  <c r="AB143" i="2"/>
  <c r="AA143" i="2"/>
  <c r="AB818" i="2"/>
  <c r="AA818" i="2"/>
  <c r="Z729" i="2"/>
  <c r="AB729" i="2"/>
  <c r="Z851" i="2"/>
  <c r="AB851" i="2"/>
  <c r="Z250" i="2"/>
  <c r="AB250" i="2"/>
  <c r="AB240" i="2"/>
  <c r="AA240" i="2"/>
  <c r="Z129" i="2"/>
  <c r="AB129" i="2"/>
  <c r="Z321" i="2"/>
  <c r="AB321" i="2"/>
  <c r="Z989" i="2"/>
  <c r="AB989" i="2"/>
  <c r="Z549" i="2"/>
  <c r="AB549" i="2"/>
  <c r="AB302" i="2"/>
  <c r="AA302" i="2"/>
  <c r="AB418" i="2"/>
  <c r="AA418" i="2"/>
  <c r="AB544" i="2"/>
  <c r="AA544" i="2"/>
  <c r="AB575" i="2"/>
  <c r="AA575" i="2"/>
  <c r="AB854" i="2"/>
  <c r="AA854" i="2"/>
  <c r="AB822" i="2"/>
  <c r="AA822" i="2"/>
  <c r="AB564" i="2"/>
  <c r="AA564" i="2"/>
  <c r="AB787" i="2"/>
  <c r="AA787" i="2"/>
  <c r="AB230" i="2"/>
  <c r="AA230" i="2"/>
  <c r="Z512" i="2"/>
  <c r="AB512" i="2"/>
  <c r="Z476" i="2"/>
  <c r="AB476" i="2"/>
  <c r="Z522" i="2"/>
  <c r="AB522" i="2"/>
  <c r="AA522" i="2"/>
  <c r="AB557" i="2"/>
  <c r="AA557" i="2"/>
  <c r="Z792" i="2"/>
  <c r="AB792" i="2"/>
  <c r="AB270" i="2"/>
  <c r="AA270" i="2"/>
  <c r="Z681" i="2"/>
  <c r="AB681" i="2"/>
  <c r="AB847" i="2"/>
  <c r="AA847" i="2"/>
  <c r="Z491" i="2"/>
  <c r="AB491" i="2"/>
  <c r="Z137" i="2"/>
  <c r="AB137" i="2"/>
  <c r="Z333" i="2"/>
  <c r="AB333" i="2"/>
  <c r="AB658" i="2"/>
  <c r="AA658" i="2"/>
  <c r="AB558" i="2"/>
  <c r="AA558" i="2"/>
  <c r="AB191" i="2"/>
  <c r="AA191" i="2"/>
  <c r="AB288" i="2"/>
  <c r="AA288" i="2"/>
  <c r="AB932" i="2"/>
  <c r="AA932" i="2"/>
  <c r="AB149" i="2"/>
  <c r="AA149" i="2"/>
  <c r="AB565" i="2"/>
  <c r="AA565" i="2"/>
  <c r="AB732" i="2"/>
  <c r="AA732" i="2"/>
  <c r="AB221" i="2"/>
  <c r="AA221" i="2"/>
  <c r="AB486" i="2"/>
  <c r="AA486" i="2"/>
  <c r="AB313" i="2"/>
  <c r="AA313" i="2"/>
  <c r="AB739" i="2"/>
  <c r="AA739" i="2"/>
  <c r="AB740" i="2"/>
  <c r="AA740" i="2"/>
  <c r="Z330" i="2"/>
  <c r="AB330" i="2"/>
  <c r="AA139" i="2"/>
  <c r="AB139" i="2"/>
  <c r="AB529" i="2"/>
  <c r="AA529" i="2"/>
  <c r="AB874" i="2"/>
  <c r="AA874" i="2"/>
  <c r="AB725" i="2"/>
  <c r="AA725" i="2"/>
  <c r="Z377" i="2"/>
  <c r="AB377" i="2"/>
  <c r="Z982" i="2"/>
  <c r="AB982" i="2"/>
  <c r="Z47" i="2"/>
  <c r="AB47" i="2"/>
  <c r="Z412" i="2"/>
  <c r="AB412" i="2"/>
  <c r="AB614" i="2"/>
  <c r="AA614" i="2"/>
  <c r="Z133" i="2"/>
  <c r="AB133" i="2"/>
  <c r="Z967" i="2"/>
  <c r="AB967" i="2"/>
  <c r="AB567" i="2"/>
  <c r="AA567" i="2"/>
  <c r="AB640" i="2"/>
  <c r="AA640" i="2"/>
  <c r="AB314" i="2"/>
  <c r="AA314" i="2"/>
  <c r="Z782" i="2"/>
  <c r="AB782" i="2"/>
  <c r="Z585" i="2"/>
  <c r="AB585" i="2"/>
  <c r="AB165" i="2"/>
  <c r="AA165" i="2"/>
  <c r="AA891" i="2"/>
  <c r="AB891" i="2"/>
  <c r="AB461" i="2"/>
  <c r="AA461" i="2"/>
  <c r="AB286" i="2"/>
  <c r="AA286" i="2"/>
  <c r="AB978" i="2"/>
  <c r="AA978" i="2"/>
  <c r="AB258" i="2"/>
  <c r="AA258" i="2"/>
  <c r="AB607" i="2"/>
  <c r="AA607" i="2"/>
  <c r="Z733" i="2"/>
  <c r="AB733" i="2"/>
  <c r="AB702" i="2"/>
  <c r="AA702" i="2"/>
  <c r="AB680" i="2"/>
  <c r="AA680" i="2"/>
  <c r="Z107" i="2"/>
  <c r="AB107" i="2"/>
  <c r="Z730" i="2"/>
  <c r="AB730" i="2"/>
  <c r="Z930" i="2"/>
  <c r="AB930" i="2"/>
  <c r="AB238" i="2"/>
  <c r="AA238" i="2"/>
  <c r="AB960" i="2"/>
  <c r="AA960" i="2"/>
  <c r="AB778" i="2"/>
  <c r="AA778" i="2"/>
  <c r="AB931" i="2"/>
  <c r="AA931" i="2"/>
  <c r="AB229" i="2"/>
  <c r="AA229" i="2"/>
  <c r="AB462" i="2"/>
  <c r="AA462" i="2"/>
  <c r="Z171" i="2"/>
  <c r="AB171" i="2"/>
  <c r="AB853" i="2"/>
  <c r="AA853" i="2"/>
  <c r="AB203" i="2"/>
  <c r="AA203" i="2"/>
  <c r="AB464" i="2"/>
  <c r="AA464" i="2"/>
  <c r="AB121" i="2"/>
  <c r="AA121" i="2"/>
  <c r="AB269" i="2"/>
  <c r="AA269" i="2"/>
  <c r="AB603" i="2"/>
  <c r="AA603" i="2"/>
  <c r="Z372" i="2"/>
  <c r="AB372" i="2"/>
  <c r="AA372" i="2"/>
  <c r="AB431" i="2"/>
  <c r="AA431" i="2"/>
  <c r="AB63" i="2"/>
  <c r="AA63" i="2"/>
  <c r="AB577" i="2"/>
  <c r="AA577" i="2"/>
  <c r="AB745" i="2"/>
  <c r="AA745" i="2"/>
  <c r="AB969" i="2"/>
  <c r="AA969" i="2"/>
  <c r="AB719" i="2"/>
  <c r="AA719" i="2"/>
  <c r="Z492" i="2"/>
  <c r="AB492" i="2"/>
  <c r="AA492" i="2"/>
  <c r="AB738" i="2"/>
  <c r="AA738" i="2"/>
  <c r="AB90" i="2"/>
  <c r="AA90" i="2"/>
  <c r="AB604" i="2"/>
  <c r="AA604" i="2"/>
  <c r="AB351" i="2"/>
  <c r="AA351" i="2"/>
  <c r="Z946" i="2"/>
  <c r="AB946" i="2"/>
  <c r="AA946" i="2"/>
  <c r="AB591" i="2"/>
  <c r="AA591" i="2"/>
  <c r="AB959" i="2"/>
  <c r="AA959" i="2"/>
  <c r="AB116" i="2"/>
  <c r="AA116" i="2"/>
  <c r="Z320" i="2"/>
  <c r="AA320" i="2"/>
  <c r="AB652" i="2"/>
  <c r="AA652" i="2"/>
  <c r="AB858" i="2"/>
  <c r="AA858" i="2"/>
  <c r="AB809" i="2"/>
  <c r="AA809" i="2"/>
  <c r="AB359" i="2"/>
  <c r="AA359" i="2"/>
  <c r="AB850" i="2"/>
  <c r="AA850" i="2"/>
  <c r="AB1001" i="2"/>
  <c r="AA1001" i="2"/>
  <c r="AB392" i="2"/>
  <c r="AA392" i="2"/>
  <c r="AB88" i="2"/>
  <c r="AA88" i="2"/>
  <c r="AB64" i="2"/>
  <c r="AA64" i="2"/>
  <c r="AB472" i="2"/>
  <c r="AA472" i="2"/>
  <c r="AB61" i="2"/>
  <c r="AA61" i="2"/>
  <c r="AB340" i="2"/>
  <c r="AA340" i="2"/>
  <c r="AB898" i="2"/>
  <c r="AA898" i="2"/>
  <c r="AB647" i="2"/>
  <c r="AA647" i="2"/>
  <c r="AB291" i="2"/>
  <c r="AA291" i="2"/>
  <c r="AB743" i="2"/>
  <c r="AA743" i="2"/>
  <c r="AB659" i="2"/>
  <c r="AA659" i="2"/>
  <c r="AB721" i="2"/>
  <c r="AA721" i="2"/>
  <c r="AB378" i="2"/>
  <c r="AA378" i="2"/>
  <c r="AB642" i="2"/>
  <c r="AA642" i="2"/>
  <c r="AB769" i="2"/>
  <c r="AA769" i="2"/>
  <c r="Z995" i="2"/>
  <c r="AA995" i="2"/>
  <c r="AB995" i="2"/>
  <c r="AB169" i="2"/>
  <c r="AA169" i="2"/>
  <c r="AA830" i="2"/>
  <c r="AA753" i="2"/>
  <c r="AA666" i="2"/>
  <c r="AA727" i="2"/>
  <c r="AA281" i="2"/>
  <c r="AA780" i="2"/>
  <c r="AA804" i="2"/>
  <c r="AA30" i="2"/>
  <c r="AA957" i="2"/>
  <c r="AA27" i="2"/>
  <c r="AA323" i="2"/>
  <c r="AA831" i="2"/>
  <c r="AA416" i="2"/>
  <c r="AA497" i="2"/>
  <c r="AA926" i="2"/>
  <c r="AA919" i="2"/>
  <c r="AA344" i="2"/>
  <c r="AA623" i="2"/>
  <c r="AA292" i="2"/>
  <c r="AA954" i="2"/>
  <c r="AA729" i="2"/>
  <c r="AA851" i="2"/>
  <c r="AA250" i="2"/>
  <c r="AA129" i="2"/>
  <c r="AA263" i="2"/>
  <c r="AA321" i="2"/>
  <c r="AA989" i="2"/>
  <c r="AA549" i="2"/>
  <c r="AA35" i="2"/>
  <c r="AA611" i="2"/>
  <c r="AA304" i="2"/>
  <c r="AA23" i="2"/>
  <c r="AA157" i="2"/>
  <c r="AA234" i="2"/>
  <c r="AA708" i="2"/>
  <c r="AA25" i="2"/>
  <c r="AA692" i="2"/>
  <c r="AA474" i="2"/>
  <c r="AA878" i="2"/>
  <c r="AA638" i="2"/>
  <c r="AA908" i="2"/>
  <c r="AA928" i="2"/>
  <c r="AA383" i="2"/>
  <c r="Z759" i="2"/>
  <c r="AB759" i="2"/>
  <c r="Z20" i="2"/>
  <c r="AB20" i="2"/>
  <c r="AB637" i="2"/>
  <c r="AA637" i="2"/>
  <c r="Z66" i="2"/>
  <c r="AB66" i="2"/>
  <c r="Z40" i="2"/>
  <c r="AB40" i="2"/>
  <c r="Z701" i="2"/>
  <c r="AB701" i="2"/>
  <c r="Z765" i="2"/>
  <c r="AB765" i="2"/>
  <c r="Z663" i="2"/>
  <c r="AB663" i="2"/>
  <c r="AB735" i="2"/>
  <c r="AA735" i="2"/>
  <c r="Z494" i="2"/>
  <c r="AB494" i="2"/>
  <c r="Z391" i="2"/>
  <c r="AB391" i="2"/>
  <c r="AB215" i="2"/>
  <c r="AA215" i="2"/>
  <c r="Z266" i="2"/>
  <c r="AB266" i="2"/>
  <c r="Z646" i="2"/>
  <c r="AB646" i="2"/>
  <c r="Z955" i="2"/>
  <c r="AB955" i="2"/>
  <c r="Z905" i="2"/>
  <c r="AB905" i="2"/>
  <c r="Z857" i="2"/>
  <c r="AB857" i="2"/>
  <c r="Z723" i="2"/>
  <c r="AB723" i="2"/>
  <c r="Z984" i="2"/>
  <c r="AB984" i="2"/>
  <c r="AB922" i="2"/>
  <c r="AA922" i="2"/>
  <c r="Z451" i="2"/>
  <c r="AB451" i="2"/>
  <c r="AB939" i="2"/>
  <c r="AA939" i="2"/>
  <c r="Z75" i="2"/>
  <c r="AB75" i="2"/>
  <c r="Z362" i="2"/>
  <c r="AB362" i="2"/>
  <c r="Z299" i="2"/>
  <c r="AB299" i="2"/>
  <c r="Z970" i="2"/>
  <c r="AB970" i="2"/>
  <c r="AB241" i="2"/>
  <c r="AA241" i="2"/>
  <c r="AB205" i="2"/>
  <c r="AA205" i="2"/>
  <c r="Z890" i="2"/>
  <c r="AB890" i="2"/>
  <c r="AB811" i="2"/>
  <c r="AA811" i="2"/>
  <c r="AB223" i="2"/>
  <c r="AA223" i="2"/>
  <c r="Z414" i="2"/>
  <c r="AB414" i="2"/>
  <c r="AB324" i="2"/>
  <c r="AA324" i="2"/>
  <c r="AB842" i="2"/>
  <c r="AA842" i="2"/>
  <c r="AB222" i="2"/>
  <c r="AA222" i="2"/>
  <c r="AB528" i="2"/>
  <c r="AA528" i="2"/>
  <c r="Z636" i="2"/>
  <c r="AB636" i="2"/>
  <c r="Z108" i="2"/>
  <c r="AB108" i="2"/>
  <c r="Z601" i="2"/>
  <c r="AB601" i="2"/>
  <c r="AB602" i="2"/>
  <c r="AA602" i="2"/>
  <c r="AB236" i="2"/>
  <c r="AA236" i="2"/>
  <c r="AB67" i="2"/>
  <c r="AA67" i="2"/>
  <c r="Z837" i="2"/>
  <c r="AB837" i="2"/>
  <c r="Z52" i="2"/>
  <c r="AB52" i="2"/>
  <c r="AB119" i="2"/>
  <c r="AA119" i="2"/>
  <c r="AB593" i="2"/>
  <c r="AA593" i="2"/>
  <c r="AB327" i="2"/>
  <c r="AA327" i="2"/>
  <c r="AB146" i="2"/>
  <c r="AA146" i="2"/>
  <c r="AB127" i="2"/>
  <c r="AA127" i="2"/>
  <c r="AB720" i="2"/>
  <c r="AA720" i="2"/>
  <c r="AB4" i="2"/>
  <c r="AA4" i="2"/>
  <c r="AB570" i="2"/>
  <c r="AA570" i="2"/>
  <c r="AB354" i="2"/>
  <c r="AA354" i="2"/>
  <c r="AB916" i="2"/>
  <c r="AA916" i="2"/>
  <c r="AB384" i="2"/>
  <c r="AA384" i="2"/>
  <c r="AB437" i="2"/>
  <c r="AA437" i="2"/>
  <c r="Z883" i="2"/>
  <c r="AB883" i="2"/>
  <c r="AB682" i="2"/>
  <c r="AA682" i="2"/>
  <c r="AB467" i="2"/>
  <c r="AA467" i="2"/>
  <c r="AB427" i="2"/>
  <c r="AA427" i="2"/>
  <c r="AB569" i="2"/>
  <c r="AA569" i="2"/>
  <c r="AB433" i="2"/>
  <c r="AA433" i="2"/>
  <c r="AB134" i="2"/>
  <c r="AA134" i="2"/>
  <c r="AB662" i="2"/>
  <c r="AA662" i="2"/>
  <c r="AB711" i="2"/>
  <c r="AA711" i="2"/>
  <c r="Z364" i="2"/>
  <c r="AB364" i="2"/>
  <c r="Z189" i="2"/>
  <c r="AB189" i="2"/>
  <c r="Z158" i="2"/>
  <c r="AB158" i="2"/>
  <c r="Z694" i="2"/>
  <c r="AB694" i="2"/>
  <c r="AB213" i="2"/>
  <c r="AA213" i="2"/>
  <c r="AB527" i="2"/>
  <c r="AA527" i="2"/>
  <c r="Z726" i="2"/>
  <c r="AB726" i="2"/>
  <c r="Z865" i="2"/>
  <c r="AB865" i="2"/>
  <c r="AA15" i="2"/>
  <c r="AB15" i="2"/>
  <c r="AB156" i="2"/>
  <c r="AA156" i="2"/>
  <c r="AB530" i="2"/>
  <c r="AA530" i="2"/>
  <c r="Z398" i="2"/>
  <c r="AB398" i="2"/>
  <c r="AB600" i="2"/>
  <c r="AA600" i="2"/>
  <c r="AB665" i="2"/>
  <c r="AA665" i="2"/>
  <c r="AB772" i="2"/>
  <c r="AA772" i="2"/>
  <c r="AB912" i="2"/>
  <c r="AA912" i="2"/>
  <c r="AB906" i="2"/>
  <c r="AA906" i="2"/>
  <c r="Z342" i="2"/>
  <c r="AB342" i="2"/>
  <c r="AB142" i="2"/>
  <c r="AA142" i="2"/>
  <c r="AB417" i="2"/>
  <c r="AA417" i="2"/>
  <c r="AB484" i="2"/>
  <c r="AA484" i="2"/>
  <c r="Z744" i="2"/>
  <c r="AB744" i="2"/>
  <c r="AA940" i="2"/>
  <c r="AB940" i="2"/>
  <c r="AB757" i="2"/>
  <c r="AA757" i="2"/>
  <c r="AB798" i="2"/>
  <c r="AA798" i="2"/>
  <c r="AB407" i="2"/>
  <c r="AA407" i="2"/>
  <c r="Z797" i="2"/>
  <c r="AB797" i="2"/>
  <c r="Z515" i="2"/>
  <c r="AB515" i="2"/>
  <c r="AB836" i="2"/>
  <c r="AA836" i="2"/>
  <c r="AB888" i="2"/>
  <c r="AA888" i="2"/>
  <c r="AB216" i="2"/>
  <c r="AA216" i="2"/>
  <c r="AB202" i="2"/>
  <c r="AA202" i="2"/>
  <c r="AB555" i="2"/>
  <c r="AA555" i="2"/>
  <c r="AB36" i="2"/>
  <c r="AA36" i="2"/>
  <c r="AB278" i="2"/>
  <c r="AA278" i="2"/>
  <c r="AB754" i="2"/>
  <c r="AA754" i="2"/>
  <c r="AB71" i="2"/>
  <c r="AA71" i="2"/>
  <c r="AB998" i="2"/>
  <c r="AA998" i="2"/>
  <c r="Z436" i="2"/>
  <c r="AA436" i="2"/>
  <c r="AB436" i="2"/>
  <c r="AB112" i="2"/>
  <c r="AA112" i="2"/>
  <c r="Z113" i="2"/>
  <c r="AB113" i="2"/>
  <c r="Z595" i="2"/>
  <c r="AB595" i="2"/>
  <c r="AA657" i="2"/>
  <c r="AB657" i="2"/>
  <c r="AB397" i="2"/>
  <c r="AA397" i="2"/>
  <c r="AB621" i="2"/>
  <c r="AA621" i="2"/>
  <c r="AB633" i="2"/>
  <c r="AA633" i="2"/>
  <c r="Z200" i="2"/>
  <c r="AB200" i="2"/>
  <c r="AA938" i="2"/>
  <c r="AB938" i="2"/>
  <c r="AB251" i="2"/>
  <c r="AA251" i="2"/>
  <c r="AB465" i="2"/>
  <c r="AA465" i="2"/>
  <c r="AB762" i="2"/>
  <c r="AA762" i="2"/>
  <c r="AB204" i="2"/>
  <c r="AA204" i="2"/>
  <c r="AB630" i="2"/>
  <c r="AA630" i="2"/>
  <c r="AB707" i="2"/>
  <c r="AA707" i="2"/>
  <c r="AB777" i="2"/>
  <c r="AA777" i="2"/>
  <c r="Z895" i="2"/>
  <c r="AB895" i="2"/>
  <c r="AA895" i="2"/>
  <c r="AB613" i="2"/>
  <c r="AA613" i="2"/>
  <c r="AB624" i="2"/>
  <c r="AA624" i="2"/>
  <c r="AB369" i="2"/>
  <c r="AA369" i="2"/>
  <c r="AB823" i="2"/>
  <c r="AA823" i="2"/>
  <c r="AB856" i="2"/>
  <c r="AA856" i="2"/>
  <c r="AB629" i="2"/>
  <c r="AA629" i="2"/>
  <c r="AB976" i="2"/>
  <c r="AA976" i="2"/>
  <c r="AB664" i="2"/>
  <c r="AA664" i="2"/>
  <c r="AB619" i="2"/>
  <c r="AA619" i="2"/>
  <c r="AB188" i="2"/>
  <c r="AA188" i="2"/>
  <c r="AB992" i="2"/>
  <c r="AA992" i="2"/>
  <c r="AB471" i="2"/>
  <c r="AA471" i="2"/>
  <c r="Z910" i="2"/>
  <c r="AB910" i="2"/>
  <c r="AA910" i="2"/>
  <c r="AB580" i="2"/>
  <c r="AA580" i="2"/>
  <c r="AB167" i="2"/>
  <c r="AA167" i="2"/>
  <c r="AB367" i="2"/>
  <c r="AA367" i="2"/>
  <c r="AB183" i="2"/>
  <c r="AA183" i="2"/>
  <c r="AB1000" i="2"/>
  <c r="AA1000" i="2"/>
  <c r="AB571" i="2"/>
  <c r="AA571" i="2"/>
  <c r="AB588" i="2"/>
  <c r="AA588" i="2"/>
  <c r="AB731" i="2"/>
  <c r="AA731" i="2"/>
  <c r="AB195" i="2"/>
  <c r="AA195" i="2"/>
  <c r="AB390" i="2"/>
  <c r="AA390" i="2"/>
  <c r="AB242" i="2"/>
  <c r="AA242" i="2"/>
  <c r="Z227" i="2"/>
  <c r="AB227" i="2"/>
  <c r="AA227" i="2"/>
  <c r="AB972" i="2"/>
  <c r="AA972" i="2"/>
  <c r="AB918" i="2"/>
  <c r="AA918" i="2"/>
  <c r="AB617" i="2"/>
  <c r="AA617" i="2"/>
  <c r="AB54" i="2"/>
  <c r="AA54" i="2"/>
  <c r="AB198" i="2"/>
  <c r="AA198" i="2"/>
  <c r="AA225" i="2"/>
  <c r="AA409" i="2"/>
  <c r="AA685" i="2"/>
  <c r="AA494" i="2"/>
  <c r="AA266" i="2"/>
  <c r="AA646" i="2"/>
  <c r="AA533" i="2"/>
  <c r="AA298" i="2"/>
  <c r="AA691" i="2"/>
  <c r="AA644" i="2"/>
  <c r="AA500" i="2"/>
  <c r="AA235" i="2"/>
  <c r="AA986" i="2"/>
  <c r="AA444" i="2"/>
  <c r="AA262" i="2"/>
  <c r="AA684" i="2"/>
  <c r="AA803" i="2"/>
  <c r="AA117" i="2"/>
  <c r="AA884" i="2"/>
  <c r="AA145" i="2"/>
  <c r="AA756" i="2"/>
  <c r="AA669" i="2"/>
  <c r="AA934" i="2"/>
  <c r="AA700" i="2"/>
  <c r="AA885" i="2"/>
  <c r="AA508" i="2"/>
  <c r="AA635" i="2"/>
  <c r="AA33" i="2"/>
  <c r="AA328" i="2"/>
  <c r="AA415" i="2"/>
  <c r="AA763" i="2"/>
  <c r="AA182" i="2"/>
  <c r="AA43" i="2"/>
  <c r="AA296" i="2"/>
  <c r="AA977" i="2"/>
  <c r="AA358" i="2"/>
  <c r="AA965" i="2"/>
  <c r="AA402" i="2"/>
  <c r="AA718" i="2"/>
  <c r="AA877" i="2"/>
  <c r="AA656" i="2"/>
  <c r="AA348" i="2"/>
  <c r="AA317" i="2"/>
  <c r="AA487" i="2"/>
  <c r="AA655" i="2"/>
  <c r="AA837" i="2"/>
  <c r="AA722" i="2"/>
  <c r="AA518" i="2"/>
  <c r="AA512" i="2"/>
  <c r="AA681" i="2"/>
  <c r="AA491" i="2"/>
  <c r="AA333" i="2"/>
  <c r="AA189" i="2"/>
  <c r="AA694" i="2"/>
  <c r="AA726" i="2"/>
  <c r="AA398" i="2"/>
  <c r="AA982" i="2"/>
  <c r="AA412" i="2"/>
  <c r="AA967" i="2"/>
  <c r="AA585" i="2"/>
  <c r="AA107" i="2"/>
  <c r="AA113" i="2"/>
  <c r="AA171" i="2"/>
  <c r="AA540" i="2"/>
  <c r="AA596" i="2"/>
  <c r="AA766" i="2"/>
  <c r="AA325" i="2"/>
  <c r="AA991" i="2"/>
  <c r="AA560" i="2"/>
  <c r="AA840" i="2"/>
  <c r="AA209" i="2"/>
  <c r="AA187" i="2"/>
  <c r="AA592" i="2"/>
  <c r="AA774" i="2"/>
  <c r="AA620" i="2"/>
  <c r="AA10" i="2"/>
  <c r="AA618" i="2"/>
  <c r="AA734" i="2"/>
  <c r="AA141" i="2"/>
  <c r="AB804" i="2"/>
  <c r="AB828" i="2"/>
  <c r="AB263" i="2"/>
  <c r="AB518" i="2"/>
  <c r="AB631" i="2"/>
  <c r="AB153" i="2"/>
  <c r="AA153" i="2"/>
  <c r="AB6" i="2"/>
  <c r="AA6" i="2"/>
  <c r="AB457" i="2"/>
  <c r="AA457" i="2"/>
  <c r="AB39" i="2"/>
  <c r="AA39" i="2"/>
  <c r="AB82" i="2"/>
  <c r="AA82" i="2"/>
  <c r="AB249" i="2"/>
  <c r="AA249" i="2"/>
  <c r="AB136" i="2"/>
  <c r="AA136" i="2"/>
  <c r="AB161" i="2"/>
  <c r="AA161" i="2"/>
  <c r="Z104" i="2"/>
  <c r="AB104" i="2"/>
  <c r="AB833" i="2"/>
  <c r="AA833" i="2"/>
  <c r="AB975" i="2"/>
  <c r="AA975" i="2"/>
  <c r="AB649" i="2"/>
  <c r="AA649" i="2"/>
  <c r="Z791" i="2"/>
  <c r="AB791" i="2"/>
  <c r="AB448" i="2"/>
  <c r="AA448" i="2"/>
  <c r="AB48" i="2"/>
  <c r="AA48" i="2"/>
  <c r="Z838" i="2"/>
  <c r="AA838" i="2"/>
  <c r="AB838" i="2"/>
  <c r="Z466" i="2"/>
  <c r="AB466" i="2"/>
  <c r="AB295" i="2"/>
  <c r="AA295" i="2"/>
  <c r="AB277" i="2"/>
  <c r="AA277" i="2"/>
  <c r="AB9" i="2"/>
  <c r="AA9" i="2"/>
  <c r="AB964" i="2"/>
  <c r="AA964" i="2"/>
  <c r="AB423" i="2"/>
  <c r="AA423" i="2"/>
  <c r="AB973" i="2"/>
  <c r="AA973" i="2"/>
  <c r="AB862" i="2"/>
  <c r="AA862" i="2"/>
  <c r="Z894" i="2"/>
  <c r="AB894" i="2"/>
  <c r="AB796" i="2"/>
  <c r="AA796" i="2"/>
  <c r="AB366" i="2"/>
  <c r="AA366" i="2"/>
  <c r="AB21" i="2"/>
  <c r="AA21" i="2"/>
  <c r="Z561" i="2"/>
  <c r="AB561" i="2"/>
  <c r="AB606" i="2"/>
  <c r="AA606" i="2"/>
  <c r="AB49" i="2"/>
  <c r="AA49" i="2"/>
  <c r="AB452" i="2"/>
  <c r="AA452" i="2"/>
  <c r="AB628" i="2"/>
  <c r="AA628" i="2"/>
  <c r="Z806" i="2"/>
  <c r="AB806" i="2"/>
  <c r="AB459" i="2"/>
  <c r="AA459" i="2"/>
  <c r="AB86" i="2"/>
  <c r="AA86" i="2"/>
  <c r="AB350" i="2"/>
  <c r="AA350" i="2"/>
  <c r="Z405" i="2"/>
  <c r="AB405" i="2"/>
  <c r="Z632" i="2"/>
  <c r="AB632" i="2"/>
  <c r="AB687" i="2"/>
  <c r="AA687" i="2"/>
  <c r="AB211" i="2"/>
  <c r="AA211" i="2"/>
  <c r="AB224" i="2"/>
  <c r="AA224" i="2"/>
  <c r="AB861" i="2"/>
  <c r="AA861" i="2"/>
  <c r="AB106" i="2"/>
  <c r="AA106" i="2"/>
  <c r="AB481" i="2"/>
  <c r="AA481" i="2"/>
  <c r="Z307" i="2"/>
  <c r="AB307" i="2"/>
  <c r="AA307" i="2"/>
  <c r="AB246" i="2"/>
  <c r="AA246" i="2"/>
  <c r="AB514" i="2"/>
  <c r="AA514" i="2"/>
  <c r="AB563" i="2"/>
  <c r="AA563" i="2"/>
  <c r="AB50" i="2"/>
  <c r="AA50" i="2"/>
  <c r="AB795" i="2"/>
  <c r="AA795" i="2"/>
  <c r="AB520" i="2"/>
  <c r="AA520" i="2"/>
  <c r="AB469" i="2"/>
  <c r="AA469" i="2"/>
  <c r="AB789" i="2"/>
  <c r="AA789" i="2"/>
  <c r="AB586" i="2"/>
  <c r="AA586" i="2"/>
  <c r="AB28" i="2"/>
  <c r="AA28" i="2"/>
  <c r="AB770" i="2"/>
  <c r="AA770" i="2"/>
  <c r="AB285" i="2"/>
  <c r="AA285" i="2"/>
  <c r="AB339" i="2"/>
  <c r="AA339" i="2"/>
  <c r="AB135" i="2"/>
  <c r="AA135" i="2"/>
  <c r="AB590" i="2"/>
  <c r="AA590" i="2"/>
  <c r="AB892" i="2"/>
  <c r="AA892" i="2"/>
  <c r="AB65" i="2"/>
  <c r="AA65" i="2"/>
  <c r="AB904" i="2"/>
  <c r="AA904" i="2"/>
  <c r="AB260" i="2"/>
  <c r="AA260" i="2"/>
  <c r="AB193" i="2"/>
  <c r="AA193" i="2"/>
  <c r="AB46" i="2"/>
  <c r="AA46" i="2"/>
  <c r="AB151" i="2"/>
  <c r="AA151" i="2"/>
  <c r="Z521" i="2"/>
  <c r="AB521" i="2"/>
  <c r="AA521" i="2"/>
  <c r="AB305" i="2"/>
  <c r="AA305" i="2"/>
  <c r="AB51" i="2"/>
  <c r="AA51" i="2"/>
  <c r="AB987" i="2"/>
  <c r="AA987" i="2"/>
  <c r="AB710" i="2"/>
  <c r="AA710" i="2"/>
  <c r="AB334" i="2"/>
  <c r="AA334" i="2"/>
  <c r="AB456" i="2"/>
  <c r="AA456" i="2"/>
  <c r="Z824" i="2"/>
  <c r="AB824" i="2"/>
  <c r="AA824" i="2"/>
  <c r="AB194" i="2"/>
  <c r="AA194" i="2"/>
  <c r="AB163" i="2"/>
  <c r="AA163" i="2"/>
  <c r="AB455" i="2"/>
  <c r="AA455" i="2"/>
  <c r="Z197" i="2"/>
  <c r="AA197" i="2"/>
  <c r="AB197" i="2"/>
  <c r="AB897" i="2"/>
  <c r="AA897" i="2"/>
  <c r="AB118" i="2"/>
  <c r="AA118" i="2"/>
  <c r="AB504" i="2"/>
  <c r="AA504" i="2"/>
  <c r="AB832" i="2"/>
  <c r="AA832" i="2"/>
  <c r="AB958" i="2"/>
  <c r="AA958" i="2"/>
  <c r="AB907" i="2"/>
  <c r="AA907" i="2"/>
  <c r="AB543" i="2"/>
  <c r="AA543" i="2"/>
  <c r="AB410" i="2"/>
  <c r="AA410" i="2"/>
  <c r="AA179" i="2"/>
  <c r="AA980" i="2"/>
  <c r="AA846" i="2"/>
  <c r="AA233" i="2"/>
  <c r="AA765" i="2"/>
  <c r="AA663" i="2"/>
  <c r="AA164" i="2"/>
  <c r="AA920" i="2"/>
  <c r="AA901" i="2"/>
  <c r="AA723" i="2"/>
  <c r="AA942" i="2"/>
  <c r="AA261" i="2"/>
  <c r="AA625" i="2"/>
  <c r="AA264" i="2"/>
  <c r="AA168" i="2"/>
  <c r="AA318" i="2"/>
  <c r="AA115" i="2"/>
  <c r="AA871" i="2"/>
  <c r="AA357" i="2"/>
  <c r="AA715" i="2"/>
  <c r="AA835" i="2"/>
  <c r="AA442" i="2"/>
  <c r="AA816" i="2"/>
  <c r="AA73" i="2"/>
  <c r="AA248" i="2"/>
  <c r="AA293" i="2"/>
  <c r="AA29" i="2"/>
  <c r="AA62" i="2"/>
  <c r="AA337" i="2"/>
  <c r="AA430" i="2"/>
  <c r="AA746" i="2"/>
  <c r="AA479" i="2"/>
  <c r="AA374" i="2"/>
  <c r="AA406" i="2"/>
  <c r="AA255" i="2"/>
  <c r="AA870" i="2"/>
  <c r="AA808" i="2"/>
  <c r="AA301" i="2"/>
  <c r="AA95" i="2"/>
  <c r="AA385" i="2"/>
  <c r="AA435" i="2"/>
  <c r="AA109" i="2"/>
  <c r="AA813" i="2"/>
  <c r="AA615" i="2"/>
  <c r="AA254" i="2"/>
  <c r="AA579" i="2"/>
  <c r="AA578" i="2"/>
  <c r="AA237" i="2"/>
  <c r="AA771" i="2"/>
  <c r="AA800" i="2"/>
  <c r="AA855" i="2"/>
  <c r="AA653" i="2"/>
  <c r="AA737" i="2"/>
  <c r="AA597" i="2"/>
  <c r="AA256" i="2"/>
  <c r="AA148" i="2"/>
  <c r="AA673" i="2"/>
  <c r="AA289" i="2"/>
  <c r="AA748" i="2"/>
  <c r="AA576" i="2"/>
  <c r="AA147" i="2"/>
  <c r="AA120" i="2"/>
  <c r="AA799" i="2"/>
  <c r="AA807" i="2"/>
  <c r="AA485" i="2"/>
  <c r="AA548" i="2"/>
  <c r="AA517" i="2"/>
  <c r="AA736" i="2"/>
  <c r="AA376" i="2"/>
  <c r="AA764" i="2"/>
  <c r="AA645" i="2"/>
  <c r="AA192" i="2"/>
  <c r="AA356" i="2"/>
  <c r="AA744" i="2"/>
  <c r="AA797" i="2"/>
  <c r="AA730" i="2"/>
  <c r="AA595" i="2"/>
  <c r="AA200" i="2"/>
  <c r="AA355" i="2"/>
  <c r="AA499" i="2"/>
  <c r="AA53" i="2"/>
  <c r="AA695" i="2"/>
  <c r="AA103" i="2"/>
  <c r="AA80" i="2"/>
  <c r="AA993" i="2"/>
  <c r="AA805" i="2"/>
  <c r="AA598" i="2"/>
  <c r="AA794" i="2"/>
  <c r="AA294" i="2"/>
  <c r="AA175" i="2"/>
  <c r="AA393" i="2"/>
  <c r="AA559" i="2"/>
  <c r="AA2" i="2"/>
  <c r="AA97" i="2"/>
  <c r="AB957" i="2"/>
  <c r="AB510" i="2"/>
  <c r="Z458" i="2"/>
  <c r="AB458" i="2"/>
  <c r="Z670" i="2"/>
  <c r="AB670" i="2"/>
  <c r="AB505" i="2"/>
  <c r="AA505" i="2"/>
  <c r="AB950" i="2"/>
  <c r="AA950" i="2"/>
  <c r="AB22" i="2"/>
  <c r="AA22" i="2"/>
  <c r="AB523" i="2"/>
  <c r="AA523" i="2"/>
  <c r="AB76" i="2"/>
  <c r="AA76" i="2"/>
  <c r="AB245" i="2"/>
  <c r="AA245" i="2"/>
  <c r="Z343" i="2"/>
  <c r="AB343" i="2"/>
  <c r="Z300" i="2"/>
  <c r="AB300" i="2"/>
  <c r="AB749" i="2"/>
  <c r="AA749" i="2"/>
  <c r="AB820" i="2"/>
  <c r="AA820" i="2"/>
  <c r="Z272" i="2"/>
  <c r="AB272" i="2"/>
  <c r="AB180" i="2"/>
  <c r="AA180" i="2"/>
  <c r="AB173" i="2"/>
  <c r="AA173" i="2"/>
  <c r="AB231" i="2"/>
  <c r="AA231" i="2"/>
  <c r="AB698" i="2"/>
  <c r="AA698" i="2"/>
  <c r="AB371" i="2"/>
  <c r="AA371" i="2"/>
  <c r="AB386" i="2"/>
  <c r="AA386" i="2"/>
  <c r="AB380" i="2"/>
  <c r="AA380" i="2"/>
  <c r="AB616" i="2"/>
  <c r="AA616" i="2"/>
  <c r="AB69" i="2"/>
  <c r="AA69" i="2"/>
  <c r="AB866" i="2"/>
  <c r="AA866" i="2"/>
  <c r="AB490" i="2"/>
  <c r="AA490" i="2"/>
  <c r="AB102" i="2"/>
  <c r="AA102" i="2"/>
  <c r="AB626" i="2"/>
  <c r="AA626" i="2"/>
  <c r="AB703" i="2"/>
  <c r="AA703" i="2"/>
  <c r="AB352" i="2"/>
  <c r="AA352" i="2"/>
  <c r="Z166" i="2"/>
  <c r="AA166" i="2"/>
  <c r="AB166" i="2"/>
  <c r="AB259" i="2"/>
  <c r="AA259" i="2"/>
  <c r="Z283" i="2"/>
  <c r="AB283" i="2"/>
  <c r="Z7" i="2"/>
  <c r="AB7" i="2"/>
  <c r="AB18" i="2"/>
  <c r="AA18" i="2"/>
  <c r="AB310" i="2"/>
  <c r="AA310" i="2"/>
  <c r="Z426" i="2"/>
  <c r="AB426" i="2"/>
  <c r="Z243" i="2"/>
  <c r="AB243" i="2"/>
  <c r="Z170" i="2"/>
  <c r="AB170" i="2"/>
  <c r="AB489" i="2"/>
  <c r="AA489" i="2"/>
  <c r="AB742" i="2"/>
  <c r="AA742" i="2"/>
  <c r="Z594" i="2"/>
  <c r="AB594" i="2"/>
  <c r="AB519" i="2"/>
  <c r="AA519" i="2"/>
  <c r="AB12" i="2"/>
  <c r="AA12" i="2"/>
  <c r="AB513" i="2"/>
  <c r="AA513" i="2"/>
  <c r="AB44" i="2"/>
  <c r="AA44" i="2"/>
  <c r="AB622" i="2"/>
  <c r="AA622" i="2"/>
  <c r="AB434" i="2"/>
  <c r="AA434" i="2"/>
  <c r="AB793" i="2"/>
  <c r="AA793" i="2"/>
  <c r="AB676" i="2"/>
  <c r="AA676" i="2"/>
  <c r="AB876" i="2"/>
  <c r="AA876" i="2"/>
  <c r="AB177" i="2"/>
  <c r="AA177" i="2"/>
  <c r="AB99" i="2"/>
  <c r="AA99" i="2"/>
  <c r="AB552" i="2"/>
  <c r="AA552" i="2"/>
  <c r="AB276" i="2"/>
  <c r="AA276" i="2"/>
  <c r="AB303" i="2"/>
  <c r="AA303" i="2"/>
  <c r="AB72" i="2"/>
  <c r="AA72" i="2"/>
  <c r="AB761" i="2"/>
  <c r="AA761" i="2"/>
  <c r="Z395" i="2"/>
  <c r="AB395" i="2"/>
  <c r="AB375" i="2"/>
  <c r="AA375" i="2"/>
  <c r="AB785" i="2"/>
  <c r="AA785" i="2"/>
  <c r="Z541" i="2"/>
  <c r="AB541" i="2"/>
  <c r="AB643" i="2"/>
  <c r="AA643" i="2"/>
  <c r="AB963" i="2"/>
  <c r="AA963" i="2"/>
  <c r="AB951" i="2"/>
  <c r="AA951" i="2"/>
  <c r="AB572" i="2"/>
  <c r="AA572" i="2"/>
  <c r="AB849" i="2"/>
  <c r="AA849" i="2"/>
  <c r="AB31" i="2"/>
  <c r="AA31" i="2"/>
  <c r="AB3" i="2"/>
  <c r="AA3" i="2"/>
  <c r="AB672" i="2"/>
  <c r="AA672" i="2"/>
  <c r="AB85" i="2"/>
  <c r="AA85" i="2"/>
  <c r="AB124" i="2"/>
  <c r="AA124" i="2"/>
  <c r="AB779" i="2"/>
  <c r="AA779" i="2"/>
  <c r="AB101" i="2"/>
  <c r="AA101" i="2"/>
  <c r="AB267" i="2"/>
  <c r="AA267" i="2"/>
  <c r="AB925" i="2"/>
  <c r="AA925" i="2"/>
  <c r="Z338" i="2"/>
  <c r="AB338" i="2"/>
  <c r="Z690" i="2"/>
  <c r="AB690" i="2"/>
  <c r="AB882" i="2"/>
  <c r="AA882" i="2"/>
  <c r="AB945" i="2"/>
  <c r="AA945" i="2"/>
  <c r="AB927" i="2"/>
  <c r="AA927" i="2"/>
  <c r="AB13" i="2"/>
  <c r="AA13" i="2"/>
  <c r="AB551" i="2"/>
  <c r="AA551" i="2"/>
  <c r="AB554" i="2"/>
  <c r="AA554" i="2"/>
  <c r="AB781" i="2"/>
  <c r="AA781" i="2"/>
  <c r="AB284" i="2"/>
  <c r="AA284" i="2"/>
  <c r="AB921" i="2"/>
  <c r="AA921" i="2"/>
  <c r="AB868" i="2"/>
  <c r="AA868" i="2"/>
  <c r="AB105" i="2"/>
  <c r="AA105" i="2"/>
  <c r="AB660" i="2"/>
  <c r="AA660" i="2"/>
  <c r="AB419" i="2"/>
  <c r="AA419" i="2"/>
  <c r="AB539" i="2"/>
  <c r="AA539" i="2"/>
  <c r="Z526" i="2"/>
  <c r="AB526" i="2"/>
  <c r="AA526" i="2"/>
  <c r="AB274" i="2"/>
  <c r="AA274" i="2"/>
  <c r="AB422" i="2"/>
  <c r="AA422" i="2"/>
  <c r="AB290" i="2"/>
  <c r="AA290" i="2"/>
  <c r="AB279" i="2"/>
  <c r="AA279" i="2"/>
  <c r="AB83" i="2"/>
  <c r="AA83" i="2"/>
  <c r="AB432" i="2"/>
  <c r="AA432" i="2"/>
  <c r="AB994" i="2"/>
  <c r="AA994" i="2"/>
  <c r="AB441" i="2"/>
  <c r="AA441" i="2"/>
  <c r="AB178" i="2"/>
  <c r="AA178" i="2"/>
  <c r="AB788" i="2"/>
  <c r="AA788" i="2"/>
  <c r="AB220" i="2"/>
  <c r="AA220" i="2"/>
  <c r="AB159" i="2"/>
  <c r="AA159" i="2"/>
  <c r="AB186" i="2"/>
  <c r="AA186" i="2"/>
  <c r="AB860" i="2"/>
  <c r="AA860" i="2"/>
  <c r="AB244" i="2"/>
  <c r="AA244" i="2"/>
  <c r="AB937" i="2"/>
  <c r="AA937" i="2"/>
  <c r="AB420" i="2"/>
  <c r="AA420" i="2"/>
  <c r="AB863" i="2"/>
  <c r="AA863" i="2"/>
  <c r="AB566" i="2"/>
  <c r="AA566" i="2"/>
  <c r="AB228" i="2"/>
  <c r="AA228" i="2"/>
  <c r="AB55" i="2"/>
  <c r="AA55" i="2"/>
  <c r="AB689" i="2"/>
  <c r="AA689" i="2"/>
  <c r="AB297" i="2"/>
  <c r="AA297" i="2"/>
  <c r="AA759" i="2"/>
  <c r="AA20" i="2"/>
  <c r="AA66" i="2"/>
  <c r="AA40" i="2"/>
  <c r="AA701" i="2"/>
  <c r="AA751" i="2"/>
  <c r="AA776" i="2"/>
  <c r="AA905" i="2"/>
  <c r="AA857" i="2"/>
  <c r="AA848" i="2"/>
  <c r="AA19" i="2"/>
  <c r="AA801" i="2"/>
  <c r="AA45" i="2"/>
  <c r="AA128" i="2"/>
  <c r="AA322" i="2"/>
  <c r="AA525" i="2"/>
  <c r="AA34" i="2"/>
  <c r="AA943" i="2"/>
  <c r="AA699" i="2"/>
  <c r="AA123" i="2"/>
  <c r="AA309" i="2"/>
  <c r="AA96" i="2"/>
  <c r="AA345" i="2"/>
  <c r="AA473" i="2"/>
  <c r="AA98" i="2"/>
  <c r="AA190" i="2"/>
  <c r="AA360" i="2"/>
  <c r="AA568" i="2"/>
  <c r="AA14" i="2"/>
  <c r="AA126" i="2"/>
  <c r="AA403" i="2"/>
  <c r="AA584" i="2"/>
  <c r="AA226" i="2"/>
  <c r="AA999" i="2"/>
  <c r="AA714" i="2"/>
  <c r="AA38" i="2"/>
  <c r="AA37" i="2"/>
  <c r="AA79" i="2"/>
  <c r="AA775" i="2"/>
  <c r="AA966" i="2"/>
  <c r="AA983" i="2"/>
  <c r="AA534" i="2"/>
  <c r="AA454" i="2"/>
  <c r="AA988" i="2"/>
  <c r="AA450" i="2"/>
  <c r="AA872" i="2"/>
  <c r="AA704" i="2"/>
  <c r="AA609" i="2"/>
  <c r="AA532" i="2"/>
  <c r="AA971" i="2"/>
  <c r="AA373" i="2"/>
  <c r="AA601" i="2"/>
  <c r="AA52" i="2"/>
  <c r="AA343" i="2"/>
  <c r="AA300" i="2"/>
  <c r="AA476" i="2"/>
  <c r="AA792" i="2"/>
  <c r="AA883" i="2"/>
  <c r="AA137" i="2"/>
  <c r="AA364" i="2"/>
  <c r="AA158" i="2"/>
  <c r="AA7" i="2"/>
  <c r="AA865" i="2"/>
  <c r="AA243" i="2"/>
  <c r="AA330" i="2"/>
  <c r="AA104" i="2"/>
  <c r="AA377" i="2"/>
  <c r="AA47" i="2"/>
  <c r="AA342" i="2"/>
  <c r="AA133" i="2"/>
  <c r="AA466" i="2"/>
  <c r="AA515" i="2"/>
  <c r="AA733" i="2"/>
  <c r="AA930" i="2"/>
  <c r="AA405" i="2"/>
  <c r="AA338" i="2"/>
  <c r="AA573" i="2"/>
  <c r="AA326" i="2"/>
  <c r="AA767" i="2"/>
  <c r="AA752" i="2"/>
  <c r="AA408" i="2"/>
  <c r="AA329" i="2"/>
  <c r="AA889" i="2"/>
  <c r="AA154" i="2"/>
  <c r="AA185" i="2"/>
  <c r="AA460" i="2"/>
  <c r="AA760" i="2"/>
  <c r="AA537" i="2"/>
  <c r="AA319" i="2"/>
  <c r="AA212" i="2"/>
  <c r="AA111" i="2"/>
  <c r="AB666" i="2"/>
  <c r="AB416" i="2"/>
  <c r="AB926" i="2"/>
  <c r="AB954" i="2"/>
  <c r="AB648" i="2"/>
  <c r="AB320" i="2"/>
  <c r="Z985" i="2"/>
  <c r="Z443" i="2"/>
  <c r="Z599" i="2"/>
  <c r="Z864" i="2"/>
  <c r="Z929" i="2"/>
  <c r="Z425" i="2"/>
  <c r="Z41" i="2"/>
  <c r="Z949" i="2"/>
  <c r="Z536" i="2"/>
  <c r="Z547" i="2"/>
  <c r="Z60" i="2"/>
  <c r="Z361" i="2"/>
  <c r="Z100" i="2"/>
  <c r="Z440" i="2"/>
  <c r="Z389" i="2"/>
  <c r="Z639" i="2"/>
  <c r="Z953" i="2"/>
  <c r="Z627" i="2"/>
  <c r="Z812" i="2"/>
  <c r="Z282" i="2"/>
  <c r="Z429" i="2"/>
  <c r="Z453" i="2"/>
  <c r="Z438" i="2"/>
  <c r="Z661" i="2"/>
  <c r="Z17" i="2"/>
  <c r="Z834" i="2"/>
  <c r="Z196" i="2"/>
  <c r="Z717" i="2"/>
  <c r="Z77" i="2"/>
  <c r="Z6" i="2"/>
  <c r="Z39" i="2"/>
  <c r="Z82" i="2"/>
  <c r="Z736" i="2"/>
  <c r="Z161" i="2"/>
  <c r="Z833" i="2"/>
  <c r="Z645" i="2"/>
  <c r="Z192" i="2"/>
  <c r="Z277" i="2"/>
  <c r="Z964" i="2"/>
  <c r="Z49" i="2"/>
  <c r="Z628" i="2"/>
  <c r="Z211" i="2"/>
  <c r="Z861" i="2"/>
  <c r="Z481" i="2"/>
  <c r="Z563" i="2"/>
  <c r="Z469" i="2"/>
  <c r="Z789" i="2"/>
  <c r="Z586" i="2"/>
  <c r="Z285" i="2"/>
  <c r="Z257" i="2"/>
  <c r="Z892" i="2"/>
  <c r="Z904" i="2"/>
  <c r="Z193" i="2"/>
  <c r="Z329" i="2"/>
  <c r="Z151" i="2"/>
  <c r="Z897" i="2"/>
  <c r="Z504" i="2"/>
  <c r="Z947" i="2"/>
  <c r="Z424" i="2"/>
  <c r="Z574" i="2"/>
  <c r="Z821" i="2"/>
  <c r="Z214" i="2"/>
  <c r="Z57" i="2"/>
  <c r="Z400" i="2"/>
  <c r="Z859" i="2"/>
  <c r="Z773" i="2"/>
  <c r="Z498" i="2"/>
  <c r="Z353" i="2"/>
  <c r="Z747" i="2"/>
  <c r="Z583" i="2"/>
  <c r="Z531" i="2"/>
  <c r="Z332" i="2"/>
  <c r="Z26" i="2"/>
  <c r="Z802" i="2"/>
  <c r="Z8" i="2"/>
  <c r="Z131" i="2"/>
  <c r="Z363" i="2"/>
  <c r="Z439" i="2"/>
  <c r="Z900" i="2"/>
  <c r="Z315" i="2"/>
  <c r="Z524" i="2"/>
  <c r="Z152" i="2"/>
  <c r="Z280" i="2"/>
  <c r="Z74" i="2"/>
  <c r="Z84" i="2"/>
  <c r="Z421" i="2"/>
  <c r="Z32" i="2"/>
  <c r="Z538" i="2"/>
  <c r="Z488" i="2"/>
  <c r="Z608" i="2"/>
  <c r="Z493" i="2"/>
  <c r="Z449" i="2"/>
  <c r="Z502" i="2"/>
  <c r="Z308" i="2"/>
  <c r="Z475" i="2"/>
  <c r="Z651" i="2"/>
  <c r="Z581" i="2"/>
  <c r="Z210" i="2"/>
  <c r="Z790" i="2"/>
  <c r="Z641" i="2"/>
  <c r="Z886" i="2"/>
  <c r="Z411" i="2"/>
  <c r="Z162" i="2"/>
  <c r="Z275" i="2"/>
  <c r="Z206" i="2"/>
  <c r="Z155" i="2"/>
  <c r="Z495" i="2"/>
  <c r="Z902" i="2"/>
  <c r="Z768" i="2"/>
  <c r="Z712" i="2"/>
  <c r="Z110" i="2"/>
  <c r="Z335" i="2"/>
  <c r="Z399" i="2"/>
  <c r="Z5" i="2"/>
  <c r="Z94" i="2"/>
  <c r="Z311" i="2"/>
  <c r="Z775" i="2"/>
  <c r="Z966" i="2"/>
  <c r="Z983" i="2"/>
  <c r="Z578" i="2"/>
  <c r="Z965" i="2"/>
  <c r="Z988" i="2"/>
  <c r="Z450" i="2"/>
  <c r="Z872" i="2"/>
  <c r="Z704" i="2"/>
  <c r="Z609" i="2"/>
  <c r="Z487" i="2"/>
  <c r="Z655" i="2"/>
  <c r="Z505" i="2"/>
  <c r="Z653" i="2"/>
  <c r="Z737" i="2"/>
  <c r="Z35" i="2"/>
  <c r="Z950" i="2"/>
  <c r="Z22" i="2"/>
  <c r="Z611" i="2"/>
  <c r="Z256" i="2"/>
  <c r="Z304" i="2"/>
  <c r="Z523" i="2"/>
  <c r="Z76" i="2"/>
  <c r="Z245" i="2"/>
  <c r="Z749" i="2"/>
  <c r="Z820" i="2"/>
  <c r="Z157" i="2"/>
  <c r="Z180" i="2"/>
  <c r="Z234" i="2"/>
  <c r="Z173" i="2"/>
  <c r="Z231" i="2"/>
  <c r="Z698" i="2"/>
  <c r="Z371" i="2"/>
  <c r="Z386" i="2"/>
  <c r="Z147" i="2"/>
  <c r="Z380" i="2"/>
  <c r="Z616" i="2"/>
  <c r="Z69" i="2"/>
  <c r="Z866" i="2"/>
  <c r="Z490" i="2"/>
  <c r="Z102" i="2"/>
  <c r="Z626" i="2"/>
  <c r="Z703" i="2"/>
  <c r="Z935" i="2"/>
  <c r="Z352" i="2"/>
  <c r="Z878" i="2"/>
  <c r="Z799" i="2"/>
  <c r="Z638" i="2"/>
  <c r="Z259" i="2"/>
  <c r="Z18" i="2"/>
  <c r="Z548" i="2"/>
  <c r="Z310" i="2"/>
  <c r="Z489" i="2"/>
  <c r="Z383" i="2"/>
  <c r="Z376" i="2"/>
  <c r="Z742" i="2"/>
  <c r="Z519" i="2"/>
  <c r="Z12" i="2"/>
  <c r="Z513" i="2"/>
  <c r="Z44" i="2"/>
  <c r="Z622" i="2"/>
  <c r="Z839" i="2"/>
  <c r="Z434" i="2"/>
  <c r="Z793" i="2"/>
  <c r="Z676" i="2"/>
  <c r="Z876" i="2"/>
  <c r="Z177" i="2"/>
  <c r="Z99" i="2"/>
  <c r="Z552" i="2"/>
  <c r="Z276" i="2"/>
  <c r="Z303" i="2"/>
  <c r="Z72" i="2"/>
  <c r="Z761" i="2"/>
  <c r="Z375" i="2"/>
  <c r="Z785" i="2"/>
  <c r="Z643" i="2"/>
  <c r="Z963" i="2"/>
  <c r="Z239" i="2"/>
  <c r="Z951" i="2"/>
  <c r="Z572" i="2"/>
  <c r="Z510" i="2"/>
  <c r="Z849" i="2"/>
  <c r="Z31" i="2"/>
  <c r="Z3" i="2"/>
  <c r="Z672" i="2"/>
  <c r="Z85" i="2"/>
  <c r="Z124" i="2"/>
  <c r="Z779" i="2"/>
  <c r="Z101" i="2"/>
  <c r="Z267" i="2"/>
  <c r="Z925" i="2"/>
  <c r="Z540" i="2"/>
  <c r="Z355" i="2"/>
  <c r="Z882" i="2"/>
  <c r="Z945" i="2"/>
  <c r="Z927" i="2"/>
  <c r="Z13" i="2"/>
  <c r="Z551" i="2"/>
  <c r="Z554" i="2"/>
  <c r="Z781" i="2"/>
  <c r="Z284" i="2"/>
  <c r="Z921" i="2"/>
  <c r="Z868" i="2"/>
  <c r="Z105" i="2"/>
  <c r="Z660" i="2"/>
  <c r="Z419" i="2"/>
  <c r="Z539" i="2"/>
  <c r="Z274" i="2"/>
  <c r="Z422" i="2"/>
  <c r="Z290" i="2"/>
  <c r="Z279" i="2"/>
  <c r="Z83" i="2"/>
  <c r="Z432" i="2"/>
  <c r="Z994" i="2"/>
  <c r="Z441" i="2"/>
  <c r="Z111" i="2"/>
  <c r="Z936" i="2"/>
  <c r="Z840" i="2"/>
  <c r="Z993" i="2"/>
  <c r="Z178" i="2"/>
  <c r="Z788" i="2"/>
  <c r="Z220" i="2"/>
  <c r="Z159" i="2"/>
  <c r="Z186" i="2"/>
  <c r="Z154" i="2"/>
  <c r="Z387" i="2"/>
  <c r="Z187" i="2"/>
  <c r="Z598" i="2"/>
  <c r="Z185" i="2"/>
  <c r="Z199" i="2"/>
  <c r="Z592" i="2"/>
  <c r="Z860" i="2"/>
  <c r="Z244" i="2"/>
  <c r="Z937" i="2"/>
  <c r="Z420" i="2"/>
  <c r="Z863" i="2"/>
  <c r="Z566" i="2"/>
  <c r="Z760" i="2"/>
  <c r="Z228" i="2"/>
  <c r="Z55" i="2"/>
  <c r="Z689" i="2"/>
  <c r="Z297" i="2"/>
  <c r="Z480" i="2"/>
  <c r="Z893" i="2"/>
  <c r="Z70" i="2"/>
  <c r="Z750" i="2"/>
  <c r="Z677" i="2"/>
  <c r="Z817" i="2"/>
  <c r="Z819" i="2"/>
  <c r="Z208" i="2"/>
  <c r="Z880" i="2"/>
  <c r="Z941" i="2"/>
  <c r="Z447" i="2"/>
  <c r="Z674" i="2"/>
  <c r="Z446" i="2"/>
  <c r="Z341" i="2"/>
  <c r="Z78" i="2"/>
  <c r="Z961" i="2"/>
  <c r="Z668" i="2"/>
  <c r="Z59" i="2"/>
  <c r="Z675" i="2"/>
  <c r="Z331" i="2"/>
  <c r="Z996" i="2"/>
  <c r="Z516" i="2"/>
  <c r="Z312" i="2"/>
  <c r="Z365" i="2"/>
  <c r="Z933" i="2"/>
  <c r="Z968" i="2"/>
  <c r="Z306" i="2"/>
  <c r="Z56" i="2"/>
  <c r="Z843" i="2"/>
  <c r="Z962" i="2"/>
  <c r="Z869" i="2"/>
  <c r="Z697" i="2"/>
  <c r="Z448" i="2"/>
  <c r="Z160" i="2"/>
  <c r="Z48" i="2"/>
  <c r="Z459" i="2"/>
  <c r="Z86" i="2"/>
  <c r="Z350" i="2"/>
  <c r="Z50" i="2"/>
  <c r="Z520" i="2"/>
  <c r="Z53" i="2"/>
  <c r="Z28" i="2"/>
  <c r="Z339" i="2"/>
  <c r="Z590" i="2"/>
  <c r="Z65" i="2"/>
  <c r="Z260" i="2"/>
  <c r="Z46" i="2"/>
  <c r="Z305" i="2"/>
  <c r="Z987" i="2"/>
  <c r="Z805" i="2"/>
  <c r="Z334" i="2"/>
  <c r="Z456" i="2"/>
  <c r="Z194" i="2"/>
  <c r="Z163" i="2"/>
  <c r="Z455" i="2"/>
  <c r="Z118" i="2"/>
  <c r="Z832" i="2"/>
  <c r="Z907" i="2"/>
  <c r="Z298" i="2"/>
  <c r="Z848" i="2"/>
  <c r="Z19" i="2"/>
  <c r="Z537" i="2"/>
  <c r="Z801" i="2"/>
  <c r="Z867" i="2"/>
  <c r="Z634" i="2"/>
  <c r="Z45" i="2"/>
  <c r="Z81" i="2"/>
  <c r="Z117" i="2"/>
  <c r="Z884" i="2"/>
  <c r="Z145" i="2"/>
  <c r="Z875" i="2"/>
  <c r="Z871" i="2"/>
  <c r="Z357" i="2"/>
  <c r="Z715" i="2"/>
  <c r="Z835" i="2"/>
  <c r="Z442" i="2"/>
  <c r="Z816" i="2"/>
  <c r="Z669" i="2"/>
  <c r="Z934" i="2"/>
  <c r="Z845" i="2"/>
  <c r="Z123" i="2"/>
  <c r="Z10" i="2"/>
  <c r="Z309" i="2"/>
  <c r="Z96" i="2"/>
  <c r="Z29" i="2"/>
  <c r="Z62" i="2"/>
  <c r="Z337" i="2"/>
  <c r="Z92" i="2"/>
  <c r="Z98" i="2"/>
  <c r="Z394" i="2"/>
  <c r="Z430" i="2"/>
  <c r="Z33" i="2"/>
  <c r="Z997" i="2"/>
  <c r="Z479" i="2"/>
  <c r="Z374" i="2"/>
  <c r="Z406" i="2"/>
  <c r="Z91" i="2"/>
  <c r="Z255" i="2"/>
  <c r="Z870" i="2"/>
  <c r="Z144" i="2"/>
  <c r="Z174" i="2"/>
  <c r="Z808" i="2"/>
  <c r="Z301" i="2"/>
  <c r="Z95" i="2"/>
  <c r="Z143" i="2"/>
  <c r="Z328" i="2"/>
  <c r="Z415" i="2"/>
  <c r="Z763" i="2"/>
  <c r="Z182" i="2"/>
  <c r="Z818" i="2"/>
  <c r="Z37" i="2"/>
  <c r="Z254" i="2"/>
  <c r="Z43" i="2"/>
  <c r="Z296" i="2"/>
  <c r="Z534" i="2"/>
  <c r="Z237" i="2"/>
  <c r="Z402" i="2"/>
  <c r="Z240" i="2"/>
  <c r="Z800" i="2"/>
  <c r="Z855" i="2"/>
  <c r="Z971" i="2"/>
  <c r="Z373" i="2"/>
  <c r="Z302" i="2"/>
  <c r="Z418" i="2"/>
  <c r="Z597" i="2"/>
  <c r="Z544" i="2"/>
  <c r="Z575" i="2"/>
  <c r="Z854" i="2"/>
  <c r="Z822" i="2"/>
  <c r="Z148" i="2"/>
  <c r="Z23" i="2"/>
  <c r="Z673" i="2"/>
  <c r="Z564" i="2"/>
  <c r="Z787" i="2"/>
  <c r="Z230" i="2"/>
  <c r="Z557" i="2"/>
  <c r="Z270" i="2"/>
  <c r="Z748" i="2"/>
  <c r="Z708" i="2"/>
  <c r="Z576" i="2"/>
  <c r="Z25" i="2"/>
  <c r="Z847" i="2"/>
  <c r="Z692" i="2"/>
  <c r="Z120" i="2"/>
  <c r="Z648" i="2"/>
  <c r="Z658" i="2"/>
  <c r="Z474" i="2"/>
  <c r="Z558" i="2"/>
  <c r="Z191" i="2"/>
  <c r="Z288" i="2"/>
  <c r="Z932" i="2"/>
  <c r="Z149" i="2"/>
  <c r="Z807" i="2"/>
  <c r="Z908" i="2"/>
  <c r="Z565" i="2"/>
  <c r="Z732" i="2"/>
  <c r="Z221" i="2"/>
  <c r="Z486" i="2"/>
  <c r="Z928" i="2"/>
  <c r="Z313" i="2"/>
  <c r="Z739" i="2"/>
  <c r="Z740" i="2"/>
  <c r="Z139" i="2"/>
  <c r="Z529" i="2"/>
  <c r="Z874" i="2"/>
  <c r="Z725" i="2"/>
  <c r="Z614" i="2"/>
  <c r="Z631" i="2"/>
  <c r="Z2" i="2"/>
  <c r="Z567" i="2"/>
  <c r="Z640" i="2"/>
  <c r="Z314" i="2"/>
  <c r="Z165" i="2"/>
  <c r="Z891" i="2"/>
  <c r="Z461" i="2"/>
  <c r="Z286" i="2"/>
  <c r="Z978" i="2"/>
  <c r="Z258" i="2"/>
  <c r="Z607" i="2"/>
  <c r="Z702" i="2"/>
  <c r="Z680" i="2"/>
  <c r="Z238" i="2"/>
  <c r="Z960" i="2"/>
  <c r="Z778" i="2"/>
  <c r="Z931" i="2"/>
  <c r="Z229" i="2"/>
  <c r="Z462" i="2"/>
  <c r="Z141" i="2"/>
  <c r="Z853" i="2"/>
  <c r="Z203" i="2"/>
  <c r="Z464" i="2"/>
  <c r="Z121" i="2"/>
  <c r="Z269" i="2"/>
  <c r="Z603" i="2"/>
  <c r="Z573" i="2"/>
  <c r="Z347" i="2"/>
  <c r="Z596" i="2"/>
  <c r="Z431" i="2"/>
  <c r="Z63" i="2"/>
  <c r="Z577" i="2"/>
  <c r="Z745" i="2"/>
  <c r="Z969" i="2"/>
  <c r="Z719" i="2"/>
  <c r="Z696" i="2"/>
  <c r="Z325" i="2"/>
  <c r="Z738" i="2"/>
  <c r="Z90" i="2"/>
  <c r="Z604" i="2"/>
  <c r="Z351" i="2"/>
  <c r="Z591" i="2"/>
  <c r="Z959" i="2"/>
  <c r="Z116" i="2"/>
  <c r="Z652" i="2"/>
  <c r="Z858" i="2"/>
  <c r="Z809" i="2"/>
  <c r="Z359" i="2"/>
  <c r="Z850" i="2"/>
  <c r="Z889" i="2"/>
  <c r="Z1001" i="2"/>
  <c r="Z392" i="2"/>
  <c r="Z88" i="2"/>
  <c r="Z64" i="2"/>
  <c r="Z472" i="2"/>
  <c r="Z61" i="2"/>
  <c r="Z340" i="2"/>
  <c r="Z898" i="2"/>
  <c r="Z647" i="2"/>
  <c r="Z291" i="2"/>
  <c r="Z743" i="2"/>
  <c r="Z794" i="2"/>
  <c r="Z460" i="2"/>
  <c r="Z138" i="2"/>
  <c r="Z659" i="2"/>
  <c r="Z721" i="2"/>
  <c r="Z378" i="2"/>
  <c r="Z642" i="2"/>
  <c r="Z769" i="2"/>
  <c r="Z956" i="2"/>
  <c r="Z169" i="2"/>
  <c r="Z140" i="2"/>
  <c r="Z605" i="2"/>
  <c r="Z881" i="2"/>
  <c r="Z507" i="2"/>
  <c r="Z887" i="2"/>
  <c r="Z829" i="2"/>
  <c r="Z911" i="2"/>
  <c r="Z346" i="2"/>
  <c r="Z468" i="2"/>
  <c r="Z181" i="2"/>
  <c r="Z667" i="2"/>
  <c r="Z784" i="2"/>
  <c r="Z542" i="2"/>
  <c r="Z463" i="2"/>
  <c r="Z496" i="2"/>
  <c r="Z217" i="2"/>
  <c r="Z172" i="2"/>
  <c r="Z589" i="2"/>
  <c r="Z610" i="2"/>
  <c r="Z686" i="2"/>
  <c r="Z368" i="2"/>
  <c r="Z114" i="2"/>
  <c r="Z553" i="2"/>
  <c r="Z979" i="2"/>
  <c r="Z87" i="2"/>
  <c r="Z478" i="2"/>
  <c r="Z388" i="2"/>
  <c r="Z445" i="2"/>
  <c r="Z679" i="2"/>
  <c r="Z852" i="2"/>
  <c r="Z786" i="2"/>
  <c r="Z952" i="2"/>
  <c r="Z207" i="2"/>
  <c r="Z153" i="2"/>
  <c r="Z457" i="2"/>
  <c r="Z734" i="2"/>
  <c r="Z249" i="2"/>
  <c r="Z136" i="2"/>
  <c r="Z975" i="2"/>
  <c r="Z899" i="2"/>
  <c r="Z42" i="2"/>
  <c r="Z649" i="2"/>
  <c r="Z295" i="2"/>
  <c r="Z9" i="2"/>
  <c r="Z423" i="2"/>
  <c r="Z973" i="2"/>
  <c r="Z862" i="2"/>
  <c r="Z796" i="2"/>
  <c r="Z366" i="2"/>
  <c r="Z21" i="2"/>
  <c r="Z606" i="2"/>
  <c r="Z452" i="2"/>
  <c r="Z687" i="2"/>
  <c r="Z224" i="2"/>
  <c r="Z106" i="2"/>
  <c r="Z246" i="2"/>
  <c r="Z514" i="2"/>
  <c r="Z795" i="2"/>
  <c r="Z767" i="2"/>
  <c r="Z770" i="2"/>
  <c r="Z135" i="2"/>
  <c r="Z51" i="2"/>
  <c r="Z209" i="2"/>
  <c r="Z710" i="2"/>
  <c r="Z294" i="2"/>
  <c r="Z958" i="2"/>
  <c r="Z543" i="2"/>
  <c r="Z410" i="2"/>
  <c r="Z68" i="2"/>
  <c r="Z556" i="2"/>
  <c r="Z620" i="2"/>
  <c r="Z637" i="2"/>
  <c r="Z735" i="2"/>
  <c r="Z215" i="2"/>
  <c r="Z175" i="2"/>
  <c r="Z942" i="2"/>
  <c r="Z691" i="2"/>
  <c r="Z644" i="2"/>
  <c r="Z500" i="2"/>
  <c r="Z922" i="2"/>
  <c r="Z261" i="2"/>
  <c r="Z235" i="2"/>
  <c r="Z986" i="2"/>
  <c r="Z444" i="2"/>
  <c r="Z262" i="2"/>
  <c r="Z684" i="2"/>
  <c r="Z803" i="2"/>
  <c r="Z625" i="2"/>
  <c r="Z939" i="2"/>
  <c r="Z264" i="2"/>
  <c r="Z168" i="2"/>
  <c r="Z318" i="2"/>
  <c r="Z115" i="2"/>
  <c r="Z756" i="2"/>
  <c r="Z128" i="2"/>
  <c r="Z322" i="2"/>
  <c r="Z525" i="2"/>
  <c r="Z34" i="2"/>
  <c r="Z943" i="2"/>
  <c r="Z699" i="2"/>
  <c r="Z73" i="2"/>
  <c r="Z248" i="2"/>
  <c r="Z700" i="2"/>
  <c r="Z885" i="2"/>
  <c r="Z508" i="2"/>
  <c r="Z293" i="2"/>
  <c r="Z345" i="2"/>
  <c r="Z473" i="2"/>
  <c r="Z241" i="2"/>
  <c r="Z635" i="2"/>
  <c r="Z205" i="2"/>
  <c r="Z190" i="2"/>
  <c r="Z393" i="2"/>
  <c r="Z746" i="2"/>
  <c r="Z811" i="2"/>
  <c r="Z360" i="2"/>
  <c r="Z568" i="2"/>
  <c r="Z14" i="2"/>
  <c r="Z126" i="2"/>
  <c r="Z223" i="2"/>
  <c r="Z403" i="2"/>
  <c r="Z584" i="2"/>
  <c r="Z226" i="2"/>
  <c r="Z999" i="2"/>
  <c r="Z714" i="2"/>
  <c r="Z38" i="2"/>
  <c r="Z385" i="2"/>
  <c r="Z435" i="2"/>
  <c r="Z109" i="2"/>
  <c r="Z813" i="2"/>
  <c r="Z615" i="2"/>
  <c r="Z324" i="2"/>
  <c r="Z79" i="2"/>
  <c r="Z579" i="2"/>
  <c r="Z842" i="2"/>
  <c r="Z977" i="2"/>
  <c r="Z358" i="2"/>
  <c r="Z222" i="2"/>
  <c r="Z454" i="2"/>
  <c r="Z771" i="2"/>
  <c r="Z718" i="2"/>
  <c r="Z877" i="2"/>
  <c r="Z656" i="2"/>
  <c r="Z348" i="2"/>
  <c r="Z317" i="2"/>
  <c r="Z528" i="2"/>
  <c r="Z532" i="2"/>
  <c r="Z618" i="2"/>
  <c r="Z602" i="2"/>
  <c r="Z236" i="2"/>
  <c r="Z67" i="2"/>
  <c r="Z119" i="2"/>
  <c r="Z593" i="2"/>
  <c r="Z559" i="2"/>
  <c r="Z913" i="2"/>
  <c r="Z289" i="2"/>
  <c r="Z783" i="2"/>
  <c r="Z327" i="2"/>
  <c r="Z146" i="2"/>
  <c r="Z127" i="2"/>
  <c r="Z720" i="2"/>
  <c r="Z4" i="2"/>
  <c r="Z570" i="2"/>
  <c r="Z354" i="2"/>
  <c r="Z916" i="2"/>
  <c r="Z384" i="2"/>
  <c r="Z319" i="2"/>
  <c r="Z437" i="2"/>
  <c r="Z682" i="2"/>
  <c r="Z467" i="2"/>
  <c r="Z316" i="2"/>
  <c r="Z427" i="2"/>
  <c r="Z569" i="2"/>
  <c r="Z433" i="2"/>
  <c r="Z134" i="2"/>
  <c r="Z662" i="2"/>
  <c r="Z711" i="2"/>
  <c r="Z213" i="2"/>
  <c r="Z527" i="2"/>
  <c r="Z485" i="2"/>
  <c r="Z914" i="2"/>
  <c r="Z15" i="2"/>
  <c r="Z517" i="2"/>
  <c r="Z379" i="2"/>
  <c r="Z156" i="2"/>
  <c r="Z530" i="2"/>
  <c r="Z600" i="2"/>
  <c r="Z336" i="2"/>
  <c r="Z764" i="2"/>
  <c r="Z665" i="2"/>
  <c r="Z772" i="2"/>
  <c r="Z912" i="2"/>
  <c r="Z906" i="2"/>
  <c r="Z142" i="2"/>
  <c r="Z356" i="2"/>
  <c r="Z417" i="2"/>
  <c r="Z484" i="2"/>
  <c r="Z940" i="2"/>
  <c r="Z757" i="2"/>
  <c r="Z798" i="2"/>
  <c r="Z407" i="2"/>
  <c r="Z212" i="2"/>
  <c r="Z836" i="2"/>
  <c r="Z888" i="2"/>
  <c r="Z216" i="2"/>
  <c r="Z202" i="2"/>
  <c r="Z555" i="2"/>
  <c r="Z36" i="2"/>
  <c r="Z278" i="2"/>
  <c r="Z754" i="2"/>
  <c r="Z71" i="2"/>
  <c r="Z998" i="2"/>
  <c r="Z112" i="2"/>
  <c r="Z657" i="2"/>
  <c r="Z397" i="2"/>
  <c r="Z621" i="2"/>
  <c r="Z633" i="2"/>
  <c r="Z938" i="2"/>
  <c r="Z251" i="2"/>
  <c r="Z465" i="2"/>
  <c r="Z762" i="2"/>
  <c r="Z204" i="2"/>
  <c r="Z630" i="2"/>
  <c r="Z707" i="2"/>
  <c r="Z777" i="2"/>
  <c r="Z499" i="2"/>
  <c r="Z326" i="2"/>
  <c r="Z713" i="2"/>
  <c r="Z766" i="2"/>
  <c r="Z613" i="2"/>
  <c r="Z97" i="2"/>
  <c r="Z624" i="2"/>
  <c r="Z369" i="2"/>
  <c r="Z695" i="2"/>
  <c r="Z752" i="2"/>
  <c r="Z823" i="2"/>
  <c r="Z856" i="2"/>
  <c r="Z991" i="2"/>
  <c r="Z103" i="2"/>
  <c r="Z408" i="2"/>
  <c r="Z265" i="2"/>
  <c r="Z560" i="2"/>
  <c r="Z80" i="2"/>
  <c r="Z629" i="2"/>
  <c r="Z976" i="2"/>
  <c r="Z664" i="2"/>
  <c r="Z619" i="2"/>
  <c r="Z188" i="2"/>
  <c r="Z992" i="2"/>
  <c r="Z132" i="2"/>
  <c r="Z471" i="2"/>
  <c r="Z580" i="2"/>
  <c r="Z167" i="2"/>
  <c r="Z367" i="2"/>
  <c r="Z183" i="2"/>
  <c r="Z1000" i="2"/>
  <c r="Z571" i="2"/>
  <c r="Z588" i="2"/>
  <c r="Z731" i="2"/>
  <c r="Z195" i="2"/>
  <c r="Z390" i="2"/>
  <c r="Z242" i="2"/>
  <c r="Z774" i="2"/>
  <c r="Z972" i="2"/>
  <c r="Z918" i="2"/>
  <c r="Z617" i="2"/>
  <c r="Z54" i="2"/>
  <c r="Z198"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B6ED529-3BCF-4ED3-8FC8-10D7468A8FB3}" keepAlive="1" name="Query - [20240101+TO+20241231]&amp;limit=50" description="Connection to the '[20240101+TO+20241231]&amp;limit=50' query in the workbook." type="5" refreshedVersion="8" background="1" saveData="1">
    <dbPr connection="Provider=Microsoft.Mashup.OleDb.1;Data Source=$Workbook$;Location=&quot;[20240101+TO+20241231]&amp;limit=50&quot;;Extended Properties=&quot;&quot;" command="SELECT * FROM [[20240101+TO+20241231]]&amp;limit=50]"/>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<sst xmlns="http://schemas.openxmlformats.org/spreadsheetml/2006/main" count="28838" uniqueCount="7398">
  <si>
    <t>Column1.third_party_flag</t>
  </si>
  <si>
    <t>Column1.city</t>
  </si>
  <si>
    <t>Column1.advisory_committee_description</t>
  </si>
  <si>
    <t>Column1.address_1</t>
  </si>
  <si>
    <t>Column1.address_2</t>
  </si>
  <si>
    <t>Column1.statement_or_summary</t>
  </si>
  <si>
    <t>Column1.product_code</t>
  </si>
  <si>
    <t>Column1.openfda</t>
  </si>
  <si>
    <t>Column1.zip_code</t>
  </si>
  <si>
    <t>Column1.applicant</t>
  </si>
  <si>
    <t>Column1.decision_date</t>
  </si>
  <si>
    <t>Column1.decision_code</t>
  </si>
  <si>
    <t>Column1.country_code</t>
  </si>
  <si>
    <t>Column1.device_name</t>
  </si>
  <si>
    <t>Column1.advisory_committee</t>
  </si>
  <si>
    <t>Column1.contact</t>
  </si>
  <si>
    <t>Column1.expedited_review_flag</t>
  </si>
  <si>
    <t>Column1.k_number</t>
  </si>
  <si>
    <t>Column1.state</t>
  </si>
  <si>
    <t>Column1.date_received</t>
  </si>
  <si>
    <t>Column1.review_advisory_committee</t>
  </si>
  <si>
    <t>Column1.postal_code</t>
  </si>
  <si>
    <t>Column1.decision_description</t>
  </si>
  <si>
    <t>Column1.clearance_type</t>
  </si>
  <si>
    <t>N</t>
  </si>
  <si>
    <t>Shenzhen</t>
  </si>
  <si>
    <t>Cardiovascular</t>
  </si>
  <si>
    <t>No.2, Zhenye Road, Liulian Community, Pingshan Avenue</t>
  </si>
  <si>
    <t>Pingshan District</t>
  </si>
  <si>
    <t>Summary</t>
  </si>
  <si>
    <t>DXN</t>
  </si>
  <si>
    <t>[Record]</t>
  </si>
  <si>
    <t>518015</t>
  </si>
  <si>
    <t>Shenzhen Yuezhongxing Technology Co., Ltd.</t>
  </si>
  <si>
    <t>2024-03-15</t>
  </si>
  <si>
    <t>SESE</t>
  </si>
  <si>
    <t>CN</t>
  </si>
  <si>
    <t>Wrist Blood Pressure Monitor (222); Wrist Blood Pressure Monitor (222BT); Wrist Blood Pressure Monitor (W1681BL); Wrist Blood Pressure Monitor (W1681BT); Wrist Blood Pressure Monitor (W1681R)</t>
  </si>
  <si>
    <t>CV</t>
  </si>
  <si>
    <t>Yuchao  Chen</t>
  </si>
  <si>
    <t/>
  </si>
  <si>
    <t>K233799</t>
  </si>
  <si>
    <t>2023-11-29</t>
  </si>
  <si>
    <t>Substantially Equivalent</t>
  </si>
  <si>
    <t>Traditional</t>
  </si>
  <si>
    <t>Wuxi</t>
  </si>
  <si>
    <t>General Hospital</t>
  </si>
  <si>
    <t>No. 530, Xida Road, Meicun Industrial Park, Xinwu District</t>
  </si>
  <si>
    <t>FMF</t>
  </si>
  <si>
    <t>214112</t>
  </si>
  <si>
    <t>Wuxi NEST Biotechnology Co., Ltd.</t>
  </si>
  <si>
    <t>2024-06-18</t>
  </si>
  <si>
    <t>Pen Injector</t>
  </si>
  <si>
    <t>HO</t>
  </si>
  <si>
    <t>Cheng  Zhiwei</t>
  </si>
  <si>
    <t>K240774</t>
  </si>
  <si>
    <t>2024-03-21</t>
  </si>
  <si>
    <t>Taoyuan</t>
  </si>
  <si>
    <t>Radiology</t>
  </si>
  <si>
    <t>11, Alley 21, Lane 20, Rd. Dashing, Luchu Dist.</t>
  </si>
  <si>
    <t>PGY</t>
  </si>
  <si>
    <t>33862</t>
  </si>
  <si>
    <t>ACULA Technology Corp</t>
  </si>
  <si>
    <t>2024-05-21</t>
  </si>
  <si>
    <t>TW</t>
  </si>
  <si>
    <t>21.3 3MP Color LCD Display UMD3-21B01 (MD3-21B01)</t>
  </si>
  <si>
    <t>RA</t>
  </si>
  <si>
    <t>Sheng-Sung  Jian</t>
  </si>
  <si>
    <t>K233336</t>
  </si>
  <si>
    <t>2023-09-29</t>
  </si>
  <si>
    <t>Hangzhou</t>
  </si>
  <si>
    <t>Clinical Chemistry</t>
  </si>
  <si>
    <t>Level 2, Block 2, 146 East Chaofeng Road</t>
  </si>
  <si>
    <t>Yuhang Econimic Development Zone</t>
  </si>
  <si>
    <t>NBW</t>
  </si>
  <si>
    <t>311100</t>
  </si>
  <si>
    <t>Vivachek Biotech (Hangzhou) Co., Ltd</t>
  </si>
  <si>
    <t>2024-08-16</t>
  </si>
  <si>
    <t>VivaChek Fad Blood Glucose Monitoring System, VivaChek Fad Smart Blood Glucose Monitoring System, VivaChek Fad Sync Blood Glucose Monitoring System</t>
  </si>
  <si>
    <t>CH</t>
  </si>
  <si>
    <t>Mark  Qian</t>
  </si>
  <si>
    <t>K222126</t>
  </si>
  <si>
    <t>2022-07-18</t>
  </si>
  <si>
    <t>Woodbridge</t>
  </si>
  <si>
    <t>Neurology</t>
  </si>
  <si>
    <t>1480 U.S. Highway 9 North</t>
  </si>
  <si>
    <t>Suite 204</t>
  </si>
  <si>
    <t>PCC</t>
  </si>
  <si>
    <t>07095</t>
  </si>
  <si>
    <t>Soterix Medical, Inc.</t>
  </si>
  <si>
    <t>2024-06-03</t>
  </si>
  <si>
    <t>US</t>
  </si>
  <si>
    <t>Milieve (YPS-301BD)</t>
  </si>
  <si>
    <t>NE</t>
  </si>
  <si>
    <t>Danielle  Dadona</t>
  </si>
  <si>
    <t>K233751</t>
  </si>
  <si>
    <t>NJ</t>
  </si>
  <si>
    <t>2023-11-22</t>
  </si>
  <si>
    <t>Hwaseong-si</t>
  </si>
  <si>
    <t>Dental</t>
  </si>
  <si>
    <t>995-16, Baran-ro, Jeongnam-myeon</t>
  </si>
  <si>
    <t>ELW</t>
  </si>
  <si>
    <t>18515</t>
  </si>
  <si>
    <t>B&amp;E Korea Co., Ltd.</t>
  </si>
  <si>
    <t>2024-02-13</t>
  </si>
  <si>
    <t>KR</t>
  </si>
  <si>
    <t>Chemi-SiL (HB, MB, LB, LBS); Chemi-SiL Bite-Blu</t>
  </si>
  <si>
    <t>DE</t>
  </si>
  <si>
    <t>Jayong  Shin</t>
  </si>
  <si>
    <t>K233954</t>
  </si>
  <si>
    <t>2023-12-15</t>
  </si>
  <si>
    <t>San Diego</t>
  </si>
  <si>
    <t>Microbiology</t>
  </si>
  <si>
    <t>10210 Genetic Center Drive</t>
  </si>
  <si>
    <t>MZP</t>
  </si>
  <si>
    <t>92121</t>
  </si>
  <si>
    <t>Hologic, Inc.</t>
  </si>
  <si>
    <t>2024-07-24</t>
  </si>
  <si>
    <t>Aptima HCV Quant Dx Assay</t>
  </si>
  <si>
    <t>MI</t>
  </si>
  <si>
    <t>Howard  Liu</t>
  </si>
  <si>
    <t>K233352</t>
  </si>
  <si>
    <t>CA</t>
  </si>
  <si>
    <t>Hakusan, Ishikawa</t>
  </si>
  <si>
    <t>153 Shimokashiwano</t>
  </si>
  <si>
    <t>924-8566</t>
  </si>
  <si>
    <t>EIZO Corporation</t>
  </si>
  <si>
    <t>2024-07-16</t>
  </si>
  <si>
    <t>JP</t>
  </si>
  <si>
    <t>RadiForce RX670; RadiForce RX670-AR</t>
  </si>
  <si>
    <t>Hiroaki  Hashimoto</t>
  </si>
  <si>
    <t>K241441</t>
  </si>
  <si>
    <t>2024-05-22</t>
  </si>
  <si>
    <t>Abbreviated</t>
  </si>
  <si>
    <t>Indianapolis</t>
  </si>
  <si>
    <t>Unknown</t>
  </si>
  <si>
    <t>9115 Hague Road</t>
  </si>
  <si>
    <t>LAO</t>
  </si>
  <si>
    <t>46250</t>
  </si>
  <si>
    <t>Roche Diagnostics Operations</t>
  </si>
  <si>
    <t>2024-02-20</t>
  </si>
  <si>
    <t>ONLINE TDM Methotrexate</t>
  </si>
  <si>
    <t>Elina  Voronovsky</t>
  </si>
  <si>
    <t>K233454</t>
  </si>
  <si>
    <t>IN</t>
  </si>
  <si>
    <t>2023-10-20</t>
  </si>
  <si>
    <t>TX</t>
  </si>
  <si>
    <t>Seoul</t>
  </si>
  <si>
    <t>7F, 398, Sangdo-ro, Dongjak-gu</t>
  </si>
  <si>
    <t>LLZ</t>
  </si>
  <si>
    <t>07040</t>
  </si>
  <si>
    <t>iAID</t>
  </si>
  <si>
    <t>2024-02-08</t>
  </si>
  <si>
    <t>Aid-U</t>
  </si>
  <si>
    <t>Jooyoung  Park</t>
  </si>
  <si>
    <t>K231662</t>
  </si>
  <si>
    <t>2023-06-07</t>
  </si>
  <si>
    <t>Bussolengo</t>
  </si>
  <si>
    <t>Orthopedic</t>
  </si>
  <si>
    <t>Via delle Nazioni, 9</t>
  </si>
  <si>
    <t>HSB</t>
  </si>
  <si>
    <t>37012</t>
  </si>
  <si>
    <t>Orthofix Srl</t>
  </si>
  <si>
    <t>IT</t>
  </si>
  <si>
    <t>Fitbone Trochanteric</t>
  </si>
  <si>
    <t>OR</t>
  </si>
  <si>
    <t>Elvira  Taccarelli</t>
  </si>
  <si>
    <t>K233867</t>
  </si>
  <si>
    <t>2023-12-06</t>
  </si>
  <si>
    <t>Mountain View</t>
  </si>
  <si>
    <t>Anesthesiology</t>
  </si>
  <si>
    <t>2565 Leghorn St.</t>
  </si>
  <si>
    <t>BSP</t>
  </si>
  <si>
    <t>94043</t>
  </si>
  <si>
    <t>Aerin Medical Inc.</t>
  </si>
  <si>
    <t>Reach Needle</t>
  </si>
  <si>
    <t>AN</t>
  </si>
  <si>
    <t>Teri  Feeley</t>
  </si>
  <si>
    <t>K240253</t>
  </si>
  <si>
    <t>2024-01-30</t>
  </si>
  <si>
    <t>Tempe</t>
  </si>
  <si>
    <t>1810 Drake Dr.</t>
  </si>
  <si>
    <t>NLQ</t>
  </si>
  <si>
    <t>85283</t>
  </si>
  <si>
    <t>Stryker Sustainability Solutions</t>
  </si>
  <si>
    <t>Reprocessed HARMONIC 1100 Shears, 5mm Diameter, 20cm length (HAR1120); Reprocessed HARMONIC 1100 Shears, 5mm Diameter, 36cm length (HAR1136)</t>
  </si>
  <si>
    <t>Aphrodeja  Crutch</t>
  </si>
  <si>
    <t>K233471</t>
  </si>
  <si>
    <t>AZ</t>
  </si>
  <si>
    <t>2023-10-25</t>
  </si>
  <si>
    <t>SU</t>
  </si>
  <si>
    <t>General, Plastic Surgery</t>
  </si>
  <si>
    <t>Building #3 and Building #5, 40th of Fuxin Street</t>
  </si>
  <si>
    <t>Huaide Community Fuyong Town, Baoan District</t>
  </si>
  <si>
    <t>OHS</t>
  </si>
  <si>
    <t>518103</t>
  </si>
  <si>
    <t>Shenzhen Kaiyan Medical Equipment Co., Ltd</t>
  </si>
  <si>
    <t>2024-09-27</t>
  </si>
  <si>
    <t>HIGHERDOSE Red and Infrared Light Mask (MK66-L)</t>
  </si>
  <si>
    <t>Alain  Dijkstra</t>
  </si>
  <si>
    <t>K241933</t>
  </si>
  <si>
    <t>2024-07-02</t>
  </si>
  <si>
    <t>Northfield</t>
  </si>
  <si>
    <t>PO Box 8393</t>
  </si>
  <si>
    <t>60093</t>
  </si>
  <si>
    <t>Pymedix</t>
  </si>
  <si>
    <t>2024-03-06</t>
  </si>
  <si>
    <t>Autofuse</t>
  </si>
  <si>
    <t>Kris  Huang</t>
  </si>
  <si>
    <t>K233572</t>
  </si>
  <si>
    <t>IL</t>
  </si>
  <si>
    <t>2023-11-06</t>
  </si>
  <si>
    <t>Foshan</t>
  </si>
  <si>
    <t>Floor 1,2,3, Building 6-1, Lane 1, Dianbian East Road</t>
  </si>
  <si>
    <t>Nanyue, Shangan, Danzao Town, Nanhai</t>
  </si>
  <si>
    <t>EIA</t>
  </si>
  <si>
    <t>528216</t>
  </si>
  <si>
    <t>Foshan Safety Medical Equipment Co., Ltd</t>
  </si>
  <si>
    <t>2024-02-28</t>
  </si>
  <si>
    <t>Dental unit Model: Mare</t>
  </si>
  <si>
    <t>May  Xian</t>
  </si>
  <si>
    <t>K231845</t>
  </si>
  <si>
    <t>2023-06-22</t>
  </si>
  <si>
    <t>Anqing</t>
  </si>
  <si>
    <t>No. 2 Guanyin Road, Taihu Economic Development Zone</t>
  </si>
  <si>
    <t>246400</t>
  </si>
  <si>
    <t>Anhui Hongyu Wuzhou Medical Manufacturer Co., Ltd</t>
  </si>
  <si>
    <t>2024-03-19</t>
  </si>
  <si>
    <t>HWJECT Auto-disable syringe</t>
  </si>
  <si>
    <t>Bingyi  Xiang</t>
  </si>
  <si>
    <t>K234024</t>
  </si>
  <si>
    <t>2023-12-20</t>
  </si>
  <si>
    <t>Wonju-si</t>
  </si>
  <si>
    <t>80, Cheongjeong-ro, Jijeong-myeon,</t>
  </si>
  <si>
    <t>NEW</t>
  </si>
  <si>
    <t>26347</t>
  </si>
  <si>
    <t>HyunDae MediTech Co., Ltd.</t>
  </si>
  <si>
    <t>2024-03-27</t>
  </si>
  <si>
    <t>Secret Line up (FCL18100C160  FCL19100E160 FCL1990E150  FCL2190G150 ); i-Thread (FCL18100C160  FCL19100E160 FCL1990E150  FCL2190G150)</t>
  </si>
  <si>
    <t>Ju-in  Oh</t>
  </si>
  <si>
    <t>K240389</t>
  </si>
  <si>
    <t>Carlsbad</t>
  </si>
  <si>
    <t>2875 Loker Ave E</t>
  </si>
  <si>
    <t>NHA</t>
  </si>
  <si>
    <t>92010</t>
  </si>
  <si>
    <t>Zest Anchors, LLC</t>
  </si>
  <si>
    <t>LOCATOR Angled Abutment (Various)</t>
  </si>
  <si>
    <t>David  Lin</t>
  </si>
  <si>
    <t>K233587</t>
  </si>
  <si>
    <t>2023-11-08</t>
  </si>
  <si>
    <t>San Jose</t>
  </si>
  <si>
    <t>130 Baytech Drive</t>
  </si>
  <si>
    <t>SAN</t>
  </si>
  <si>
    <t>95134</t>
  </si>
  <si>
    <t>Specific Diagnostics, LLC</t>
  </si>
  <si>
    <t>2024-06-20</t>
  </si>
  <si>
    <t>VITEK REVEAL GN AST Assay and VITEK REVEAL AST System</t>
  </si>
  <si>
    <t>Jolyn  Tenllado</t>
  </si>
  <si>
    <t>K230675</t>
  </si>
  <si>
    <t>2023-03-10</t>
  </si>
  <si>
    <t>Knoxville</t>
  </si>
  <si>
    <t>810 Innovation Drive</t>
  </si>
  <si>
    <t>JAK</t>
  </si>
  <si>
    <t>37932</t>
  </si>
  <si>
    <t>Siemens Medical Solutions USA, Inc.</t>
  </si>
  <si>
    <t>2024-03-28</t>
  </si>
  <si>
    <t>NAEOTOM Alpha</t>
  </si>
  <si>
    <t>Tabitha  Estes</t>
  </si>
  <si>
    <t>K233657</t>
  </si>
  <si>
    <t>TN</t>
  </si>
  <si>
    <t>2023-11-14</t>
  </si>
  <si>
    <t>Cournon D'Auvergne-Cedex</t>
  </si>
  <si>
    <t>11 Rue du Bois Joli-CS40015</t>
  </si>
  <si>
    <t>IYO</t>
  </si>
  <si>
    <t>63808</t>
  </si>
  <si>
    <t>Quantel Medical</t>
  </si>
  <si>
    <t>2024-04-26</t>
  </si>
  <si>
    <t>FR</t>
  </si>
  <si>
    <t>Pocket III</t>
  </si>
  <si>
    <t>Bruno  Pages</t>
  </si>
  <si>
    <t>K232302</t>
  </si>
  <si>
    <t>2023-08-01</t>
  </si>
  <si>
    <t>Pessac</t>
  </si>
  <si>
    <t>Plateforme Technologique dInnovation Biomédicale (PTIB)</t>
  </si>
  <si>
    <t>Hôpital Xavier Arnozan Avenue du Haut Lévêque</t>
  </si>
  <si>
    <t>QIH</t>
  </si>
  <si>
    <t>33600</t>
  </si>
  <si>
    <t>Rebrain, SAS</t>
  </si>
  <si>
    <t>2024-08-12</t>
  </si>
  <si>
    <t>OptimMRI (v2)</t>
  </si>
  <si>
    <t>Thomas  Queuche</t>
  </si>
  <si>
    <t>K242054</t>
  </si>
  <si>
    <t>2024-07-15</t>
  </si>
  <si>
    <t>Special</t>
  </si>
  <si>
    <t>Y</t>
  </si>
  <si>
    <t>Sheboygan</t>
  </si>
  <si>
    <t>3524 Washington Avenue</t>
  </si>
  <si>
    <t>DYH</t>
  </si>
  <si>
    <t>53081</t>
  </si>
  <si>
    <t>American Orthodontics Corp.</t>
  </si>
  <si>
    <t>2024-08-27</t>
  </si>
  <si>
    <t>BracePaste Fluoride Sealant</t>
  </si>
  <si>
    <t>Luke  Hetue</t>
  </si>
  <si>
    <t>K242537</t>
  </si>
  <si>
    <t>WI</t>
  </si>
  <si>
    <t>2024-08-26</t>
  </si>
  <si>
    <t>Geneva</t>
  </si>
  <si>
    <t>2571 Kaneville Ct</t>
  </si>
  <si>
    <t>FRO</t>
  </si>
  <si>
    <t>60134</t>
  </si>
  <si>
    <t>Argentum Medical LLC</t>
  </si>
  <si>
    <t>2024-07-31</t>
  </si>
  <si>
    <t>Silverlon® Wound Contact, Burn Contact Dressing</t>
  </si>
  <si>
    <t>James  Fitzgerald</t>
  </si>
  <si>
    <t>K241225</t>
  </si>
  <si>
    <t>2024-05-02</t>
  </si>
  <si>
    <t>Bedford</t>
  </si>
  <si>
    <t>23 Crosby Drive</t>
  </si>
  <si>
    <t>GAG</t>
  </si>
  <si>
    <t>01730</t>
  </si>
  <si>
    <t>Lexington Medical, Inc.</t>
  </si>
  <si>
    <t>2024-05-07</t>
  </si>
  <si>
    <t>AEON Endoscopic Powered Stapler (Short/AEPH060); AEON Endoscopic Powered Stapler (Medium/AEPH160); AEON Endoscopic Powered Stapler (Long/AEPH260)</t>
  </si>
  <si>
    <t>Sali  Gully</t>
  </si>
  <si>
    <t>K234039</t>
  </si>
  <si>
    <t>MA</t>
  </si>
  <si>
    <t>2023-12-21</t>
  </si>
  <si>
    <t>Dongguan</t>
  </si>
  <si>
    <t>No.3 Yongfa East Road</t>
  </si>
  <si>
    <t>Dongshan, Qishi Town</t>
  </si>
  <si>
    <t>GEI</t>
  </si>
  <si>
    <t>523500</t>
  </si>
  <si>
    <t>Dongguan Quanding Medical Supplies Co., Ltd.</t>
  </si>
  <si>
    <t>2024-09-25</t>
  </si>
  <si>
    <t>Disposable Neutral Electrodes (GP201B-A, GP202B-A, GP202B-P, GP202B-I, GP202M-A, GP202M-P, GP202M-I, GP202B-AC, GP202B-PC, GP202B-IC, GP202M-AC, GP202M-PC, GP202M-IC, GP203M-A, GP203B-A, GP203M-AC, GP203B-AC, GP203M-P, GP203B-P, GP203M-PC, GP203B-PC, GP203M-I, GP203B-I, GP203M-IC, GP203B-IC)</t>
  </si>
  <si>
    <t>Grace  Zhao</t>
  </si>
  <si>
    <t>K242204</t>
  </si>
  <si>
    <t>2024-07-26</t>
  </si>
  <si>
    <t>Minnetonka</t>
  </si>
  <si>
    <t>10700 Bren Rd W</t>
  </si>
  <si>
    <t>QEW</t>
  </si>
  <si>
    <t>55343</t>
  </si>
  <si>
    <t>DeVoro Medical, Inc.</t>
  </si>
  <si>
    <t>2024-05-29</t>
  </si>
  <si>
    <t>SmartClaw Thrombectomy Catheter, 20 mm (FD0660-01), SmartClaw Thrombectomy Catheter, 32 mm (FD0660-02)</t>
  </si>
  <si>
    <t>Aaron  Lynch</t>
  </si>
  <si>
    <t>K241207</t>
  </si>
  <si>
    <t>MN</t>
  </si>
  <si>
    <t>2024-04-30</t>
  </si>
  <si>
    <t>Tuttlingen</t>
  </si>
  <si>
    <t>Gastroenterology, Urology</t>
  </si>
  <si>
    <t>Dr.-Karl-Storz-Straße 34</t>
  </si>
  <si>
    <t>FGB</t>
  </si>
  <si>
    <t>78532</t>
  </si>
  <si>
    <t>KARL STORZ SE &amp; CO. KG</t>
  </si>
  <si>
    <t>2024-08-01</t>
  </si>
  <si>
    <t>KARL STORZ Ped. Cysto-Urethro-Fiberscope (11278AC2); KARL STORZ Ped. Cysto-Urethro-Fiberscope (11278ACU1)</t>
  </si>
  <si>
    <t>GU</t>
  </si>
  <si>
    <t>Thomas  Ostrowski</t>
  </si>
  <si>
    <t>K241945</t>
  </si>
  <si>
    <t>2024-07-03</t>
  </si>
  <si>
    <t>Gurnee</t>
  </si>
  <si>
    <t>1396 St. Paul Ave.</t>
  </si>
  <si>
    <t>JOW</t>
  </si>
  <si>
    <t>60031</t>
  </si>
  <si>
    <t>Zenith Technical Innovations</t>
  </si>
  <si>
    <t>2024-06-21</t>
  </si>
  <si>
    <t>Therm-X (Home); Therm-X (AT)</t>
  </si>
  <si>
    <t>Greg  Binversie</t>
  </si>
  <si>
    <t>K240125</t>
  </si>
  <si>
    <t>2024-01-16</t>
  </si>
  <si>
    <t>Cleveland</t>
  </si>
  <si>
    <t>25800 Science Park Drive</t>
  </si>
  <si>
    <t>Suite 180</t>
  </si>
  <si>
    <t>44122</t>
  </si>
  <si>
    <t>MIM Software Inc.</t>
  </si>
  <si>
    <t>2024-05-06</t>
  </si>
  <si>
    <t>MIM  Dose Analysis</t>
  </si>
  <si>
    <t>Sydney  Lindner</t>
  </si>
  <si>
    <t>K232514</t>
  </si>
  <si>
    <t>OH</t>
  </si>
  <si>
    <t>2023-08-18</t>
  </si>
  <si>
    <t>Hangzhou City</t>
  </si>
  <si>
    <t>No. 1388 Cangxing Street</t>
  </si>
  <si>
    <t>Cangqian Community, Yuhang District</t>
  </si>
  <si>
    <t>FMI</t>
  </si>
  <si>
    <t>311121</t>
  </si>
  <si>
    <t>Promisemed Hangzhou Meditech Co., Ltd.</t>
  </si>
  <si>
    <t>2024-09-26</t>
  </si>
  <si>
    <t>Verifine® Pen Needles</t>
  </si>
  <si>
    <t>Zearou  Yang</t>
  </si>
  <si>
    <t>K242632</t>
  </si>
  <si>
    <t>2024-09-03</t>
  </si>
  <si>
    <t>Daejeon</t>
  </si>
  <si>
    <t>Techno 8-ro 64, Yuseong-gu</t>
  </si>
  <si>
    <t>GEX</t>
  </si>
  <si>
    <t>34028</t>
  </si>
  <si>
    <t>Won Tech Co., Ltd.</t>
  </si>
  <si>
    <t>2024-06-28</t>
  </si>
  <si>
    <t>Lavieen</t>
  </si>
  <si>
    <t>Hyunsik  Yoon</t>
  </si>
  <si>
    <t>K241406</t>
  </si>
  <si>
    <t>2024-05-17</t>
  </si>
  <si>
    <t>Mason</t>
  </si>
  <si>
    <t>7555 Innovation Way</t>
  </si>
  <si>
    <t>OCL</t>
  </si>
  <si>
    <t>45040</t>
  </si>
  <si>
    <t>AtriCure Inc.</t>
  </si>
  <si>
    <t>Isolator Synergy EnCapture Ablation System (EMH)</t>
  </si>
  <si>
    <t>Dominique  Neisz</t>
  </si>
  <si>
    <t>K234151</t>
  </si>
  <si>
    <t>2023-12-29</t>
  </si>
  <si>
    <t>Firenze</t>
  </si>
  <si>
    <t>Via P. Fanfani 97/A</t>
  </si>
  <si>
    <t>GWL</t>
  </si>
  <si>
    <t>50127</t>
  </si>
  <si>
    <t>EB Neuro S.p.A.</t>
  </si>
  <si>
    <t>2024-09-04</t>
  </si>
  <si>
    <t>BE Plus PRO, Neurotravel LIGHT</t>
  </si>
  <si>
    <t>Marco  Rossi</t>
  </si>
  <si>
    <t>K242305</t>
  </si>
  <si>
    <t>2024-08-05</t>
  </si>
  <si>
    <t>Sunnyvale</t>
  </si>
  <si>
    <t>1266 Kifer Road</t>
  </si>
  <si>
    <t>GCJ</t>
  </si>
  <si>
    <t>94086</t>
  </si>
  <si>
    <t>Intuitive Surgical, Inc.</t>
  </si>
  <si>
    <t>Universal Seal (5-12 mm)</t>
  </si>
  <si>
    <t>Taian  Chen</t>
  </si>
  <si>
    <t>K241360</t>
  </si>
  <si>
    <t>2024-05-14</t>
  </si>
  <si>
    <t>Hazelwood</t>
  </si>
  <si>
    <t>17 Dely Road</t>
  </si>
  <si>
    <t>MBI</t>
  </si>
  <si>
    <t>0081</t>
  </si>
  <si>
    <t>Ortho-Design (Pty) Ltd</t>
  </si>
  <si>
    <t>2024-08-29</t>
  </si>
  <si>
    <t>ZA</t>
  </si>
  <si>
    <t>VersaTap Suture Anchor (ADP050); VersaPEEK Suture Anchor (APP002); MicroTi Suture Anchor (ATP003-M); VersaLat Ti Suture Anchor (ADP021-TI); VersaLat Suture Anchor (ADP021-PK)</t>
  </si>
  <si>
    <t>Dian  Peach</t>
  </si>
  <si>
    <t>K242296</t>
  </si>
  <si>
    <t>2024-08-02</t>
  </si>
  <si>
    <t>New Taipei</t>
  </si>
  <si>
    <t>11F-5., NO.79, Sec.1, Xintai 5th Rd., XiZhi Dist.</t>
  </si>
  <si>
    <t>FXX</t>
  </si>
  <si>
    <t>Makrite Industries, Inc.</t>
  </si>
  <si>
    <t>2024-04-18</t>
  </si>
  <si>
    <t>Disposable Medical Face Mask (M643BE)</t>
  </si>
  <si>
    <t>Bob  Wen</t>
  </si>
  <si>
    <t>K240258</t>
  </si>
  <si>
    <t>2024-01-31</t>
  </si>
  <si>
    <t>Ningbo Cixi</t>
  </si>
  <si>
    <t>No.188 Binjiang Road, Cixi High-tech</t>
  </si>
  <si>
    <t>Industrial Development Zone</t>
  </si>
  <si>
    <t>PKL</t>
  </si>
  <si>
    <t>315301</t>
  </si>
  <si>
    <t>Ningbo Xinwell Medical Technology Co., Ltd</t>
  </si>
  <si>
    <t>2024-06-07</t>
  </si>
  <si>
    <t>Disposable Hemostatic Clips</t>
  </si>
  <si>
    <t>Lei  Xi</t>
  </si>
  <si>
    <t>K232969</t>
  </si>
  <si>
    <t>2023-09-21</t>
  </si>
  <si>
    <t>Clemmons</t>
  </si>
  <si>
    <t>2011 Muddy Creek Road</t>
  </si>
  <si>
    <t>27012</t>
  </si>
  <si>
    <t>SiOxMed, LLC</t>
  </si>
  <si>
    <t>2024-07-05</t>
  </si>
  <si>
    <t>SiOxD® Wound Matrix</t>
  </si>
  <si>
    <t>Adam  Jorgensen</t>
  </si>
  <si>
    <t>K241660</t>
  </si>
  <si>
    <t>NC</t>
  </si>
  <si>
    <t>2024-06-10</t>
  </si>
  <si>
    <t>Changchun</t>
  </si>
  <si>
    <t>No. 177 Changda Rd, Hi-tech District</t>
  </si>
  <si>
    <t>EBF</t>
  </si>
  <si>
    <t>Sincera Technology (Changchun) Co., Ltd.</t>
  </si>
  <si>
    <t>Light Cure Composite</t>
  </si>
  <si>
    <t>Tony  Su</t>
  </si>
  <si>
    <t>K240112</t>
  </si>
  <si>
    <t>Suite 503, Building A, Golden Valley Intellicreation</t>
  </si>
  <si>
    <t>Community, No. 2 Yonganbei Street</t>
  </si>
  <si>
    <t>528200</t>
  </si>
  <si>
    <t>Guangdong OptoMedic Technologies, Inc.</t>
  </si>
  <si>
    <t>2024-08-07</t>
  </si>
  <si>
    <t>Stellar Imaging System</t>
  </si>
  <si>
    <t>Minghua  Wu</t>
  </si>
  <si>
    <t>K241530</t>
  </si>
  <si>
    <t>2024-05-30</t>
  </si>
  <si>
    <t>Belgrade</t>
  </si>
  <si>
    <t>664 Cruiser Lane</t>
  </si>
  <si>
    <t>NKB</t>
  </si>
  <si>
    <t>59714</t>
  </si>
  <si>
    <t>Xtant Medical Holdings, Inc.</t>
  </si>
  <si>
    <t>Cortera Spinal Fixation System</t>
  </si>
  <si>
    <t>Rebecca  Lennemann</t>
  </si>
  <si>
    <t>K241892</t>
  </si>
  <si>
    <t>MT</t>
  </si>
  <si>
    <t>Zhangzhou</t>
  </si>
  <si>
    <t>Physical Medicine</t>
  </si>
  <si>
    <t>West of the 4th Floor, No. 7 Building, Easepal Factory,</t>
  </si>
  <si>
    <t>No. 228 Jiaosong Road, Jiaomei Town,</t>
  </si>
  <si>
    <t>Statement</t>
  </si>
  <si>
    <t>IRP</t>
  </si>
  <si>
    <t>Zhangzhou Easepal Medical Science And Technology Co., Ltd.</t>
  </si>
  <si>
    <t>2024-09-17</t>
  </si>
  <si>
    <t>Air compression Leg Massager (MM0520, MM0521, MM0522)</t>
  </si>
  <si>
    <t>PM</t>
  </si>
  <si>
    <t>Yuehua  Huang</t>
  </si>
  <si>
    <t>K240373</t>
  </si>
  <si>
    <t>2024-02-07</t>
  </si>
  <si>
    <t>Taipei</t>
  </si>
  <si>
    <t>4F., No. 3-2 Park St., Nangang District</t>
  </si>
  <si>
    <t>MAX</t>
  </si>
  <si>
    <t>115</t>
  </si>
  <si>
    <t>BioGend Therapeutics Co. Ltd.</t>
  </si>
  <si>
    <t>BioGend Interbody Fusion System 001 Cage</t>
  </si>
  <si>
    <t>Chienpei  Chen</t>
  </si>
  <si>
    <t>K233075</t>
  </si>
  <si>
    <t>2023-09-26</t>
  </si>
  <si>
    <t>5770 Armada Drive</t>
  </si>
  <si>
    <t>92008</t>
  </si>
  <si>
    <t>SeaSpine Orthopedics Corporation</t>
  </si>
  <si>
    <t>2024-04-19</t>
  </si>
  <si>
    <t>NewPort Spinal System; Daytona Small Stature Spinal System; Malibu Spinal System; Mariner Pedicle Screw Systems: Mariner Outrigger Revision System; Mariner MIS Pedicle Screw System; Mariner Deformity System; Mariner RDX System</t>
  </si>
  <si>
    <t>Jacki  Koch</t>
  </si>
  <si>
    <t>K232566</t>
  </si>
  <si>
    <t>2023-08-24</t>
  </si>
  <si>
    <t>Shanghai</t>
  </si>
  <si>
    <t>Building 26A, No. 3825, Xinzhuan Highway, Dongjing Town,</t>
  </si>
  <si>
    <t>Songjiang District</t>
  </si>
  <si>
    <t>201619</t>
  </si>
  <si>
    <t>HUGER Medical Instrument Co., Ltd.</t>
  </si>
  <si>
    <t>2024-07-01</t>
  </si>
  <si>
    <t>Single-use Video Ureterorenoscope (SVU-220US)</t>
  </si>
  <si>
    <t>Shen  Junjie</t>
  </si>
  <si>
    <t>K241639</t>
  </si>
  <si>
    <t>Caesarea</t>
  </si>
  <si>
    <t>8 HaTochen St.</t>
  </si>
  <si>
    <t>MNU</t>
  </si>
  <si>
    <t>3079861</t>
  </si>
  <si>
    <t>OSSIO Ltd.</t>
  </si>
  <si>
    <t>2024-08-28</t>
  </si>
  <si>
    <t>OSSIOfiber® Compression Staple</t>
  </si>
  <si>
    <t>Taly  Lindner</t>
  </si>
  <si>
    <t>K241932</t>
  </si>
  <si>
    <t>Queensbury</t>
  </si>
  <si>
    <t>603 Queensbury Ave</t>
  </si>
  <si>
    <t>QEZ</t>
  </si>
  <si>
    <t>12804</t>
  </si>
  <si>
    <t>AngioDynamics, Inc.</t>
  </si>
  <si>
    <t>2024-04-01</t>
  </si>
  <si>
    <t>AlphaVac MMA F1885 System (H787253020)</t>
  </si>
  <si>
    <t>Kasey  Newcomb</t>
  </si>
  <si>
    <t>K240397</t>
  </si>
  <si>
    <t>NY</t>
  </si>
  <si>
    <t>2024-02-09</t>
  </si>
  <si>
    <t>Stamford</t>
  </si>
  <si>
    <t>700 Fairfield Avenue - Suite 1</t>
  </si>
  <si>
    <t>GXP</t>
  </si>
  <si>
    <t>06902</t>
  </si>
  <si>
    <t>Orthocon, Inc.</t>
  </si>
  <si>
    <t>2024-02-16</t>
  </si>
  <si>
    <t>Montage Flowable Settable, Resorbable Bone Paste</t>
  </si>
  <si>
    <t>Aniq  Darr</t>
  </si>
  <si>
    <t>K232771</t>
  </si>
  <si>
    <t>CT</t>
  </si>
  <si>
    <t>2023-09-11</t>
  </si>
  <si>
    <t>Plymouth</t>
  </si>
  <si>
    <t>6000 Nathan Lane N</t>
  </si>
  <si>
    <t>QNQ</t>
  </si>
  <si>
    <t>55442</t>
  </si>
  <si>
    <t>Smiths Medical ASD Inc</t>
  </si>
  <si>
    <t>2024-05-31</t>
  </si>
  <si>
    <t>Hypodermic Needle-Pro® EDGE Safety Device with Low Dead Space Syringe</t>
  </si>
  <si>
    <t>Ben  Rappaport</t>
  </si>
  <si>
    <t>K232943</t>
  </si>
  <si>
    <t>2023-09-20</t>
  </si>
  <si>
    <t>Via Delle Nazioni 9</t>
  </si>
  <si>
    <t>Orthofix SRL</t>
  </si>
  <si>
    <t>2024-05-03</t>
  </si>
  <si>
    <t>RODEO Telescopic Nail</t>
  </si>
  <si>
    <t>K232648</t>
  </si>
  <si>
    <t>2023-08-31</t>
  </si>
  <si>
    <t>208 Teheran-ro, Gangnam-gu</t>
  </si>
  <si>
    <t>06220</t>
  </si>
  <si>
    <t>Classys Inc.</t>
  </si>
  <si>
    <t>2024-04-29</t>
  </si>
  <si>
    <t>Volnewmer</t>
  </si>
  <si>
    <t>James Hoon  Lim</t>
  </si>
  <si>
    <t>K240248</t>
  </si>
  <si>
    <t>Nanjing</t>
  </si>
  <si>
    <t>Building 3, Phase 2 Accelerator, No. 11 Yaogu Avenue,</t>
  </si>
  <si>
    <t>Jiangbei New Area</t>
  </si>
  <si>
    <t>NEY</t>
  </si>
  <si>
    <t>210032</t>
  </si>
  <si>
    <t>Canyon Medical Inc.</t>
  </si>
  <si>
    <t>2024-09-20</t>
  </si>
  <si>
    <t>Microwave Ablation Antennas</t>
  </si>
  <si>
    <t>Huiqi  Jiang</t>
  </si>
  <si>
    <t>K241825</t>
  </si>
  <si>
    <t>2024-06-24</t>
  </si>
  <si>
    <t>MQV</t>
  </si>
  <si>
    <t>Cove Putty, OsteoCove Putty</t>
  </si>
  <si>
    <t>Patrick  Hughes</t>
  </si>
  <si>
    <t>K242273</t>
  </si>
  <si>
    <t>Mounds View</t>
  </si>
  <si>
    <t>8200 Coral Sea St. NE</t>
  </si>
  <si>
    <t>QHW</t>
  </si>
  <si>
    <t>55112</t>
  </si>
  <si>
    <t>Medtronic Inc.</t>
  </si>
  <si>
    <t>Bio-Medicus Life Support Catheter and Introducer</t>
  </si>
  <si>
    <t>Anna  Wetherille</t>
  </si>
  <si>
    <t>K240534</t>
  </si>
  <si>
    <t>2024-02-26</t>
  </si>
  <si>
    <t>Hillsboro</t>
  </si>
  <si>
    <t>5885 NE Cornelius Pass Road</t>
  </si>
  <si>
    <t>HRS</t>
  </si>
  <si>
    <t>97124</t>
  </si>
  <si>
    <t>Acumed LLC</t>
  </si>
  <si>
    <t>2024-04-22</t>
  </si>
  <si>
    <t>Acumed Wrist Plating System</t>
  </si>
  <si>
    <t>Anusha  Gedala</t>
  </si>
  <si>
    <t>K233311</t>
  </si>
  <si>
    <t>Flintshire</t>
  </si>
  <si>
    <t>First Avenue, Deeside Industrial Estate</t>
  </si>
  <si>
    <t>Deeside</t>
  </si>
  <si>
    <t>EZD</t>
  </si>
  <si>
    <t>CH5 2NU</t>
  </si>
  <si>
    <t>ConvaTec</t>
  </si>
  <si>
    <t>2024-01-25</t>
  </si>
  <si>
    <t>GB</t>
  </si>
  <si>
    <t>GentleCath Air for Women (CH10); GentleCath Air for Women (CH12); GentleCath Air for Women (CH14)</t>
  </si>
  <si>
    <t>Kim  Jones</t>
  </si>
  <si>
    <t>K232665</t>
  </si>
  <si>
    <t>Seongnam-si</t>
  </si>
  <si>
    <t>SK U-Tower, 9 Seongnam-daero, Bundang-gu</t>
  </si>
  <si>
    <t>QAS</t>
  </si>
  <si>
    <t>13558</t>
  </si>
  <si>
    <t>SK Inc.</t>
  </si>
  <si>
    <t>Hyper Insight - ICH</t>
  </si>
  <si>
    <t>Jeffrey  Choi</t>
  </si>
  <si>
    <t>K240353</t>
  </si>
  <si>
    <t>2024-02-05</t>
  </si>
  <si>
    <t>Daegu</t>
  </si>
  <si>
    <t>140-9, Yuram-Ro, Dong-Gu</t>
  </si>
  <si>
    <t>OCX</t>
  </si>
  <si>
    <t>41059</t>
  </si>
  <si>
    <t>FINEMEDIX Co., Ltd.</t>
  </si>
  <si>
    <t>2024-08-20</t>
  </si>
  <si>
    <t>ClearCap Distal Attachment</t>
  </si>
  <si>
    <t>Seok-Jun  Ma</t>
  </si>
  <si>
    <t>K242134</t>
  </si>
  <si>
    <t>2024-07-22</t>
  </si>
  <si>
    <t>601,No.15 Building,Xianan No. 3 Industrial Zone, Shangcun,</t>
  </si>
  <si>
    <t>Gongming Street, Guangming District</t>
  </si>
  <si>
    <t>GXY</t>
  </si>
  <si>
    <t>518106</t>
  </si>
  <si>
    <t>Shenzhen Amydi-med Electrics Tech Co., Ltd.</t>
  </si>
  <si>
    <t>Amydi-med Disposable Non-invasive EEG electrodes</t>
  </si>
  <si>
    <t>Cuifang  Yuan</t>
  </si>
  <si>
    <t>K240668</t>
  </si>
  <si>
    <t>2024-03-08</t>
  </si>
  <si>
    <t>8200 Coral Sea Street NE</t>
  </si>
  <si>
    <t>MTD</t>
  </si>
  <si>
    <t>Medtronic</t>
  </si>
  <si>
    <t>Sphere-9Dx Diagnostic Catheter (AFR-00009)</t>
  </si>
  <si>
    <t>Matthew  Lobeck</t>
  </si>
  <si>
    <t>K233433</t>
  </si>
  <si>
    <t>2023-10-12</t>
  </si>
  <si>
    <t>Tokyo</t>
  </si>
  <si>
    <t>2951 Ishikawa-cho</t>
  </si>
  <si>
    <t>Hachioji-shi</t>
  </si>
  <si>
    <t>FDS</t>
  </si>
  <si>
    <t>Olympus Medical Systems Corporation</t>
  </si>
  <si>
    <t>2024-06-19</t>
  </si>
  <si>
    <t>EVIS Exera III Gastrointestinal Videoscope GIF-1TH190</t>
  </si>
  <si>
    <t>Shinichiro  Kawachi</t>
  </si>
  <si>
    <t>K232997</t>
  </si>
  <si>
    <t>2023-09-22</t>
  </si>
  <si>
    <t>Taiping</t>
  </si>
  <si>
    <t>Lot 23826, Jalan Tembaga Kuning, Kamunting Raya</t>
  </si>
  <si>
    <t>Industrial Estate</t>
  </si>
  <si>
    <t>LZA</t>
  </si>
  <si>
    <t>34600</t>
  </si>
  <si>
    <t>ECO Medi Glove Sdn. Bhd</t>
  </si>
  <si>
    <t>MY</t>
  </si>
  <si>
    <t>Cornflower Blue Powder Free Nitrile Examination Glove Tested for Use with Chemotherapy Drugs and Fentanyl Citrate</t>
  </si>
  <si>
    <t>Suresh  Kumar</t>
  </si>
  <si>
    <t>K232764</t>
  </si>
  <si>
    <t>2023-09-08</t>
  </si>
  <si>
    <t>Stirling</t>
  </si>
  <si>
    <t>Emblation House</t>
  </si>
  <si>
    <t>Castle Business Park</t>
  </si>
  <si>
    <t>FK9 4TS</t>
  </si>
  <si>
    <t>Emblation Limited</t>
  </si>
  <si>
    <t>2024-04-23</t>
  </si>
  <si>
    <t>swiftPro System</t>
  </si>
  <si>
    <t>Mairi  MacFadyen</t>
  </si>
  <si>
    <t>K240518</t>
  </si>
  <si>
    <t>2024-02-23</t>
  </si>
  <si>
    <t>Kyoto</t>
  </si>
  <si>
    <t>1, Nishinokyo-Kuwabaracho, Nakagyoku</t>
  </si>
  <si>
    <t>KPS</t>
  </si>
  <si>
    <t>604-8511</t>
  </si>
  <si>
    <t>Shimadzu Corporation Medical Systems Division</t>
  </si>
  <si>
    <t>2024-05-24</t>
  </si>
  <si>
    <t>SET-5002</t>
  </si>
  <si>
    <t>Koichi  Kataoka</t>
  </si>
  <si>
    <t>K240827</t>
  </si>
  <si>
    <t>2024-03-26</t>
  </si>
  <si>
    <t>Pflugerville</t>
  </si>
  <si>
    <t>Ophthalmic</t>
  </si>
  <si>
    <t>15802 Vision Dr.</t>
  </si>
  <si>
    <t>LPL</t>
  </si>
  <si>
    <t>78660-3184</t>
  </si>
  <si>
    <t>Metro Optics of Austin, Inc.</t>
  </si>
  <si>
    <t>2024-02-06</t>
  </si>
  <si>
    <t>Metro Soft, Silicone Hydrogel Daily Wear Soft Contact Lens (efrofilcon A)</t>
  </si>
  <si>
    <t>OP</t>
  </si>
  <si>
    <t>Steve  Webb</t>
  </si>
  <si>
    <t>K233221</t>
  </si>
  <si>
    <t>2023-09-28</t>
  </si>
  <si>
    <t>Obstetrics/Gynecology</t>
  </si>
  <si>
    <t>A101-301, D101-201, Jamr Science &amp; Technology Park, No.2</t>
  </si>
  <si>
    <t>Guiyuan Road, Guixiang Community</t>
  </si>
  <si>
    <t>KNG</t>
  </si>
  <si>
    <t>518100</t>
  </si>
  <si>
    <t>Shenzhen Jamr Technology Co., Ltd.</t>
  </si>
  <si>
    <t>Ultrasonic Fetal Doppler</t>
  </si>
  <si>
    <t>OB</t>
  </si>
  <si>
    <t>Haiyu  Zhang</t>
  </si>
  <si>
    <t>K233823</t>
  </si>
  <si>
    <t>2023-12-01</t>
  </si>
  <si>
    <t>Clinical Toxicology</t>
  </si>
  <si>
    <t>Building 2/203 No.18 Haishu Rd., Cangqian Sub-district</t>
  </si>
  <si>
    <t>Yuhang District</t>
  </si>
  <si>
    <t>NGL</t>
  </si>
  <si>
    <t>Safecare Biotech (Hangzhou) Co., Ltd.</t>
  </si>
  <si>
    <t>2024-04-10</t>
  </si>
  <si>
    <t>SAFECARE Fentanyl Urine Test Cassette; SAFECARE FYL Urine Test Cassette</t>
  </si>
  <si>
    <t>Alex  Qiu</t>
  </si>
  <si>
    <t>K240654</t>
  </si>
  <si>
    <t>2024-03-07</t>
  </si>
  <si>
    <t>Uppsala</t>
  </si>
  <si>
    <t>Dag Hammarskjolds vag 52A</t>
  </si>
  <si>
    <t>SE 75237</t>
  </si>
  <si>
    <t>Q-linea AB</t>
  </si>
  <si>
    <t>SE</t>
  </si>
  <si>
    <t>ASTar BC G- Kit and ASTar Instrument</t>
  </si>
  <si>
    <t>Jonas  Melin</t>
  </si>
  <si>
    <t>K221688</t>
  </si>
  <si>
    <t>2022-06-10</t>
  </si>
  <si>
    <t>GWF</t>
  </si>
  <si>
    <t>2024-03-25</t>
  </si>
  <si>
    <t>MEGA-IOM system with Neuro-IOM.NET software (32/B - 32/S - 16/S)</t>
  </si>
  <si>
    <t>K234080</t>
  </si>
  <si>
    <t>2023-12-22</t>
  </si>
  <si>
    <t>Dongyang</t>
  </si>
  <si>
    <t>No.196 Industry Road, Hengdian Movie Zone</t>
  </si>
  <si>
    <t>INI</t>
  </si>
  <si>
    <t>Zhejiang Innuovo Rehabilitation Devices Co.,Ltd.</t>
  </si>
  <si>
    <t>2024-09-10</t>
  </si>
  <si>
    <t>Mobility Scooter</t>
  </si>
  <si>
    <t>Grace  Li</t>
  </si>
  <si>
    <t>K240990</t>
  </si>
  <si>
    <t>2024-04-11</t>
  </si>
  <si>
    <t>Worcester</t>
  </si>
  <si>
    <t>17 Briden St</t>
  </si>
  <si>
    <t>01605</t>
  </si>
  <si>
    <t>Enamel Pure</t>
  </si>
  <si>
    <t>LUNE PureHygiene</t>
  </si>
  <si>
    <t>Nathan  Monty</t>
  </si>
  <si>
    <t>K234085</t>
  </si>
  <si>
    <t>Gyeonggi</t>
  </si>
  <si>
    <t>7th Fl., A Bldg., Woolim Lions Valley 5-Cha, 302</t>
  </si>
  <si>
    <t>Galmachi-Ro, Jungwon-Gu, Seongnam</t>
  </si>
  <si>
    <t>QGL</t>
  </si>
  <si>
    <t>13201</t>
  </si>
  <si>
    <t>Bistos Co., Ltd.</t>
  </si>
  <si>
    <t>BT-1000</t>
  </si>
  <si>
    <t>Goeun  Choi</t>
  </si>
  <si>
    <t>K232991</t>
  </si>
  <si>
    <t>No.365, Wuzhou Road, Yuhang Economic Development Zone</t>
  </si>
  <si>
    <t>Joytech Healthcare Co., Ltd</t>
  </si>
  <si>
    <t>2024-01-26</t>
  </si>
  <si>
    <t>Arm-type Fully Automatic Digital Blood Pressure Monitor</t>
  </si>
  <si>
    <t>Ren  Yunhua</t>
  </si>
  <si>
    <t>K231303</t>
  </si>
  <si>
    <t>2023-05-05</t>
  </si>
  <si>
    <t>Changsha</t>
  </si>
  <si>
    <t>Accurate Industrial Park, No.108, Zhixian Rd</t>
  </si>
  <si>
    <t>Xuelian Community, Xueshi Street of Yuelu District,</t>
  </si>
  <si>
    <t>DQA</t>
  </si>
  <si>
    <t>410208</t>
  </si>
  <si>
    <t>Hunan Accurate Bio-Medical Technology Co., Ltd.</t>
  </si>
  <si>
    <t>2024-10-03</t>
  </si>
  <si>
    <t>Pulse Oximeter (WS20A)</t>
  </si>
  <si>
    <t>Li  Zhang</t>
  </si>
  <si>
    <t>K240808</t>
  </si>
  <si>
    <t>Marlborough</t>
  </si>
  <si>
    <t>362 Elm Street</t>
  </si>
  <si>
    <t>QCI</t>
  </si>
  <si>
    <t>01752</t>
  </si>
  <si>
    <t>BTL Industries Inc.</t>
  </si>
  <si>
    <t>2024-02-01</t>
  </si>
  <si>
    <t>BTL-99-OC</t>
  </si>
  <si>
    <t>David  Chmel</t>
  </si>
  <si>
    <t>K230657</t>
  </si>
  <si>
    <t>2023-03-09</t>
  </si>
  <si>
    <t>Rehovot</t>
  </si>
  <si>
    <t>5 David Fikes St.</t>
  </si>
  <si>
    <t>SCZ</t>
  </si>
  <si>
    <t>7632805</t>
  </si>
  <si>
    <t>Pi-Cardia Ltd.</t>
  </si>
  <si>
    <t>DENG</t>
  </si>
  <si>
    <t>ShortCut</t>
  </si>
  <si>
    <t>Hadas  Givon</t>
  </si>
  <si>
    <t>DEN240017</t>
  </si>
  <si>
    <t>2024-04-17</t>
  </si>
  <si>
    <t>Direct</t>
  </si>
  <si>
    <t>San Antonio</t>
  </si>
  <si>
    <t>6203 Farinon Dr.</t>
  </si>
  <si>
    <t>OMP</t>
  </si>
  <si>
    <t>78249</t>
  </si>
  <si>
    <t>KCI USA, Inc.</t>
  </si>
  <si>
    <t>2024-05-23</t>
  </si>
  <si>
    <t>3M ActiV.A.C. Canister - 300ml with Gel (M8275058/5, M8275058/10)</t>
  </si>
  <si>
    <t>Jacqulyn  Rosinski</t>
  </si>
  <si>
    <t>K241134</t>
  </si>
  <si>
    <t>2024-04-24</t>
  </si>
  <si>
    <t>Dublin</t>
  </si>
  <si>
    <t>Synergy Centre</t>
  </si>
  <si>
    <t>Institute of Technology Tallaght (ITT)</t>
  </si>
  <si>
    <t>MPN</t>
  </si>
  <si>
    <t>D24 A386</t>
  </si>
  <si>
    <t>Connexicon Medical Ltd.</t>
  </si>
  <si>
    <t>IE</t>
  </si>
  <si>
    <t>CM005 Standard (CM005); CM004 Mini (CM004)</t>
  </si>
  <si>
    <t>Martin  Brennan</t>
  </si>
  <si>
    <t>K233458</t>
  </si>
  <si>
    <t>2023-10-23</t>
  </si>
  <si>
    <t>Sparks</t>
  </si>
  <si>
    <t>150 Isidor Court</t>
  </si>
  <si>
    <t>Suite 203</t>
  </si>
  <si>
    <t>HRX</t>
  </si>
  <si>
    <t>89441</t>
  </si>
  <si>
    <t>E Surgical, LLC</t>
  </si>
  <si>
    <t>Hawkeye Control Unit with Eyas Endoscope</t>
  </si>
  <si>
    <t>Michael  Blomeyer</t>
  </si>
  <si>
    <t>K233115</t>
  </si>
  <si>
    <t>NV</t>
  </si>
  <si>
    <t>2023-09-27</t>
  </si>
  <si>
    <t>Guilford</t>
  </si>
  <si>
    <t>351 New Whitfield Street</t>
  </si>
  <si>
    <t>LNH</t>
  </si>
  <si>
    <t>06437</t>
  </si>
  <si>
    <t>Hyperfine, Inc.</t>
  </si>
  <si>
    <t>Swoop® Portable MR Imaging® System</t>
  </si>
  <si>
    <t>Christine  Kupchick</t>
  </si>
  <si>
    <t>K240944</t>
  </si>
  <si>
    <t>2024-04-05</t>
  </si>
  <si>
    <t>Ashigarakami-Gun</t>
  </si>
  <si>
    <t>798 Miyanodai Kaisei-Machi</t>
  </si>
  <si>
    <t>258-8538</t>
  </si>
  <si>
    <t>Fujifilm Corporation</t>
  </si>
  <si>
    <t>FUJIFILM Endoscope Model EG-840N; FUJIFILM Endoscope Model EG-840T; FUJIFILM Endoscope Model EG-840TP</t>
  </si>
  <si>
    <t>Chaitrali  Kulkarni</t>
  </si>
  <si>
    <t>K240142</t>
  </si>
  <si>
    <t>2024-01-18</t>
  </si>
  <si>
    <t>Plan Les Ouates</t>
  </si>
  <si>
    <t>3 Chemin Du Pré-Fleuri</t>
  </si>
  <si>
    <t>OVD</t>
  </si>
  <si>
    <t>1228</t>
  </si>
  <si>
    <t>Spineart SA</t>
  </si>
  <si>
    <t>2024-07-18</t>
  </si>
  <si>
    <t>Juliet® Ti LL Lumbar Interbody Device</t>
  </si>
  <si>
    <t>Estelle  Lefeuvre</t>
  </si>
  <si>
    <t>K241321</t>
  </si>
  <si>
    <t>2024-05-10</t>
  </si>
  <si>
    <t>São José dos Campos/SP</t>
  </si>
  <si>
    <t>Estrada Dr. Altino Bondensan, 500, Sala 1103</t>
  </si>
  <si>
    <t>Eugênio de Melo</t>
  </si>
  <si>
    <t>12247-016</t>
  </si>
  <si>
    <t>Ionic Health</t>
  </si>
  <si>
    <t>2024-03-18</t>
  </si>
  <si>
    <t>BR</t>
  </si>
  <si>
    <t>nCommand Lite System</t>
  </si>
  <si>
    <t>Jose  Leovigildo de Melo Coelho Filho</t>
  </si>
  <si>
    <t>K233660</t>
  </si>
  <si>
    <t>2023-11-15</t>
  </si>
  <si>
    <t>Menlo Park</t>
  </si>
  <si>
    <t>127 Independence Drive</t>
  </si>
  <si>
    <t>CAC</t>
  </si>
  <si>
    <t>94025</t>
  </si>
  <si>
    <t>Inquis Medical</t>
  </si>
  <si>
    <t>Aventus Clot Management System</t>
  </si>
  <si>
    <t>Mojgan  Sadaat</t>
  </si>
  <si>
    <t>K240426</t>
  </si>
  <si>
    <t>9450 Altstaetten(SG)</t>
  </si>
  <si>
    <t>Industriestrasse 12</t>
  </si>
  <si>
    <t>KWQ</t>
  </si>
  <si>
    <t>Icotec AG</t>
  </si>
  <si>
    <t>icotec Anterior Cervical Plate System</t>
  </si>
  <si>
    <t>Marina  Hess</t>
  </si>
  <si>
    <t>K233215</t>
  </si>
  <si>
    <t>Bld #1, Rm 501, 502,Taoyuan Rd</t>
  </si>
  <si>
    <t>Songshan Lake</t>
  </si>
  <si>
    <t>OZT</t>
  </si>
  <si>
    <t>523808</t>
  </si>
  <si>
    <t>Dongguan TT Medical, Inc.</t>
  </si>
  <si>
    <t>ValvuloPro Valvuloplasty Balloon Catheter</t>
  </si>
  <si>
    <t>Yuying  Bi</t>
  </si>
  <si>
    <t>K240967</t>
  </si>
  <si>
    <t>2024-04-09</t>
  </si>
  <si>
    <t>Chaska</t>
  </si>
  <si>
    <t>1000 Lake Hazeltine Drive</t>
  </si>
  <si>
    <t>CEC</t>
  </si>
  <si>
    <t>55318</t>
  </si>
  <si>
    <t>Beckman Coulter, Inc</t>
  </si>
  <si>
    <t>Access Free T4</t>
  </si>
  <si>
    <t>Muhammad  Sheikh</t>
  </si>
  <si>
    <t>K240273</t>
  </si>
  <si>
    <t>Dallas</t>
  </si>
  <si>
    <t>3000 Pegasus Park Dr. Suite 1330</t>
  </si>
  <si>
    <t>75247</t>
  </si>
  <si>
    <t>OUI Medical Inc.</t>
  </si>
  <si>
    <t>P-SCOPE</t>
  </si>
  <si>
    <t>Adarsh  M. Patil</t>
  </si>
  <si>
    <t>K241502</t>
  </si>
  <si>
    <t>2024-05-28</t>
  </si>
  <si>
    <t>Linköping</t>
  </si>
  <si>
    <t>Storgatan 11</t>
  </si>
  <si>
    <t>SE-582 23</t>
  </si>
  <si>
    <t>SyntheticMR AB (Publ)</t>
  </si>
  <si>
    <t>SyMRI</t>
  </si>
  <si>
    <t>Madeleine  Enström</t>
  </si>
  <si>
    <t>K233733</t>
  </si>
  <si>
    <t>2023-11-21</t>
  </si>
  <si>
    <t>4F, Bldg. C, JMD Industrial Park, No.39 Qingfeng Blvd.,</t>
  </si>
  <si>
    <t>Baolong Industrial Area, Longgang District</t>
  </si>
  <si>
    <t>QVJ</t>
  </si>
  <si>
    <t>518116</t>
  </si>
  <si>
    <t>Shenzhen Leaflife Technology Co., Ltd</t>
  </si>
  <si>
    <t>Mjolnir Pro. (Multielectrode plasma)</t>
  </si>
  <si>
    <t>Qiang  Cheng</t>
  </si>
  <si>
    <t>K233760</t>
  </si>
  <si>
    <t>2023-11-24</t>
  </si>
  <si>
    <t>Bloomington</t>
  </si>
  <si>
    <t>750 Daniels Way</t>
  </si>
  <si>
    <t>DYB</t>
  </si>
  <si>
    <t>47404</t>
  </si>
  <si>
    <t>Cook Medical</t>
  </si>
  <si>
    <t>Micropuncture Introducer Sets; Micropuncture Pedal Access Sets</t>
  </si>
  <si>
    <t>David  Lehr</t>
  </si>
  <si>
    <t>K240589</t>
  </si>
  <si>
    <t>2024-03-01</t>
  </si>
  <si>
    <t>501 Mercury Drive</t>
  </si>
  <si>
    <t>QLQ</t>
  </si>
  <si>
    <t>94085</t>
  </si>
  <si>
    <t>Spinal Kinetics / Orthofix  / SeaSpine</t>
  </si>
  <si>
    <t>M6-C Single Use, Disposable Instrumentation</t>
  </si>
  <si>
    <t>Tony  John</t>
  </si>
  <si>
    <t>K241117</t>
  </si>
  <si>
    <t>Woburn</t>
  </si>
  <si>
    <t>331 Montvale Avenue Floor 5</t>
  </si>
  <si>
    <t>MXK</t>
  </si>
  <si>
    <t>01801</t>
  </si>
  <si>
    <t>Intelon Optics, Inc.</t>
  </si>
  <si>
    <t>BOSS</t>
  </si>
  <si>
    <t>Pavana Mysore Ganesh</t>
  </si>
  <si>
    <t>K223700</t>
  </si>
  <si>
    <t>2022-12-12</t>
  </si>
  <si>
    <t>Mahwah</t>
  </si>
  <si>
    <t>325 Corporate Drive</t>
  </si>
  <si>
    <t>JDI</t>
  </si>
  <si>
    <t>07430</t>
  </si>
  <si>
    <t>Howmedica Osteonics Corp. dba Stryker Orthopaedics</t>
  </si>
  <si>
    <t>2024-04-12</t>
  </si>
  <si>
    <t>Stryker Orthopaedics Hip Systems Labeling Update</t>
  </si>
  <si>
    <t>Julia  Bally</t>
  </si>
  <si>
    <t>K240418</t>
  </si>
  <si>
    <t>Lajeado</t>
  </si>
  <si>
    <t>Rua Alberto Muller, 1100 Block 20 - Rooms 404 and 406</t>
  </si>
  <si>
    <t>95913528</t>
  </si>
  <si>
    <t>Medical San Indústria de Equipamentos Médicos Ltda.</t>
  </si>
  <si>
    <t>2024-09-16</t>
  </si>
  <si>
    <t>Liftendo; Liftendo 2.0</t>
  </si>
  <si>
    <t>Francis Laion  de Padua</t>
  </si>
  <si>
    <t>K241771</t>
  </si>
  <si>
    <t>BTL Industries, Inc.</t>
  </si>
  <si>
    <t>BTL-499</t>
  </si>
  <si>
    <t>K233849</t>
  </si>
  <si>
    <t>2023-12-05</t>
  </si>
  <si>
    <t>Wayne</t>
  </si>
  <si>
    <t>45 Barbour Pond Rd</t>
  </si>
  <si>
    <t>07470</t>
  </si>
  <si>
    <t>Maquet Cardiovascular, LLC</t>
  </si>
  <si>
    <t>2024-02-27</t>
  </si>
  <si>
    <t>Vasoview Hemopro 3 Endoscopic Vessel Harvesting System (VH-6000), Vasoview Hemopro 3 Endoscopic Vessel Harvesting System with Vasoshield (VH-6001), Vasoview Hemopro 3 Power Adapter (VH-6020)</t>
  </si>
  <si>
    <t>Timothy  Rice</t>
  </si>
  <si>
    <t>K233879</t>
  </si>
  <si>
    <t>2023-12-08</t>
  </si>
  <si>
    <t>Buford</t>
  </si>
  <si>
    <t>1650 Horizon Parkway NE, Suite 450</t>
  </si>
  <si>
    <t>30518</t>
  </si>
  <si>
    <t>Med Way Inc.</t>
  </si>
  <si>
    <t>2024-08-19</t>
  </si>
  <si>
    <t>Negative Pressure Wound Therapy Device (V-Move, V-Grand)</t>
  </si>
  <si>
    <t>Ahmed  Alawad</t>
  </si>
  <si>
    <t>K241023</t>
  </si>
  <si>
    <t>GA</t>
  </si>
  <si>
    <t>2024-04-15</t>
  </si>
  <si>
    <t>Pleasanton</t>
  </si>
  <si>
    <t>6055 Sunol Boulevard</t>
  </si>
  <si>
    <t>QQX</t>
  </si>
  <si>
    <t>94566</t>
  </si>
  <si>
    <t>Life Technologies Corporation</t>
  </si>
  <si>
    <t>2024-07-10</t>
  </si>
  <si>
    <t>Applied Biosystems  TaqPath COVID-19 Diagnostic PCR Kit</t>
  </si>
  <si>
    <t>Ian  McGill</t>
  </si>
  <si>
    <t>K233453</t>
  </si>
  <si>
    <t>München</t>
  </si>
  <si>
    <t>Oskar-Schlemmer-Straße 11</t>
  </si>
  <si>
    <t>80807</t>
  </si>
  <si>
    <t>GE Healthcare GmbH</t>
  </si>
  <si>
    <t>ViewPoint 6</t>
  </si>
  <si>
    <t>Brandon  O'Shea</t>
  </si>
  <si>
    <t>K241300</t>
  </si>
  <si>
    <t>2024-05-09</t>
  </si>
  <si>
    <t>700 Fairfield Avenue, Suite 1</t>
  </si>
  <si>
    <t>10533</t>
  </si>
  <si>
    <t>Orthocon Inc.</t>
  </si>
  <si>
    <t>2024-07-29</t>
  </si>
  <si>
    <t>Montage Settable Bone Putty</t>
  </si>
  <si>
    <t>K242050</t>
  </si>
  <si>
    <t>2024-07-12</t>
  </si>
  <si>
    <t>595 Anglum Road</t>
  </si>
  <si>
    <t>LON</t>
  </si>
  <si>
    <t>63042</t>
  </si>
  <si>
    <t>bioMerieux, Inc.</t>
  </si>
  <si>
    <t>2024-03-11</t>
  </si>
  <si>
    <t>VITEK 2 AST-Gram Positive Lefamulin (&lt;=0.03 - &gt;=4 µg/mL)</t>
  </si>
  <si>
    <t>Anne  Rasponi</t>
  </si>
  <si>
    <t>K234000</t>
  </si>
  <si>
    <t>MO</t>
  </si>
  <si>
    <t>2023-12-18</t>
  </si>
  <si>
    <t>Phoenixville</t>
  </si>
  <si>
    <t>300 Thoms Dr</t>
  </si>
  <si>
    <t>KNT</t>
  </si>
  <si>
    <t>19460</t>
  </si>
  <si>
    <t>Boehringer Laboratories LLC</t>
  </si>
  <si>
    <t>ViSiGi LUX (5332); ViSiGi LUX (5336); ViSiGi LUX (5340)</t>
  </si>
  <si>
    <t>Ondrej  Nikel</t>
  </si>
  <si>
    <t>K234033</t>
  </si>
  <si>
    <t>PA</t>
  </si>
  <si>
    <t>Rizhao City</t>
  </si>
  <si>
    <t>No.2 North Zhaoyang Road, District of Donggang</t>
  </si>
  <si>
    <t>EMA</t>
  </si>
  <si>
    <t>276800</t>
  </si>
  <si>
    <t>Rizhao HuGe Biomaterials Company, Ltd.</t>
  </si>
  <si>
    <t>TopCEM-Veneer Light Cure Veneer Cement</t>
  </si>
  <si>
    <t>Maggie  Zheng</t>
  </si>
  <si>
    <t>K241204</t>
  </si>
  <si>
    <t>Lawrenceville</t>
  </si>
  <si>
    <t>1665 Lakes Parkway</t>
  </si>
  <si>
    <t>Suite 102</t>
  </si>
  <si>
    <t>30043</t>
  </si>
  <si>
    <t>Irrimax Corporation</t>
  </si>
  <si>
    <t>Irrisept Antimicrobial Wound Lavage</t>
  </si>
  <si>
    <t>Tanya  Eberle</t>
  </si>
  <si>
    <t>K240552</t>
  </si>
  <si>
    <t>Irvine</t>
  </si>
  <si>
    <t>153 Technology</t>
  </si>
  <si>
    <t>ONN</t>
  </si>
  <si>
    <t>92618</t>
  </si>
  <si>
    <t>OrthAlign, Inc</t>
  </si>
  <si>
    <t>Lantern® Hip</t>
  </si>
  <si>
    <t>Karyl  Haskell</t>
  </si>
  <si>
    <t>K242616</t>
  </si>
  <si>
    <t>Nuremberg</t>
  </si>
  <si>
    <t>Lina-Ammon-Strasse 10</t>
  </si>
  <si>
    <t>OWB</t>
  </si>
  <si>
    <t>90471</t>
  </si>
  <si>
    <t>Ziehm Imaging GmbH</t>
  </si>
  <si>
    <t>Ziehm Solo FD</t>
  </si>
  <si>
    <t>Tsvetelina  Milanova</t>
  </si>
  <si>
    <t>K234109</t>
  </si>
  <si>
    <t>2023-12-27</t>
  </si>
  <si>
    <t>Princeton</t>
  </si>
  <si>
    <t>Immunology</t>
  </si>
  <si>
    <t>400 College Road East</t>
  </si>
  <si>
    <t>QAT</t>
  </si>
  <si>
    <t>08540</t>
  </si>
  <si>
    <t>Abbott Point of Care</t>
  </si>
  <si>
    <t>i-STAT TBI Cartridge with the i-STAT Alinity System</t>
  </si>
  <si>
    <t>IM</t>
  </si>
  <si>
    <t>Brian  Ma</t>
  </si>
  <si>
    <t>K234143</t>
  </si>
  <si>
    <t>Laval</t>
  </si>
  <si>
    <t>6620, Ernest-Cormier</t>
  </si>
  <si>
    <t>FYA</t>
  </si>
  <si>
    <t>H7C 2T5</t>
  </si>
  <si>
    <t>George Courey Inc</t>
  </si>
  <si>
    <t>GCI Surgical Gown</t>
  </si>
  <si>
    <t>Cort  Naab</t>
  </si>
  <si>
    <t>K233571</t>
  </si>
  <si>
    <t>Basingstoke</t>
  </si>
  <si>
    <t>Wade Road</t>
  </si>
  <si>
    <t>JTN</t>
  </si>
  <si>
    <t>RG24 8PW</t>
  </si>
  <si>
    <t>Oxoid Limited (Part of Thermo Fisher Scientific)</t>
  </si>
  <si>
    <t>2024-03-22</t>
  </si>
  <si>
    <t>Thermo Scientific Oxoid Rezafungin Disc (5 µg) RZF5</t>
  </si>
  <si>
    <t>Amie  Lovatt</t>
  </si>
  <si>
    <t>K231806</t>
  </si>
  <si>
    <t>2023-06-20</t>
  </si>
  <si>
    <t>JLK Tower, 5, Teheran-ro 33-gil</t>
  </si>
  <si>
    <t>Gangnam-gu</t>
  </si>
  <si>
    <t>06141</t>
  </si>
  <si>
    <t>JLK, Inc.</t>
  </si>
  <si>
    <t>JBS-LVO</t>
  </si>
  <si>
    <t>Kim  Dongmin</t>
  </si>
  <si>
    <t>K241480</t>
  </si>
  <si>
    <t>Bordeaux</t>
  </si>
  <si>
    <t>19 rue Vauban</t>
  </si>
  <si>
    <t>SCS</t>
  </si>
  <si>
    <t>33000</t>
  </si>
  <si>
    <t>Germitec</t>
  </si>
  <si>
    <t>Chronos®</t>
  </si>
  <si>
    <t>Vincent  Gardes</t>
  </si>
  <si>
    <t>DEN230067</t>
  </si>
  <si>
    <t>Houston</t>
  </si>
  <si>
    <t>3818 Fuqua St</t>
  </si>
  <si>
    <t>77047</t>
  </si>
  <si>
    <t>Healgen Scientific LLC</t>
  </si>
  <si>
    <t>Healgen Accurate Urine Drug Screen Dip Card; Healgen Accurate Home Urine Drug Test Dip Card</t>
  </si>
  <si>
    <t>Jianqiu  Fang</t>
  </si>
  <si>
    <t>K240686</t>
  </si>
  <si>
    <t>2024-03-12</t>
  </si>
  <si>
    <t>Jinzhong</t>
  </si>
  <si>
    <t>Yangjiayuan, Liangdu Town, Lingshi County</t>
  </si>
  <si>
    <t>031300</t>
  </si>
  <si>
    <t>Lingshi Hongruida Health Protection Technology Co., Ltd.</t>
  </si>
  <si>
    <t>2024-02-29</t>
  </si>
  <si>
    <t>Powder Free Nitrile Examination Gloves (Blue), Tested For Use With Chemotherapy Drugs, Fentanyl Citrate, and Select Other Drugs</t>
  </si>
  <si>
    <t>Tinglong  Chai</t>
  </si>
  <si>
    <t>K240051</t>
  </si>
  <si>
    <t>2024-01-08</t>
  </si>
  <si>
    <t>Oberkochen</t>
  </si>
  <si>
    <t>Rudolf-Eber-Strasse</t>
  </si>
  <si>
    <t>11</t>
  </si>
  <si>
    <t>QFX</t>
  </si>
  <si>
    <t>73447</t>
  </si>
  <si>
    <t>Carl Zeiss Meditec AG</t>
  </si>
  <si>
    <t>BLUE 400; BLUE 400 S</t>
  </si>
  <si>
    <t>Seitz  Anke</t>
  </si>
  <si>
    <t>K240215</t>
  </si>
  <si>
    <t>Guaynabo</t>
  </si>
  <si>
    <t>475 Calle C</t>
  </si>
  <si>
    <t>00969</t>
  </si>
  <si>
    <t>Ethicon Endo-Surgery, LLC</t>
  </si>
  <si>
    <t>PR</t>
  </si>
  <si>
    <t>ECHELON 3000 45mm Compact Stapler (ECH45C); Echelon 3000 45mm Standard Stapler  (ECH45S); Echelon 3000 45mm Long Stapler  (ECH45L); Echelon 3000 60mm Compact Stapler (ECH60C); Echelon 3000 60mm Standard Stapler  (ECH60S); Echelon 3000 60mm Long Stapler  (ECH60L)</t>
  </si>
  <si>
    <t>Jisha  Mlynarczyk</t>
  </si>
  <si>
    <t>K241629</t>
  </si>
  <si>
    <t>2024-06-06</t>
  </si>
  <si>
    <t>Mayfield Heights</t>
  </si>
  <si>
    <t>6655 Beta Drive</t>
  </si>
  <si>
    <t>Suite 100</t>
  </si>
  <si>
    <t>MOS</t>
  </si>
  <si>
    <t>44143</t>
  </si>
  <si>
    <t>Quality Electrodynamics</t>
  </si>
  <si>
    <t>2024-02-15</t>
  </si>
  <si>
    <t>Contour Shoulder</t>
  </si>
  <si>
    <t>JoVanna  Boudreaux</t>
  </si>
  <si>
    <t>K233656</t>
  </si>
  <si>
    <t>Guangzhou</t>
  </si>
  <si>
    <t>No.8 Lizhishan Road, Science City, Huangpu District</t>
  </si>
  <si>
    <t>510663</t>
  </si>
  <si>
    <t>Guangzhou Wondfo Biotech Co., Ltd.</t>
  </si>
  <si>
    <t>SAFElife Fentanyl Urine Home Test (Cassette); SAFElife Fentanyl (FTY) Urine Test Cassette; SAFElife T-Dip Fentanyl Urine Home Test (Dip Card); SAFElife T-Dip Fentanyl (FTY) Urine Test Panel</t>
  </si>
  <si>
    <t>Kaiyu  Xiao</t>
  </si>
  <si>
    <t>K241741</t>
  </si>
  <si>
    <t>2024-06-17</t>
  </si>
  <si>
    <t>6 rue Léonard de Vinci</t>
  </si>
  <si>
    <t>QBS</t>
  </si>
  <si>
    <t>5300</t>
  </si>
  <si>
    <t>AZmed SAS</t>
  </si>
  <si>
    <t>2024-07-17</t>
  </si>
  <si>
    <t>Rayvolve</t>
  </si>
  <si>
    <t>Christelle  Baille</t>
  </si>
  <si>
    <t>K240845</t>
  </si>
  <si>
    <t>503, Building #2, Xinnantian Industrial Park, No. 3179</t>
  </si>
  <si>
    <t>Laokeng Community, Longtian Street, Pingshan District</t>
  </si>
  <si>
    <t>518128</t>
  </si>
  <si>
    <t>Shenzhen Besdata Technology Co., Ltd.</t>
  </si>
  <si>
    <t>2024-10-04</t>
  </si>
  <si>
    <t>Single use flexible ureteroscope (UR-D1); Single use flexible ureteroscope (UR-D2); Single use flexible ureteroscope (UR-F1); Single use flexible ureteroscope (UR-F2)</t>
  </si>
  <si>
    <t>Xiaohong  Lu</t>
  </si>
  <si>
    <t>K240074</t>
  </si>
  <si>
    <t>2024-01-10</t>
  </si>
  <si>
    <t>Room 301, 401, 501, Block No.3, Wanyang Science Park, 84</t>
  </si>
  <si>
    <t>Taoyuan East Rd. Shishan Town, Nanhai District</t>
  </si>
  <si>
    <t>DZI</t>
  </si>
  <si>
    <t>Guangdong Jinme Medical Technology Co., Ltd.</t>
  </si>
  <si>
    <t>Surgical Drive System (Model: ES70, ES90, E8)</t>
  </si>
  <si>
    <t>Ying  Yang</t>
  </si>
  <si>
    <t>K240340</t>
  </si>
  <si>
    <t>Weston</t>
  </si>
  <si>
    <t>3365 Enterprise Avenue</t>
  </si>
  <si>
    <t>OLO</t>
  </si>
  <si>
    <t>33331</t>
  </si>
  <si>
    <t>MAKO Surgical Corp.</t>
  </si>
  <si>
    <t>2024-06-11</t>
  </si>
  <si>
    <t>Mako Total Knee Application</t>
  </si>
  <si>
    <t>Edwards  Anne</t>
  </si>
  <si>
    <t>K241011</t>
  </si>
  <si>
    <t>FL</t>
  </si>
  <si>
    <t>Wuhan</t>
  </si>
  <si>
    <t>7th Floor, A21 of Sino Pharm Bldg, Biolake Innovation Park,</t>
  </si>
  <si>
    <t>No.666 Gaoxin Avenue,East Lake High-tech Development Zone</t>
  </si>
  <si>
    <t>430075</t>
  </si>
  <si>
    <t>Wuhan Pioon Technology Co., Ltd.</t>
  </si>
  <si>
    <t>Medical Diode Laser (Model: L2)</t>
  </si>
  <si>
    <t>Feng  Zhang</t>
  </si>
  <si>
    <t>K240179</t>
  </si>
  <si>
    <t>2024-01-23</t>
  </si>
  <si>
    <t>Rancho Dominguez</t>
  </si>
  <si>
    <t>2103 E. University Dr.</t>
  </si>
  <si>
    <t>LFD</t>
  </si>
  <si>
    <t>90220</t>
  </si>
  <si>
    <t>Laclede, Inc.</t>
  </si>
  <si>
    <t>Salivea Dry Mouth Moisturizing Gel (Dry Mouth Moisturizing Gel)</t>
  </si>
  <si>
    <t>Stephen  Pellico</t>
  </si>
  <si>
    <t>K240508</t>
  </si>
  <si>
    <t>2024-02-21</t>
  </si>
  <si>
    <t>Belfast</t>
  </si>
  <si>
    <t>11th Floor, City Quays 3</t>
  </si>
  <si>
    <t>92 Donegall Quay</t>
  </si>
  <si>
    <t>DQK</t>
  </si>
  <si>
    <t>BT1 3FE</t>
  </si>
  <si>
    <t>B-Secur Limited</t>
  </si>
  <si>
    <t>HeartKey® Rhythm</t>
  </si>
  <si>
    <t>Cameron  Moore</t>
  </si>
  <si>
    <t>K233755</t>
  </si>
  <si>
    <t>Buk-gu,</t>
  </si>
  <si>
    <t>69, Cheomdan venture so-ro 37 beon-gil,</t>
  </si>
  <si>
    <t>61003</t>
  </si>
  <si>
    <t>TDM CO., LTD.</t>
  </si>
  <si>
    <t>2024-08-22</t>
  </si>
  <si>
    <t>Femur Reconstruction Interlocking Nail System, Femur Retrograde Interlocking Nail System, Humerus Interlocking Nail System, Tibia Interlocking Nail System, Compression Hip Nail System</t>
  </si>
  <si>
    <t>Jung Wook Choi</t>
  </si>
  <si>
    <t>K230071</t>
  </si>
  <si>
    <t>2023-01-10</t>
  </si>
  <si>
    <t>Beijing</t>
  </si>
  <si>
    <t>Room 111, Building 3, No. 27,Yongwang Road, Daxing</t>
  </si>
  <si>
    <t>Biological Pharmaceutial Industry Base Daxing District</t>
  </si>
  <si>
    <t>IYN</t>
  </si>
  <si>
    <t>102629</t>
  </si>
  <si>
    <t>Beijing Konted Medical Technology Co.,Ltd</t>
  </si>
  <si>
    <t>Pocket Ultrasound System (C10, C10TX, C10RL, C10RLpro)</t>
  </si>
  <si>
    <t>Deyi  Zhu</t>
  </si>
  <si>
    <t>K241979</t>
  </si>
  <si>
    <t>Cheonan-si</t>
  </si>
  <si>
    <t>50-7, Pungsesandan 2-ro</t>
  </si>
  <si>
    <t>Pungse-myeon, Dongnam-gu</t>
  </si>
  <si>
    <t>EIH</t>
  </si>
  <si>
    <t>31217</t>
  </si>
  <si>
    <t>Dentalmax Co., Ltd</t>
  </si>
  <si>
    <t>2024-09-30</t>
  </si>
  <si>
    <t>LUXEN 5G</t>
  </si>
  <si>
    <t>Eunju  Choi</t>
  </si>
  <si>
    <t>K241151</t>
  </si>
  <si>
    <t>2024-04-25</t>
  </si>
  <si>
    <t>Three Lakes Drive</t>
  </si>
  <si>
    <t>CAF</t>
  </si>
  <si>
    <t>Medline Industries, LP</t>
  </si>
  <si>
    <t>2024-01-04</t>
  </si>
  <si>
    <t>Hudson RCI® AddiPak® Unit Dose Vial</t>
  </si>
  <si>
    <t>Phyllis  Kondor</t>
  </si>
  <si>
    <t>K231058</t>
  </si>
  <si>
    <t>2023-04-13</t>
  </si>
  <si>
    <t>Germantown</t>
  </si>
  <si>
    <t>3012 Centre Oak Way, Suite 102</t>
  </si>
  <si>
    <t>38138</t>
  </si>
  <si>
    <t>Bionova Medical, Inc.</t>
  </si>
  <si>
    <t>2024-08-21</t>
  </si>
  <si>
    <t>Foundation Dermal Regeneration Scaffold Plus (DRS+) Duo</t>
  </si>
  <si>
    <t>Alex  Greene</t>
  </si>
  <si>
    <t>K240298</t>
  </si>
  <si>
    <t>Coral Springs</t>
  </si>
  <si>
    <t>4766 NW 91st Way</t>
  </si>
  <si>
    <t>33067</t>
  </si>
  <si>
    <t>EffortMed, LLC</t>
  </si>
  <si>
    <t>ARENAL Anterior Cervical Plate System</t>
  </si>
  <si>
    <t>Steven  Brown</t>
  </si>
  <si>
    <t>K240935</t>
  </si>
  <si>
    <t>2099 Thunderhead Road, Suite 302</t>
  </si>
  <si>
    <t>JEY</t>
  </si>
  <si>
    <t>37922</t>
  </si>
  <si>
    <t>TechMah CMF</t>
  </si>
  <si>
    <t>2024-07-11</t>
  </si>
  <si>
    <t>tmCMF Solution</t>
  </si>
  <si>
    <t>Mohamed  Mahfouz</t>
  </si>
  <si>
    <t>K233874</t>
  </si>
  <si>
    <t>2023-12-07</t>
  </si>
  <si>
    <t>Suzhou</t>
  </si>
  <si>
    <t>301 unit, bioBay B1, 218 Xinghu Str., Suzhuo Industrial Park</t>
  </si>
  <si>
    <t>PNO</t>
  </si>
  <si>
    <t>215123</t>
  </si>
  <si>
    <t>DK Medical Technology Co., Ltd.</t>
  </si>
  <si>
    <t>D·Kutting PTA Scoring Balloon Dilatation Catheter</t>
  </si>
  <si>
    <t>Shi  Quan</t>
  </si>
  <si>
    <t>K232207</t>
  </si>
  <si>
    <t>2023-07-26</t>
  </si>
  <si>
    <t>Yokneam</t>
  </si>
  <si>
    <t>9 Hakidma Street PO Box 426, Yokneam Industrial Park</t>
  </si>
  <si>
    <t>2069236</t>
  </si>
  <si>
    <t>Lumenis Be Ltd.</t>
  </si>
  <si>
    <t>2024-09-09</t>
  </si>
  <si>
    <t>FoLix</t>
  </si>
  <si>
    <t>Shlomit  Segman</t>
  </si>
  <si>
    <t>K242349</t>
  </si>
  <si>
    <t>2024-08-08</t>
  </si>
  <si>
    <t>Wuhu</t>
  </si>
  <si>
    <t>No. 6 Building, South Huoyanshan Road,</t>
  </si>
  <si>
    <t>Economic Development Zone, Fanchang District</t>
  </si>
  <si>
    <t>241200</t>
  </si>
  <si>
    <t>Anhui Miisen Intelligence Technology Co., Ltd.</t>
  </si>
  <si>
    <t>Dental Zirconia Block (Models HT-plus, ST, SHT, UT, 3D-Pro)</t>
  </si>
  <si>
    <t>Charles  Shen</t>
  </si>
  <si>
    <t>K240912</t>
  </si>
  <si>
    <t>2024-04-03</t>
  </si>
  <si>
    <t>Leuven</t>
  </si>
  <si>
    <t>Technologielaan 15</t>
  </si>
  <si>
    <t>3001</t>
  </si>
  <si>
    <t>Materialise NV</t>
  </si>
  <si>
    <t>BE</t>
  </si>
  <si>
    <t>Mimics Enlight CMF</t>
  </si>
  <si>
    <t>Simona  Beri</t>
  </si>
  <si>
    <t>K223427</t>
  </si>
  <si>
    <t>2022-11-14</t>
  </si>
  <si>
    <t>Gunsan</t>
  </si>
  <si>
    <t>21, Jayumuyeok 1-Gil</t>
  </si>
  <si>
    <t>54001</t>
  </si>
  <si>
    <t>Poonglim Pharmatech Inc.</t>
  </si>
  <si>
    <t>PLPT LDV(Low Dead Volume) LC(Luer-Cone) Sterile Syringe; PLPT LDV(Low Dead Volume) LL(Luer-Lock) Sterile Syringe</t>
  </si>
  <si>
    <t>HeeMin  Cho</t>
  </si>
  <si>
    <t>K241190</t>
  </si>
  <si>
    <t>Shibuya-ku</t>
  </si>
  <si>
    <t>1-57-7</t>
  </si>
  <si>
    <t>Sasazuka</t>
  </si>
  <si>
    <t>DQX</t>
  </si>
  <si>
    <t>151-0073</t>
  </si>
  <si>
    <t>FMD Co., Ltd.</t>
  </si>
  <si>
    <t>2024-06-13</t>
  </si>
  <si>
    <t>FMD Peripheral Guide Wire F-18 Flex 400 (CSU415400259)</t>
  </si>
  <si>
    <t>Higashikubo  Takashi</t>
  </si>
  <si>
    <t>K240460</t>
  </si>
  <si>
    <t>Miami</t>
  </si>
  <si>
    <t>123 NW 23 RD Street</t>
  </si>
  <si>
    <t>33127-4409</t>
  </si>
  <si>
    <t>Vyvo Technology Corp.(VT)</t>
  </si>
  <si>
    <t>2024-03-04</t>
  </si>
  <si>
    <t>Vyvo</t>
  </si>
  <si>
    <t>Alfonso  Cioffi</t>
  </si>
  <si>
    <t>K231288</t>
  </si>
  <si>
    <t>2023-05-04</t>
  </si>
  <si>
    <t>Atlanta</t>
  </si>
  <si>
    <t>1600 Clifton Road, NE</t>
  </si>
  <si>
    <t>MS G36</t>
  </si>
  <si>
    <t>OZE</t>
  </si>
  <si>
    <t>30329</t>
  </si>
  <si>
    <t>Centers for Disease Control and Prevention</t>
  </si>
  <si>
    <t>CDC Human Influenza Virus Real-Time RT-PCR Diagnostic Panel, Influenza A Subtyping Kit (Ver4)</t>
  </si>
  <si>
    <t>John  Barnes</t>
  </si>
  <si>
    <t>K241110</t>
  </si>
  <si>
    <t>Seraing</t>
  </si>
  <si>
    <t>Rue Louis Plescia, 34</t>
  </si>
  <si>
    <t>4102</t>
  </si>
  <si>
    <t>CEFALY Technology</t>
  </si>
  <si>
    <t>CEFALY Connected - OTC, CEFALY Connected - Rx</t>
  </si>
  <si>
    <t>Jennifer  Trainor</t>
  </si>
  <si>
    <t>K234029</t>
  </si>
  <si>
    <t>Guilin</t>
  </si>
  <si>
    <t>Hematology</t>
  </si>
  <si>
    <t>NO. D-07 Information Industry District, High-Tech Zone,</t>
  </si>
  <si>
    <t>Guilin, Guangxi 541004, P.R.China</t>
  </si>
  <si>
    <t>JIO</t>
  </si>
  <si>
    <t>541004</t>
  </si>
  <si>
    <t>URIT Medical Electronic Co., Ltd.</t>
  </si>
  <si>
    <t>UC-1800 Automatic Urine Analyzer, URIT 11FA Urine Reagent Strips, URIT 12FA Urine Reagent Strips</t>
  </si>
  <si>
    <t>HE</t>
  </si>
  <si>
    <t>Jiang  Jun</t>
  </si>
  <si>
    <t>K232317</t>
  </si>
  <si>
    <t>2023-08-03</t>
  </si>
  <si>
    <t>Maple Grove</t>
  </si>
  <si>
    <t>1 Scimed Place</t>
  </si>
  <si>
    <t>KRD</t>
  </si>
  <si>
    <t>55311</t>
  </si>
  <si>
    <t>Boston Scientific</t>
  </si>
  <si>
    <t>OBSIDIO Conformable Embolic</t>
  </si>
  <si>
    <t>Heidi  Shearer</t>
  </si>
  <si>
    <t>K242507</t>
  </si>
  <si>
    <t>Edina</t>
  </si>
  <si>
    <t>5201 Eden Avenue</t>
  </si>
  <si>
    <t>Suite 300</t>
  </si>
  <si>
    <t>55436</t>
  </si>
  <si>
    <t>Surgical Information Sciences, Inc.</t>
  </si>
  <si>
    <t>2024-06-14</t>
  </si>
  <si>
    <t>SIS System</t>
  </si>
  <si>
    <t>Ann  Quinlan-Smith</t>
  </si>
  <si>
    <t>K241083</t>
  </si>
  <si>
    <t>Parsippany</t>
  </si>
  <si>
    <t>77 East Halsey Rd</t>
  </si>
  <si>
    <t>QZZ</t>
  </si>
  <si>
    <t>07054</t>
  </si>
  <si>
    <t>Onkos Surgical</t>
  </si>
  <si>
    <t>ELEOSx Limb Salvage System</t>
  </si>
  <si>
    <t>Matthew (Matt)  Vernak</t>
  </si>
  <si>
    <t>DEN210058</t>
  </si>
  <si>
    <t>2021-12-30</t>
  </si>
  <si>
    <t>Room 301, Building 04, No. A3, Fourth Industrial Zone</t>
  </si>
  <si>
    <t>Heshuikou Community,</t>
  </si>
  <si>
    <t>OHT</t>
  </si>
  <si>
    <t>518105</t>
  </si>
  <si>
    <t>Shenzhen Lescolton Electrical Appliance Co., Ltd</t>
  </si>
  <si>
    <t>2024-07-09</t>
  </si>
  <si>
    <t>IPL Hair Removal Device (LS-T121, LS-T121A, LS-T121B, LS-T121C, LS-T130, LS-T130A, LST130B, LS-T133, LS-T135, LS-T136, LS-T137, LS-T134, LS-T138, LS-T139, LS-T140)</t>
  </si>
  <si>
    <t>Zhikui  Chen</t>
  </si>
  <si>
    <t>K241343</t>
  </si>
  <si>
    <t>2024-05-13</t>
  </si>
  <si>
    <t>Auckland</t>
  </si>
  <si>
    <t>2 Kingsford Smith Place</t>
  </si>
  <si>
    <t>Airport Oaks</t>
  </si>
  <si>
    <t>NPL</t>
  </si>
  <si>
    <t>2022</t>
  </si>
  <si>
    <t>Aroa Biosurgery Ltd.</t>
  </si>
  <si>
    <t>NZ</t>
  </si>
  <si>
    <t>Endoform Dental Membrane</t>
  </si>
  <si>
    <t>Tina  O'Brien</t>
  </si>
  <si>
    <t>K231305</t>
  </si>
  <si>
    <t>La Ciotat</t>
  </si>
  <si>
    <t>ZI Athelia, 297 Av. du Mistral Bât. A,</t>
  </si>
  <si>
    <t>QFM</t>
  </si>
  <si>
    <t>13600</t>
  </si>
  <si>
    <t>Avicenna.AI</t>
  </si>
  <si>
    <t>CINA-VCF</t>
  </si>
  <si>
    <t>Stephane  Berger</t>
  </si>
  <si>
    <t>K240612</t>
  </si>
  <si>
    <t>2024-03-05</t>
  </si>
  <si>
    <t>Shaoxing</t>
  </si>
  <si>
    <t>No.2 Workshop,Pharmaceutical Industrial Park,No.11 Shengxing</t>
  </si>
  <si>
    <t>Road,Shangyu Economic Tech</t>
  </si>
  <si>
    <t>QBD</t>
  </si>
  <si>
    <t>312300</t>
  </si>
  <si>
    <t>Zhejiang GENE SCIENCE Co., Ltd.</t>
  </si>
  <si>
    <t>2024-04-08</t>
  </si>
  <si>
    <t>Sample preservation solution</t>
  </si>
  <si>
    <t>Zhang  Feng</t>
  </si>
  <si>
    <t>K212878</t>
  </si>
  <si>
    <t>2021-09-09</t>
  </si>
  <si>
    <t>Northridge</t>
  </si>
  <si>
    <t>18000 Devonshire St</t>
  </si>
  <si>
    <t>LZG</t>
  </si>
  <si>
    <t>91325</t>
  </si>
  <si>
    <t>Medtronic MiniMed</t>
  </si>
  <si>
    <t>Extended Reservoir; MiniMed Reservoir</t>
  </si>
  <si>
    <t>Shruti  Prakash</t>
  </si>
  <si>
    <t>K241622</t>
  </si>
  <si>
    <t>2024-06-05</t>
  </si>
  <si>
    <t>Bella Vista</t>
  </si>
  <si>
    <t>1 Elizabeth Macarthur Drive</t>
  </si>
  <si>
    <t>BZD</t>
  </si>
  <si>
    <t>2153</t>
  </si>
  <si>
    <t>ResMed Pty Ltd (Registration Number: 3004604967)</t>
  </si>
  <si>
    <t>2024-09-24</t>
  </si>
  <si>
    <t>AU</t>
  </si>
  <si>
    <t>AirFit F30i Mask System; AirFit F30i NM Mask System; Arcadia Mask System</t>
  </si>
  <si>
    <t>Shu-Ying  Huang</t>
  </si>
  <si>
    <t>K234134</t>
  </si>
  <si>
    <t>1255 W. Rio Salado Parkway</t>
  </si>
  <si>
    <t>#107</t>
  </si>
  <si>
    <t>85281</t>
  </si>
  <si>
    <t>Ingenium Spine</t>
  </si>
  <si>
    <t>2024-06-04</t>
  </si>
  <si>
    <t>Ingenix Spinal System</t>
  </si>
  <si>
    <t>David  Brumfield</t>
  </si>
  <si>
    <t>K241258</t>
  </si>
  <si>
    <t>Charlestown</t>
  </si>
  <si>
    <t>56 Roland St, Suite 206</t>
  </si>
  <si>
    <t>QZX</t>
  </si>
  <si>
    <t>02129</t>
  </si>
  <si>
    <t>Selux Diagnostics, Inc</t>
  </si>
  <si>
    <t>PBC Separator with Selux AST System</t>
  </si>
  <si>
    <t>Eric  Stern</t>
  </si>
  <si>
    <t>K223493</t>
  </si>
  <si>
    <t>2022-11-21</t>
  </si>
  <si>
    <t>Freiburg Baden-Wurttembe</t>
  </si>
  <si>
    <t>Bötzinger Straße 41</t>
  </si>
  <si>
    <t>D-79111</t>
  </si>
  <si>
    <t>Stryker Leibinger GmbH &amp; Co. KG</t>
  </si>
  <si>
    <t>Q Guidance System; Mako Spine System;</t>
  </si>
  <si>
    <t>Dipan  Lad</t>
  </si>
  <si>
    <t>K241517</t>
  </si>
  <si>
    <t>Thiene</t>
  </si>
  <si>
    <t>Via della Meccanica 21</t>
  </si>
  <si>
    <t>36016</t>
  </si>
  <si>
    <t>DWS s.r.l.</t>
  </si>
  <si>
    <t>Temporis, Irix Plus</t>
  </si>
  <si>
    <t>Anna De Maria</t>
  </si>
  <si>
    <t>K231142</t>
  </si>
  <si>
    <t>2023-04-21</t>
  </si>
  <si>
    <t>Boca Raton</t>
  </si>
  <si>
    <t>911 Clint Moore Rd</t>
  </si>
  <si>
    <t>OUR</t>
  </si>
  <si>
    <t>33487</t>
  </si>
  <si>
    <t>SurGenTec, LLC</t>
  </si>
  <si>
    <t>TiLink-P SI Joint Fusion System</t>
  </si>
  <si>
    <t>Guilherme  Pires</t>
  </si>
  <si>
    <t>K240720</t>
  </si>
  <si>
    <t>Ningbo</t>
  </si>
  <si>
    <t>No. 298 Huangjipu Road, Jiangbei</t>
  </si>
  <si>
    <t>FMK</t>
  </si>
  <si>
    <t>315031</t>
  </si>
  <si>
    <t>Ningbo Medsun Medical Co., Ltd.</t>
  </si>
  <si>
    <t>Safety Lancet</t>
  </si>
  <si>
    <t>Ping  Liu</t>
  </si>
  <si>
    <t>K242316</t>
  </si>
  <si>
    <t>Mentor</t>
  </si>
  <si>
    <t>5960 Heisley Road</t>
  </si>
  <si>
    <t>ODC</t>
  </si>
  <si>
    <t>44060</t>
  </si>
  <si>
    <t>Steris Corporation</t>
  </si>
  <si>
    <t>DEFENDO Single Use Valve Kit AW/S Valves - 2pc for OLYMPUS EUS (00711900)</t>
  </si>
  <si>
    <t>Jackie  Oliver</t>
  </si>
  <si>
    <t>K240098</t>
  </si>
  <si>
    <t>2024-01-12</t>
  </si>
  <si>
    <t>Fremont</t>
  </si>
  <si>
    <t>48089 Fremont Boulevard</t>
  </si>
  <si>
    <t>ORI</t>
  </si>
  <si>
    <t>94538</t>
  </si>
  <si>
    <t>ARK Diagnostics, Inc.</t>
  </si>
  <si>
    <t>ARK Levetiracetam II Assay</t>
  </si>
  <si>
    <t>Dionne  Labatore</t>
  </si>
  <si>
    <t>K232522</t>
  </si>
  <si>
    <t>Boston Scientific Corporation-</t>
  </si>
  <si>
    <t>Urology and Pelvic Health Division</t>
  </si>
  <si>
    <t>Boston Scientific Corporation</t>
  </si>
  <si>
    <t>LithoVue Elite Single-Use Digital Flexible Ureteroscope - Standard (with pressure monitoring) (M0067940000); LithoVue Elite Single-Use Digital Flexible Ureteroscope - Reverse (with pressure monitoring)   (M0067940500); LithoVue Elite Single-Use Digital Flexible Ureteroscope  Standard (without pressure monitoring)  (M0067941000); LithoVue Elite Single-Use Digital Flexible Ureteroscope  Reverse (without pressure monitoring)  (M0067941500)</t>
  </si>
  <si>
    <t>Matthew  Minks</t>
  </si>
  <si>
    <t>K241598</t>
  </si>
  <si>
    <t>Bibao</t>
  </si>
  <si>
    <t>Avenida Sabino Arana, #8, 2</t>
  </si>
  <si>
    <t>QOG</t>
  </si>
  <si>
    <t>48013</t>
  </si>
  <si>
    <t>Insulcloud S.L.</t>
  </si>
  <si>
    <t>ES</t>
  </si>
  <si>
    <t>INSULCLOCK® v2.0 PRO</t>
  </si>
  <si>
    <t>Pilar  Aranda</t>
  </si>
  <si>
    <t>K241803</t>
  </si>
  <si>
    <t>Santa Clara</t>
  </si>
  <si>
    <t>5403 Betsy Ross Dr</t>
  </si>
  <si>
    <t>PPN</t>
  </si>
  <si>
    <t>95054</t>
  </si>
  <si>
    <t>Shockwave Medical, Inc.</t>
  </si>
  <si>
    <t>Shockwave Intravascular Lithotripsy (IVL) System with the Shockwave L6 Peripheral IVL Catheter</t>
  </si>
  <si>
    <t>Anna  Bushart</t>
  </si>
  <si>
    <t>K240954</t>
  </si>
  <si>
    <t>Jacksonville</t>
  </si>
  <si>
    <t>50 N Laura St. 25th Floor</t>
  </si>
  <si>
    <t>32202</t>
  </si>
  <si>
    <t>ARTFX Medical</t>
  </si>
  <si>
    <t>2024-10-02</t>
  </si>
  <si>
    <t>ARTFX Lumbar PEEK Cages</t>
  </si>
  <si>
    <t>Ozgen  Ozfidan</t>
  </si>
  <si>
    <t>K240889</t>
  </si>
  <si>
    <t>Barberà del Vallès</t>
  </si>
  <si>
    <t>Carrer Mogoda 75-99</t>
  </si>
  <si>
    <t>08210</t>
  </si>
  <si>
    <t>Terrats Medical SL</t>
  </si>
  <si>
    <t>DESS Dental Smart Solutions</t>
  </si>
  <si>
    <t>Roger  Terrats</t>
  </si>
  <si>
    <t>K240208</t>
  </si>
  <si>
    <t>Ningo</t>
  </si>
  <si>
    <t>Floor 3&amp;4, Building A4, No. 777, Binhai 4th Road</t>
  </si>
  <si>
    <t>Qianwan New Area.</t>
  </si>
  <si>
    <t>DXC</t>
  </si>
  <si>
    <t>315336</t>
  </si>
  <si>
    <t>Ningbo DIZEGENS Medical Science Co., Ltd.</t>
  </si>
  <si>
    <t>Radial Compression Device</t>
  </si>
  <si>
    <t>Zhang  Wenwei</t>
  </si>
  <si>
    <t>K232577</t>
  </si>
  <si>
    <t>2023-08-25</t>
  </si>
  <si>
    <t>Danvers</t>
  </si>
  <si>
    <t>22 Cherry Hill Drive</t>
  </si>
  <si>
    <t>01923</t>
  </si>
  <si>
    <t>Abiomed Inc.</t>
  </si>
  <si>
    <t>2024-08-06</t>
  </si>
  <si>
    <t>Abiomed 14Fr Low Profile Introducer Kit</t>
  </si>
  <si>
    <t>Anshul  Shah</t>
  </si>
  <si>
    <t>K241708</t>
  </si>
  <si>
    <t>Alameda</t>
  </si>
  <si>
    <t>One Penumbra Place</t>
  </si>
  <si>
    <t>94502</t>
  </si>
  <si>
    <t>Penumbra, Inc.</t>
  </si>
  <si>
    <t>Indigo® Aspiration System  Lightning Bolt Aspiration Tubing</t>
  </si>
  <si>
    <t>Nikita  Patel</t>
  </si>
  <si>
    <t>K242075</t>
  </si>
  <si>
    <t>Ponte Vedra</t>
  </si>
  <si>
    <t>100 Palmetto Park Place</t>
  </si>
  <si>
    <t>JDR</t>
  </si>
  <si>
    <t>32081</t>
  </si>
  <si>
    <t>Treace Medical Concepts</t>
  </si>
  <si>
    <t>2024-09-06</t>
  </si>
  <si>
    <t>TMC Compression Implant System</t>
  </si>
  <si>
    <t>Brittany  Grochala</t>
  </si>
  <si>
    <t>K242415</t>
  </si>
  <si>
    <t>2024-08-15</t>
  </si>
  <si>
    <t>44060-1834</t>
  </si>
  <si>
    <t>Steris</t>
  </si>
  <si>
    <t>Electro Lube NXT</t>
  </si>
  <si>
    <t>Steve  Elliott</t>
  </si>
  <si>
    <t>K241055</t>
  </si>
  <si>
    <t>IPF</t>
  </si>
  <si>
    <t>BTL Industries, Inc</t>
  </si>
  <si>
    <t>2024-08-17</t>
  </si>
  <si>
    <t>BTL-899MS</t>
  </si>
  <si>
    <t>K240234</t>
  </si>
  <si>
    <t>2024-01-29</t>
  </si>
  <si>
    <t>Zhaoqing</t>
  </si>
  <si>
    <t>I-6-05-02, 11th Road, Area B, Guangfozhao Economic</t>
  </si>
  <si>
    <t>Cooperation Zone, Zhagang Town, Huaiji Co</t>
  </si>
  <si>
    <t>FLL</t>
  </si>
  <si>
    <t>526437</t>
  </si>
  <si>
    <t>Guangdong Genial Technology Co., Ltd.</t>
  </si>
  <si>
    <t>Digital Thermometer, Model T28, T28L</t>
  </si>
  <si>
    <t>Yu  Jun</t>
  </si>
  <si>
    <t>K232678</t>
  </si>
  <si>
    <t>2023-09-01</t>
  </si>
  <si>
    <t>Le Locle</t>
  </si>
  <si>
    <t>Chemin-Blanc 38</t>
  </si>
  <si>
    <t>2400</t>
  </si>
  <si>
    <t>Medos International SARL</t>
  </si>
  <si>
    <t>CROSSNAV Navigation Enabled Instruments and UNAS Navigation Arrays</t>
  </si>
  <si>
    <t>Marina  Minnock</t>
  </si>
  <si>
    <t>K241893</t>
  </si>
  <si>
    <t>201, No.50, the 3rd Industrial Park, Houting Community</t>
  </si>
  <si>
    <t>Shajing Street, Bao'an District</t>
  </si>
  <si>
    <t>518104</t>
  </si>
  <si>
    <t>Shenzhen Finicare Co., Ltd.</t>
  </si>
  <si>
    <t>Upper Arm Electronic Blood Pressure Monitor (FC-BP103, FC-BP106, FC-BP113, FC-BP120, FC-BP121, FC-BP130, FC-BP131)</t>
  </si>
  <si>
    <t>Li  Chao</t>
  </si>
  <si>
    <t>K242721</t>
  </si>
  <si>
    <t>Mirandola (Modena)</t>
  </si>
  <si>
    <t>Via Statale 12 Nord, 86</t>
  </si>
  <si>
    <t>41037</t>
  </si>
  <si>
    <t>Sorin Group Italia S.r.l.</t>
  </si>
  <si>
    <t>XTRA Collection sets; XTRA Sequestration set X</t>
  </si>
  <si>
    <t>Martina  Carlini</t>
  </si>
  <si>
    <t>K241236</t>
  </si>
  <si>
    <t>Victor</t>
  </si>
  <si>
    <t>7796 Victor-Mendon Rd</t>
  </si>
  <si>
    <t>14564</t>
  </si>
  <si>
    <t>LSI Solutions, Inc.</t>
  </si>
  <si>
    <t>MD Mattress Suture Placement Device</t>
  </si>
  <si>
    <t>Christopher B Miller</t>
  </si>
  <si>
    <t>K222783</t>
  </si>
  <si>
    <t>2022-09-15</t>
  </si>
  <si>
    <t>Yongkang</t>
  </si>
  <si>
    <t>4th Floor,Agricultural Equipment Science and Technology</t>
  </si>
  <si>
    <t>Innovation Park,No.36,Huahai Road,Chengxi New District</t>
  </si>
  <si>
    <t>ITI</t>
  </si>
  <si>
    <t>Yongkang Youha Electric Appliance Co.,Ltd.</t>
  </si>
  <si>
    <t>Electric wheelchair (YHW001-C;YHW001-D;YHW001-E;YHW001-F)</t>
  </si>
  <si>
    <t>Eva  Li</t>
  </si>
  <si>
    <t>K240329</t>
  </si>
  <si>
    <t>Hoffman Estates</t>
  </si>
  <si>
    <t>2501 North Barrington Road</t>
  </si>
  <si>
    <t>60192</t>
  </si>
  <si>
    <t>2024-08-30</t>
  </si>
  <si>
    <t>syngo.via MI Workflows; Scenium; syngo MBF</t>
  </si>
  <si>
    <t>Clayton  Ginn</t>
  </si>
  <si>
    <t>K242275</t>
  </si>
  <si>
    <t>Memphis</t>
  </si>
  <si>
    <t>6000 Poplar Ave, Suite 115</t>
  </si>
  <si>
    <t>38119</t>
  </si>
  <si>
    <t>In2Bones USA</t>
  </si>
  <si>
    <t>2024-08-13</t>
  </si>
  <si>
    <t>CoLink NeoFuse MIS Plating System (see attached parts list)</t>
  </si>
  <si>
    <t>Christine  Scifert</t>
  </si>
  <si>
    <t>K241387</t>
  </si>
  <si>
    <t>2024-05-15</t>
  </si>
  <si>
    <t>Redwood City</t>
  </si>
  <si>
    <t>600 Chesapeake Drive</t>
  </si>
  <si>
    <t>KNF</t>
  </si>
  <si>
    <t>94063</t>
  </si>
  <si>
    <t>Gynesonics, Inc</t>
  </si>
  <si>
    <t>Sonata Transcervical Fibroid Ablation System 2.2</t>
  </si>
  <si>
    <t>Diane  King</t>
  </si>
  <si>
    <t>K240503</t>
  </si>
  <si>
    <t>Mechanicsville</t>
  </si>
  <si>
    <t>9120 Lockwood Blvd</t>
  </si>
  <si>
    <t>23116</t>
  </si>
  <si>
    <t>Owens &amp; Minor (O&amp;M) Halyard, Inc.</t>
  </si>
  <si>
    <t>HALYARD* FLUIDSHIELD* 2 Surgical Mask with Expanded Chamber with SO SOFT* Lining (39123), HALYARD* FLUIDSHIELD* 2 Surgical Mask with Expanded Chamber with SO SOFT* Lining and Visor (39124)</t>
  </si>
  <si>
    <t>Anureet  Singh</t>
  </si>
  <si>
    <t>K232894</t>
  </si>
  <si>
    <t>VA</t>
  </si>
  <si>
    <t>2023-09-18</t>
  </si>
  <si>
    <t>Daegu-si</t>
  </si>
  <si>
    <t>100-2, Cheombok-ro, Dong-gu</t>
  </si>
  <si>
    <t>MLR</t>
  </si>
  <si>
    <t>41061</t>
  </si>
  <si>
    <t>LowTem Co., Ltd.</t>
  </si>
  <si>
    <t>2024-09-18</t>
  </si>
  <si>
    <t>LOWTEM Crystal 120</t>
  </si>
  <si>
    <t>Suyeon  Lee</t>
  </si>
  <si>
    <t>K231893</t>
  </si>
  <si>
    <t>2023-06-28</t>
  </si>
  <si>
    <t>4th Floor, Zhonghangfeixiang Building, NO. 371, Guangshen</t>
  </si>
  <si>
    <t>Road, Baoan District</t>
  </si>
  <si>
    <t>518102</t>
  </si>
  <si>
    <t>Shenzhen Hingmed Medical Instrument Co., Ltd.</t>
  </si>
  <si>
    <t>Clinical Automatic Blood Pressure Monitor (DBP-01P,DBP-01HP)</t>
  </si>
  <si>
    <t>Huang  YongBan</t>
  </si>
  <si>
    <t>K231984</t>
  </si>
  <si>
    <t>2023-07-05</t>
  </si>
  <si>
    <t>Helsinki Uusimaa</t>
  </si>
  <si>
    <t>HTC Helsinki, Building Pinta, Tammasaarenkatu 3</t>
  </si>
  <si>
    <t>00180</t>
  </si>
  <si>
    <t>Disior Ltd</t>
  </si>
  <si>
    <t>FI</t>
  </si>
  <si>
    <t>SMART Bun-Yo-Matic CT</t>
  </si>
  <si>
    <t>Aarno  Jussila</t>
  </si>
  <si>
    <t>K240642</t>
  </si>
  <si>
    <t>Conroe</t>
  </si>
  <si>
    <t>3150 Pollok Drive</t>
  </si>
  <si>
    <t>77303</t>
  </si>
  <si>
    <t>Medivators (A Subsidiary of STERIS Corporation)</t>
  </si>
  <si>
    <t>Defendo Pentax Single Use Biopsy Valve, Defendo Pentax Single Use Air/Water Valve, Defendo Pentax Single Use Suction Valve, Endogator Pentax Single Use Connector</t>
  </si>
  <si>
    <t>Nick  Wang</t>
  </si>
  <si>
    <t>K232004</t>
  </si>
  <si>
    <t>2023-07-06</t>
  </si>
  <si>
    <t>No. 20,  Anmin Road, Huangdai Town, Xiangcheng District,</t>
  </si>
  <si>
    <t>Suzhou City, Jiangsu Province, People's Republic of China</t>
  </si>
  <si>
    <t>KGO</t>
  </si>
  <si>
    <t>Suzhou Colour-way New Material Co., Ltd.</t>
  </si>
  <si>
    <t>2024-08-23</t>
  </si>
  <si>
    <t>Polyisoprene Surgical gloves</t>
  </si>
  <si>
    <t>Yingfang  Qian</t>
  </si>
  <si>
    <t>K240790</t>
  </si>
  <si>
    <t>6241 Yarrow Drive</t>
  </si>
  <si>
    <t>Suite A</t>
  </si>
  <si>
    <t>HGX</t>
  </si>
  <si>
    <t>92011</t>
  </si>
  <si>
    <t>Hygeia II Medical Group, Inc.</t>
  </si>
  <si>
    <t>2024-03-13</t>
  </si>
  <si>
    <t>Hygeia Express Powered Breast Pump</t>
  </si>
  <si>
    <t>Brett  Nakfoor</t>
  </si>
  <si>
    <t>K233136</t>
  </si>
  <si>
    <t>Alpharetta</t>
  </si>
  <si>
    <t>11350 Old Roswell Rd</t>
  </si>
  <si>
    <t>Suite 900</t>
  </si>
  <si>
    <t>30009</t>
  </si>
  <si>
    <t>Pursuant Health</t>
  </si>
  <si>
    <t>Pursuant Health Kiosk (G1.D5)</t>
  </si>
  <si>
    <t>Leslie  Sommers</t>
  </si>
  <si>
    <t>K230996</t>
  </si>
  <si>
    <t>2023-04-07</t>
  </si>
  <si>
    <t>Millbury</t>
  </si>
  <si>
    <t>27800 Lemoyne Rd</t>
  </si>
  <si>
    <t>MQC</t>
  </si>
  <si>
    <t>43447</t>
  </si>
  <si>
    <t>Formlabs Ohio, Inc.</t>
  </si>
  <si>
    <t>Dental LT Comfort Resin</t>
  </si>
  <si>
    <t>Ritika  Sharma</t>
  </si>
  <si>
    <t>K232087</t>
  </si>
  <si>
    <t>2023-07-13</t>
  </si>
  <si>
    <t>1000 Lake Hazeltine Dr</t>
  </si>
  <si>
    <t>MSW</t>
  </si>
  <si>
    <t>Access Thyroglobulin</t>
  </si>
  <si>
    <t>K240927</t>
  </si>
  <si>
    <t>2024-04-04</t>
  </si>
  <si>
    <t>Gieres</t>
  </si>
  <si>
    <t>2 avenue de Vignate</t>
  </si>
  <si>
    <t>Zone Mayencin II, Parc Equation - Batiment 1</t>
  </si>
  <si>
    <t>38610</t>
  </si>
  <si>
    <t>Ecential Robotics</t>
  </si>
  <si>
    <t>Spine Navigation and Robotic-Assistance Device</t>
  </si>
  <si>
    <t>Amanie  Yazidi</t>
  </si>
  <si>
    <t>K233228</t>
  </si>
  <si>
    <t>Kawasaki</t>
  </si>
  <si>
    <t>9-1 Imaikami-cho, Nakahara-ku</t>
  </si>
  <si>
    <t>211-8501</t>
  </si>
  <si>
    <t>Canon Inc.</t>
  </si>
  <si>
    <t>DIGITAL RADIOGRAPHY CXDI-RF Wireless Bl</t>
  </si>
  <si>
    <t>Shigeo  Watanabe</t>
  </si>
  <si>
    <t>K232298</t>
  </si>
  <si>
    <t>Las Vegas</t>
  </si>
  <si>
    <t>1525 E Pama Lane</t>
  </si>
  <si>
    <t>89119</t>
  </si>
  <si>
    <t>Foreo Inc.</t>
  </si>
  <si>
    <t>Luna 4 plus</t>
  </si>
  <si>
    <t>Evan  Feldstein</t>
  </si>
  <si>
    <t>K241102</t>
  </si>
  <si>
    <t>10F, C, 150, Yeongdeungpo-ro, Yeongdeungpo-gu</t>
  </si>
  <si>
    <t>07292</t>
  </si>
  <si>
    <t>Heuron Co., Ltd.</t>
  </si>
  <si>
    <t>Heuron ICH</t>
  </si>
  <si>
    <t>Inah  Jeong</t>
  </si>
  <si>
    <t>K233247</t>
  </si>
  <si>
    <t>Cranbury</t>
  </si>
  <si>
    <t>259 Prospect Plains Rd, Bldg K</t>
  </si>
  <si>
    <t>QVF</t>
  </si>
  <si>
    <t>08512</t>
  </si>
  <si>
    <t>Nano-Ditech Corporation</t>
  </si>
  <si>
    <t>Nano-Check COVID-19 Antigen Test</t>
  </si>
  <si>
    <t>James B Chang</t>
  </si>
  <si>
    <t>K231187</t>
  </si>
  <si>
    <t>2023-04-26</t>
  </si>
  <si>
    <t>Linkoping</t>
  </si>
  <si>
    <t>Pathology</t>
  </si>
  <si>
    <t>Teknikringen 20</t>
  </si>
  <si>
    <t>PSY</t>
  </si>
  <si>
    <t>58330</t>
  </si>
  <si>
    <t>Sectra AB</t>
  </si>
  <si>
    <t>2024-04-16</t>
  </si>
  <si>
    <t>Sectra Digital Pathology Module (Version 3.3)</t>
  </si>
  <si>
    <t>Edoardo  Mastrovito</t>
  </si>
  <si>
    <t>K232208</t>
  </si>
  <si>
    <t>San Carlos</t>
  </si>
  <si>
    <t>1411 Industrial Road</t>
  </si>
  <si>
    <t>94070</t>
  </si>
  <si>
    <t>Q Bio, Inc.</t>
  </si>
  <si>
    <t>2024-09-12</t>
  </si>
  <si>
    <t>Constellation (CON-001)</t>
  </si>
  <si>
    <t>Clarissa  Shen</t>
  </si>
  <si>
    <t>K241280</t>
  </si>
  <si>
    <t>Best</t>
  </si>
  <si>
    <t>Veenpluis 6</t>
  </si>
  <si>
    <t>5684PC</t>
  </si>
  <si>
    <t>Philips Medical Systems Nederland BV</t>
  </si>
  <si>
    <t>NL</t>
  </si>
  <si>
    <t>Zenition 30</t>
  </si>
  <si>
    <t>Gyanendra Mani Tripathi</t>
  </si>
  <si>
    <t>K232420</t>
  </si>
  <si>
    <t>2023-08-11</t>
  </si>
  <si>
    <t>PZI</t>
  </si>
  <si>
    <t>Roche Diagnostics</t>
  </si>
  <si>
    <t>cobas pulse blood glucose monitoring system</t>
  </si>
  <si>
    <t>Teresa  Carrow</t>
  </si>
  <si>
    <t>K220272</t>
  </si>
  <si>
    <t>2022-01-31</t>
  </si>
  <si>
    <t>Dual Track</t>
  </si>
  <si>
    <t>#101, No. 200, Cangjing Road, Songjiang District</t>
  </si>
  <si>
    <t>IOR</t>
  </si>
  <si>
    <t>Lichtmega Technology CO., Ltd.</t>
  </si>
  <si>
    <t>Manual Wheelchair</t>
  </si>
  <si>
    <t>Hyman  Zhu</t>
  </si>
  <si>
    <t>K241460</t>
  </si>
  <si>
    <t>Redmond</t>
  </si>
  <si>
    <t>(dba Medline ReNewal)</t>
  </si>
  <si>
    <t>1500 NE Hemlock Ave.</t>
  </si>
  <si>
    <t>NUJ</t>
  </si>
  <si>
    <t>97756</t>
  </si>
  <si>
    <t>Surgical Instrument Service and Savings Inc.</t>
  </si>
  <si>
    <t>Medline ReNewal Reprocessed LigaSure Exact Dissector, Nano-coated (LF2019)</t>
  </si>
  <si>
    <t>Stephanie  Boyle Mays</t>
  </si>
  <si>
    <t>K232511</t>
  </si>
  <si>
    <t>10801 Nesbitt Avenue South</t>
  </si>
  <si>
    <t>KWS</t>
  </si>
  <si>
    <t>55437</t>
  </si>
  <si>
    <t>Stryker Corporation (Tornier, Inc.)</t>
  </si>
  <si>
    <t>Tornier Humeral Reconstruction System (Tornier HRS)</t>
  </si>
  <si>
    <t>Jang  Long</t>
  </si>
  <si>
    <t>K241609</t>
  </si>
  <si>
    <t>Mount Laurel</t>
  </si>
  <si>
    <t>5000 Atrium Way</t>
  </si>
  <si>
    <t>STE 1</t>
  </si>
  <si>
    <t>QYX</t>
  </si>
  <si>
    <t>08054</t>
  </si>
  <si>
    <t>RhythMedix LLC</t>
  </si>
  <si>
    <t>2024-07-08</t>
  </si>
  <si>
    <t>RhythmStar System</t>
  </si>
  <si>
    <t>Stan  Biletsky</t>
  </si>
  <si>
    <t>K233584</t>
  </si>
  <si>
    <t>2023-11-07</t>
  </si>
  <si>
    <t>MUJ</t>
  </si>
  <si>
    <t>syngo.via RT Image Suite</t>
  </si>
  <si>
    <t>Monsuru  Bello</t>
  </si>
  <si>
    <t>K232799</t>
  </si>
  <si>
    <t>2023-09-12</t>
  </si>
  <si>
    <t>New Delhi</t>
  </si>
  <si>
    <t>208, Okhla Industrial Estate</t>
  </si>
  <si>
    <t>Phase-3</t>
  </si>
  <si>
    <t>110020</t>
  </si>
  <si>
    <t>Mankind Pharma Limited</t>
  </si>
  <si>
    <t>Sodium Chloride Inhalation Solution, USP 0.9%, 3% &amp; 7%</t>
  </si>
  <si>
    <t>Rajender  Singh</t>
  </si>
  <si>
    <t>K232523</t>
  </si>
  <si>
    <t>250 East 96th Street, Suite 125</t>
  </si>
  <si>
    <t>46240</t>
  </si>
  <si>
    <t>NICO Corporation</t>
  </si>
  <si>
    <t>2024-03-14</t>
  </si>
  <si>
    <t>Myriad SPECTRA Light Source</t>
  </si>
  <si>
    <t>Megan  Becker</t>
  </si>
  <si>
    <t>K232567</t>
  </si>
  <si>
    <t>Mississauga</t>
  </si>
  <si>
    <t>5825 Explorer Drive</t>
  </si>
  <si>
    <t>DRE</t>
  </si>
  <si>
    <t>L4W5P6</t>
  </si>
  <si>
    <t>Baylis Medical Company Inc.</t>
  </si>
  <si>
    <t>VersaCross Connect Transseptal Dilator</t>
  </si>
  <si>
    <t>Ezgi  Tas</t>
  </si>
  <si>
    <t>K241720</t>
  </si>
  <si>
    <t>1455 Adams Dr. Ste 1288</t>
  </si>
  <si>
    <t>Avails Medical, Inc.</t>
  </si>
  <si>
    <t>eQUANT System</t>
  </si>
  <si>
    <t>Meike  Herget</t>
  </si>
  <si>
    <t>K231536</t>
  </si>
  <si>
    <t>2023-05-30</t>
  </si>
  <si>
    <t>Taoyuan City</t>
  </si>
  <si>
    <t>2F-1, No.5, Shing Yeh St.,</t>
  </si>
  <si>
    <t>33341</t>
  </si>
  <si>
    <t>Pegavision Corporation</t>
  </si>
  <si>
    <t>2024-05-08</t>
  </si>
  <si>
    <t>Pegavision (Hioxifilcon A) Daily Disposable Soft Contact Lenses</t>
  </si>
  <si>
    <t>Estela  Lin</t>
  </si>
  <si>
    <t>K232649</t>
  </si>
  <si>
    <t>Geisingen</t>
  </si>
  <si>
    <t>Karl-Hall-Str. 1</t>
  </si>
  <si>
    <t>Pajunkstr. 1</t>
  </si>
  <si>
    <t>78187</t>
  </si>
  <si>
    <t>PAJUNK GmbH Medizintechnologie</t>
  </si>
  <si>
    <t>2024-09-11</t>
  </si>
  <si>
    <t>SonoBlock; SonoBlock II</t>
  </si>
  <si>
    <t>Christian  Quass</t>
  </si>
  <si>
    <t>K241954</t>
  </si>
  <si>
    <t>No.10 Gaoke Third Rd</t>
  </si>
  <si>
    <t>Nanjing National Hi-Tech, Industrial Development Zone</t>
  </si>
  <si>
    <t>Mirco-Tech (Nanjing) Co., Ltd.</t>
  </si>
  <si>
    <t>Disposable Dual Action Tissue Closure Device</t>
  </si>
  <si>
    <t>He  Sally</t>
  </si>
  <si>
    <t>K233772</t>
  </si>
  <si>
    <t>Eagan</t>
  </si>
  <si>
    <t>860 Blue Gentian Road Suite 200</t>
  </si>
  <si>
    <t>NHJ</t>
  </si>
  <si>
    <t>55121</t>
  </si>
  <si>
    <t>ABMRC LLC</t>
  </si>
  <si>
    <t>BiWaze Clear System</t>
  </si>
  <si>
    <t>Leah  Noaeill</t>
  </si>
  <si>
    <t>K231728</t>
  </si>
  <si>
    <t>2023-06-13</t>
  </si>
  <si>
    <t>Istanbul</t>
  </si>
  <si>
    <t>Ikitelli OSB Mah., 17. Cd, No:17 Basaksehir</t>
  </si>
  <si>
    <t>LHI</t>
  </si>
  <si>
    <t>34303</t>
  </si>
  <si>
    <t>Asset Medikal Tasarim Sanayi Ve Ticaret A.S.</t>
  </si>
  <si>
    <t>2024-06-26</t>
  </si>
  <si>
    <t>TR</t>
  </si>
  <si>
    <t>FlowArt Valve for Vial Access</t>
  </si>
  <si>
    <t>Ebru  Sirali</t>
  </si>
  <si>
    <t>K232987</t>
  </si>
  <si>
    <t>Athens</t>
  </si>
  <si>
    <t>1445 Flat Creek Road</t>
  </si>
  <si>
    <t>75751</t>
  </si>
  <si>
    <t>Argon Medical Devices, Inc.</t>
  </si>
  <si>
    <t>2024-01-19</t>
  </si>
  <si>
    <t>Cleaner Pro Thrombectomy System; Cleaner Pro Aspiration Catheter with Handpiece; Cleaner Pro Aspiration Canister</t>
  </si>
  <si>
    <t>Ana  Jimenez-Hughes</t>
  </si>
  <si>
    <t>K232679</t>
  </si>
  <si>
    <t>MI View&amp;GO</t>
  </si>
  <si>
    <t>Brian  Wui</t>
  </si>
  <si>
    <t>K242300</t>
  </si>
  <si>
    <t>Zhuhai, Jinwan District</t>
  </si>
  <si>
    <t>1F,Building 13,GMP Production Workshop, Zhuhai International</t>
  </si>
  <si>
    <t>Health Harbor, No. 628 Airport West Road, Sanzao Town</t>
  </si>
  <si>
    <t>519090</t>
  </si>
  <si>
    <t>Zhuhai Dipu Medical Technology Co., Ltd.</t>
  </si>
  <si>
    <t>3D Endoscopic Fluorescence Camera System (DPM-ENDOCAM-06PF)</t>
  </si>
  <si>
    <t>Huan  Wang</t>
  </si>
  <si>
    <t>K233892</t>
  </si>
  <si>
    <t>Tochigi-Shi</t>
  </si>
  <si>
    <t>2-1-5 Hirayanagi-Cho</t>
  </si>
  <si>
    <t>QNS</t>
  </si>
  <si>
    <t>328-0012</t>
  </si>
  <si>
    <t>TSK Laboratory International Japan KK</t>
  </si>
  <si>
    <t>STERiJECT Low Dead Space, STERiJECT The Invisible Needle</t>
  </si>
  <si>
    <t>Kana  Ebina</t>
  </si>
  <si>
    <t>K231734</t>
  </si>
  <si>
    <t>2023-06-14</t>
  </si>
  <si>
    <t>Guangdong Province</t>
  </si>
  <si>
    <t>Southern Medical Devices Industrial Park</t>
  </si>
  <si>
    <t>89 Taoyuan East Road, Shishan, Nanhai</t>
  </si>
  <si>
    <t>528225</t>
  </si>
  <si>
    <t>Foshan United Medical Technologies, Ltd.</t>
  </si>
  <si>
    <t>ALGS2 Ag Alginate Wound Dressing Rx; ALGS2 Ag Alginate Wound Dressing OTC; ALGS2S Re-enforced Ag Alginate Wound Dressing Rx; ALGS2S Re-enforced Ag Alginate Wound Dressing OTC</t>
  </si>
  <si>
    <t>Albert  Rego</t>
  </si>
  <si>
    <t>K233111</t>
  </si>
  <si>
    <t>Jiangyin</t>
  </si>
  <si>
    <t>No.23, Huanxi Road, Zhutang Town</t>
  </si>
  <si>
    <t>JKA</t>
  </si>
  <si>
    <t>214415</t>
  </si>
  <si>
    <t>Jiangsu Caina Medical Co., Ltd.</t>
  </si>
  <si>
    <t>Safety Sliding Blood Collection Set</t>
  </si>
  <si>
    <t>Camel  Zhou</t>
  </si>
  <si>
    <t>K232781</t>
  </si>
  <si>
    <t>Malvern</t>
  </si>
  <si>
    <t>40 Liberty Boulevard</t>
  </si>
  <si>
    <t>19355</t>
  </si>
  <si>
    <t>MAGNETOM Cima.X Fit</t>
  </si>
  <si>
    <t>Alina  Goodman</t>
  </si>
  <si>
    <t>K232765</t>
  </si>
  <si>
    <t>7796 Victor-Mendon Road</t>
  </si>
  <si>
    <t>SBK</t>
  </si>
  <si>
    <t>LSI SOLUTIONS, Inc.</t>
  </si>
  <si>
    <t>Mi-CHORD System</t>
  </si>
  <si>
    <t>Christopher B. Miller</t>
  </si>
  <si>
    <t>DEN230069</t>
  </si>
  <si>
    <t>Santa Maria</t>
  </si>
  <si>
    <t>1430 West McCoy Lane</t>
  </si>
  <si>
    <t>JSM</t>
  </si>
  <si>
    <t>93455</t>
  </si>
  <si>
    <t>Hardy Diagnostics</t>
  </si>
  <si>
    <t>Viral Transport Medium</t>
  </si>
  <si>
    <t>Anna  Klavins</t>
  </si>
  <si>
    <t>K233534</t>
  </si>
  <si>
    <t>2023-11-03</t>
  </si>
  <si>
    <t>Palatine</t>
  </si>
  <si>
    <t>50 N Broadway St, Suite 3-3</t>
  </si>
  <si>
    <t>60067</t>
  </si>
  <si>
    <t>PMX Inc.</t>
  </si>
  <si>
    <t>MediOMx</t>
  </si>
  <si>
    <t>Girish  Srinivasan</t>
  </si>
  <si>
    <t>K233331</t>
  </si>
  <si>
    <t>Qinhuangdao</t>
  </si>
  <si>
    <t>No.112 Qinhuang West Street</t>
  </si>
  <si>
    <t>Economic &amp; Technical Development Zone</t>
  </si>
  <si>
    <t>066004</t>
  </si>
  <si>
    <t>Contec Medical Systems Co., Ltd.</t>
  </si>
  <si>
    <t>B-Ultrasound Diagnostic System</t>
  </si>
  <si>
    <t>Xueyong  Li</t>
  </si>
  <si>
    <t>K232895</t>
  </si>
  <si>
    <t>1450 Brooks Rd</t>
  </si>
  <si>
    <t>JDS</t>
  </si>
  <si>
    <t>38116</t>
  </si>
  <si>
    <t>Smith &amp; Nephew, Inc.</t>
  </si>
  <si>
    <t>TRIGEN MAX Tibial Nail System; INTERTAN MAX Hip Fracture Nail System</t>
  </si>
  <si>
    <t>Kayla  Franklin</t>
  </si>
  <si>
    <t>K240061</t>
  </si>
  <si>
    <t>2024-01-09</t>
  </si>
  <si>
    <t>B1, Hantian Technology City, Dongping Road, Pingxi Shanghai</t>
  </si>
  <si>
    <t>Village, Guicheng Street, Nanhai</t>
  </si>
  <si>
    <t>528203</t>
  </si>
  <si>
    <t>GuangDong Youkey Medical Co., Ltd.</t>
  </si>
  <si>
    <t>Digital Ultrasonic Diagnostic Imaging System (Model: F6)</t>
  </si>
  <si>
    <t>Hu  Zeyi</t>
  </si>
  <si>
    <t>K231930</t>
  </si>
  <si>
    <t>2023-06-30</t>
  </si>
  <si>
    <t>San Francisco</t>
  </si>
  <si>
    <t>3101 20th Street</t>
  </si>
  <si>
    <t>LGM</t>
  </si>
  <si>
    <t>94110</t>
  </si>
  <si>
    <t>Carecubes, Inc.</t>
  </si>
  <si>
    <t>2024-01-03</t>
  </si>
  <si>
    <t>Carecube Negative Pressure Isolation Chamber</t>
  </si>
  <si>
    <t>Alexander  Laskey</t>
  </si>
  <si>
    <t>K231256</t>
  </si>
  <si>
    <t>2023-05-01</t>
  </si>
  <si>
    <t>471 El Camino Real, Suite 101</t>
  </si>
  <si>
    <t>94050</t>
  </si>
  <si>
    <t>SI-BONE, Inc.</t>
  </si>
  <si>
    <t>Navigation Tracking Instruments</t>
  </si>
  <si>
    <t>Daniel  Cher</t>
  </si>
  <si>
    <t>K232800</t>
  </si>
  <si>
    <t>Sunny Isles Beach</t>
  </si>
  <si>
    <t>323 Sunny Isles Blvd</t>
  </si>
  <si>
    <t>EZL</t>
  </si>
  <si>
    <t>33160</t>
  </si>
  <si>
    <t>Silq Technologies Corporation</t>
  </si>
  <si>
    <t>2-Way 100% Silicone Cleartract Catheter</t>
  </si>
  <si>
    <t>D. Verne  Sharma</t>
  </si>
  <si>
    <t>K233013</t>
  </si>
  <si>
    <t>Scottsdale</t>
  </si>
  <si>
    <t>1435 North Hayden Road, Suite 100</t>
  </si>
  <si>
    <t>PNE</t>
  </si>
  <si>
    <t>85257</t>
  </si>
  <si>
    <t>Innovative Health, LLC.</t>
  </si>
  <si>
    <t>Reprocessed VersaCross Steerable Sheath; Reprocessed SureFlex Steerable Guiding Sheath</t>
  </si>
  <si>
    <t>Rick  Ferreira</t>
  </si>
  <si>
    <t>K232037</t>
  </si>
  <si>
    <t>2023-07-10</t>
  </si>
  <si>
    <t>Fort Dietrick</t>
  </si>
  <si>
    <t>U.S. Army Medical Materiel Research &amp; Development Command;</t>
  </si>
  <si>
    <t>ATTN: FCMR-ORA, 1430 Veterans Drive</t>
  </si>
  <si>
    <t>SAR</t>
  </si>
  <si>
    <t>21702-5009</t>
  </si>
  <si>
    <t>The Surgeon General, Department of the Army (TSG-DA)</t>
  </si>
  <si>
    <t>APPRAISE-HRI</t>
  </si>
  <si>
    <t>Emily  Badraslionglu</t>
  </si>
  <si>
    <t>K233249</t>
  </si>
  <si>
    <t>MD</t>
  </si>
  <si>
    <t>Valladolid</t>
  </si>
  <si>
    <t>Calle Santiago López González 7</t>
  </si>
  <si>
    <t>DZE</t>
  </si>
  <si>
    <t>47197</t>
  </si>
  <si>
    <t>Mozo Grau S.A.</t>
  </si>
  <si>
    <t>2024-05-16</t>
  </si>
  <si>
    <t>Ticare Dental Implant Systems</t>
  </si>
  <si>
    <t>Beatriz  Santos</t>
  </si>
  <si>
    <t>K233137</t>
  </si>
  <si>
    <t>Kanuma</t>
  </si>
  <si>
    <t>700 Shimohinata</t>
  </si>
  <si>
    <t>EBW</t>
  </si>
  <si>
    <t>322-8666</t>
  </si>
  <si>
    <t>Nakanishi Inc.</t>
  </si>
  <si>
    <t>Surgic Pro2 (Surgic Pro2 OPT), Surgic Pro2 (Surgic Pro2 NON-OPT)</t>
  </si>
  <si>
    <t>Masaaki  Kikuchi</t>
  </si>
  <si>
    <t>K233117</t>
  </si>
  <si>
    <t>Toronto</t>
  </si>
  <si>
    <t>160 Bloor Street East</t>
  </si>
  <si>
    <t>Suite 910</t>
  </si>
  <si>
    <t>SAT</t>
  </si>
  <si>
    <t>M4W 1B9</t>
  </si>
  <si>
    <t>Analytics for Life, Inc.</t>
  </si>
  <si>
    <t>CorVista System with PH Add-On</t>
  </si>
  <si>
    <t>Gabrielle  Zaeska</t>
  </si>
  <si>
    <t>K233666</t>
  </si>
  <si>
    <t>Lexington</t>
  </si>
  <si>
    <t>81 Hartwell Ave Suite 300</t>
  </si>
  <si>
    <t>02421</t>
  </si>
  <si>
    <t>Fujifilm Healthcare Americas Corporation</t>
  </si>
  <si>
    <t>ECHELON Synergy V10.0</t>
  </si>
  <si>
    <t>K233687</t>
  </si>
  <si>
    <t>2023-11-17</t>
  </si>
  <si>
    <t>Plano</t>
  </si>
  <si>
    <t>6010 W Spring Creek Parkway</t>
  </si>
  <si>
    <t>NEZ</t>
  </si>
  <si>
    <t>75024</t>
  </si>
  <si>
    <t>AnX Robotica Corporation</t>
  </si>
  <si>
    <t>2024-01-05</t>
  </si>
  <si>
    <t>NaviCam Small Bowel Capsule Endoscopy System with NaviCam SB Capsule and NaviCam Tether</t>
  </si>
  <si>
    <t>Tim  Thomas</t>
  </si>
  <si>
    <t>K233229</t>
  </si>
  <si>
    <t>Warrington</t>
  </si>
  <si>
    <t>Unit 211</t>
  </si>
  <si>
    <t>Europa Boulevard</t>
  </si>
  <si>
    <t>WA5 7TN</t>
  </si>
  <si>
    <t>Aesthetic Technology Ltd</t>
  </si>
  <si>
    <t>Dermalux Tri-Wave MD MKII (1000021); Dermalux Compact MD (1000024)</t>
  </si>
  <si>
    <t>Martin  Hodgson</t>
  </si>
  <si>
    <t>K240222</t>
  </si>
  <si>
    <t>Poleg</t>
  </si>
  <si>
    <t>5 Hamelecha Street</t>
  </si>
  <si>
    <t>QNL</t>
  </si>
  <si>
    <t>4250540</t>
  </si>
  <si>
    <t>Clew Medical Ltd.</t>
  </si>
  <si>
    <t>2024-01-13</t>
  </si>
  <si>
    <t>CLEWICU System</t>
  </si>
  <si>
    <t>Avidgor  Faians</t>
  </si>
  <si>
    <t>K233216</t>
  </si>
  <si>
    <t>Hino-shi</t>
  </si>
  <si>
    <t>7-127, Asahigaoka, 4-chome</t>
  </si>
  <si>
    <t>191-8503</t>
  </si>
  <si>
    <t>GE Healthcare Japan Corporation</t>
  </si>
  <si>
    <t>True Enhance DL</t>
  </si>
  <si>
    <t>Laura  Turner</t>
  </si>
  <si>
    <t>K233698</t>
  </si>
  <si>
    <t>1035 Chuangke Building, No.72-6 Huanguan South Road,</t>
  </si>
  <si>
    <t>Xintian Community, Guanhu Street, Longhua District,</t>
  </si>
  <si>
    <t>NGX</t>
  </si>
  <si>
    <t>518000</t>
  </si>
  <si>
    <t>Shenzhen Hengbosi Industrial Co., Ltd.</t>
  </si>
  <si>
    <t>Electronic Muscle Stimulator (Model MP01)</t>
  </si>
  <si>
    <t>Zhiwei  Chen</t>
  </si>
  <si>
    <t>K233035</t>
  </si>
  <si>
    <t>2023-09-25</t>
  </si>
  <si>
    <t>1100 Campus Rd Princeton</t>
  </si>
  <si>
    <t>LFL</t>
  </si>
  <si>
    <t>Integra LifeSciences Corporation</t>
  </si>
  <si>
    <t>CUSA® Clarity Ultrasonic Surgical Aspirator System</t>
  </si>
  <si>
    <t>Karen  Monaghan</t>
  </si>
  <si>
    <t>K240493</t>
  </si>
  <si>
    <t>6001 Oak Canyon</t>
  </si>
  <si>
    <t>Inari Medical, Inc.</t>
  </si>
  <si>
    <t>ClotTriever XL Catheter (41-102)</t>
  </si>
  <si>
    <t>Kaitlyn  Weinkauf</t>
  </si>
  <si>
    <t>K242557</t>
  </si>
  <si>
    <t>Manchester</t>
  </si>
  <si>
    <t>340 Commercial Street</t>
  </si>
  <si>
    <t>QFG</t>
  </si>
  <si>
    <t>03101</t>
  </si>
  <si>
    <t>Deka Research and Development</t>
  </si>
  <si>
    <t>DEKA ACE Pump System</t>
  </si>
  <si>
    <t>Paul  Smolenski</t>
  </si>
  <si>
    <t>K233952</t>
  </si>
  <si>
    <t>NH</t>
  </si>
  <si>
    <t>LSL</t>
  </si>
  <si>
    <t>Aptima Neisseria gonorrhoeae Assay</t>
  </si>
  <si>
    <t>Jon  Kukowski</t>
  </si>
  <si>
    <t>K231329</t>
  </si>
  <si>
    <t>2023-05-08</t>
  </si>
  <si>
    <t>Singapore</t>
  </si>
  <si>
    <t>105 Cecil, 20-01 The Octagon</t>
  </si>
  <si>
    <t>ONB</t>
  </si>
  <si>
    <t>069534</t>
  </si>
  <si>
    <t>Epic Medical Pte Ltd</t>
  </si>
  <si>
    <t>2024-01-11</t>
  </si>
  <si>
    <t>SG</t>
  </si>
  <si>
    <t>ToxiSeal Vial Adapter with External Balloon</t>
  </si>
  <si>
    <t>Freddie  Lee</t>
  </si>
  <si>
    <t>K222929</t>
  </si>
  <si>
    <t>2022-09-26</t>
  </si>
  <si>
    <t>Taian</t>
  </si>
  <si>
    <t>West Part of Yitianmen Street, Hi-tech Zone</t>
  </si>
  <si>
    <t>BZH</t>
  </si>
  <si>
    <t>271000</t>
  </si>
  <si>
    <t>Taian Dalu Medical Instrument Co., Ltd.</t>
  </si>
  <si>
    <t>Electronic Peak Flow Meter</t>
  </si>
  <si>
    <t>Wang  Yuqin</t>
  </si>
  <si>
    <t>K230423</t>
  </si>
  <si>
    <t>2023-02-17</t>
  </si>
  <si>
    <t>Phoenix</t>
  </si>
  <si>
    <t>23030 N 15th Avenue</t>
  </si>
  <si>
    <t>85027-1315</t>
  </si>
  <si>
    <t>InnovaQuartz LLC</t>
  </si>
  <si>
    <t>VaporMAX LDD; MOJo LDD; MegaJOULE LDD</t>
  </si>
  <si>
    <t>Stephen  Griffin</t>
  </si>
  <si>
    <t>K233157</t>
  </si>
  <si>
    <t>Providence</t>
  </si>
  <si>
    <t>55 Dupont Drive</t>
  </si>
  <si>
    <t>02907</t>
  </si>
  <si>
    <t>Ximedica</t>
  </si>
  <si>
    <t>ENDOCOLLECT Specimen Retrieval Bag, 8mm, ENDOCOLLECT Specimen Retrieval Bag, 12mm, ENDOCOLLECT Specimen Retrieval Bag, 15mm</t>
  </si>
  <si>
    <t>Corie  Vazquez</t>
  </si>
  <si>
    <t>K240635</t>
  </si>
  <si>
    <t>RI</t>
  </si>
  <si>
    <t>Taichung City</t>
  </si>
  <si>
    <t>Rm. D, 8F. No. 573, Sec. 2 Taiwan Blvd. West Dist.</t>
  </si>
  <si>
    <t>403020</t>
  </si>
  <si>
    <t>Ever Fortune.AI Co., Ltd.</t>
  </si>
  <si>
    <t>EFAI Bonesuite XR Bone Age Pro Assessment System (BAP-XR-100)</t>
  </si>
  <si>
    <t>Joseph  Chang</t>
  </si>
  <si>
    <t>K234042</t>
  </si>
  <si>
    <t>Building 1, Jianchuan Road 600, Minhang District</t>
  </si>
  <si>
    <t>201109</t>
  </si>
  <si>
    <t>Shanghai Iatrical-Ti Technologies Co Ltd.</t>
  </si>
  <si>
    <t>Iatrical Interbody Lumbar Fusion Systems  (Model ALIF, Model TLIF, Model LLIF)</t>
  </si>
  <si>
    <t>Haozhang  Zhong</t>
  </si>
  <si>
    <t>K232996</t>
  </si>
  <si>
    <t>Wesley Chapel</t>
  </si>
  <si>
    <t>26620 Easy St</t>
  </si>
  <si>
    <t>33544</t>
  </si>
  <si>
    <t>Kericure Inc.</t>
  </si>
  <si>
    <t>Field Shield Wound Dressing</t>
  </si>
  <si>
    <t>Kerriann  Greenhalgh</t>
  </si>
  <si>
    <t>K212521</t>
  </si>
  <si>
    <t>2021-08-10</t>
  </si>
  <si>
    <t>ZI Athelia, 297 Av. du Mistral Bat. A</t>
  </si>
  <si>
    <t>CINA-iPE</t>
  </si>
  <si>
    <t>K233968</t>
  </si>
  <si>
    <t>Ear, Nose, Throat</t>
  </si>
  <si>
    <t>125 Nicholson Lane</t>
  </si>
  <si>
    <t>EOQ</t>
  </si>
  <si>
    <t>Broncus Medical, Inc.</t>
  </si>
  <si>
    <t>BioStar Single Use Transbronchial Aspiration Needle</t>
  </si>
  <si>
    <t>EN</t>
  </si>
  <si>
    <t>Charles  Ogbonna</t>
  </si>
  <si>
    <t>K232038</t>
  </si>
  <si>
    <t>Doral</t>
  </si>
  <si>
    <t>3016 NW 82nd Ave</t>
  </si>
  <si>
    <t>DPS</t>
  </si>
  <si>
    <t>33122</t>
  </si>
  <si>
    <t>Mediblu Medical LLC</t>
  </si>
  <si>
    <t>2024-06-12</t>
  </si>
  <si>
    <t>MEDIBLU ECG SYSTEM</t>
  </si>
  <si>
    <t>Fernando  Ramon</t>
  </si>
  <si>
    <t>K233266</t>
  </si>
  <si>
    <t>Cincinnati</t>
  </si>
  <si>
    <t>300 E-Business Way, Fifth Floor</t>
  </si>
  <si>
    <t>NEU</t>
  </si>
  <si>
    <t>45241</t>
  </si>
  <si>
    <t>Devicor Medical Products, Inc.</t>
  </si>
  <si>
    <t>LumiMARK Biopsy Site Marker (LM0215T (Tulip Shape)); LumiMARK Biopsy Site Marker (LM0215L (Lotus Shape)); LumiMARK Biopsy Site Marker (LM0215R (Rose shape))</t>
  </si>
  <si>
    <t>Katy  Austin</t>
  </si>
  <si>
    <t>K232615</t>
  </si>
  <si>
    <t>2023-08-28</t>
  </si>
  <si>
    <t>Cambridge</t>
  </si>
  <si>
    <t>14 Arrow Street Floor 3</t>
  </si>
  <si>
    <t>QNP</t>
  </si>
  <si>
    <t>02138</t>
  </si>
  <si>
    <t>Iterative Scopes, Inc.</t>
  </si>
  <si>
    <t>SKOUT® system</t>
  </si>
  <si>
    <t>Caitlyn  Seidl</t>
  </si>
  <si>
    <t>K240781</t>
  </si>
  <si>
    <t>No.2258 Chengbei Rd. Jiading District</t>
  </si>
  <si>
    <t>OUO</t>
  </si>
  <si>
    <t>201807</t>
  </si>
  <si>
    <t>Shanghai United Imaging Healthcare Co., Ltd.</t>
  </si>
  <si>
    <t>uPMR 790</t>
  </si>
  <si>
    <t>Xin  Gao</t>
  </si>
  <si>
    <t>K234154</t>
  </si>
  <si>
    <t>Roswell</t>
  </si>
  <si>
    <t>1225 Northmeadow Parkway, Suite 104</t>
  </si>
  <si>
    <t>KGN</t>
  </si>
  <si>
    <t>30076</t>
  </si>
  <si>
    <t>StimLabs, LLC</t>
  </si>
  <si>
    <t>2024-02-02</t>
  </si>
  <si>
    <t>Corplex P / Theracor P / Allacor P</t>
  </si>
  <si>
    <t>Melissa  O'Connor</t>
  </si>
  <si>
    <t>K231325</t>
  </si>
  <si>
    <t>Guangdong</t>
  </si>
  <si>
    <t>C1-2 No. 12 Denengxi Road Torch Zone, Zhongshan</t>
  </si>
  <si>
    <t>EFB</t>
  </si>
  <si>
    <t>528437</t>
  </si>
  <si>
    <t>Litu Tech Ltd.</t>
  </si>
  <si>
    <t>High Speed Air Turbine Handpiece (G100,G200,G300,G400,G450,G500,G600,G700,G700L,G800,G800L)</t>
  </si>
  <si>
    <t>Guangzhao  Liu</t>
  </si>
  <si>
    <t>K233122</t>
  </si>
  <si>
    <t>Mokena</t>
  </si>
  <si>
    <t>9301 West 191st Street</t>
  </si>
  <si>
    <t>60448</t>
  </si>
  <si>
    <t>Flow-FX, LLC</t>
  </si>
  <si>
    <t>Flow-Nail</t>
  </si>
  <si>
    <t>Patrick  Sweeney</t>
  </si>
  <si>
    <t>K234075</t>
  </si>
  <si>
    <t>Estenfeld</t>
  </si>
  <si>
    <t>Sieboldstrasse 3</t>
  </si>
  <si>
    <t>BTY</t>
  </si>
  <si>
    <t>97230</t>
  </si>
  <si>
    <t>eResearchTechnology GmbH</t>
  </si>
  <si>
    <t>SpiroSphere, SpiroSphereECG, CardioSphere</t>
  </si>
  <si>
    <t>Kristin  Feld</t>
  </si>
  <si>
    <t>K223629</t>
  </si>
  <si>
    <t>2022-12-05</t>
  </si>
  <si>
    <t>5850 Oberlin Drive, #340</t>
  </si>
  <si>
    <t>QYT</t>
  </si>
  <si>
    <t>Acon Laboratories, Inc.</t>
  </si>
  <si>
    <t>Flowflex® Plus COVID-19 Home Test</t>
  </si>
  <si>
    <t>Qiyi  Xie</t>
  </si>
  <si>
    <t>K233373</t>
  </si>
  <si>
    <t>2023-10-02</t>
  </si>
  <si>
    <t>Monmouth</t>
  </si>
  <si>
    <t>1 Deerpark Dr, Ste A</t>
  </si>
  <si>
    <t>QZY</t>
  </si>
  <si>
    <t>08852</t>
  </si>
  <si>
    <t>Orthobond Coporation</t>
  </si>
  <si>
    <t>Orthobond Mariner Pedicle Screw System</t>
  </si>
  <si>
    <t>David  Nichols</t>
  </si>
  <si>
    <t>DEN220015</t>
  </si>
  <si>
    <t>2022-02-28</t>
  </si>
  <si>
    <t>Aventus Thrombectomy System (IM-2001/IM-0002)</t>
  </si>
  <si>
    <t>Mojgan  Saadat</t>
  </si>
  <si>
    <t>K240117</t>
  </si>
  <si>
    <t>52 Discovery</t>
  </si>
  <si>
    <t>OLK</t>
  </si>
  <si>
    <t>Masimo Corporation</t>
  </si>
  <si>
    <t>MightySat -OTC</t>
  </si>
  <si>
    <t>Kertana  Shankar</t>
  </si>
  <si>
    <t>K214115</t>
  </si>
  <si>
    <t>West Haven</t>
  </si>
  <si>
    <t>385 Main Street</t>
  </si>
  <si>
    <t>Suite 10</t>
  </si>
  <si>
    <t>KWD</t>
  </si>
  <si>
    <t>06516</t>
  </si>
  <si>
    <t>Accufix Surgical Inc.</t>
  </si>
  <si>
    <t>Accu-Joint Hemi Implant</t>
  </si>
  <si>
    <t>Michael  Parisi</t>
  </si>
  <si>
    <t>K240268</t>
  </si>
  <si>
    <t>Hong Kong</t>
  </si>
  <si>
    <t>RM 529, 5/F, Core Building 5W</t>
  </si>
  <si>
    <t>Hong Kong Science Park</t>
  </si>
  <si>
    <t>Eieling Technology Limited</t>
  </si>
  <si>
    <t>2024-02-12</t>
  </si>
  <si>
    <t>Portable Liver Elastography Ultrasound Diagnostic System (Liverscan Mobile)</t>
  </si>
  <si>
    <t>Yangmin  Lin</t>
  </si>
  <si>
    <t>K233401</t>
  </si>
  <si>
    <t>2023-10-04</t>
  </si>
  <si>
    <t>Laguna Hills</t>
  </si>
  <si>
    <t>22901 Mill Creek Drive</t>
  </si>
  <si>
    <t>NRY</t>
  </si>
  <si>
    <t>92653</t>
  </si>
  <si>
    <t>Wallaby Medical</t>
  </si>
  <si>
    <t>2024-10-01</t>
  </si>
  <si>
    <t>Esperance 3+ Aspiration Catheter System</t>
  </si>
  <si>
    <t>Rachel  McDaid</t>
  </si>
  <si>
    <t>K240917</t>
  </si>
  <si>
    <t>11800 S.W. 147th Avenue</t>
  </si>
  <si>
    <t>GKZ</t>
  </si>
  <si>
    <t>33196</t>
  </si>
  <si>
    <t>UniCel DxH 900 Coulter Cellular Analysis System; UniCel DxH Slidemaker Stainer II Coulter Cellular Analysis System; UniCel DxH 690T Coulter Cellular Analysis System</t>
  </si>
  <si>
    <t>Marie  Steigerwalt</t>
  </si>
  <si>
    <t>K240252</t>
  </si>
  <si>
    <t>Littleton</t>
  </si>
  <si>
    <t>5381 South Alkire Circle</t>
  </si>
  <si>
    <t>GWO</t>
  </si>
  <si>
    <t>80127</t>
  </si>
  <si>
    <t>3D Systems, Inc.</t>
  </si>
  <si>
    <t>VSP PEEK Cranial Implant</t>
  </si>
  <si>
    <t>Ashley  Dawson</t>
  </si>
  <si>
    <t>K231834</t>
  </si>
  <si>
    <t>CO</t>
  </si>
  <si>
    <t>702,703,704,705,706,804,805,807,812,815-ho, 55</t>
  </si>
  <si>
    <t>Digital-ro 34-gil, Guro-gu</t>
  </si>
  <si>
    <t>08378</t>
  </si>
  <si>
    <t>Jeil Medical Corporation</t>
  </si>
  <si>
    <t>FlexWing Anterior Cervical Plate System</t>
  </si>
  <si>
    <t>Sejin  Ryu</t>
  </si>
  <si>
    <t>K231251</t>
  </si>
  <si>
    <t>5900 Optical Ct</t>
  </si>
  <si>
    <t>95138</t>
  </si>
  <si>
    <t>Stryker Endoscopy</t>
  </si>
  <si>
    <t>ICONIX All-Suture Anchor; ICONIX TT All-Suture Anchor; ICONIX with Needles All-Suture Anchor</t>
  </si>
  <si>
    <t>Matt  Corbett</t>
  </si>
  <si>
    <t>K240407</t>
  </si>
  <si>
    <t>Suwon-si</t>
  </si>
  <si>
    <t>1F, Gyeonggi R&amp;DB Center, 105 Gwanggyo-ro, Yeongtong-gu,</t>
  </si>
  <si>
    <t>EKX</t>
  </si>
  <si>
    <t>16229</t>
  </si>
  <si>
    <t>Genoss Co., Ltd</t>
  </si>
  <si>
    <t>2024-08-09</t>
  </si>
  <si>
    <t>The Trust</t>
  </si>
  <si>
    <t>Myeong  Yujin</t>
  </si>
  <si>
    <t>K222688</t>
  </si>
  <si>
    <t>2022-09-06</t>
  </si>
  <si>
    <t>14 Stanford Heights Avenue</t>
  </si>
  <si>
    <t>94127</t>
  </si>
  <si>
    <t>Sira Medical, Inc.</t>
  </si>
  <si>
    <t>Augmented Reality Application</t>
  </si>
  <si>
    <t>Rick  Beberman</t>
  </si>
  <si>
    <t>K232339</t>
  </si>
  <si>
    <t>2023-08-04</t>
  </si>
  <si>
    <t>Essen</t>
  </si>
  <si>
    <t>Alfredstrasse 81</t>
  </si>
  <si>
    <t>45130</t>
  </si>
  <si>
    <t>Whitepeaks Dental Solutions GmbH</t>
  </si>
  <si>
    <t>Copra Supreme</t>
  </si>
  <si>
    <t>Oliver  Puckert</t>
  </si>
  <si>
    <t>K233064</t>
  </si>
  <si>
    <t>Naples</t>
  </si>
  <si>
    <t>1370 Creekside Boulevard</t>
  </si>
  <si>
    <t>QHE</t>
  </si>
  <si>
    <t>34108</t>
  </si>
  <si>
    <t>Arthrex, Inc.</t>
  </si>
  <si>
    <t>Arthrex Virtual Implant Positioning (VIP) System Software</t>
  </si>
  <si>
    <t>Troy  Brooks</t>
  </si>
  <si>
    <t>K241097</t>
  </si>
  <si>
    <t>Room 601, Han's Technology Center. No.9988, Shennan Avenue</t>
  </si>
  <si>
    <t>Maling Community,Yuehai Street, Nanshan District</t>
  </si>
  <si>
    <t>Shenzhen Qianyu Technology Co., Ltd.</t>
  </si>
  <si>
    <t>Wrinkle Treatment Device (JM2)</t>
  </si>
  <si>
    <t>Guoyang  Li</t>
  </si>
  <si>
    <t>K240360</t>
  </si>
  <si>
    <t>2144 Michelson Drive</t>
  </si>
  <si>
    <t>92612</t>
  </si>
  <si>
    <t>Prismatik Dentalcraft, Inc.</t>
  </si>
  <si>
    <t>BruxZir® NOW SRC</t>
  </si>
  <si>
    <t>So Hyun Park</t>
  </si>
  <si>
    <t>K231940</t>
  </si>
  <si>
    <t>LZO</t>
  </si>
  <si>
    <t>Smith &amp; Nephew Inc.</t>
  </si>
  <si>
    <t>2024-06-27</t>
  </si>
  <si>
    <t>CATALYSTEM Femoral Stems</t>
  </si>
  <si>
    <t>Chelsea  Bagley</t>
  </si>
  <si>
    <t>K240381</t>
  </si>
  <si>
    <t>No. 77 Keji 1st Rd., Guishan Dist.</t>
  </si>
  <si>
    <t>33383</t>
  </si>
  <si>
    <t>Carilex Medical, Inc.</t>
  </si>
  <si>
    <t>Carilex VT¿200-i NX</t>
  </si>
  <si>
    <t>Pauline  Su</t>
  </si>
  <si>
    <t>K231646</t>
  </si>
  <si>
    <t>2023-06-05</t>
  </si>
  <si>
    <t>ZI Athelia, 297 Av. du Mistral Bat. A,</t>
  </si>
  <si>
    <t>POK</t>
  </si>
  <si>
    <t>CINA-ASPECTS</t>
  </si>
  <si>
    <t>K233342</t>
  </si>
  <si>
    <t>Addison</t>
  </si>
  <si>
    <t>4550 Excel Pkwy</t>
  </si>
  <si>
    <t>Ste 300</t>
  </si>
  <si>
    <t>75001</t>
  </si>
  <si>
    <t>CTL Medical Corporation</t>
  </si>
  <si>
    <t>MONDRIAN Anterior Lumbar Plate System</t>
  </si>
  <si>
    <t>Sean  Suh</t>
  </si>
  <si>
    <t>K231715</t>
  </si>
  <si>
    <t>6513 Windcrest Drive, Suite 100</t>
  </si>
  <si>
    <t>PLC</t>
  </si>
  <si>
    <t>Somnomed, Inc.</t>
  </si>
  <si>
    <t>Rest Assure System</t>
  </si>
  <si>
    <t>Ty  Cowart</t>
  </si>
  <si>
    <t>K233497</t>
  </si>
  <si>
    <t>2023-10-31</t>
  </si>
  <si>
    <t>Xiantao</t>
  </si>
  <si>
    <t>Southern Industrial Zone (Xinlirenkou)</t>
  </si>
  <si>
    <t>433011</t>
  </si>
  <si>
    <t>Ammex-Weida (Hubei) Health and Safety Products Co., Ltd</t>
  </si>
  <si>
    <t>Surgical Gown (40083)</t>
  </si>
  <si>
    <t>Melody  Wang</t>
  </si>
  <si>
    <t>K233183</t>
  </si>
  <si>
    <t>St. Paul</t>
  </si>
  <si>
    <t>5000 Township Parkway</t>
  </si>
  <si>
    <t>BZE</t>
  </si>
  <si>
    <t>55110</t>
  </si>
  <si>
    <t>Exceleron Medical</t>
  </si>
  <si>
    <t>Thermalite Heated CPAP Tube (CTUBH06H15DS-2, CTUBH15-DS)</t>
  </si>
  <si>
    <t>Keith  Roberts</t>
  </si>
  <si>
    <t>K241268</t>
  </si>
  <si>
    <t>80 SW 8th Street #2000</t>
  </si>
  <si>
    <t>QZS</t>
  </si>
  <si>
    <t>33130</t>
  </si>
  <si>
    <t>DermaSensor Inc.</t>
  </si>
  <si>
    <t>DermaSensor</t>
  </si>
  <si>
    <t>Cody  Simmons</t>
  </si>
  <si>
    <t>DEN230008</t>
  </si>
  <si>
    <t>2023-02-02</t>
  </si>
  <si>
    <t>Gyeonggi-do</t>
  </si>
  <si>
    <t>14, Gojeong-ro</t>
  </si>
  <si>
    <t>Wolgot-myeon, Gimpo-si</t>
  </si>
  <si>
    <t>ESW</t>
  </si>
  <si>
    <t>10022</t>
  </si>
  <si>
    <t>Taewoong Medical</t>
  </si>
  <si>
    <t>Esophageal TTS Stent</t>
  </si>
  <si>
    <t>Yongjin "Jeff" Kim</t>
  </si>
  <si>
    <t>K240522</t>
  </si>
  <si>
    <t>Berkeley</t>
  </si>
  <si>
    <t>1425 Berkeley Way</t>
  </si>
  <si>
    <t>QWT</t>
  </si>
  <si>
    <t>94702</t>
  </si>
  <si>
    <t>Darmiyan, Inc.</t>
  </si>
  <si>
    <t>BrainSee</t>
  </si>
  <si>
    <t>Kaveh  Vejdani</t>
  </si>
  <si>
    <t>DEN220066</t>
  </si>
  <si>
    <t>2022-09-29</t>
  </si>
  <si>
    <t>Westminster</t>
  </si>
  <si>
    <t>10225 Westmoor Drive</t>
  </si>
  <si>
    <t>80021</t>
  </si>
  <si>
    <t>ZimVie Spine (Zimmer Biomet Spine, Inc.)</t>
  </si>
  <si>
    <t>Vital Spinal Fixation System</t>
  </si>
  <si>
    <t>Anjanet  Mort</t>
  </si>
  <si>
    <t>K240539</t>
  </si>
  <si>
    <t>304, 306, 3F No.3 plant, Building B10</t>
  </si>
  <si>
    <t>Wuhan Hi-Tech Medical Device Industrial Park</t>
  </si>
  <si>
    <t>NVK</t>
  </si>
  <si>
    <t>430206</t>
  </si>
  <si>
    <t>Gigaalaser Company Ltd.</t>
  </si>
  <si>
    <t>Medical Diode Laser Systems</t>
  </si>
  <si>
    <t>Xinxing  Nie</t>
  </si>
  <si>
    <t>K230047</t>
  </si>
  <si>
    <t>2023-01-06</t>
  </si>
  <si>
    <t>6F, 279, Dongmak-ro, Mapo-gu</t>
  </si>
  <si>
    <t>04151</t>
  </si>
  <si>
    <t>Hutom Inc.</t>
  </si>
  <si>
    <t>RUS</t>
  </si>
  <si>
    <t>Heejoo  Yun</t>
  </si>
  <si>
    <t>K233457</t>
  </si>
  <si>
    <t>7300 North Kendall Drive</t>
  </si>
  <si>
    <t>Suite 800</t>
  </si>
  <si>
    <t>33156</t>
  </si>
  <si>
    <t>Skeletal Dynamics Inc</t>
  </si>
  <si>
    <t>2024-07-19</t>
  </si>
  <si>
    <t>Suture Button Repair System</t>
  </si>
  <si>
    <t>Alexandra  Rodriguez Rojas</t>
  </si>
  <si>
    <t>K240835</t>
  </si>
  <si>
    <t>Lliçà dAmunt</t>
  </si>
  <si>
    <t>Av. Can Montcau 7</t>
  </si>
  <si>
    <t>LLM</t>
  </si>
  <si>
    <t>08186</t>
  </si>
  <si>
    <t>Biokit S.A.</t>
  </si>
  <si>
    <t>ADVIA Centaur EBV-EBNA IgG</t>
  </si>
  <si>
    <t>Dominique  Monferrer</t>
  </si>
  <si>
    <t>K233605</t>
  </si>
  <si>
    <t>2023-11-09</t>
  </si>
  <si>
    <t>Vantaa</t>
  </si>
  <si>
    <t>Äyritie 22</t>
  </si>
  <si>
    <t>HKY</t>
  </si>
  <si>
    <t>01510</t>
  </si>
  <si>
    <t>Icare Finland Oy</t>
  </si>
  <si>
    <t>iCare ST500 (TA04)</t>
  </si>
  <si>
    <t>Hannes  Hyvönen</t>
  </si>
  <si>
    <t>K241447</t>
  </si>
  <si>
    <t>South Bend</t>
  </si>
  <si>
    <t>4315 S Lafayette Blvd</t>
  </si>
  <si>
    <t>46614</t>
  </si>
  <si>
    <t>Kulzer, LLC</t>
  </si>
  <si>
    <t>Signum composite flow; Signum universal bond; Signum metal bond ; Signum composite; Signum matrix; Signum liquid; Signum cre-active</t>
  </si>
  <si>
    <t>Harmon  Lucas</t>
  </si>
  <si>
    <t>K240660</t>
  </si>
  <si>
    <t>Cork</t>
  </si>
  <si>
    <t>Loughbeg, Ringaskiddy</t>
  </si>
  <si>
    <t>MBH</t>
  </si>
  <si>
    <t>Depuy Ireland UC</t>
  </si>
  <si>
    <t>ATTUNE® Porous Fixed Bearing Tibial Base, Medialized Dome Patella and Medialized Anatomic Patella with AFFIXIUM 3DP Technology</t>
  </si>
  <si>
    <t>Catherine  O Regan</t>
  </si>
  <si>
    <t>K240678</t>
  </si>
  <si>
    <t>Pingshan District, Shenzhen</t>
  </si>
  <si>
    <t>601, Building B4, Shenchengtou Creative Factory Life Science</t>
  </si>
  <si>
    <t>Park, Julongshan A Road, Xiuxin Block, Kengzi Street</t>
  </si>
  <si>
    <t>KPI</t>
  </si>
  <si>
    <t>518118</t>
  </si>
  <si>
    <t>Shenzhen Konmed Technology Co., Ltd.</t>
  </si>
  <si>
    <t>Konmed Incontinence Stimulation Electrode (Vaginal Probe: KM-503, KM-504, KM-505, KM-506, KM-507, KM-5013; Rectal Probe: KM-502, KM-5018)</t>
  </si>
  <si>
    <t>Shuishan  Yin</t>
  </si>
  <si>
    <t>K233576</t>
  </si>
  <si>
    <t>Huizhou</t>
  </si>
  <si>
    <t>NO. 114,Xin Xing North Road, Sandong Town, Huicheng District</t>
  </si>
  <si>
    <t>516000</t>
  </si>
  <si>
    <t>HuiZhou LVB Maternal and Infant Supplies Co., Ltd.</t>
  </si>
  <si>
    <t>Wearable Breast Pump (ABP-1508PRO, ABP-1506, ABP-1306, ABP-1306 PRO, M1, M3, M8, M5, M6, K1, K2, K3, K5, ABP-1306PLUS, ABP-1308, M2)</t>
  </si>
  <si>
    <t>Dongan  Zhang</t>
  </si>
  <si>
    <t>K241004</t>
  </si>
  <si>
    <t>Yangzhou</t>
  </si>
  <si>
    <t>No.3 Building, Hi-tech Innovation Service Center,</t>
  </si>
  <si>
    <t>Jiangdu District</t>
  </si>
  <si>
    <t>225211</t>
  </si>
  <si>
    <t>Jiangsu Hope Biomedical Science&amp;Technology Co., Ltd.</t>
  </si>
  <si>
    <t>Disposable Bipolar Forceps</t>
  </si>
  <si>
    <t>Shaote  Geng</t>
  </si>
  <si>
    <t>K232703</t>
  </si>
  <si>
    <t>2023-09-05</t>
  </si>
  <si>
    <t>Alvear</t>
  </si>
  <si>
    <t>Ruta Nacional No. 9, Km 280, Parque Industrial Micropi</t>
  </si>
  <si>
    <t>QKM</t>
  </si>
  <si>
    <t>2130</t>
  </si>
  <si>
    <t>Terragene SA</t>
  </si>
  <si>
    <t>AR</t>
  </si>
  <si>
    <t>Terragene® Chemdye® Multivariable Chemical Indicator (CD40), Terragene® Chemdye® Chemical Process Indicator (CD42), Terragene® Cintape® Chemical Process Indicator Tape (CT40)</t>
  </si>
  <si>
    <t>Hernando  Carrizo</t>
  </si>
  <si>
    <t>K232103</t>
  </si>
  <si>
    <t>2023-07-14</t>
  </si>
  <si>
    <t>Solana Beach</t>
  </si>
  <si>
    <t>120 S. Sierra Ave.</t>
  </si>
  <si>
    <t>HAW</t>
  </si>
  <si>
    <t>92075</t>
  </si>
  <si>
    <t>ClearPoint Neuro Inc.</t>
  </si>
  <si>
    <t>Bone Anchor (NGS-BA-01)</t>
  </si>
  <si>
    <t>Brennan  Sullivan</t>
  </si>
  <si>
    <t>K233703</t>
  </si>
  <si>
    <t>Yongin-si</t>
  </si>
  <si>
    <t>1F~3F, 4F(Part), 5F, 265, Daeji-Ro, Suji-gu</t>
  </si>
  <si>
    <t>PNN</t>
  </si>
  <si>
    <t>16882</t>
  </si>
  <si>
    <t>RAY Co., Ltd.</t>
  </si>
  <si>
    <t>RAYDENT SW</t>
  </si>
  <si>
    <t>Huh  Soo Ji</t>
  </si>
  <si>
    <t>K233625</t>
  </si>
  <si>
    <t>2023-11-13</t>
  </si>
  <si>
    <t>Columbia City</t>
  </si>
  <si>
    <t>5865 East State Rd. 14</t>
  </si>
  <si>
    <t>46725</t>
  </si>
  <si>
    <t>Nanovis LLC</t>
  </si>
  <si>
    <t>2024-09-05</t>
  </si>
  <si>
    <t>Adaptix PEEK Interbody System with Nanotechnology; Capstone Control PEEK Spinal System with Nanotechnology</t>
  </si>
  <si>
    <t>Brian  More</t>
  </si>
  <si>
    <t>K241605</t>
  </si>
  <si>
    <t>Jena</t>
  </si>
  <si>
    <t>Bruesseler Strasse 10</t>
  </si>
  <si>
    <t>07745</t>
  </si>
  <si>
    <t>Asclepion Laser Technologies GmbH</t>
  </si>
  <si>
    <t>MeDioStar</t>
  </si>
  <si>
    <t>Tom  Gruender</t>
  </si>
  <si>
    <t>K240816</t>
  </si>
  <si>
    <t>Room 401-406, F1-3, Building 1, No.425 Miaohouwang Road</t>
  </si>
  <si>
    <t>Xixing Street, Binjiang District</t>
  </si>
  <si>
    <t>LDJ</t>
  </si>
  <si>
    <t>310051</t>
  </si>
  <si>
    <t>Hangzhou Laihe Biotech Co., Ltd.</t>
  </si>
  <si>
    <t>LYHER® Urine Marijuana (THC) Test Kit (Strip), LYHER® Urine Marijuana (THC) Test Kit (Cassette)</t>
  </si>
  <si>
    <t>Yaohua  Chen</t>
  </si>
  <si>
    <t>K232604</t>
  </si>
  <si>
    <t>TLAB® Transvenous Liver Biopsy System (TF-18C)</t>
  </si>
  <si>
    <t>Jacquelyn  Huyghue</t>
  </si>
  <si>
    <t>K241145</t>
  </si>
  <si>
    <t>Cupertino</t>
  </si>
  <si>
    <t>One Apple Park Way</t>
  </si>
  <si>
    <t>SCR</t>
  </si>
  <si>
    <t>95014</t>
  </si>
  <si>
    <t>Apple Inc.</t>
  </si>
  <si>
    <t>Hearing Aid Feature (HAF)</t>
  </si>
  <si>
    <t>Kevin  Go</t>
  </si>
  <si>
    <t>DEN230081</t>
  </si>
  <si>
    <t>2023-12-04</t>
  </si>
  <si>
    <t>9775 Toledo Way</t>
  </si>
  <si>
    <t>DQY</t>
  </si>
  <si>
    <t>Micro Therapeutics lnc. d/b/a ev3 Neurovascular</t>
  </si>
  <si>
    <t>React 71 Catheter</t>
  </si>
  <si>
    <t>Alexander  Abe</t>
  </si>
  <si>
    <t>K241177</t>
  </si>
  <si>
    <t>São Paulo</t>
  </si>
  <si>
    <t>Avenida Vereador Abel Ferreira, 1100</t>
  </si>
  <si>
    <t>03340-000</t>
  </si>
  <si>
    <t>S.I.N. - Sistema de Implante Nacional S.A.</t>
  </si>
  <si>
    <t>S.I.N. Dental Implant System</t>
  </si>
  <si>
    <t>Denise  Domiciano</t>
  </si>
  <si>
    <t>K232821</t>
  </si>
  <si>
    <t>2023-09-13</t>
  </si>
  <si>
    <t>McMinnville</t>
  </si>
  <si>
    <t>111 Moffitt Street</t>
  </si>
  <si>
    <t>37110</t>
  </si>
  <si>
    <t>Vilex, LLC</t>
  </si>
  <si>
    <t>REDEMPTION Charcot Plating System</t>
  </si>
  <si>
    <t>Brock  Johnson</t>
  </si>
  <si>
    <t>K233816</t>
  </si>
  <si>
    <t>2023-11-30</t>
  </si>
  <si>
    <t>Lake Oswego</t>
  </si>
  <si>
    <t>6024 Jean Road</t>
  </si>
  <si>
    <t>LIT</t>
  </si>
  <si>
    <t>97035</t>
  </si>
  <si>
    <t>Biotronik, Inc.</t>
  </si>
  <si>
    <t>Oscar Peripheral Multifunctional Catheter system</t>
  </si>
  <si>
    <t>Jon  Brumbaugh</t>
  </si>
  <si>
    <t>K241711</t>
  </si>
  <si>
    <t>Campbell</t>
  </si>
  <si>
    <t>1359 Dell Ave</t>
  </si>
  <si>
    <t>QJP</t>
  </si>
  <si>
    <t>95008</t>
  </si>
  <si>
    <t>Imperative Care, Inc.</t>
  </si>
  <si>
    <t>TracStar LDP Large Distal Platform; Zoom 88 Large Distal Platform; Zoom 88 Large Distal Platform Support</t>
  </si>
  <si>
    <t>Kristin  Ellis</t>
  </si>
  <si>
    <t>K240948</t>
  </si>
  <si>
    <t>Chengdu</t>
  </si>
  <si>
    <t>102, 105, Zone 20, Huayin Industrial Port, No.618, Kexing</t>
  </si>
  <si>
    <t>Road (West), Wenjiang District, Chengdu</t>
  </si>
  <si>
    <t>611137</t>
  </si>
  <si>
    <t>Chengdu Cryo-Push Medical Technology Co.,Ltd</t>
  </si>
  <si>
    <t>Cold Compression Wrap Pro</t>
  </si>
  <si>
    <t>Zhang  Peiyong</t>
  </si>
  <si>
    <t>K230524</t>
  </si>
  <si>
    <t>2023-02-27</t>
  </si>
  <si>
    <t>Buxtehude</t>
  </si>
  <si>
    <t>Luneburger Schanze 26</t>
  </si>
  <si>
    <t>KWT</t>
  </si>
  <si>
    <t>21614</t>
  </si>
  <si>
    <t>Implantcast, GmbH</t>
  </si>
  <si>
    <t>AGILON® XO Shoulder Replacement System</t>
  </si>
  <si>
    <t>Juliane  Höppner</t>
  </si>
  <si>
    <t>K231657</t>
  </si>
  <si>
    <t>Charlottesville</t>
  </si>
  <si>
    <t>100 W. South Street, Suite 1E</t>
  </si>
  <si>
    <t>22902</t>
  </si>
  <si>
    <t>Springbok, Inc.</t>
  </si>
  <si>
    <t>MuscleView</t>
  </si>
  <si>
    <t>Scott  Magargee</t>
  </si>
  <si>
    <t>K241331</t>
  </si>
  <si>
    <t>Draper</t>
  </si>
  <si>
    <t>12187 S. Business Park Drive</t>
  </si>
  <si>
    <t>MEH</t>
  </si>
  <si>
    <t>84020</t>
  </si>
  <si>
    <t>Ortho Development Corp.</t>
  </si>
  <si>
    <t>Trivicta Hip Stem</t>
  </si>
  <si>
    <t>Drew  Weaver</t>
  </si>
  <si>
    <t>K233758</t>
  </si>
  <si>
    <t>UT</t>
  </si>
  <si>
    <t>Markham</t>
  </si>
  <si>
    <t>181 Whitehall Drive</t>
  </si>
  <si>
    <t>LIH</t>
  </si>
  <si>
    <t>L3T 9T1</t>
  </si>
  <si>
    <t>Artaflex Inc.</t>
  </si>
  <si>
    <t>Vecttor VT-300</t>
  </si>
  <si>
    <t>Gerry  Iuliano</t>
  </si>
  <si>
    <t>K231575</t>
  </si>
  <si>
    <t>2023-05-31</t>
  </si>
  <si>
    <t>Zurich</t>
  </si>
  <si>
    <t>Bubenbergstrasse 1</t>
  </si>
  <si>
    <t>8045</t>
  </si>
  <si>
    <t>Comerge AG</t>
  </si>
  <si>
    <t>Neo ADVISE software</t>
  </si>
  <si>
    <t>Beat  Hugi</t>
  </si>
  <si>
    <t>K230195</t>
  </si>
  <si>
    <t>2023-01-25</t>
  </si>
  <si>
    <t>Lehi</t>
  </si>
  <si>
    <t>3900 N Traverse Mountain Blvd Suite 300</t>
  </si>
  <si>
    <t>NUH</t>
  </si>
  <si>
    <t>84043</t>
  </si>
  <si>
    <t>Plexus Yoga LLC Dba Chirp</t>
  </si>
  <si>
    <t>TENS&amp;EMS units (SM9109A, SM9109B)</t>
  </si>
  <si>
    <t>Jianhua  Xu</t>
  </si>
  <si>
    <t>K241509</t>
  </si>
  <si>
    <t>Ballerup</t>
  </si>
  <si>
    <t>Baltorpbakken 13</t>
  </si>
  <si>
    <t>2750</t>
  </si>
  <si>
    <t>Ambu A/S</t>
  </si>
  <si>
    <t>DK</t>
  </si>
  <si>
    <t>Ambu® aScope Gastro Large; Ambu® aBox 2</t>
  </si>
  <si>
    <t>Mette  Andersen</t>
  </si>
  <si>
    <t>K232919</t>
  </si>
  <si>
    <t>2023-09-19</t>
  </si>
  <si>
    <t>Chala, Vapi</t>
  </si>
  <si>
    <t>Third Floor, E1-E3, Meril Park Survey No. 135/2B &amp; 174/2</t>
  </si>
  <si>
    <t>Muktanand Marg</t>
  </si>
  <si>
    <t>396191</t>
  </si>
  <si>
    <t>M/s Meril Endo Surgery Private Limited</t>
  </si>
  <si>
    <t>2024-03-16</t>
  </si>
  <si>
    <t>Meriglu Topical Skin Adhesive</t>
  </si>
  <si>
    <t>Umesh  Sharma</t>
  </si>
  <si>
    <t>K230981</t>
  </si>
  <si>
    <t>2023-04-05</t>
  </si>
  <si>
    <t>702, 703, 704, 705, 706, 804, 805, 807, 812, 815-ho, 55,</t>
  </si>
  <si>
    <t>HWC</t>
  </si>
  <si>
    <t>ARIX Cannulated Screw System</t>
  </si>
  <si>
    <t>Jinwoo  Kim</t>
  </si>
  <si>
    <t>K233912</t>
  </si>
  <si>
    <t>2023-12-12</t>
  </si>
  <si>
    <t>Woodstock</t>
  </si>
  <si>
    <t>3330 Highway 136 West</t>
  </si>
  <si>
    <t>PZL</t>
  </si>
  <si>
    <t>30175</t>
  </si>
  <si>
    <t>Softwave/TRT LLC</t>
  </si>
  <si>
    <t>OW100S</t>
  </si>
  <si>
    <t>Cherita  James</t>
  </si>
  <si>
    <t>K233937</t>
  </si>
  <si>
    <t>2023-12-14</t>
  </si>
  <si>
    <t>Santa Clarita</t>
  </si>
  <si>
    <t>27533 Avenue Hopkins</t>
  </si>
  <si>
    <t>91355</t>
  </si>
  <si>
    <t>TriMed, Inc.</t>
  </si>
  <si>
    <t>TriMed Bridge Plates</t>
  </si>
  <si>
    <t>Divya Raghavi  Nandakumar</t>
  </si>
  <si>
    <t>K241942</t>
  </si>
  <si>
    <t>Brooklyn</t>
  </si>
  <si>
    <t>370 Jay St, 7th Floor</t>
  </si>
  <si>
    <t>11201</t>
  </si>
  <si>
    <t>Microstructure Imaging, Inc.</t>
  </si>
  <si>
    <t>MICSI-RMT</t>
  </si>
  <si>
    <t>Gregory  Lemberskiy</t>
  </si>
  <si>
    <t>K241121</t>
  </si>
  <si>
    <t>5 Wood Hollow Road</t>
  </si>
  <si>
    <t>Ascensia Diabetes Care US Inc.</t>
  </si>
  <si>
    <t>CONTOUR® PLUS BLUE Blood Glucose Monitoring System; CONTOUR® NEXT GEN Blood Glucose Monitoring System</t>
  </si>
  <si>
    <t>Divya  Munjpara</t>
  </si>
  <si>
    <t>K241787</t>
  </si>
  <si>
    <t>Beernem</t>
  </si>
  <si>
    <t>Industriepark Noord 32</t>
  </si>
  <si>
    <t>8730</t>
  </si>
  <si>
    <t>FertiPro NV</t>
  </si>
  <si>
    <t>InActiv Blue</t>
  </si>
  <si>
    <t>Liesbeth  Faes</t>
  </si>
  <si>
    <t>K221547</t>
  </si>
  <si>
    <t>2022-05-27</t>
  </si>
  <si>
    <t>4702 Louis-B.-Mayer</t>
  </si>
  <si>
    <t>Suite 305</t>
  </si>
  <si>
    <t>NUC</t>
  </si>
  <si>
    <t>H7P 0L9</t>
  </si>
  <si>
    <t>Tyros Biopharma Inc.</t>
  </si>
  <si>
    <t>Gynatrof</t>
  </si>
  <si>
    <t>Anthony  Gouvoussis</t>
  </si>
  <si>
    <t>K232040</t>
  </si>
  <si>
    <t>Scoresby</t>
  </si>
  <si>
    <t>3 International Court</t>
  </si>
  <si>
    <t>3179</t>
  </si>
  <si>
    <t>Magic Mobility</t>
  </si>
  <si>
    <t>XT Series Power Wheelchair  (XT2), XT Series Power Wheelchair  (XT4)</t>
  </si>
  <si>
    <t>Terence  Walsh</t>
  </si>
  <si>
    <t>K233877</t>
  </si>
  <si>
    <t>Chepstow</t>
  </si>
  <si>
    <t>Unit 2 Beaufort Park</t>
  </si>
  <si>
    <t>Beaufort Part Way</t>
  </si>
  <si>
    <t>KNS</t>
  </si>
  <si>
    <t>NP16 5UH</t>
  </si>
  <si>
    <t>Creo Medical Ltd</t>
  </si>
  <si>
    <t>Reusable Interface Cable 1.5 m (PRD-IFC-002)</t>
  </si>
  <si>
    <t>Diane  Davis</t>
  </si>
  <si>
    <t>K242061</t>
  </si>
  <si>
    <t>A4, Lugu Yuyuan, #27, Wenxuan Rd, High-tech Zone</t>
  </si>
  <si>
    <t>410205</t>
  </si>
  <si>
    <t>Hunan Handlike Minimally Invasive Surgery Co., Ltd.</t>
  </si>
  <si>
    <t>Ultrasonic Surgical System</t>
  </si>
  <si>
    <t>Yang  Bihong</t>
  </si>
  <si>
    <t>K233036</t>
  </si>
  <si>
    <t>Sallanches</t>
  </si>
  <si>
    <t>2237 Avenue André Lasquin</t>
  </si>
  <si>
    <t>74700</t>
  </si>
  <si>
    <t>Anthogyr</t>
  </si>
  <si>
    <t>Anthogyr FlexiBase® titanium bases for Axiom® BL</t>
  </si>
  <si>
    <t>Estelle  Salle</t>
  </si>
  <si>
    <t>K231072</t>
  </si>
  <si>
    <t>2023-04-14</t>
  </si>
  <si>
    <t>Mexico City</t>
  </si>
  <si>
    <t>Bosque de Alisos 17, Oficina 7</t>
  </si>
  <si>
    <t>Bosques de las Lomas, Cuajimalpa de Morelos</t>
  </si>
  <si>
    <t>QIS</t>
  </si>
  <si>
    <t>05110</t>
  </si>
  <si>
    <t>Alandra Medical SAPI de CV</t>
  </si>
  <si>
    <t>MX</t>
  </si>
  <si>
    <t>Mucosal Impedance Measurement System</t>
  </si>
  <si>
    <t>Montserrat  Godinez Garcia</t>
  </si>
  <si>
    <t>K233974</t>
  </si>
  <si>
    <t>Arlington</t>
  </si>
  <si>
    <t>5677 Airline Road</t>
  </si>
  <si>
    <t>KRO</t>
  </si>
  <si>
    <t>38002</t>
  </si>
  <si>
    <t>MicroPort Orthopedics Inc.</t>
  </si>
  <si>
    <t>EVOLUTION® Hinge Knee System;GUARDIAN limb Salvage System;DCW Modular Distal Femoral System;REPIPHYSIS Limb Salvage System;EVOLUTION® MP Total Knee System; EVOLUTION® MP Total Knee System; EVOLUTION® MP Adaptive CS Insert; EVOLUTION® MP Adaptive PS Tibial Insert; EVOLUTION® MP CS/CR Porous Femur/EVOLUTION® Adaptive CS and PS Inserts; EVOLUTION® Revision CCK System; ADVANCE® Double High Insert; ADVANCE® A-CLASS® Tibial Insert; ADVANCE® Knee System; ADVANCE® Ultra-Congruent Tibial Inse</t>
  </si>
  <si>
    <t>Thaiz  Cruz Vasquez</t>
  </si>
  <si>
    <t>K240043</t>
  </si>
  <si>
    <t>Allendale</t>
  </si>
  <si>
    <t>2 Pearl Court</t>
  </si>
  <si>
    <t>07401</t>
  </si>
  <si>
    <t>Stryker Spine</t>
  </si>
  <si>
    <t>Vitoss® BiModal Bioactive Bone Graft Substitute Foam Strip, Vitoss® BiModal Bioactive Bone Graft Substitute, Vitoss BBTrauma® Bioactive Bone Graft Substitute,Vitoss® BA2X Bioactive Bone Graft Substitute, Vitoss® Bioactive Bone Graft Substitute Pack,Vitoss® Bioactive Bone Graft Substitute, Vitoss® Foam Bone Graft Substitute, Vitoss® Bone Graft Substitute Filled Canister, Vitoss® Bone Graft Substitute, Vitoss® Bone Graft Substitute - Synthetic Cancellous Chips</t>
  </si>
  <si>
    <t>Fiorella  Lopardo</t>
  </si>
  <si>
    <t>K242280</t>
  </si>
  <si>
    <t>Janesville</t>
  </si>
  <si>
    <t>2302 Beloit Avenue</t>
  </si>
  <si>
    <t>EHD</t>
  </si>
  <si>
    <t>53546</t>
  </si>
  <si>
    <t>Lucas Lifecare</t>
  </si>
  <si>
    <t>LifeRay Intraoral Handheld X-ray System</t>
  </si>
  <si>
    <t>Joseph Paul Vincent</t>
  </si>
  <si>
    <t>K241305</t>
  </si>
  <si>
    <t>774, Gyeryong-ro, Jung-gu</t>
  </si>
  <si>
    <t>GWG</t>
  </si>
  <si>
    <t>34873</t>
  </si>
  <si>
    <t>VPIX Medical, Inc.</t>
  </si>
  <si>
    <t>cCeLL - In vivo</t>
  </si>
  <si>
    <t>Kyungmin  Hwang</t>
  </si>
  <si>
    <t>K233391</t>
  </si>
  <si>
    <t>Hudson RCI Dri-Tech Breathing Circuits; HUD99035/Dri-Tech Adult Circuit; HUD99035KIT/Dri-Tech Adult Circuit Kit; HUD99098KIT/Single Limb Adult Dri-Tech Kit; HUD99098KITF/Single Limb Adult Dri-Tech Filter Kit; HUD900/Dri-Tech Ventilator Accessory; HUD901/Dri-Tech Ventilator Accessory Extension Line</t>
  </si>
  <si>
    <t>K234032</t>
  </si>
  <si>
    <t>370 Convention Way</t>
  </si>
  <si>
    <t>Suite 218</t>
  </si>
  <si>
    <t>QZO</t>
  </si>
  <si>
    <t>Bone Health Technologies, Inc</t>
  </si>
  <si>
    <t>Osteoboost Belt</t>
  </si>
  <si>
    <t>Laura  Yecies</t>
  </si>
  <si>
    <t>DEN230015</t>
  </si>
  <si>
    <t>Salt Lake City</t>
  </si>
  <si>
    <t>4314 Zevex Park Lane</t>
  </si>
  <si>
    <t>FRN</t>
  </si>
  <si>
    <t>84123</t>
  </si>
  <si>
    <t>Zevex, Inc.</t>
  </si>
  <si>
    <t>Curlin 8000 Ambulatory Infusion System; Enterprise Solution (ES) Software; Curlin 380-series Administration Sets</t>
  </si>
  <si>
    <t>Santosh  Bhagat</t>
  </si>
  <si>
    <t>K242660</t>
  </si>
  <si>
    <t>Copra Smile, Copra Supreme Hyperion</t>
  </si>
  <si>
    <t>K233158</t>
  </si>
  <si>
    <t>#15 Jinhui Road, Pingshan District</t>
  </si>
  <si>
    <t>518122</t>
  </si>
  <si>
    <t>Edan Instruments, Inc.</t>
  </si>
  <si>
    <t>Stimulation System  (PA series, PR series, S series and Q series)</t>
  </si>
  <si>
    <t>Tracy  Yue</t>
  </si>
  <si>
    <t>K232786</t>
  </si>
  <si>
    <t>Camp Hill</t>
  </si>
  <si>
    <t>3401 Hartzdale Drive, Suite 103B, Unit #611</t>
  </si>
  <si>
    <t>17011</t>
  </si>
  <si>
    <t>Forma Medical, Inc.</t>
  </si>
  <si>
    <t>Forma Medical Optimal Plating System</t>
  </si>
  <si>
    <t>James  Gault</t>
  </si>
  <si>
    <t>K234059</t>
  </si>
  <si>
    <t>105 Cecil , 20-01 The Octagon</t>
  </si>
  <si>
    <t>Epic Medical Pte. Ltd.</t>
  </si>
  <si>
    <t>ProSeal Injector Plus (Model no. 421050)</t>
  </si>
  <si>
    <t>K240171</t>
  </si>
  <si>
    <t>2024-01-22</t>
  </si>
  <si>
    <t>Curitiba</t>
  </si>
  <si>
    <t>Av. Juscelino Kubitschek de Oliveira, 3291 - CIC</t>
  </si>
  <si>
    <t>KCT</t>
  </si>
  <si>
    <t>81270-200</t>
  </si>
  <si>
    <t>JJGC Indústria e Comércio de Materiais Dentários S.A.</t>
  </si>
  <si>
    <t>Guided Surgery Kit Cases</t>
  </si>
  <si>
    <t>Leticia  Milani</t>
  </si>
  <si>
    <t>K241492</t>
  </si>
  <si>
    <t>Brusaporto</t>
  </si>
  <si>
    <t>Via Bolgara, 2</t>
  </si>
  <si>
    <t>FLE</t>
  </si>
  <si>
    <t>24060</t>
  </si>
  <si>
    <t>W&amp;H Sterilization S.r.l.</t>
  </si>
  <si>
    <t>Lexa MINI (RIS-303, RIS-305)</t>
  </si>
  <si>
    <t>Paola  Zampino</t>
  </si>
  <si>
    <t>K233504</t>
  </si>
  <si>
    <t>45, Secheon-ro 7-gil, Dasa-eup, Dalseong-gun</t>
  </si>
  <si>
    <t>42921</t>
  </si>
  <si>
    <t>MegaGen Implant Co., Ltd.</t>
  </si>
  <si>
    <t>TiGEN Abutment, PMMA Abutment and Scan Healing Abutment</t>
  </si>
  <si>
    <t>Hyo-Eun  Lee</t>
  </si>
  <si>
    <t>K234142</t>
  </si>
  <si>
    <t>Suite No. 1, 2 Floor/Suite No.2, 3 Floor, 29, Dunchon-Daero</t>
  </si>
  <si>
    <t>541beon-gil Jungwon-gu, Seongnam-si</t>
  </si>
  <si>
    <t>MQB</t>
  </si>
  <si>
    <t>13216</t>
  </si>
  <si>
    <t>DRTECH Corporation</t>
  </si>
  <si>
    <t>EXPD 4343S</t>
  </si>
  <si>
    <t>Lee  Juhee</t>
  </si>
  <si>
    <t>K232082</t>
  </si>
  <si>
    <t>South Jordan</t>
  </si>
  <si>
    <t>1600 West Merit Parkway</t>
  </si>
  <si>
    <t>DQO</t>
  </si>
  <si>
    <t>84095</t>
  </si>
  <si>
    <t>Merit Medical Systems, Inc.</t>
  </si>
  <si>
    <t>Impress Angiographic Catheter</t>
  </si>
  <si>
    <t>Gamaliel  Figueroa</t>
  </si>
  <si>
    <t>K233268</t>
  </si>
  <si>
    <t>Tres Cantos</t>
  </si>
  <si>
    <t>Calle de Isaac Newton, 11</t>
  </si>
  <si>
    <t>28760</t>
  </si>
  <si>
    <t>GMV Soluciones Globales Internet S.A.U.</t>
  </si>
  <si>
    <t>Radiance V5</t>
  </si>
  <si>
    <t>Carlos  Illana</t>
  </si>
  <si>
    <t>K233236</t>
  </si>
  <si>
    <t>40 Liberty Blvd.</t>
  </si>
  <si>
    <t>QKB</t>
  </si>
  <si>
    <t>Siemens Medical Solutions U.S.A.</t>
  </si>
  <si>
    <t>AI-Rad Companion Organs RT</t>
  </si>
  <si>
    <t>Kira  Morales</t>
  </si>
  <si>
    <t>K232899</t>
  </si>
  <si>
    <t>Sorin group Italia S.r.l.</t>
  </si>
  <si>
    <t>XTRA Autotransfusion System (with XTRA Bowl sets)</t>
  </si>
  <si>
    <t>Luigi  Vecchi</t>
  </si>
  <si>
    <t>K240584</t>
  </si>
  <si>
    <t>99, Seongseoseo-Ro, Dalseo-Gu</t>
  </si>
  <si>
    <t>KLC</t>
  </si>
  <si>
    <t>42718</t>
  </si>
  <si>
    <t>DENTIS CO., LTD.</t>
  </si>
  <si>
    <t>Luvis Chair (LC700C)</t>
  </si>
  <si>
    <t>Kim  Kaon</t>
  </si>
  <si>
    <t>K233921</t>
  </si>
  <si>
    <t>2023-12-13</t>
  </si>
  <si>
    <t>#10F, 36, Digital-ro 27-gil, Guro-gu</t>
  </si>
  <si>
    <t>08381</t>
  </si>
  <si>
    <t>Neobiotech Co., Ltd.</t>
  </si>
  <si>
    <t>IS-III active Short Implant</t>
  </si>
  <si>
    <t>Young-Ku  Heo</t>
  </si>
  <si>
    <t>K232049</t>
  </si>
  <si>
    <t>Zhongshan</t>
  </si>
  <si>
    <t>Zone A, No. 105, Dongli Road, Torch Development District</t>
  </si>
  <si>
    <t>Guangdong Transtek Medical Electronics Co., Ltd.</t>
  </si>
  <si>
    <t>Blood Pressure Monitor (TMB-2287-B)</t>
  </si>
  <si>
    <t>Jerry  Fan</t>
  </si>
  <si>
    <t>K240102</t>
  </si>
  <si>
    <t>Austin</t>
  </si>
  <si>
    <t>11101 Metric Blvd.</t>
  </si>
  <si>
    <t>JWJ</t>
  </si>
  <si>
    <t>78758</t>
  </si>
  <si>
    <t>Ascension Orthopedics, Inc.</t>
  </si>
  <si>
    <t>Freedom Wrist Arthroplasty System</t>
  </si>
  <si>
    <t>Stephanie  Rincones</t>
  </si>
  <si>
    <t>K233674</t>
  </si>
  <si>
    <t>2023-11-16</t>
  </si>
  <si>
    <t>Langley</t>
  </si>
  <si>
    <t>Unit 15 26157 Fraser Hwy</t>
  </si>
  <si>
    <t>V4W2W8</t>
  </si>
  <si>
    <t>Velox Manufacturing Inc</t>
  </si>
  <si>
    <t>Velox Power Chair</t>
  </si>
  <si>
    <t>Ryan  Batke</t>
  </si>
  <si>
    <t>K231315</t>
  </si>
  <si>
    <t>135 Seongseodongro, Dalseogu</t>
  </si>
  <si>
    <t>42721</t>
  </si>
  <si>
    <t>Oneday Biotech Co., Ltd.</t>
  </si>
  <si>
    <t>Oneday Implant Abutment</t>
  </si>
  <si>
    <t>Jinhwan  Kim</t>
  </si>
  <si>
    <t>K231753</t>
  </si>
  <si>
    <t>2023-06-15</t>
  </si>
  <si>
    <t>No.9, Shiheshan Road, Dongshan Town, Wuzhong District</t>
  </si>
  <si>
    <t>HEB</t>
  </si>
  <si>
    <t>215107</t>
  </si>
  <si>
    <t>Suzhou Borage Medical Technology Co., Ltd.</t>
  </si>
  <si>
    <t>Organic Cotton Tampon; Organic Cotton PESCVcord Tampon</t>
  </si>
  <si>
    <t>Zhou  Nana</t>
  </si>
  <si>
    <t>K240708</t>
  </si>
  <si>
    <t>North Kansas City</t>
  </si>
  <si>
    <t>1419 Murray St</t>
  </si>
  <si>
    <t>HDX</t>
  </si>
  <si>
    <t>64116</t>
  </si>
  <si>
    <t>Plus EV Holdings dba Intimate Rose</t>
  </si>
  <si>
    <t>2024-08-14</t>
  </si>
  <si>
    <t>Intimate Rose Vaginal Dilators</t>
  </si>
  <si>
    <t>Aaron  Wilt</t>
  </si>
  <si>
    <t>K241748</t>
  </si>
  <si>
    <t>6340 Sequence Drive</t>
  </si>
  <si>
    <t>SAF</t>
  </si>
  <si>
    <t>Dexcom, Inc.</t>
  </si>
  <si>
    <t>Stelo Glucose Biosensor System</t>
  </si>
  <si>
    <t>Neeta  Sharma</t>
  </si>
  <si>
    <t>K234070</t>
  </si>
  <si>
    <t>Berkley</t>
  </si>
  <si>
    <t>1748 Shattuck Ave. PMB 137</t>
  </si>
  <si>
    <t>QWO</t>
  </si>
  <si>
    <t>94709</t>
  </si>
  <si>
    <t>Imvaria, Inc</t>
  </si>
  <si>
    <t>Fibresolve</t>
  </si>
  <si>
    <t>Joshua  Reicher</t>
  </si>
  <si>
    <t>DEN220040</t>
  </si>
  <si>
    <t>2022-06-29</t>
  </si>
  <si>
    <t>Imes Sitesi, No:3 Dudullu Osb Mahallesi Imes 305.Sokak</t>
  </si>
  <si>
    <t>OAT</t>
  </si>
  <si>
    <t>34773</t>
  </si>
  <si>
    <t>Proimtech Saglik Urunleri Anonim Sirketi</t>
  </si>
  <si>
    <t>Mini Screws</t>
  </si>
  <si>
    <t>Hakan  Cevik</t>
  </si>
  <si>
    <t>K231502</t>
  </si>
  <si>
    <t>2023-05-24</t>
  </si>
  <si>
    <t>Portland</t>
  </si>
  <si>
    <t>825 NE 25th Avenue</t>
  </si>
  <si>
    <t>97232</t>
  </si>
  <si>
    <t>Riverpoint Medical</t>
  </si>
  <si>
    <t>Iconix Knotless Anchor</t>
  </si>
  <si>
    <t>Bianca  Silva de Sousa</t>
  </si>
  <si>
    <t>K240213</t>
  </si>
  <si>
    <t>Palghar</t>
  </si>
  <si>
    <t>Survey no. 201/1, Village Gundale</t>
  </si>
  <si>
    <t>NXC</t>
  </si>
  <si>
    <t>401501</t>
  </si>
  <si>
    <t>Laxmi Dental Export PVT. LTD</t>
  </si>
  <si>
    <t>Illusion Aligner Pro: Illusion Aligner FLX</t>
  </si>
  <si>
    <t>Sameer  Merchant</t>
  </si>
  <si>
    <t>K233356</t>
  </si>
  <si>
    <t>Kortrijk</t>
  </si>
  <si>
    <t>President Kennedypark 35</t>
  </si>
  <si>
    <t>8500</t>
  </si>
  <si>
    <t>Barco NV</t>
  </si>
  <si>
    <t>Coronis OneLook</t>
  </si>
  <si>
    <t>Julie  Vandecandelaere</t>
  </si>
  <si>
    <t>K242008</t>
  </si>
  <si>
    <t>Indigo® Aspiration System - Lightning® Flash</t>
  </si>
  <si>
    <t>K240030</t>
  </si>
  <si>
    <t>Magdeburg</t>
  </si>
  <si>
    <t>Joseph-von-Fraunhofer-Str. 6</t>
  </si>
  <si>
    <t>39106</t>
  </si>
  <si>
    <t>Neoscan Solution GmbH</t>
  </si>
  <si>
    <t>neo315</t>
  </si>
  <si>
    <t>Roell  Stefan</t>
  </si>
  <si>
    <t>K231133</t>
  </si>
  <si>
    <t>2 Bryant Street, Suite 240</t>
  </si>
  <si>
    <t>94105</t>
  </si>
  <si>
    <t>Neuro42, Inc.</t>
  </si>
  <si>
    <t>neuro42 MRI System</t>
  </si>
  <si>
    <t>Abhita  Batra</t>
  </si>
  <si>
    <t>K232644</t>
  </si>
  <si>
    <t>2023-08-30</t>
  </si>
  <si>
    <t>#507, #908, SK V1 Center</t>
  </si>
  <si>
    <t>830 Dongtansunhwan-daero</t>
  </si>
  <si>
    <t>QZQ</t>
  </si>
  <si>
    <t>18468</t>
  </si>
  <si>
    <t>RecensMedical, Inc.</t>
  </si>
  <si>
    <t>OcuCool</t>
  </si>
  <si>
    <t>Gun-Ho  Kim</t>
  </si>
  <si>
    <t>DEN230011</t>
  </si>
  <si>
    <t>2023-02-16</t>
  </si>
  <si>
    <t>Boston</t>
  </si>
  <si>
    <t>501 Boyston St., Ste. 6102</t>
  </si>
  <si>
    <t>QFQ</t>
  </si>
  <si>
    <t>02116</t>
  </si>
  <si>
    <t>Gelesis Inc.</t>
  </si>
  <si>
    <t>Plenity</t>
  </si>
  <si>
    <t>Yverre  Bobay</t>
  </si>
  <si>
    <t>K230133</t>
  </si>
  <si>
    <t>2023-01-17</t>
  </si>
  <si>
    <t>Montvale</t>
  </si>
  <si>
    <t>3 Paragon Drive</t>
  </si>
  <si>
    <t>FDT</t>
  </si>
  <si>
    <t>07645</t>
  </si>
  <si>
    <t>Pentax of America, Inc.</t>
  </si>
  <si>
    <t>PENTAX Medical Video Duodenoscope (ED34-i10T2s); PENTAX Medical Video Processor (EPK-i8020c); PENTAX Medical Single Use, Sterile Distal End Cap with Elevator (OE-A63); Gas/Water Feeding Valves (OF-B194 )</t>
  </si>
  <si>
    <t>Gurvinder Singh  Nanda</t>
  </si>
  <si>
    <t>K233942</t>
  </si>
  <si>
    <t>301, Building 3, NamTai Inno Park In Guang Ming Avenue,</t>
  </si>
  <si>
    <t>Guangming</t>
  </si>
  <si>
    <t>518107</t>
  </si>
  <si>
    <t>MacroLux Medical Technology Co., Ltd.</t>
  </si>
  <si>
    <t>LoopView® Single-Use Digital Flexible Bronchoscope (B38, B38-C, B50, B50-C, B58, B58-C), ViewHub® Video Processor (S13)</t>
  </si>
  <si>
    <t>Linbin  Ye</t>
  </si>
  <si>
    <t>K233779</t>
  </si>
  <si>
    <t>2023-11-27</t>
  </si>
  <si>
    <t>Del Mar</t>
  </si>
  <si>
    <t>2010 Jimmy Durante Blvd</t>
  </si>
  <si>
    <t>Suite 200</t>
  </si>
  <si>
    <t>92014</t>
  </si>
  <si>
    <t>SAIL Fusion, LLC</t>
  </si>
  <si>
    <t>2024-04-20</t>
  </si>
  <si>
    <t>BowTie SI Joint Fusion System</t>
  </si>
  <si>
    <t>Benjamin  Arnold</t>
  </si>
  <si>
    <t>K232149</t>
  </si>
  <si>
    <t>2023-07-19</t>
  </si>
  <si>
    <t>Millersville</t>
  </si>
  <si>
    <t>1035 Benfield Blvd</t>
  </si>
  <si>
    <t>Suite H</t>
  </si>
  <si>
    <t>GAT</t>
  </si>
  <si>
    <t>21108</t>
  </si>
  <si>
    <t>Threadstone L.L.C.</t>
  </si>
  <si>
    <t>HyperSuture All Blue Extension Line</t>
  </si>
  <si>
    <t>Jeremy  Clark</t>
  </si>
  <si>
    <t>K241376</t>
  </si>
  <si>
    <t>6800 Poplar Avenue, #120</t>
  </si>
  <si>
    <t>JWH</t>
  </si>
  <si>
    <t>OsteoRemedies, LLC</t>
  </si>
  <si>
    <t>REMEDY Stemmed Knee Spacer System with All-Poly Tibial Component</t>
  </si>
  <si>
    <t>Eric  Stookey</t>
  </si>
  <si>
    <t>K242377</t>
  </si>
  <si>
    <t>Audubon</t>
  </si>
  <si>
    <t>Valley Forge Business Center</t>
  </si>
  <si>
    <t>2560 General Armistead Ave</t>
  </si>
  <si>
    <t>19403</t>
  </si>
  <si>
    <t>Globus Medical, Inc.</t>
  </si>
  <si>
    <t>DuraPro Oscillating System</t>
  </si>
  <si>
    <t>Jennifer  Antonacci</t>
  </si>
  <si>
    <t>K240568</t>
  </si>
  <si>
    <t>Room 501, Building 3, No.188 Zhongchen Road</t>
  </si>
  <si>
    <t>Shanghai Bangbang Robotics Co., Ltd</t>
  </si>
  <si>
    <t>Electric Wheelchair (Robooter E60) (BBR-E60-01); Electric Wheelchair (Robooter E60) (BBR-E60-02); Electric Wheelchair (Robooter E60) (BBR-E60-03); Electric Wheelchair (Robooter E60) (BBR-E60-04); Electric Wheelchair (Robooter E60) (BBR-E60-05); Electric Wheelchair (Robooter E60) (BBR-E60-06); Electric Wheelchair (Robooter E60) (BBR-E60-07); Electric Wheelchair (Robooter E60) (BBR-E60-08)</t>
  </si>
  <si>
    <t>Canfeng  Liu</t>
  </si>
  <si>
    <t>K240339</t>
  </si>
  <si>
    <t>Bethesda</t>
  </si>
  <si>
    <t>PO BOX 341754</t>
  </si>
  <si>
    <t>JXI</t>
  </si>
  <si>
    <t>20827-1754</t>
  </si>
  <si>
    <t>CelestRay Biotech Company, LLC.,</t>
  </si>
  <si>
    <t>Rebuilder Nerve Guidance Conduit</t>
  </si>
  <si>
    <t>Charles C. Han</t>
  </si>
  <si>
    <t>K230794</t>
  </si>
  <si>
    <t>2023-03-22</t>
  </si>
  <si>
    <t>LSE</t>
  </si>
  <si>
    <t>ADVIA Centaur EBV-VCA IgM</t>
  </si>
  <si>
    <t>K233606</t>
  </si>
  <si>
    <t>300 Boston Scientific Way</t>
  </si>
  <si>
    <t>MQR</t>
  </si>
  <si>
    <t>WallFlex Colonic Stent System with Anchor Lock Delivery System; WallFlex Duodenal Stent System with Anchor Lock Delivery System; WallFlex Colonic Soft Stent System with Anchor Lock Delivery System; WallFlex Duodenal Soft Stent System with Anchor Lock Delivery System</t>
  </si>
  <si>
    <t>Tijana  Prodanovic</t>
  </si>
  <si>
    <t>K234046</t>
  </si>
  <si>
    <t>King of Prussia</t>
  </si>
  <si>
    <t>501 Allendale Road</t>
  </si>
  <si>
    <t>19406</t>
  </si>
  <si>
    <t>Camber Spine Technologies, LLC</t>
  </si>
  <si>
    <t>Alcantara Thoracolumbar Plate System</t>
  </si>
  <si>
    <t>Brooks  McAdam</t>
  </si>
  <si>
    <t>K232256</t>
  </si>
  <si>
    <t>2023-07-28</t>
  </si>
  <si>
    <t>Ulm</t>
  </si>
  <si>
    <t>Buchbrunnenweg 12</t>
  </si>
  <si>
    <t>IZQ</t>
  </si>
  <si>
    <t>89081</t>
  </si>
  <si>
    <t>ulrich GmbH &amp; Co. KG</t>
  </si>
  <si>
    <t>ulricheasyINJECT Max 2M (XD 10140); ulricheasyINJECT Max 3 (XD 10150); ulricheasyINJECT Max 3 (XD 10180)</t>
  </si>
  <si>
    <t>Sven  Erdmann</t>
  </si>
  <si>
    <t>K241850</t>
  </si>
  <si>
    <t>Newark</t>
  </si>
  <si>
    <t>500 GBC Drive, P.O. Box 6101</t>
  </si>
  <si>
    <t>Mail Stop 514</t>
  </si>
  <si>
    <t>MMI</t>
  </si>
  <si>
    <t>19714</t>
  </si>
  <si>
    <t>Siemens Healthcare Diagnostics Inc.</t>
  </si>
  <si>
    <t>2024-07-25</t>
  </si>
  <si>
    <t>Atellica® IM High-Sensitivity Troponin I (TnIH)</t>
  </si>
  <si>
    <t>Amy  Tyler</t>
  </si>
  <si>
    <t>K241165</t>
  </si>
  <si>
    <t>Holbrook</t>
  </si>
  <si>
    <t>1170 Lincoln Avenue Unit 2</t>
  </si>
  <si>
    <t>FRA</t>
  </si>
  <si>
    <t>11741</t>
  </si>
  <si>
    <t>Airgle Corporation</t>
  </si>
  <si>
    <t>Airgle Room Air Purifier</t>
  </si>
  <si>
    <t>Jerry  Liu</t>
  </si>
  <si>
    <t>K232645</t>
  </si>
  <si>
    <t>Hefei</t>
  </si>
  <si>
    <t>4th Floor, Building F2, Phase II, Innovation Industrial Park</t>
  </si>
  <si>
    <t>IYE</t>
  </si>
  <si>
    <t>230088</t>
  </si>
  <si>
    <t>Wisdom Technologies., Inc.</t>
  </si>
  <si>
    <t>ArcherQA (V1.0)</t>
  </si>
  <si>
    <t>Xie  Xu</t>
  </si>
  <si>
    <t>K231273</t>
  </si>
  <si>
    <t>2023-05-02</t>
  </si>
  <si>
    <t>Rheinfelden</t>
  </si>
  <si>
    <t>Earl-H.-Wood Str. 1</t>
  </si>
  <si>
    <t>LDF</t>
  </si>
  <si>
    <t>79618</t>
  </si>
  <si>
    <t>Osypka AG</t>
  </si>
  <si>
    <t>TME Temporary Myocardial Electrode</t>
  </si>
  <si>
    <t>Nicola  Osypka</t>
  </si>
  <si>
    <t>K232261</t>
  </si>
  <si>
    <t>2023-07-31</t>
  </si>
  <si>
    <t>No.9 Baihe 3 Street,</t>
  </si>
  <si>
    <t>Economic And Technological Development East Zone,</t>
  </si>
  <si>
    <t>DJG</t>
  </si>
  <si>
    <t>510530</t>
  </si>
  <si>
    <t>Co-Innovation Biotech Co.,Ltd.</t>
  </si>
  <si>
    <t>Rapid Fentanyl (FYL) Test Strip, Rapid Fentanyl (FYL) Test Dipcard</t>
  </si>
  <si>
    <t>Hong  Feng</t>
  </si>
  <si>
    <t>K231904</t>
  </si>
  <si>
    <t>F8, 156, Seochojungang-ro, Seocho-gu</t>
  </si>
  <si>
    <t>06605</t>
  </si>
  <si>
    <t>AMCG Co., Ltd.</t>
  </si>
  <si>
    <t>MCG-S (AM1000)</t>
  </si>
  <si>
    <t>Soyeon  Kim</t>
  </si>
  <si>
    <t>K232823</t>
  </si>
  <si>
    <t>7475 Lusk Blvd.</t>
  </si>
  <si>
    <t>NuVasive, Inc.</t>
  </si>
  <si>
    <t>2024-03-20</t>
  </si>
  <si>
    <t>NuVasive AttraX Scaffold</t>
  </si>
  <si>
    <t>Krunal  Shah</t>
  </si>
  <si>
    <t>K240507</t>
  </si>
  <si>
    <t>Haikou</t>
  </si>
  <si>
    <t>No. 39, Mei'an 3rd Street, Mei'an Ecological</t>
  </si>
  <si>
    <t>Science Park</t>
  </si>
  <si>
    <t>MJC</t>
  </si>
  <si>
    <t>571157</t>
  </si>
  <si>
    <t>Well Lead Medical (Hainan) Co., Ltd.</t>
  </si>
  <si>
    <t>Wellead® Latex Foley Catheter</t>
  </si>
  <si>
    <t>Jenny  Zhu</t>
  </si>
  <si>
    <t>K233094</t>
  </si>
  <si>
    <t>Hayward</t>
  </si>
  <si>
    <t>3957 Point Eden Way</t>
  </si>
  <si>
    <t>94545</t>
  </si>
  <si>
    <t>Pulse Biosciences, Inc.</t>
  </si>
  <si>
    <t>CellFX Percutaneous Electrode System (SYS3000)</t>
  </si>
  <si>
    <t>Uyen  Mai</t>
  </si>
  <si>
    <t>K233705</t>
  </si>
  <si>
    <t>2023-11-20</t>
  </si>
  <si>
    <t>Otawara-shi</t>
  </si>
  <si>
    <t>1385 Shimoishigami</t>
  </si>
  <si>
    <t>324-8550</t>
  </si>
  <si>
    <t>Canon Medical Systems Corporation</t>
  </si>
  <si>
    <t>Vantage Fortian/Orian 1.5T, MRT-1550, V9.0 with AiCE Reconstruction Processing Unit for MR</t>
  </si>
  <si>
    <t>Paul  Biggins</t>
  </si>
  <si>
    <t>K240238</t>
  </si>
  <si>
    <t>2300 N. Haskell Ave</t>
  </si>
  <si>
    <t>75204</t>
  </si>
  <si>
    <t>Evolution Spine</t>
  </si>
  <si>
    <t>E3D-A Interbody System</t>
  </si>
  <si>
    <t>Todd  Wallenstein</t>
  </si>
  <si>
    <t>K240368</t>
  </si>
  <si>
    <t>5976 Heisley Rd</t>
  </si>
  <si>
    <t>FBK</t>
  </si>
  <si>
    <t>STERIS</t>
  </si>
  <si>
    <t>Articulator Injection Needle (00711807), Articulator Injection Needle (00711810), Articulator Injection Needle - enteroscope (00711808), Carr-Locke Injection Needle (00711811), Carr-Locke Injection Needle (00711812), Carr-Locke Injection Needle (00711813), Carr-Locke Injection Needle (00711814), Carr-Locke Injection Needle (00711822), Carr-Locke Injection Needle (00711823), Carr-Locke Injection Needle (00711824)</t>
  </si>
  <si>
    <t>Carroll  Martin</t>
  </si>
  <si>
    <t>K232826</t>
  </si>
  <si>
    <t>Seattle</t>
  </si>
  <si>
    <t>2244 1st Ave. South</t>
  </si>
  <si>
    <t>98134</t>
  </si>
  <si>
    <t>Micro Current Technology, Inc.</t>
  </si>
  <si>
    <t>S21 OTC Transcutaneous Electrical Nerve Stimulator</t>
  </si>
  <si>
    <t>David  Suzuki</t>
  </si>
  <si>
    <t>K233095</t>
  </si>
  <si>
    <t>WA</t>
  </si>
  <si>
    <t>Tampa</t>
  </si>
  <si>
    <t>601 South Harbor Island Boulevard</t>
  </si>
  <si>
    <t>Suite 109</t>
  </si>
  <si>
    <t>33602</t>
  </si>
  <si>
    <t>SomnoMed Technologies Inc., doing business as REMware</t>
  </si>
  <si>
    <t>DreamClear</t>
  </si>
  <si>
    <t>Arun  Ramabadran</t>
  </si>
  <si>
    <t>K240646</t>
  </si>
  <si>
    <t>No.2258 Chengbei Rd.</t>
  </si>
  <si>
    <t>Jiading District</t>
  </si>
  <si>
    <t>uOmnispace.CT</t>
  </si>
  <si>
    <t>Gao  Xin</t>
  </si>
  <si>
    <t>K233209</t>
  </si>
  <si>
    <t>189 N. Bernardo Ave.</t>
  </si>
  <si>
    <t>MHX</t>
  </si>
  <si>
    <t>AliveCor, Inc.</t>
  </si>
  <si>
    <t>Corvair</t>
  </si>
  <si>
    <t>Samip  Shah</t>
  </si>
  <si>
    <t>K231010</t>
  </si>
  <si>
    <t>One Edwards Way</t>
  </si>
  <si>
    <t>DXE</t>
  </si>
  <si>
    <t>92614</t>
  </si>
  <si>
    <t>Edwards Lifesciences, LLC</t>
  </si>
  <si>
    <t>Fogarty Venous Thrombectomy Catheters</t>
  </si>
  <si>
    <t>Unji  Lee</t>
  </si>
  <si>
    <t>K233819</t>
  </si>
  <si>
    <t>LIG</t>
  </si>
  <si>
    <t>Beckman Coulter Inc</t>
  </si>
  <si>
    <t>Access Intrinsic Factor Ab</t>
  </si>
  <si>
    <t>Kate  Oelberg</t>
  </si>
  <si>
    <t>K240800</t>
  </si>
  <si>
    <t>4201 Burton Drive</t>
  </si>
  <si>
    <t>Exo Imaging</t>
  </si>
  <si>
    <t>AI Platform 2.0 (AIP002)</t>
  </si>
  <si>
    <t>Jacqueline  Murray</t>
  </si>
  <si>
    <t>K240953</t>
  </si>
  <si>
    <t>Zhuhai</t>
  </si>
  <si>
    <t>Room 201, Building 2, No.2 Liushi Road</t>
  </si>
  <si>
    <t>Tangjiawan Town,  High-tech Zone</t>
  </si>
  <si>
    <t>519000</t>
  </si>
  <si>
    <t>Zhuhai Yueja Medical Device Technology Co.,Ltd.</t>
  </si>
  <si>
    <t>Infrared Thermometer: Model YJ600</t>
  </si>
  <si>
    <t>Feng  Yan</t>
  </si>
  <si>
    <t>K232473</t>
  </si>
  <si>
    <t>2023-08-16</t>
  </si>
  <si>
    <t>15 Jinhui Road, Jinsha Community, Kengzi Sub-district</t>
  </si>
  <si>
    <t>MWI</t>
  </si>
  <si>
    <t>Vital Signs monitor, Model: iM3s, iM3As, iM3Bs, iHM3s</t>
  </si>
  <si>
    <t>K233038</t>
  </si>
  <si>
    <t>Tuebingen</t>
  </si>
  <si>
    <t>Waldhoernlestrasse 17</t>
  </si>
  <si>
    <t>72072</t>
  </si>
  <si>
    <t>Erbe Elektromedizin GmbH</t>
  </si>
  <si>
    <t>HybridTherm System</t>
  </si>
  <si>
    <t>Matthias  Kollek</t>
  </si>
  <si>
    <t>K240932</t>
  </si>
  <si>
    <t>Mayfield Village</t>
  </si>
  <si>
    <t>Contour Hand/Wrist (Q7000232)</t>
  </si>
  <si>
    <t>K233652</t>
  </si>
  <si>
    <t>6272 Flanders Dr. #220</t>
  </si>
  <si>
    <t>Newton Implant Systems, Inc</t>
  </si>
  <si>
    <t>Ni2 Implant System</t>
  </si>
  <si>
    <t>Pedro  Yang</t>
  </si>
  <si>
    <t>K221847</t>
  </si>
  <si>
    <t>2022-06-24</t>
  </si>
  <si>
    <t>Rm 302,Block A, Bldg A, Jingfa IntelligentManufacturing Park</t>
  </si>
  <si>
    <t>Xiaweiyuan, Gushu Community,Xixiang Street, Bao'an District</t>
  </si>
  <si>
    <t>518126</t>
  </si>
  <si>
    <t>AOJ Health Technology Co., Ltd.</t>
  </si>
  <si>
    <t>Electric Breast Pump (BRP-301); Electric Breast Pump (BRP-302); Electric Breast Pump (BRP-303); Electric Breast Pump (BRP-304); Electric Breast Pump (BRP-305); Electric Breast Pump (BRP-306); Electric Breast Pump (BRP-307); Electric Breast Pump (BRP-308)</t>
  </si>
  <si>
    <t>Jack  Wang</t>
  </si>
  <si>
    <t>K233913</t>
  </si>
  <si>
    <t>Dresden</t>
  </si>
  <si>
    <t>Lauensteiner Strasse 37</t>
  </si>
  <si>
    <t>01277</t>
  </si>
  <si>
    <t>Contract Medical International GmbH</t>
  </si>
  <si>
    <t>Catapult Guide Sheath</t>
  </si>
  <si>
    <t>Jan  Kubicek</t>
  </si>
  <si>
    <t>K240957</t>
  </si>
  <si>
    <t>Chungchongnam-do</t>
  </si>
  <si>
    <t>12, Yeongsanhong 1-gil, Ipjang-Myeon, Seobuk-Gu, Cheonan-si</t>
  </si>
  <si>
    <t>31056</t>
  </si>
  <si>
    <t>Corentec Co., Ltd.</t>
  </si>
  <si>
    <t>EXULT Knee Replacement System</t>
  </si>
  <si>
    <t>Seo  Sanghee</t>
  </si>
  <si>
    <t>K242401</t>
  </si>
  <si>
    <t>Issoire</t>
  </si>
  <si>
    <t>Zi Lavaur-La Bechade</t>
  </si>
  <si>
    <t>63500</t>
  </si>
  <si>
    <t>Biocorp Production</t>
  </si>
  <si>
    <t>SoloSmart Injection Pen Adapter (SoloSmart®)</t>
  </si>
  <si>
    <t>Alexia  Garin</t>
  </si>
  <si>
    <t>K231820</t>
  </si>
  <si>
    <t>2023-06-21</t>
  </si>
  <si>
    <t>Bad Neuenahr-Ahrweiler</t>
  </si>
  <si>
    <t>Walporzheimer Strasse 48-52</t>
  </si>
  <si>
    <t>53474</t>
  </si>
  <si>
    <t>Medentis Medical GmbH</t>
  </si>
  <si>
    <t>ICX-Implant System</t>
  </si>
  <si>
    <t>Alexander  Scholz</t>
  </si>
  <si>
    <t>K231566</t>
  </si>
  <si>
    <t>Flagstaff</t>
  </si>
  <si>
    <t>1505 N. Fourth Street</t>
  </si>
  <si>
    <t>DSY</t>
  </si>
  <si>
    <t>86004</t>
  </si>
  <si>
    <t>W. L. Gore &amp; Associates, Inc.</t>
  </si>
  <si>
    <t>GORE® PROPATEN® Vascular Graft</t>
  </si>
  <si>
    <t>Sarah  Pastrnak</t>
  </si>
  <si>
    <t>K232312</t>
  </si>
  <si>
    <t>2023-08-02</t>
  </si>
  <si>
    <t>Paris</t>
  </si>
  <si>
    <t>75 rue de Tocqueville</t>
  </si>
  <si>
    <t>SBC</t>
  </si>
  <si>
    <t>75017</t>
  </si>
  <si>
    <t>Dental Monitoring SAS</t>
  </si>
  <si>
    <t>DentalMonitoring</t>
  </si>
  <si>
    <t>Isabelle  Puraye</t>
  </si>
  <si>
    <t>DEN230035</t>
  </si>
  <si>
    <t>No.18 Jirong Road, Shenkeng, Henggang Street</t>
  </si>
  <si>
    <t>Longgang District</t>
  </si>
  <si>
    <t>DXT</t>
  </si>
  <si>
    <t>518173</t>
  </si>
  <si>
    <t>Shenzhen Boon Medical Supply Co., Ltd.</t>
  </si>
  <si>
    <t>Single-use Sterile High-pressure Angiographic Syringes and Accessories</t>
  </si>
  <si>
    <t>Shengyu  Fan</t>
  </si>
  <si>
    <t>K241109</t>
  </si>
  <si>
    <t>Shijiazhuang</t>
  </si>
  <si>
    <t>No. 3 Building, Block C, Fangyi Science Park,</t>
  </si>
  <si>
    <t>No. 313 Zhujiangdadao Road, Hi-tech Zone</t>
  </si>
  <si>
    <t>PDJ</t>
  </si>
  <si>
    <t>050000</t>
  </si>
  <si>
    <t>Shijiazhuang Hipro Biotechnology Co., Ltd.</t>
  </si>
  <si>
    <t>Hipro Glycosylated Hemoglobin (HbA1c) Test System</t>
  </si>
  <si>
    <t>Emily  No Last Name Provided</t>
  </si>
  <si>
    <t>K220999</t>
  </si>
  <si>
    <t>2022-04-04</t>
  </si>
  <si>
    <t>Nesher</t>
  </si>
  <si>
    <t>8 Hataasia St.</t>
  </si>
  <si>
    <t>3688808</t>
  </si>
  <si>
    <t>Noris Medical Ltd.</t>
  </si>
  <si>
    <t>Conical Platform Dental Implants System</t>
  </si>
  <si>
    <t>Noa  Mor</t>
  </si>
  <si>
    <t>K240202</t>
  </si>
  <si>
    <t>Rowville</t>
  </si>
  <si>
    <t>1 Corporate Avenue</t>
  </si>
  <si>
    <t>GJS</t>
  </si>
  <si>
    <t>3178</t>
  </si>
  <si>
    <t>Universal Biosensors Pty Ltd</t>
  </si>
  <si>
    <t>Xprecia Prime Coagulation System</t>
  </si>
  <si>
    <t>Nosheen  Hameed</t>
  </si>
  <si>
    <t>K230802</t>
  </si>
  <si>
    <t>2023-03-23</t>
  </si>
  <si>
    <t>1359 Dell Avenue</t>
  </si>
  <si>
    <t>2024-04-02</t>
  </si>
  <si>
    <t>Zoom 6F Insert Catheters</t>
  </si>
  <si>
    <t>Nguyen  Teri</t>
  </si>
  <si>
    <t>K233975</t>
  </si>
  <si>
    <t>Seiersberg Pirka</t>
  </si>
  <si>
    <t>Kaerntner Strasse 518</t>
  </si>
  <si>
    <t>8054</t>
  </si>
  <si>
    <t>SteadySense GmbH</t>
  </si>
  <si>
    <t>AT</t>
  </si>
  <si>
    <t>SteadyTemp</t>
  </si>
  <si>
    <t>Werner  Koele</t>
  </si>
  <si>
    <t>K233280</t>
  </si>
  <si>
    <t>No.87, Section 1, East Huanbao Road, Yuhua District</t>
  </si>
  <si>
    <t>410000</t>
  </si>
  <si>
    <t>Cofoe Medical Technology Co., Ltd.</t>
  </si>
  <si>
    <t>Pulse Oximeter(Model OHT60,OXH78)</t>
  </si>
  <si>
    <t>Yang  Cui</t>
  </si>
  <si>
    <t>K230277</t>
  </si>
  <si>
    <t>2023-02-01</t>
  </si>
  <si>
    <t>403, Teihard Hall, 35, Baekbeom-ro, Mapo-gu</t>
  </si>
  <si>
    <t>04107</t>
  </si>
  <si>
    <t>Edgecare Inc.</t>
  </si>
  <si>
    <t>EdgeFlow UH10</t>
  </si>
  <si>
    <t>Park  Sangeun</t>
  </si>
  <si>
    <t>K231677</t>
  </si>
  <si>
    <t>2023-06-09</t>
  </si>
  <si>
    <t>syngo.CT Brain Hemorrhage</t>
  </si>
  <si>
    <t>K232431</t>
  </si>
  <si>
    <t>Brooklyn Park</t>
  </si>
  <si>
    <t>9600 Louisiana Avenue North</t>
  </si>
  <si>
    <t>55445</t>
  </si>
  <si>
    <t>Gyrus ACMI, Inc</t>
  </si>
  <si>
    <t>RenaFlex Single-use Flexible Ureteroscope (SUURF-V Standard); RenaFlex Single-use Flexible Ureteroscope (SUURF-VR Reverse); Video System Center for Single-use Endoscopes (CV-S1)</t>
  </si>
  <si>
    <t>Andrea  Curria</t>
  </si>
  <si>
    <t>K233275</t>
  </si>
  <si>
    <t>No.24 Building Jinshao Rd.1688.Baoshan District</t>
  </si>
  <si>
    <t>200949</t>
  </si>
  <si>
    <t>Alton (Shanghai) Medical Instruments Co. Ltd</t>
  </si>
  <si>
    <t>Disposable Endoscope Valves Set (AF series)</t>
  </si>
  <si>
    <t>Johnny  Song</t>
  </si>
  <si>
    <t>K241285</t>
  </si>
  <si>
    <t>Waechtersbach</t>
  </si>
  <si>
    <t>Brueckenstrasse 5</t>
  </si>
  <si>
    <t>63607</t>
  </si>
  <si>
    <t>sfm medical devices GmbH</t>
  </si>
  <si>
    <t>nextaro® v, 20/20</t>
  </si>
  <si>
    <t>Olaf  Broemsen</t>
  </si>
  <si>
    <t>K240748</t>
  </si>
  <si>
    <t>Franklin Lakes</t>
  </si>
  <si>
    <t>1 Becton Drive</t>
  </si>
  <si>
    <t>07417</t>
  </si>
  <si>
    <t>Becton Dickinson and Company</t>
  </si>
  <si>
    <t>BD Vacutainer® K2 EDTA Blood Collection Tubes</t>
  </si>
  <si>
    <t>Pablo  Martinez</t>
  </si>
  <si>
    <t>K231373</t>
  </si>
  <si>
    <t>2023-05-12</t>
  </si>
  <si>
    <t>Ljubljana</t>
  </si>
  <si>
    <t>Stegne 7</t>
  </si>
  <si>
    <t>Fotona d.o.o.</t>
  </si>
  <si>
    <t>SI</t>
  </si>
  <si>
    <t>StarFormer</t>
  </si>
  <si>
    <t>Tina  Bartolic</t>
  </si>
  <si>
    <t>K234061</t>
  </si>
  <si>
    <t>Hatfield</t>
  </si>
  <si>
    <t>245 Township Line Road</t>
  </si>
  <si>
    <t>BZR</t>
  </si>
  <si>
    <t>19440</t>
  </si>
  <si>
    <t>Parker Hannifin Corporation</t>
  </si>
  <si>
    <t>2024-09-19</t>
  </si>
  <si>
    <t>Midas Flowmeter; eAVS</t>
  </si>
  <si>
    <t>Deanna  Perry</t>
  </si>
  <si>
    <t>K241465</t>
  </si>
  <si>
    <t>Emeryville</t>
  </si>
  <si>
    <t>2100 Powell Street</t>
  </si>
  <si>
    <t>QYE</t>
  </si>
  <si>
    <t>94608</t>
  </si>
  <si>
    <t>Eko Health, Inc.</t>
  </si>
  <si>
    <t>Eko Low Ejection Fraction Tool (ELEFT)</t>
  </si>
  <si>
    <t>Sam  Huang</t>
  </si>
  <si>
    <t>K233409</t>
  </si>
  <si>
    <t>2023-10-06</t>
  </si>
  <si>
    <t>3475 Investment Boulevard, Suite #9</t>
  </si>
  <si>
    <t>BTA</t>
  </si>
  <si>
    <t>Anoxia Medical Inc.</t>
  </si>
  <si>
    <t>2024-02-22</t>
  </si>
  <si>
    <t>Quiver Aspiration Pump</t>
  </si>
  <si>
    <t>Henry  Nita</t>
  </si>
  <si>
    <t>K232831</t>
  </si>
  <si>
    <t>3M Center</t>
  </si>
  <si>
    <t>2510 Conway Ave., Building 275-5W-06</t>
  </si>
  <si>
    <t>JOJ</t>
  </si>
  <si>
    <t>55144</t>
  </si>
  <si>
    <t>3M Company</t>
  </si>
  <si>
    <t>3M Attest eBowie-Dick Test Card 10135 3M Attest eBowie-Dick Card Holder 10135CH 3M Attest eBowie-Dick Auto-reader 1190</t>
  </si>
  <si>
    <t>Michelle  Larsen</t>
  </si>
  <si>
    <t>DEN230068</t>
  </si>
  <si>
    <t>Kennesaw</t>
  </si>
  <si>
    <t>1155 Roberts Blvd</t>
  </si>
  <si>
    <t>JAA</t>
  </si>
  <si>
    <t>30144</t>
  </si>
  <si>
    <t>Dornier MedTech America</t>
  </si>
  <si>
    <t>TRIDENT Mobile Fluoroscopy System</t>
  </si>
  <si>
    <t>John  Hoffer</t>
  </si>
  <si>
    <t>K233380</t>
  </si>
  <si>
    <t>Intuitive Surgical</t>
  </si>
  <si>
    <t>Da Vinci Monopolar and Bipolar Adapters (378896)</t>
  </si>
  <si>
    <t>Prerna  Singh</t>
  </si>
  <si>
    <t>K241621</t>
  </si>
  <si>
    <t>Utica</t>
  </si>
  <si>
    <t>525 French Rd</t>
  </si>
  <si>
    <t>OWW</t>
  </si>
  <si>
    <t>13502</t>
  </si>
  <si>
    <t>CONMED Corporation</t>
  </si>
  <si>
    <t>BioBrace®  Reinforced Implant</t>
  </si>
  <si>
    <t>Mirela  Gjini</t>
  </si>
  <si>
    <t>K241906</t>
  </si>
  <si>
    <t>Fort Collins</t>
  </si>
  <si>
    <t>2401 Research Blvd, #206</t>
  </si>
  <si>
    <t>80526</t>
  </si>
  <si>
    <t>RedDrop Dx</t>
  </si>
  <si>
    <t>SESU</t>
  </si>
  <si>
    <t>RedDrop ONE (One)</t>
  </si>
  <si>
    <t>Kris  Buchanan</t>
  </si>
  <si>
    <t>K234081</t>
  </si>
  <si>
    <t>Oakwood Village</t>
  </si>
  <si>
    <t>1 Thermofisher Way</t>
  </si>
  <si>
    <t>JWY</t>
  </si>
  <si>
    <t>44146</t>
  </si>
  <si>
    <t>Thermofisher Scientific</t>
  </si>
  <si>
    <t>The Sensititre 20 - 24 hour Haemophilus influenzae/Streptococcus pneumoniae (HP) MIC or Breakpoint Susceptibility System with ceftriaxone in the dilution range of 0.015 - 2 ug/ml.</t>
  </si>
  <si>
    <t>Joel  Mathew</t>
  </si>
  <si>
    <t>K241967</t>
  </si>
  <si>
    <t>4255 Burton Drive</t>
  </si>
  <si>
    <t>PGT</t>
  </si>
  <si>
    <t>Minerva Surgical, Inc.</t>
  </si>
  <si>
    <t>2024-01-17</t>
  </si>
  <si>
    <t>Symphion Operative Hysteroscopy System</t>
  </si>
  <si>
    <t>Michelle  Becker</t>
  </si>
  <si>
    <t>K233710</t>
  </si>
  <si>
    <t>No.9,Sec.2, Shengwucheng North Rd.,</t>
  </si>
  <si>
    <t>Chengdu Tianfu International Bio-Town, Shuangliu District</t>
  </si>
  <si>
    <t>610200</t>
  </si>
  <si>
    <t>Chengdu Besmile Medical Technology Co., Ltd.</t>
  </si>
  <si>
    <t>Dental Glass Ceramics</t>
  </si>
  <si>
    <t>Moushan  Liu</t>
  </si>
  <si>
    <t>K232673</t>
  </si>
  <si>
    <t>Powell</t>
  </si>
  <si>
    <t>200 DeBusk Lane</t>
  </si>
  <si>
    <t>37849</t>
  </si>
  <si>
    <t>DeRoyal Industries, Inc.</t>
  </si>
  <si>
    <t>Prospera Spectruum Negative Pressure Wound Therapy System</t>
  </si>
  <si>
    <t>Mary Catherine  Reeves</t>
  </si>
  <si>
    <t>K230233</t>
  </si>
  <si>
    <t>2023-01-27</t>
  </si>
  <si>
    <t>Jinhua City</t>
  </si>
  <si>
    <t>No. 353 Baozhang Avenue, Xianhua Street</t>
  </si>
  <si>
    <t>Pujiang County</t>
  </si>
  <si>
    <t>Zhejiang Richall Medical Technology Co., Ltd.</t>
  </si>
  <si>
    <t>Electric wheelchair (W3902)</t>
  </si>
  <si>
    <t>Dragon  Long</t>
  </si>
  <si>
    <t>K241723</t>
  </si>
  <si>
    <t>Waltham</t>
  </si>
  <si>
    <t>920 Winter Street</t>
  </si>
  <si>
    <t>QJZ</t>
  </si>
  <si>
    <t>02451</t>
  </si>
  <si>
    <t>Fresenius Medical Care Renal Therapies Group, LLC</t>
  </si>
  <si>
    <t>Novalung ultimate kit (US)</t>
  </si>
  <si>
    <t>Amelia  Huynh</t>
  </si>
  <si>
    <t>K232926</t>
  </si>
  <si>
    <t>Yokneam Illit</t>
  </si>
  <si>
    <t>Tabor Building, Shaar Yokneam POB 44</t>
  </si>
  <si>
    <t>2069200</t>
  </si>
  <si>
    <t>InMode Ltd.</t>
  </si>
  <si>
    <t>InMode System with the Morpheus8 90 Applicator</t>
  </si>
  <si>
    <t>Suhair  Francis</t>
  </si>
  <si>
    <t>K240017</t>
  </si>
  <si>
    <t>2024-01-02</t>
  </si>
  <si>
    <t>Carasco</t>
  </si>
  <si>
    <t>Via Loreto 15/A</t>
  </si>
  <si>
    <t>16042</t>
  </si>
  <si>
    <t>Mectron S.p.A.</t>
  </si>
  <si>
    <t>MT-Bone</t>
  </si>
  <si>
    <t>Chiara  Acunzo</t>
  </si>
  <si>
    <t>K242432</t>
  </si>
  <si>
    <t>DYG</t>
  </si>
  <si>
    <t>Edwards Lifesciences LLC</t>
  </si>
  <si>
    <t>Swan-Ganz catheter</t>
  </si>
  <si>
    <t>Bedalin  Lugo Rodriguez</t>
  </si>
  <si>
    <t>K233824</t>
  </si>
  <si>
    <t>K241423</t>
  </si>
  <si>
    <t>2024-05-20</t>
  </si>
  <si>
    <t>Ho Chi Minh City</t>
  </si>
  <si>
    <t>Block D/7I, No. 1B Road, Vinh Loc Industrial Zone</t>
  </si>
  <si>
    <t>Binh Hung Hoa B Ward, Bin Tan District</t>
  </si>
  <si>
    <t>700000</t>
  </si>
  <si>
    <t>Perfect Medical Industry (VN) Co., Ltd.</t>
  </si>
  <si>
    <t>VN</t>
  </si>
  <si>
    <t>Sterile Disposable Syringe, Sterile Disposable Syringe with needle, Sterile Disposable Syringe with safety needle</t>
  </si>
  <si>
    <t>Nancy  Phan</t>
  </si>
  <si>
    <t>K232950</t>
  </si>
  <si>
    <t>Bangkok</t>
  </si>
  <si>
    <t>924 B bldg., Rm. B116-118, B210-212</t>
  </si>
  <si>
    <t>Soi Chula 7, Wang Mai, Pathum Wan</t>
  </si>
  <si>
    <t>10330</t>
  </si>
  <si>
    <t>Meticuly Co., Ltd.</t>
  </si>
  <si>
    <t>TH</t>
  </si>
  <si>
    <t>METICULY Patient-specific titanium maxillofacial mesh implant</t>
  </si>
  <si>
    <t>Peeranoot  Lohwongwatana</t>
  </si>
  <si>
    <t>K232889</t>
  </si>
  <si>
    <t>Room 102&amp;1102&amp;Floor 4-10,Block 1 Modern Dental Industrial</t>
  </si>
  <si>
    <t>Park, No.7 Nantou, Songshan Lake</t>
  </si>
  <si>
    <t>523000</t>
  </si>
  <si>
    <t>Modern Dental Laboratory (DG) Co., Ltd.</t>
  </si>
  <si>
    <t>DGA Abutment</t>
  </si>
  <si>
    <t>Robin  Liu</t>
  </si>
  <si>
    <t>K231210</t>
  </si>
  <si>
    <t>2023-04-27</t>
  </si>
  <si>
    <t>605 N 5600 W</t>
  </si>
  <si>
    <t>84116</t>
  </si>
  <si>
    <t>Bard Access Systems, Inc.</t>
  </si>
  <si>
    <t>2024-02-18</t>
  </si>
  <si>
    <t>BD Prevue II Peripheral Vascular Access System</t>
  </si>
  <si>
    <t>Samira  Saeed</t>
  </si>
  <si>
    <t>K240146</t>
  </si>
  <si>
    <t>6303 Waterford District Drive,Suites 215 &amp; 315</t>
  </si>
  <si>
    <t>33126</t>
  </si>
  <si>
    <t>Cerenovus Inc.</t>
  </si>
  <si>
    <t>CEREGLIDE 92 Catheter System</t>
  </si>
  <si>
    <t>Niall  Fox</t>
  </si>
  <si>
    <t>K233982</t>
  </si>
  <si>
    <t>12750 Citrus Park Lane</t>
  </si>
  <si>
    <t>33625</t>
  </si>
  <si>
    <t>Corin USA Limited</t>
  </si>
  <si>
    <t>2024-09-23</t>
  </si>
  <si>
    <t>Unity Total Knee System</t>
  </si>
  <si>
    <t>De Paoli  Marine</t>
  </si>
  <si>
    <t>K241570</t>
  </si>
  <si>
    <t>Staefa</t>
  </si>
  <si>
    <t>28 Laubisruetistrasse</t>
  </si>
  <si>
    <t>ESD</t>
  </si>
  <si>
    <t>8712</t>
  </si>
  <si>
    <t>Sonova AG</t>
  </si>
  <si>
    <t>Lyric4 Hearing Aid</t>
  </si>
  <si>
    <t>Kateryna  Konovalenko</t>
  </si>
  <si>
    <t>K232999</t>
  </si>
  <si>
    <t>DQD</t>
  </si>
  <si>
    <t>CORE 500 Digital Stethoscope</t>
  </si>
  <si>
    <t>K233609</t>
  </si>
  <si>
    <t>Pittsburgh</t>
  </si>
  <si>
    <t>544 Miltenberger St</t>
  </si>
  <si>
    <t>1st Floor, #4</t>
  </si>
  <si>
    <t>OMC</t>
  </si>
  <si>
    <t>15219</t>
  </si>
  <si>
    <t>Forest Devices, Inc.</t>
  </si>
  <si>
    <t>SignalNED System (Model RE)</t>
  </si>
  <si>
    <t>Carmelo  Montalvo</t>
  </si>
  <si>
    <t>K242306</t>
  </si>
  <si>
    <t>Birmingham</t>
  </si>
  <si>
    <t>(A subsidiary of Baxter International Inc.)</t>
  </si>
  <si>
    <t>439 Industrial Lane</t>
  </si>
  <si>
    <t>35211</t>
  </si>
  <si>
    <t>Synovis Micro Companies Alliance</t>
  </si>
  <si>
    <t>2024-01-28</t>
  </si>
  <si>
    <t>Gem Flow Now (GEM2770-FN)</t>
  </si>
  <si>
    <t>Julie  Carlston</t>
  </si>
  <si>
    <t>K233394</t>
  </si>
  <si>
    <t>AL</t>
  </si>
  <si>
    <t>2023-10-03</t>
  </si>
  <si>
    <t>Santa Ana</t>
  </si>
  <si>
    <t>1800 E. Wilshire Avenue</t>
  </si>
  <si>
    <t>CBK</t>
  </si>
  <si>
    <t>92705</t>
  </si>
  <si>
    <t>Nihon Kohden OrangeMed, LLC</t>
  </si>
  <si>
    <t>Nihon Kohden NKV-550 Series Ventilator System</t>
  </si>
  <si>
    <t>Sheryl  Higgins</t>
  </si>
  <si>
    <t>K231778</t>
  </si>
  <si>
    <t>2023-06-16</t>
  </si>
  <si>
    <t>STERIS Corporation</t>
  </si>
  <si>
    <t>PADLOCK CLIP EFTR Kit (00713229)</t>
  </si>
  <si>
    <t>K240274</t>
  </si>
  <si>
    <t>Durham</t>
  </si>
  <si>
    <t>4001 E. NC 54 Highway</t>
  </si>
  <si>
    <t>Suite 3160</t>
  </si>
  <si>
    <t>27709</t>
  </si>
  <si>
    <t>restor3d</t>
  </si>
  <si>
    <t>restor3d TIDAL Lumbar Interbody Fusion System</t>
  </si>
  <si>
    <t>Anika  Moorjani</t>
  </si>
  <si>
    <t>K234087</t>
  </si>
  <si>
    <t>Mulgrave</t>
  </si>
  <si>
    <t>300 Wellington Road</t>
  </si>
  <si>
    <t>HJO</t>
  </si>
  <si>
    <t>3170</t>
  </si>
  <si>
    <t>Cylite Pty Ltd</t>
  </si>
  <si>
    <t>HP-OCT (HP-OCT)</t>
  </si>
  <si>
    <t>Arnold  Ouyang</t>
  </si>
  <si>
    <t>K231760</t>
  </si>
  <si>
    <t>Two Scimed Place</t>
  </si>
  <si>
    <t>Sterling MONORAIL PTA Balloon Dilatation Catheter (H74939031404020 ); Sterling MONORAIL PTA Balloon Dilatation Catheter (H74939031406020); Sterling MONORAIL PTA Balloon Dilatation Catheter (H74939031408020); Sterling MONORAIL PTA Balloon Dilatation Catheter (H74939031410020); Sterling MONORAIL PTA Balloon Dilatation Catheter (H74939031412020); Sterling MONORAIL PTA Balloon Dilatation Catheter (H74939031415020); Sterling MONORAIL PTA Balloon Dilatation Catheter (H749390314</t>
  </si>
  <si>
    <t>Michael  McDonagh</t>
  </si>
  <si>
    <t>K241683</t>
  </si>
  <si>
    <t>Castel San Pietro</t>
  </si>
  <si>
    <t>Strada Regina</t>
  </si>
  <si>
    <t>CH-6874</t>
  </si>
  <si>
    <t>Medacta International S.A.</t>
  </si>
  <si>
    <t>NextAR Spine Platform</t>
  </si>
  <si>
    <t>Stefano  Baj</t>
  </si>
  <si>
    <t>K233172</t>
  </si>
  <si>
    <t>Taipei City</t>
  </si>
  <si>
    <t>15F &amp; 15F-1., No. 508, Sec. 7</t>
  </si>
  <si>
    <t>Zhongxiao E. Rd., Nangang Dist.</t>
  </si>
  <si>
    <t>QKQ</t>
  </si>
  <si>
    <t>115011</t>
  </si>
  <si>
    <t>aetherAI Co., Ltd.</t>
  </si>
  <si>
    <t>aetherSlide</t>
  </si>
  <si>
    <t>Leticia  Hong</t>
  </si>
  <si>
    <t>K233126</t>
  </si>
  <si>
    <t>2788 Loker Ave. W.</t>
  </si>
  <si>
    <t>BTT</t>
  </si>
  <si>
    <t>Invent Medical Corporation</t>
  </si>
  <si>
    <t>HFT150</t>
  </si>
  <si>
    <t>David  Gramse</t>
  </si>
  <si>
    <t>K233707</t>
  </si>
  <si>
    <t>7060 Koll Center Parkway</t>
  </si>
  <si>
    <t>Expanse Medical Inc.</t>
  </si>
  <si>
    <t>ICE Aspiration System</t>
  </si>
  <si>
    <t>Shiva  Ardakani</t>
  </si>
  <si>
    <t>K234073</t>
  </si>
  <si>
    <t>Buk-gu</t>
  </si>
  <si>
    <t>69, Cheomdan Venture So-Ro</t>
  </si>
  <si>
    <t>37 beon-gil</t>
  </si>
  <si>
    <t>TDM Co., Ltd.</t>
  </si>
  <si>
    <t>TDM Screw System</t>
  </si>
  <si>
    <t>K231860</t>
  </si>
  <si>
    <t>2023-06-23</t>
  </si>
  <si>
    <t>Maynard</t>
  </si>
  <si>
    <t>8 Mill &amp; Main</t>
  </si>
  <si>
    <t>Suite 310</t>
  </si>
  <si>
    <t>01754</t>
  </si>
  <si>
    <t>Boston Micro Fabrication</t>
  </si>
  <si>
    <t>UltraThineer Zirconia Slurry (5Y-B)</t>
  </si>
  <si>
    <t>John  Kawola</t>
  </si>
  <si>
    <t>K240419</t>
  </si>
  <si>
    <t>Room 302-1, Floor 3, Building 4, No.1 Nangonghe Road</t>
  </si>
  <si>
    <t>Donghu Street, Linping District</t>
  </si>
  <si>
    <t>Zhejiang Soudon Medical Technology Co.,Ltd</t>
  </si>
  <si>
    <t>Junshi  Wang</t>
  </si>
  <si>
    <t>K232450</t>
  </si>
  <si>
    <t>2023-08-14</t>
  </si>
  <si>
    <t>1770 Moriah Woods Blvd.</t>
  </si>
  <si>
    <t>38117</t>
  </si>
  <si>
    <t>Convatec Triad Life Sciences, LLC</t>
  </si>
  <si>
    <t>InnovaMatrix®FD</t>
  </si>
  <si>
    <t>Victoria  Beifuss</t>
  </si>
  <si>
    <t>K241866</t>
  </si>
  <si>
    <t>Seeon-Seebruck</t>
  </si>
  <si>
    <t>Weinbergstrasse 28</t>
  </si>
  <si>
    <t>ODE</t>
  </si>
  <si>
    <t>83370</t>
  </si>
  <si>
    <t>G-Surg GmbH</t>
  </si>
  <si>
    <t>GERDX-System</t>
  </si>
  <si>
    <t>Julian  Mair</t>
  </si>
  <si>
    <t>K233240</t>
  </si>
  <si>
    <t>15 Maurice Paykel Place, East Tamaki</t>
  </si>
  <si>
    <t>2013</t>
  </si>
  <si>
    <t>Fisher &amp; Paykel Healthcare Ltd</t>
  </si>
  <si>
    <t>F&amp;P Optiflow Oxygen Kit (AA451J)</t>
  </si>
  <si>
    <t>Reena  Daken</t>
  </si>
  <si>
    <t>K233821</t>
  </si>
  <si>
    <t>Beer-Sheva</t>
  </si>
  <si>
    <t>HaEnergia Street 77</t>
  </si>
  <si>
    <t>8470912</t>
  </si>
  <si>
    <t>DiA Imaging Analysis Ltd.</t>
  </si>
  <si>
    <t>LVivo Software Application</t>
  </si>
  <si>
    <t>Michal  Yaacobi</t>
  </si>
  <si>
    <t>K240553</t>
  </si>
  <si>
    <t>259 Prospect Plains Rd., Bldg K</t>
  </si>
  <si>
    <t>GQG</t>
  </si>
  <si>
    <t>2024-07-30</t>
  </si>
  <si>
    <t>Nano-Check RSV Test</t>
  </si>
  <si>
    <t>James B  Chang</t>
  </si>
  <si>
    <t>K240280</t>
  </si>
  <si>
    <t>Guro-gu</t>
  </si>
  <si>
    <t>1206Ho, 38 Digital-ro 29-gil</t>
  </si>
  <si>
    <t>OSTEONIC Co., Ltd.</t>
  </si>
  <si>
    <t>SIGNEX</t>
  </si>
  <si>
    <t>Hye-Min  Ahn</t>
  </si>
  <si>
    <t>K230546</t>
  </si>
  <si>
    <t>2023-02-28</t>
  </si>
  <si>
    <t>Imola</t>
  </si>
  <si>
    <t>Via Selice Provinciale N.23/A</t>
  </si>
  <si>
    <t>40026</t>
  </si>
  <si>
    <t>CEFLA S.C.</t>
  </si>
  <si>
    <t>CEFLA Dental Micromotors: i-MMr, i-MMr L, i-MMr L FLUO, i-MMs, i-MMs FLUO; i-XR3, i-XR3 L, i-XR3 L FLUO, i-XS4,</t>
  </si>
  <si>
    <t>Daidone  Simona</t>
  </si>
  <si>
    <t>K230895</t>
  </si>
  <si>
    <t>2023-03-31</t>
  </si>
  <si>
    <t>#501-504, HausD Sejong Tower, 26, Seongsu-il-ro 10-gil,</t>
  </si>
  <si>
    <t>Seongdong-gu</t>
  </si>
  <si>
    <t>04793</t>
  </si>
  <si>
    <t>Daeju Meditech Engineering Co., Ltd.</t>
  </si>
  <si>
    <t>ACTIVO</t>
  </si>
  <si>
    <t>Kim  Seongun</t>
  </si>
  <si>
    <t>K242206</t>
  </si>
  <si>
    <t>1900 NW 25th St.</t>
  </si>
  <si>
    <t>33431</t>
  </si>
  <si>
    <t>ICHOR</t>
  </si>
  <si>
    <t>ICHOR 7F Embolectomy System (ICH-7F)</t>
  </si>
  <si>
    <t>Timothy  Blair</t>
  </si>
  <si>
    <t>K233917</t>
  </si>
  <si>
    <t>Defendo Fujifilm 500/600 Single Use Air/Water Valve, Defendo Fujifilm 500/600 Single Use Suction Valve, Defendo Fujifilm 500/600 Single Use Biopsy Valve, Endogator Fujifilm 500/600 Single Use Connector</t>
  </si>
  <si>
    <t>K232067</t>
  </si>
  <si>
    <t>2023-07-11</t>
  </si>
  <si>
    <t>#806, Medical device Complex Center, 200, Gieopdosi-ro,</t>
  </si>
  <si>
    <t>Jijeong-myeon</t>
  </si>
  <si>
    <t>QPB</t>
  </si>
  <si>
    <t>26354</t>
  </si>
  <si>
    <t>LHbiomed Co., Ltd.</t>
  </si>
  <si>
    <t>Liposaver</t>
  </si>
  <si>
    <t>Seongsoo  Hong</t>
  </si>
  <si>
    <t>K212969</t>
  </si>
  <si>
    <t>2021-09-16</t>
  </si>
  <si>
    <t>Yokneam IIit</t>
  </si>
  <si>
    <t>1 Ha-Otsma St.</t>
  </si>
  <si>
    <t>OHV</t>
  </si>
  <si>
    <t>Sofwave Medical Ltd.</t>
  </si>
  <si>
    <t>SofWave System</t>
  </si>
  <si>
    <t>Ruthie  Amir</t>
  </si>
  <si>
    <t>K240687</t>
  </si>
  <si>
    <t>Norwich</t>
  </si>
  <si>
    <t>51-59 Rose Lane</t>
  </si>
  <si>
    <t>NR1 1BY</t>
  </si>
  <si>
    <t>iCat Solutions Ltd</t>
  </si>
  <si>
    <t>Horos MD</t>
  </si>
  <si>
    <t>Georgios  Michalopoulos</t>
  </si>
  <si>
    <t>K232589</t>
  </si>
  <si>
    <t>Dix Hills</t>
  </si>
  <si>
    <t>52 Woodedge Drive</t>
  </si>
  <si>
    <t>LRK</t>
  </si>
  <si>
    <t>33472</t>
  </si>
  <si>
    <t>Gelb Practice Solutions, Inc.</t>
  </si>
  <si>
    <t>2024-02-14</t>
  </si>
  <si>
    <t>airVata</t>
  </si>
  <si>
    <t>Layne  Martin</t>
  </si>
  <si>
    <t>K240427</t>
  </si>
  <si>
    <t>Shandong</t>
  </si>
  <si>
    <t>No. 999, Zunxian Rd, New &amp; Hi-Tech Zone, Zibo</t>
  </si>
  <si>
    <t>FPA</t>
  </si>
  <si>
    <t>255086</t>
  </si>
  <si>
    <t>Shandong Ande Healthcare Apparatus Co., Ltd.</t>
  </si>
  <si>
    <t>Disposable Extension Set</t>
  </si>
  <si>
    <t>Xiaolei  Tian</t>
  </si>
  <si>
    <t>K222766</t>
  </si>
  <si>
    <t>2022-09-13</t>
  </si>
  <si>
    <t>Clearwater</t>
  </si>
  <si>
    <t>14175 Icot Blvd</t>
  </si>
  <si>
    <t>33760</t>
  </si>
  <si>
    <t>RemSleep Holdings</t>
  </si>
  <si>
    <t>DELTAWAVE Nasal Pillows System</t>
  </si>
  <si>
    <t>Tom  Wood</t>
  </si>
  <si>
    <t>K233415</t>
  </si>
  <si>
    <t>2023-10-10</t>
  </si>
  <si>
    <t>Maryland Heights</t>
  </si>
  <si>
    <t>2555 Metro Blvd</t>
  </si>
  <si>
    <t>63043</t>
  </si>
  <si>
    <t>Hi-Dow International, Inc.</t>
  </si>
  <si>
    <t>Hi-Dow PRO TOUCH WIRELESS 6-12 (HD-19A)</t>
  </si>
  <si>
    <t>Eric  Chen</t>
  </si>
  <si>
    <t>K233461</t>
  </si>
  <si>
    <t>Vancouver</t>
  </si>
  <si>
    <t>#309-1788 West 5th Ave</t>
  </si>
  <si>
    <t>V6J1P2</t>
  </si>
  <si>
    <t>Sonic Incytes</t>
  </si>
  <si>
    <t>Velacur</t>
  </si>
  <si>
    <t>Tinuade  Orimalade</t>
  </si>
  <si>
    <t>K233977</t>
  </si>
  <si>
    <t>Minneapolis</t>
  </si>
  <si>
    <t>1601 West River Road North</t>
  </si>
  <si>
    <t>55411</t>
  </si>
  <si>
    <t>Coloplast Corp.</t>
  </si>
  <si>
    <t>Biatain Fiber Ag (33570 - 5 cm x 5 cm / 2 in x 2 in); Biatain Fiber Ag (33572 - 10 cm x 12 cm / 4 in x 5 in); Biatain Fiber Ag (33574 - 15 cm x 15 cm / 6 in x 6 in); Biatain Fiber Ag (33576 - 2.5 cm x 46 cm / 1 in x 18 in); Biatain Fiber Ag (33578 - 20 cm x 30 cm / 8 in x 12 in)</t>
  </si>
  <si>
    <t>Laura  Kelly</t>
  </si>
  <si>
    <t>K231953</t>
  </si>
  <si>
    <t>Issy-Les-Moulineaux</t>
  </si>
  <si>
    <t>2 Rue Maurice Hartmann</t>
  </si>
  <si>
    <t>MNR</t>
  </si>
  <si>
    <t>92130</t>
  </si>
  <si>
    <t>Withings</t>
  </si>
  <si>
    <t>Withings Sleep Rx</t>
  </si>
  <si>
    <t>Khushboo  Surendran</t>
  </si>
  <si>
    <t>K231667</t>
  </si>
  <si>
    <t>Pyeongtaek-Si</t>
  </si>
  <si>
    <t>1, 2Dong, 26-32, Suworam 4-Gil, Seotan-Myeon</t>
  </si>
  <si>
    <t>17703</t>
  </si>
  <si>
    <t>Izenimplant Co., Ltd.</t>
  </si>
  <si>
    <t>Ti Link Abutment</t>
  </si>
  <si>
    <t>Mi-Kyung  Kwon</t>
  </si>
  <si>
    <t>K232170</t>
  </si>
  <si>
    <t>2023-07-21</t>
  </si>
  <si>
    <t>Herzeliya</t>
  </si>
  <si>
    <t>11 Ha'Hoshlim Street</t>
  </si>
  <si>
    <t>4672411</t>
  </si>
  <si>
    <t>CarboFix Orthopedics Ltd.</t>
  </si>
  <si>
    <t>CarboClear® Hybrid Pedicle Screw System; CarboClear® Hybrid Navigated Instruments; CarboClear® Hybrid Fenestrated Pedicle Screw System and High V+® Bone Cement; CarboClear® X Fenestrated Pedicle Screw System and High V+® Bone Cement</t>
  </si>
  <si>
    <t>Hila  Wachsler-Avrahami</t>
  </si>
  <si>
    <t>K240846</t>
  </si>
  <si>
    <t>No. 118, Duhui Road, Minhang District</t>
  </si>
  <si>
    <t>Intradin (Shanghai) Machinery Co., Ltd</t>
  </si>
  <si>
    <t>Powered Mobility Scooter (Models: PMS101, GUT112, PMS103, GUT140)</t>
  </si>
  <si>
    <t>Mark  Li</t>
  </si>
  <si>
    <t>K232692</t>
  </si>
  <si>
    <t>HSN</t>
  </si>
  <si>
    <t>restor3d, Inc.</t>
  </si>
  <si>
    <t>restor3d Kinos Axiom Total Ankle System</t>
  </si>
  <si>
    <t>K240591</t>
  </si>
  <si>
    <t>Flowood</t>
  </si>
  <si>
    <t>3670 Flowood Drive</t>
  </si>
  <si>
    <t>39232</t>
  </si>
  <si>
    <t>Zavation Medical Products LLC</t>
  </si>
  <si>
    <t>Zavation IBF System, Zavation Varisync Plate System and Varisync Spacer System, LABYRINTH System, Zavation ALIF System</t>
  </si>
  <si>
    <t>Colby  Williams</t>
  </si>
  <si>
    <t>K233509</t>
  </si>
  <si>
    <t>MS</t>
  </si>
  <si>
    <t>2B1401, Smart Park II, No. 76, Baohe Avenue</t>
  </si>
  <si>
    <t>Baolong Community, Baolong Street, Longgang District</t>
  </si>
  <si>
    <t>Precision Medical Plastics Ltd.</t>
  </si>
  <si>
    <t>Disposable High-pressure Extension Lines</t>
  </si>
  <si>
    <t>Li  Xiaotong</t>
  </si>
  <si>
    <t>K230668</t>
  </si>
  <si>
    <t>Yuseong-gu</t>
  </si>
  <si>
    <t>B-620/621, Biz Center, 17, Techno 4-ro</t>
  </si>
  <si>
    <t>34013</t>
  </si>
  <si>
    <t>FCU Co., Ltd.</t>
  </si>
  <si>
    <t>SC1 Handheld Ultrasound Imaging system (Model: SC1)</t>
  </si>
  <si>
    <t>Song  Hyuk</t>
  </si>
  <si>
    <t>K233579</t>
  </si>
  <si>
    <t>101 Hartwell Avenue</t>
  </si>
  <si>
    <t>PII</t>
  </si>
  <si>
    <t>T2Biosystems, Inc.</t>
  </si>
  <si>
    <t>2024-09-13</t>
  </si>
  <si>
    <t>T2Candida 1.1 Panel</t>
  </si>
  <si>
    <t>Rachel  Gilbert</t>
  </si>
  <si>
    <t>K234063</t>
  </si>
  <si>
    <t>Raleigh</t>
  </si>
  <si>
    <t>310 S West Street, Suite 200</t>
  </si>
  <si>
    <t>27603</t>
  </si>
  <si>
    <t>Clear Choice Therapeutics</t>
  </si>
  <si>
    <t>PREVENT Kit</t>
  </si>
  <si>
    <t>Bret  Batchelder</t>
  </si>
  <si>
    <t>K232379</t>
  </si>
  <si>
    <t>2023-08-08</t>
  </si>
  <si>
    <t>Warsaw</t>
  </si>
  <si>
    <t>56 East Bell Drive</t>
  </si>
  <si>
    <t>P.O. Box 587</t>
  </si>
  <si>
    <t>HTY</t>
  </si>
  <si>
    <t>46581</t>
  </si>
  <si>
    <t>Biomet, Inc</t>
  </si>
  <si>
    <t>Biomet Kirschner Wires (K-Wires)</t>
  </si>
  <si>
    <t>Akash  Savalia</t>
  </si>
  <si>
    <t>K241014</t>
  </si>
  <si>
    <t>9450 Altstaetten (SG)</t>
  </si>
  <si>
    <t>icotec AG</t>
  </si>
  <si>
    <t>icotec Interbody Cage System (icotec Cervical Cage, icotec PLIF Lumbar Cage, icotec ETurn TLIF Lumbar Cage)</t>
  </si>
  <si>
    <t>K232792</t>
  </si>
  <si>
    <t>44-1, 2-Chome, Hatagaya</t>
  </si>
  <si>
    <t>Shibuya-Ku</t>
  </si>
  <si>
    <t>151-0072</t>
  </si>
  <si>
    <t>Terumo Corporation</t>
  </si>
  <si>
    <t>Glidewire GT-R</t>
  </si>
  <si>
    <t>Qing  Liu</t>
  </si>
  <si>
    <t>K240859</t>
  </si>
  <si>
    <t>MIM - Centiloid Scaling</t>
  </si>
  <si>
    <t>K233620</t>
  </si>
  <si>
    <t>Biograph VK10</t>
  </si>
  <si>
    <t>Alaine  Medio</t>
  </si>
  <si>
    <t>K233677</t>
  </si>
  <si>
    <t>29 Parker</t>
  </si>
  <si>
    <t>Balt USA, LLC</t>
  </si>
  <si>
    <t>Next Generation Aspiration Catheter; Balt Aspiration Tubing Set</t>
  </si>
  <si>
    <t>Alicia  Smith</t>
  </si>
  <si>
    <t>K234083</t>
  </si>
  <si>
    <t>No. 258, Zhongyuan Road, Suzhou Industrial Park,</t>
  </si>
  <si>
    <t>Suzhou Jiangsu, CHINA, 215024</t>
  </si>
  <si>
    <t>215024</t>
  </si>
  <si>
    <t>Philips Healthcare (Suzhou) Co., Ltd.</t>
  </si>
  <si>
    <t>CT 5300</t>
  </si>
  <si>
    <t>An  Shiguang</t>
  </si>
  <si>
    <t>K232491</t>
  </si>
  <si>
    <t>2023-08-17</t>
  </si>
  <si>
    <t>Xiamen</t>
  </si>
  <si>
    <t>Zone A, 4th Floor, No.3 Building, No.66, xiangyue Rd,</t>
  </si>
  <si>
    <t>Torch High-tech Zone(Xiangan) Industrial Zone</t>
  </si>
  <si>
    <t>IF Health (Xiamen) Intelligent Technology Co.,Ltd</t>
  </si>
  <si>
    <t>Electric Wheelchair (YFWB-63)</t>
  </si>
  <si>
    <t>Xiang  Gao</t>
  </si>
  <si>
    <t>K241154</t>
  </si>
  <si>
    <t>No.1 Jinkui Road</t>
  </si>
  <si>
    <t>Futian Free Trade Zone</t>
  </si>
  <si>
    <t>518038</t>
  </si>
  <si>
    <t>OrbusNeich Medical (Shenzhen) Co., Ltd.</t>
  </si>
  <si>
    <t>JADE PLUS PTA Balloon Dilatation Catheter</t>
  </si>
  <si>
    <t>Jerry  Cheung</t>
  </si>
  <si>
    <t>K241025</t>
  </si>
  <si>
    <t>955 Massachusetts Ave #335</t>
  </si>
  <si>
    <t>QQU</t>
  </si>
  <si>
    <t>02139</t>
  </si>
  <si>
    <t>Luminopia, Inc.</t>
  </si>
  <si>
    <t>Luminopia</t>
  </si>
  <si>
    <t>Endri  Angjeli</t>
  </si>
  <si>
    <t>K233720</t>
  </si>
  <si>
    <t>St. Louis</t>
  </si>
  <si>
    <t>2821 N. Ballas Road C55</t>
  </si>
  <si>
    <t>63131</t>
  </si>
  <si>
    <t>IDEATE Medical, Inc.</t>
  </si>
  <si>
    <t>SteroScope® Sterilization Technology System</t>
  </si>
  <si>
    <t>William  Wong</t>
  </si>
  <si>
    <t>K233762</t>
  </si>
  <si>
    <t>Ziehm Vision FD</t>
  </si>
  <si>
    <t>K240020</t>
  </si>
  <si>
    <t>Portage</t>
  </si>
  <si>
    <t>1941 Stryker Way</t>
  </si>
  <si>
    <t>PBZ</t>
  </si>
  <si>
    <t>49002</t>
  </si>
  <si>
    <t>Stryker Instruments</t>
  </si>
  <si>
    <t>SurgiCount+ System</t>
  </si>
  <si>
    <t>Patti  Arndt</t>
  </si>
  <si>
    <t>K232250</t>
  </si>
  <si>
    <t>Cobham</t>
  </si>
  <si>
    <t>Coveham House, Downside Bridge Road</t>
  </si>
  <si>
    <t>KT11 3EP</t>
  </si>
  <si>
    <t>Envisionit DeepAI Ltd</t>
  </si>
  <si>
    <t>Radify Triage</t>
  </si>
  <si>
    <t>Jaishree  Nadioo</t>
  </si>
  <si>
    <t>K231871</t>
  </si>
  <si>
    <t>2023-06-26</t>
  </si>
  <si>
    <t>7656 W. 78th St.</t>
  </si>
  <si>
    <t>DWJ</t>
  </si>
  <si>
    <t>55439</t>
  </si>
  <si>
    <t>Augustine Temperature Management, LLC</t>
  </si>
  <si>
    <t>HotDog Warming Mattress + Return Electrode</t>
  </si>
  <si>
    <t>Garrett  Augustine</t>
  </si>
  <si>
    <t>K232627</t>
  </si>
  <si>
    <t>2023-08-29</t>
  </si>
  <si>
    <t>515 Colorow Drive</t>
  </si>
  <si>
    <t>QOF</t>
  </si>
  <si>
    <t>84108</t>
  </si>
  <si>
    <t>BioFire Diagnostics, LLC</t>
  </si>
  <si>
    <t>BIOFIRE SPOTFIRE Respiratory/Sore Throat (R/ST) Panel Mini</t>
  </si>
  <si>
    <t>Karli  Plenert</t>
  </si>
  <si>
    <t>K241194</t>
  </si>
  <si>
    <t>810, Bldg 1,Xunmei Science and Technology Plaza,No. 8 Keyuan</t>
  </si>
  <si>
    <t>Rd., Science Park Community,Yuehai Sub-District, Nanshan Dis</t>
  </si>
  <si>
    <t>Shenzhen Ulike Smart Electronics Co., Ltd.</t>
  </si>
  <si>
    <t>Ice Cooling IPL Hair Removal Device (Y6S GR, Y6S GA,Y6S GT, Y6S JU, Y6S JM, Y6S MU, Y6S OG, Y6S CH,Y6S PN,Y6S NK, Y6S PG, Y6S TG, Y6S OE)</t>
  </si>
  <si>
    <t>Yang  Blue</t>
  </si>
  <si>
    <t>K241205</t>
  </si>
  <si>
    <t>Stryker Craniomaxillofacial</t>
  </si>
  <si>
    <t>Stryker Facial iD System</t>
  </si>
  <si>
    <t>Jonathan  Schell</t>
  </si>
  <si>
    <t>K232350</t>
  </si>
  <si>
    <t>2023-08-07</t>
  </si>
  <si>
    <t>283rd South Min'an Road, Xiaolan Town, Zhongshan City,</t>
  </si>
  <si>
    <t>Guangdong, China</t>
  </si>
  <si>
    <t>MNW</t>
  </si>
  <si>
    <t>528400</t>
  </si>
  <si>
    <t>Zhongshan Jinli Electronic Weighing Equipment Co., Ltd.</t>
  </si>
  <si>
    <t>2024-06-15</t>
  </si>
  <si>
    <t>Multi-parameter detector</t>
  </si>
  <si>
    <t>Jerry  Liang</t>
  </si>
  <si>
    <t>K231116</t>
  </si>
  <si>
    <t>2023-04-20</t>
  </si>
  <si>
    <t>1800 Pyramid Place</t>
  </si>
  <si>
    <t>38132</t>
  </si>
  <si>
    <t>Medtronic Sofamor Danek USA Inc.</t>
  </si>
  <si>
    <t>OsteoCool 2.0 RF Ablation System</t>
  </si>
  <si>
    <t>Jeff  Sprague</t>
  </si>
  <si>
    <t>K233830</t>
  </si>
  <si>
    <t>Newport News</t>
  </si>
  <si>
    <t>700 Tech Center Parkway</t>
  </si>
  <si>
    <t>PMS</t>
  </si>
  <si>
    <t>23606</t>
  </si>
  <si>
    <t>ivWatch, LLC</t>
  </si>
  <si>
    <t>ivWatch® Model 400</t>
  </si>
  <si>
    <t>Holly  Novak</t>
  </si>
  <si>
    <t>K233881</t>
  </si>
  <si>
    <t>601, Building C5, No. 459 Qiaokai Road, Fenghuang Street,</t>
  </si>
  <si>
    <t>Guangming District</t>
  </si>
  <si>
    <t>MQL</t>
  </si>
  <si>
    <t>Gimbo Medical Technology Shenzhen Co., Ltd.</t>
  </si>
  <si>
    <t>Giftlife Fertilization Medium; Giftlife Cleavage Medium; Giftlife Blastocyst Medium; Giftlife Single Step Medium</t>
  </si>
  <si>
    <t>Leo  Guo</t>
  </si>
  <si>
    <t>K240149</t>
  </si>
  <si>
    <t>Brescia</t>
  </si>
  <si>
    <t>via Francesco Perotti 10</t>
  </si>
  <si>
    <t>25125</t>
  </si>
  <si>
    <t>Copan Italia S.p.A.</t>
  </si>
  <si>
    <t>Copan Universal Transport Medium (UTM-RT) System</t>
  </si>
  <si>
    <t>Silvia  Caprini</t>
  </si>
  <si>
    <t>K232357</t>
  </si>
  <si>
    <t>5960 Heisley Rd</t>
  </si>
  <si>
    <t>MetriCide OPA Plus Solution Test Strip</t>
  </si>
  <si>
    <t>Anthony  Piotrkowski</t>
  </si>
  <si>
    <t>K241344</t>
  </si>
  <si>
    <t>4848 Research Dr.</t>
  </si>
  <si>
    <t>KTT</t>
  </si>
  <si>
    <t>78240</t>
  </si>
  <si>
    <t>New Standard Device dba Metalogix</t>
  </si>
  <si>
    <t>Revolution External Plating System</t>
  </si>
  <si>
    <t>Rachel  Grimes</t>
  </si>
  <si>
    <t>K233025</t>
  </si>
  <si>
    <t>2 Park Plaza</t>
  </si>
  <si>
    <t>Suite 700</t>
  </si>
  <si>
    <t>Elucid Bioimaging, Inc.</t>
  </si>
  <si>
    <t>Elucid PlaqueIQ</t>
  </si>
  <si>
    <t>Hiral  Vora</t>
  </si>
  <si>
    <t>K241524</t>
  </si>
  <si>
    <t>Madison</t>
  </si>
  <si>
    <t>10 E Doty St., Suite 449</t>
  </si>
  <si>
    <t>53703</t>
  </si>
  <si>
    <t>EnsoData</t>
  </si>
  <si>
    <t>Aurora</t>
  </si>
  <si>
    <t>Sigrid  Schoepel</t>
  </si>
  <si>
    <t>K231355</t>
  </si>
  <si>
    <t>2023-05-10</t>
  </si>
  <si>
    <t>Anaheim</t>
  </si>
  <si>
    <t>1333 South Claudina St</t>
  </si>
  <si>
    <t>92805</t>
  </si>
  <si>
    <t>Mettler Electronics Corporation</t>
  </si>
  <si>
    <t>accufit</t>
  </si>
  <si>
    <t>An  Le</t>
  </si>
  <si>
    <t>K233926</t>
  </si>
  <si>
    <t>Hamburg</t>
  </si>
  <si>
    <t>Roentgenstrasse 24</t>
  </si>
  <si>
    <t>22335</t>
  </si>
  <si>
    <t>Philips Medical Systems DMC GmbH</t>
  </si>
  <si>
    <t>ProxiDiagnost N90 / Precision CRF (706110, 706400)</t>
  </si>
  <si>
    <t>Ming  Xiao</t>
  </si>
  <si>
    <t>K233945</t>
  </si>
  <si>
    <t>17400 Medina Road</t>
  </si>
  <si>
    <t>55447</t>
  </si>
  <si>
    <t>Reprise Biomedical, Inc.</t>
  </si>
  <si>
    <t>MiroDry Wound Matrix</t>
  </si>
  <si>
    <t>Badali  Erin</t>
  </si>
  <si>
    <t>K240277</t>
  </si>
  <si>
    <t>Stockholm</t>
  </si>
  <si>
    <t>Kungstensgatan 18 Box 7593</t>
  </si>
  <si>
    <t>IWB</t>
  </si>
  <si>
    <t>SE-10393</t>
  </si>
  <si>
    <t>Elekta Solutions AB</t>
  </si>
  <si>
    <t>Leksell GammaPlan (LGP)</t>
  </si>
  <si>
    <t>Simon  Sjohage</t>
  </si>
  <si>
    <t>K232854</t>
  </si>
  <si>
    <t>2023-09-15</t>
  </si>
  <si>
    <t>Carmarthenshire</t>
  </si>
  <si>
    <t>Spring Gardens</t>
  </si>
  <si>
    <t>Whitland</t>
  </si>
  <si>
    <t>OBP</t>
  </si>
  <si>
    <t>SA34 0HR</t>
  </si>
  <si>
    <t>The Magstim Company Limited</t>
  </si>
  <si>
    <t>Horizon® 3.0 TMS Therapy System (Horizon 3.0 Inspire); Horizon® 3.0 TMS Therapy System (Horizon 3.0 with StimGuide Pro); Horizon® 3.0 TMS Therapy System (Horizon 3.0)</t>
  </si>
  <si>
    <t>Daniel  Gregory</t>
  </si>
  <si>
    <t>K241518</t>
  </si>
  <si>
    <t>da Vinci E-200 Electrosurgical Generator</t>
  </si>
  <si>
    <t>Medha  Sateesh Bharadwaj</t>
  </si>
  <si>
    <t>K241635</t>
  </si>
  <si>
    <t>McHenry</t>
  </si>
  <si>
    <t>1101 Corporate Drive</t>
  </si>
  <si>
    <t>60050</t>
  </si>
  <si>
    <t>Medela LLC</t>
  </si>
  <si>
    <t>Duo Hands-free Breast Pump</t>
  </si>
  <si>
    <t>Jenni  Vescovo</t>
  </si>
  <si>
    <t>K232608</t>
  </si>
  <si>
    <t>Baldwin Park</t>
  </si>
  <si>
    <t>13800 Live Oak Avenue</t>
  </si>
  <si>
    <t>91706</t>
  </si>
  <si>
    <t>StemCyte Inc.</t>
  </si>
  <si>
    <t>Bonvadis®</t>
  </si>
  <si>
    <t>Angel  Hsieh</t>
  </si>
  <si>
    <t>K232655</t>
  </si>
  <si>
    <t>Saline</t>
  </si>
  <si>
    <t>168 S. Industrial Drive</t>
  </si>
  <si>
    <t>LEL</t>
  </si>
  <si>
    <t>48176</t>
  </si>
  <si>
    <t>Arbor Medical Innovations, LLC</t>
  </si>
  <si>
    <t>VERABAND</t>
  </si>
  <si>
    <t>Grant  Kruger</t>
  </si>
  <si>
    <t>K233987</t>
  </si>
  <si>
    <t>Jerusalem</t>
  </si>
  <si>
    <t>19 Hartom St. (Bynet Bldg) Har Hotzvim</t>
  </si>
  <si>
    <t>9777518</t>
  </si>
  <si>
    <t>Brainsway Ltd.</t>
  </si>
  <si>
    <t>Deep TMS System</t>
  </si>
  <si>
    <t>Ahava  Stein</t>
  </si>
  <si>
    <t>K222196</t>
  </si>
  <si>
    <t>2022-07-22</t>
  </si>
  <si>
    <t>2560 General Armistead Ave.</t>
  </si>
  <si>
    <t>COSINE Spacer</t>
  </si>
  <si>
    <t>K234035</t>
  </si>
  <si>
    <t>Gwangju</t>
  </si>
  <si>
    <t>69, Cheomdan Venture So-ro, 37 beon-gil, Buk-gu</t>
  </si>
  <si>
    <t>TDM Anterior Cervical Plate System</t>
  </si>
  <si>
    <t>Choi  Jung Wook</t>
  </si>
  <si>
    <t>K240423</t>
  </si>
  <si>
    <t>8 Calthorpe Road</t>
  </si>
  <si>
    <t>DFH</t>
  </si>
  <si>
    <t>B15 1QT</t>
  </si>
  <si>
    <t>The Binding Site Ltd.</t>
  </si>
  <si>
    <t>2024-01-24</t>
  </si>
  <si>
    <t>Optilite® Freelite® Kappa Free Kit, Optilite® Freelite® Lambda Free Kit</t>
  </si>
  <si>
    <t>Jolanta  Wolff</t>
  </si>
  <si>
    <t>K231290</t>
  </si>
  <si>
    <t>Hull</t>
  </si>
  <si>
    <t>101 Hessle Road</t>
  </si>
  <si>
    <t>HU32BN</t>
  </si>
  <si>
    <t>Smith &amp; Nephew Medical Ltd</t>
  </si>
  <si>
    <t>Renasys Edge</t>
  </si>
  <si>
    <t>Uttley  Ruby</t>
  </si>
  <si>
    <t>K231939</t>
  </si>
  <si>
    <t>Hatyai</t>
  </si>
  <si>
    <t>10 SOi 10 Phetkasem Road</t>
  </si>
  <si>
    <t>90110</t>
  </si>
  <si>
    <t>Sri Trang Gloves (Thailand) Public Company Limited</t>
  </si>
  <si>
    <t>Non-sterile, Powder-Free Nitrile Examination Glove Tested for use with Chemotherapy Drugs and Fentanyl (White, Black, and Violet Blue)</t>
  </si>
  <si>
    <t>Jarinya  Jirojkul</t>
  </si>
  <si>
    <t>K232614</t>
  </si>
  <si>
    <t>1000 Lake Hazeltine Dr.</t>
  </si>
  <si>
    <t>NBC</t>
  </si>
  <si>
    <t>55331</t>
  </si>
  <si>
    <t>Beckman Coulter Inc.</t>
  </si>
  <si>
    <t>Access NT-proBNP</t>
  </si>
  <si>
    <t>Rachel  Clark</t>
  </si>
  <si>
    <t>K232164</t>
  </si>
  <si>
    <t>TRIGEN INTERTAN 10S Nail System</t>
  </si>
  <si>
    <t>Hiral  Rathod</t>
  </si>
  <si>
    <t>K241804</t>
  </si>
  <si>
    <t>West Chester</t>
  </si>
  <si>
    <t>5 W. Gay Street</t>
  </si>
  <si>
    <t>19380</t>
  </si>
  <si>
    <t>XeroThera Inc</t>
  </si>
  <si>
    <t>Xerosyn</t>
  </si>
  <si>
    <t>Noel  Rolon</t>
  </si>
  <si>
    <t>K233259</t>
  </si>
  <si>
    <t>1950 Camino Vida Roble</t>
  </si>
  <si>
    <t>Alphatec Spine, Inc.</t>
  </si>
  <si>
    <t>SafeOp 3: Neural Informatix Systeem</t>
  </si>
  <si>
    <t>Unnati  Bhuptani</t>
  </si>
  <si>
    <t>K234092</t>
  </si>
  <si>
    <t>2023-12-26</t>
  </si>
  <si>
    <t>Beverly</t>
  </si>
  <si>
    <t>50 Dunham Road, Suite 1500</t>
  </si>
  <si>
    <t>01915</t>
  </si>
  <si>
    <t>Microline Surgical, Inc.</t>
  </si>
  <si>
    <t>ReNew XR Handpiece, 25cm, with Reference Markings  (3943M); ReNew XR Handpiece, 34cm, with Reference Markings (3941M); ReNew XR Handpiece, 42cm, with Reference Markings  (3942M); ReNew XR Handpiece, Ratcheted, 25cm, with Reference Markings (3946M); ReNew XR Handpiece, Ratcheted, 34cm, with Reference Markings (3944M); ReNew XR Handpiece, Ratcheted, 42cm, with Reference Markings (3945M)</t>
  </si>
  <si>
    <t>Scott  Marchand Davis</t>
  </si>
  <si>
    <t>K234147</t>
  </si>
  <si>
    <t>PO Box 559173-7985, Visiting address: Gotgatan 22A</t>
  </si>
  <si>
    <t>PLB</t>
  </si>
  <si>
    <t>106 31</t>
  </si>
  <si>
    <t>AlgoDx AB</t>
  </si>
  <si>
    <t>NAVOYCDS</t>
  </si>
  <si>
    <t>Andreas  Macura</t>
  </si>
  <si>
    <t>K240558</t>
  </si>
  <si>
    <t>Irene</t>
  </si>
  <si>
    <t>1 Albert Road</t>
  </si>
  <si>
    <t>0062</t>
  </si>
  <si>
    <t>Southern Implants (Pty) Ltd</t>
  </si>
  <si>
    <t>External Hex Implant System</t>
  </si>
  <si>
    <t>Colin  Saffy</t>
  </si>
  <si>
    <t>K232726</t>
  </si>
  <si>
    <t>2023-09-06</t>
  </si>
  <si>
    <t>Amherst</t>
  </si>
  <si>
    <t>160 Lawrence Bell Drive</t>
  </si>
  <si>
    <t>Suite 120</t>
  </si>
  <si>
    <t>14221</t>
  </si>
  <si>
    <t>ARX Sciences, Inc.</t>
  </si>
  <si>
    <t>ARX Viral Transport Media Collection and Transport System</t>
  </si>
  <si>
    <t>Chad  Werts</t>
  </si>
  <si>
    <t>K231843</t>
  </si>
  <si>
    <t>Aplio i900, Aplio i800 and Aplio i700 Software V8.1 Diagnostic Ultrasound System</t>
  </si>
  <si>
    <t>K233195</t>
  </si>
  <si>
    <t>17701 Cowan, Ste 230</t>
  </si>
  <si>
    <t>NFT</t>
  </si>
  <si>
    <t>Aicheck Biotech, Inc.</t>
  </si>
  <si>
    <t>PocguideTM Multi-Drug Test Cup OTC, PocguideTM Multi-Drug Test Cup</t>
  </si>
  <si>
    <t>Lisa  Liu</t>
  </si>
  <si>
    <t>K242077</t>
  </si>
  <si>
    <t>No. 18, Cheye Road, Chedun Town</t>
  </si>
  <si>
    <t>201611</t>
  </si>
  <si>
    <t>BQ Plus medical Co.,Ltd.</t>
  </si>
  <si>
    <t>I.V. Administration Set</t>
  </si>
  <si>
    <t>Jin  Zhang</t>
  </si>
  <si>
    <t>K242126</t>
  </si>
  <si>
    <t>Medisono</t>
  </si>
  <si>
    <t>MS55 Plus Digital Color Doppler Ultrasound System (MS55); P25 Expert Digital Color Doppler Ultrasound System (P25 Expert); P12 Plus Digital Color Doppler Ultrasound System (P12 Plus); P11 Plus Portable Digital Color Doppler Ultrasound System (P11 Plus); P9 Plus Ultrasound Diagnostic System (P9 Plus); P3 Plus Ultrasound Diagnostic System (P3 Plus)</t>
  </si>
  <si>
    <t>Jorge  Millan</t>
  </si>
  <si>
    <t>K231659</t>
  </si>
  <si>
    <t>Taizhou</t>
  </si>
  <si>
    <t>8 Yuandong Road, KouAn Town, Gaogang</t>
  </si>
  <si>
    <t>225321</t>
  </si>
  <si>
    <t>Roosin Medical Co., Ltd.</t>
  </si>
  <si>
    <t>Copper Foam Dressing (Prescription and OTC)</t>
  </si>
  <si>
    <t>Dayong  Chen</t>
  </si>
  <si>
    <t>K231088</t>
  </si>
  <si>
    <t>2023-04-17</t>
  </si>
  <si>
    <t>Herzliya</t>
  </si>
  <si>
    <t>6 Maskit Street</t>
  </si>
  <si>
    <t>QXM</t>
  </si>
  <si>
    <t>4614002</t>
  </si>
  <si>
    <t>BlueWind Medical Ltd.</t>
  </si>
  <si>
    <t>Revi System</t>
  </si>
  <si>
    <t>Jason  Woehrle</t>
  </si>
  <si>
    <t>K240037</t>
  </si>
  <si>
    <t>100 Overlook Ctr Fl 2</t>
  </si>
  <si>
    <t>SAP</t>
  </si>
  <si>
    <t>08540-7814</t>
  </si>
  <si>
    <t>Curio Digital Therapeutics Inc.</t>
  </si>
  <si>
    <t>MamaLift Plus</t>
  </si>
  <si>
    <t>Sidhartha  Shankar</t>
  </si>
  <si>
    <t>K223515</t>
  </si>
  <si>
    <t>2022-11-22</t>
  </si>
  <si>
    <t>5F 4th Bldg., Heping Complex(4th Bldg. Huimingsheng</t>
  </si>
  <si>
    <t>Technology Park)Fuhai Subdistrict, Baoan District</t>
  </si>
  <si>
    <t>Gymmax Technology Shenzhen Co., Ltd.</t>
  </si>
  <si>
    <t>Wrap Accessory Electrodes (GMX-ABSBELT01; GMX-ABSBELT02; GMX-WRIST01; GMX-ELBOW01; GMX-LEG01, GMX-ANKLE01, GMX-KNEE01; GMX-FOOT PAD01; GMX-GLOVES01; SHOULDER01; GMX-NCK01)</t>
  </si>
  <si>
    <t>Benson  Wang</t>
  </si>
  <si>
    <t>K240108</t>
  </si>
  <si>
    <t>Chicago</t>
  </si>
  <si>
    <t>3440 S Dearborn Street</t>
  </si>
  <si>
    <t>Suite 222S</t>
  </si>
  <si>
    <t>SAK</t>
  </si>
  <si>
    <t>60616</t>
  </si>
  <si>
    <t>Prenosis, Inc.</t>
  </si>
  <si>
    <t>Sepsis ImmunoScore</t>
  </si>
  <si>
    <t>Bobby  Reddy</t>
  </si>
  <si>
    <t>DEN230036</t>
  </si>
  <si>
    <t>Fairfield</t>
  </si>
  <si>
    <t>One Telebrands Plaza</t>
  </si>
  <si>
    <t>OAP</t>
  </si>
  <si>
    <t>07004</t>
  </si>
  <si>
    <t>Telebrands Corporation</t>
  </si>
  <si>
    <t>Robin's Egg</t>
  </si>
  <si>
    <t>Shepard  Bentley</t>
  </si>
  <si>
    <t>K240689</t>
  </si>
  <si>
    <t>Busan</t>
  </si>
  <si>
    <t>Rm.201, 1, Mandeok 3-ro, 16beon-gil, Buk-gu</t>
  </si>
  <si>
    <t>OBR</t>
  </si>
  <si>
    <t>46570</t>
  </si>
  <si>
    <t>Dimedikorea</t>
  </si>
  <si>
    <t>Goyo Mouthpiece S</t>
  </si>
  <si>
    <t>DongHun  Lee</t>
  </si>
  <si>
    <t>K232238</t>
  </si>
  <si>
    <t>Los Altos</t>
  </si>
  <si>
    <t>4546 El Camino Real Suite 214</t>
  </si>
  <si>
    <t>FAJ</t>
  </si>
  <si>
    <t>94022</t>
  </si>
  <si>
    <t>UroViu Corporation</t>
  </si>
  <si>
    <t>Uro-G HD Flexible Cystoscope</t>
  </si>
  <si>
    <t>Thom  Lawson</t>
  </si>
  <si>
    <t>K232837</t>
  </si>
  <si>
    <t>2023-09-14</t>
  </si>
  <si>
    <t>Baden-Wurttemberg</t>
  </si>
  <si>
    <t>FGA</t>
  </si>
  <si>
    <t>Karl Storz SE &amp; Co. Kg</t>
  </si>
  <si>
    <t>2024-05-01</t>
  </si>
  <si>
    <t>Percutaneous Nephroscope System</t>
  </si>
  <si>
    <t>Alita  McElroy</t>
  </si>
  <si>
    <t>K232370</t>
  </si>
  <si>
    <t>New England Baptist Hospital</t>
  </si>
  <si>
    <t>125 Parker Hill Ave Suite 545</t>
  </si>
  <si>
    <t>OSF</t>
  </si>
  <si>
    <t>02120</t>
  </si>
  <si>
    <t>Surgical Planning Associates, Inc</t>
  </si>
  <si>
    <t>HipXpert and HipInsight System</t>
  </si>
  <si>
    <t>Stephen  Murphy</t>
  </si>
  <si>
    <t>K233315</t>
  </si>
  <si>
    <t>Englewood</t>
  </si>
  <si>
    <t>9655 Maroon Circle</t>
  </si>
  <si>
    <t>80112</t>
  </si>
  <si>
    <t>Zynex Medical Inc.</t>
  </si>
  <si>
    <t>M-Wave</t>
  </si>
  <si>
    <t>Thomas  Sandgaard</t>
  </si>
  <si>
    <t>K233485</t>
  </si>
  <si>
    <t>2023-10-27</t>
  </si>
  <si>
    <t>155 Village Blvd, Suite 130</t>
  </si>
  <si>
    <t>SBN</t>
  </si>
  <si>
    <t>OculoMotor Technologies</t>
  </si>
  <si>
    <t>VERVE</t>
  </si>
  <si>
    <t>Chang  Yaramothu, Ph.D.</t>
  </si>
  <si>
    <t>K232930</t>
  </si>
  <si>
    <t>Gangseo-gu</t>
  </si>
  <si>
    <t>138-13, Pyeonggang-ro 345beon-gil</t>
  </si>
  <si>
    <t>46700</t>
  </si>
  <si>
    <t>Zeros Co., Ltd.</t>
  </si>
  <si>
    <t>STERI-OSS Implant System</t>
  </si>
  <si>
    <t>Uk Hyon Joo</t>
  </si>
  <si>
    <t>K232268</t>
  </si>
  <si>
    <t>Nortfield</t>
  </si>
  <si>
    <t>Medline Industries, LP.</t>
  </si>
  <si>
    <t>Hudson RCI® Comfort Flo Nasal Cannula; Hudson RCI® Comfort Flo Plus Cannula</t>
  </si>
  <si>
    <t>Sirisha  Kommana</t>
  </si>
  <si>
    <t>K240163</t>
  </si>
  <si>
    <t>Proimtech Dental Body Implant, Proimtech Abutment, Proimtech Healing Cap, Proimtech Abutment Screw</t>
  </si>
  <si>
    <t>K231100</t>
  </si>
  <si>
    <t>2023-04-18</t>
  </si>
  <si>
    <t>1221 Brickell Avenue</t>
  </si>
  <si>
    <t>OKO</t>
  </si>
  <si>
    <t>33131</t>
  </si>
  <si>
    <t>Guard Medical Inc.</t>
  </si>
  <si>
    <t>NPseal (Small, Medium, Large)</t>
  </si>
  <si>
    <t>Machiel  Van der Leest</t>
  </si>
  <si>
    <t>K240244</t>
  </si>
  <si>
    <t>Burlingame</t>
  </si>
  <si>
    <t>1828 El Camino Real, Suite 508</t>
  </si>
  <si>
    <t>FED</t>
  </si>
  <si>
    <t>94010</t>
  </si>
  <si>
    <t>Neptune Medical, Inc.</t>
  </si>
  <si>
    <t>SESK</t>
  </si>
  <si>
    <t>Pathfinder® CR System</t>
  </si>
  <si>
    <t>Alex  Tilson</t>
  </si>
  <si>
    <t>K240853</t>
  </si>
  <si>
    <t># 52, Secheon-ro 1-gil, Dasa-eup, Dalseong-gun</t>
  </si>
  <si>
    <t>HBC</t>
  </si>
  <si>
    <t>Saeshin Precision Co., Ltd.</t>
  </si>
  <si>
    <t>Traus SSG30 Surgical System</t>
  </si>
  <si>
    <t>Gung San Nam</t>
  </si>
  <si>
    <t>K232938</t>
  </si>
  <si>
    <t>Reno</t>
  </si>
  <si>
    <t>770 Smithridge Dr. #400</t>
  </si>
  <si>
    <t>HTN</t>
  </si>
  <si>
    <t>89502</t>
  </si>
  <si>
    <t>Orthopaedic Implant Company</t>
  </si>
  <si>
    <t>OIC FLEX-FIX System</t>
  </si>
  <si>
    <t>Douglas  Fulton</t>
  </si>
  <si>
    <t>K233531</t>
  </si>
  <si>
    <t>2023-11-02</t>
  </si>
  <si>
    <t>Huaibei City</t>
  </si>
  <si>
    <t>No. 6, Haitang South Road, Suixi Wuhu Modern Industrial Park</t>
  </si>
  <si>
    <t>Suixi County</t>
  </si>
  <si>
    <t>235000</t>
  </si>
  <si>
    <t>Anhui Intco Medical Products Co., Ltd.</t>
  </si>
  <si>
    <t>Powder Free Nitrile Examination Glove 2.8 Blue Color, Non-Sterile, and Tested for Use with Chemotherapy Drugs, Fentanyl Citrate, and Select Other Drugs</t>
  </si>
  <si>
    <t>Max  Li</t>
  </si>
  <si>
    <t>K233598</t>
  </si>
  <si>
    <t>Palo Alto</t>
  </si>
  <si>
    <t>3100 Hansen Way</t>
  </si>
  <si>
    <t>JAQ</t>
  </si>
  <si>
    <t>94304</t>
  </si>
  <si>
    <t>Varian Medical Systems, Inc</t>
  </si>
  <si>
    <t>Kelowna GYN and Crook Prostate Templates</t>
  </si>
  <si>
    <t>Dr. Lynn  Allman</t>
  </si>
  <si>
    <t>K232949</t>
  </si>
  <si>
    <t>Pompano Beach</t>
  </si>
  <si>
    <t>2981 Gateway Drive</t>
  </si>
  <si>
    <t>33069</t>
  </si>
  <si>
    <t>International Medical Industries, Inc.</t>
  </si>
  <si>
    <t>Tamper Evident Cap</t>
  </si>
  <si>
    <t>David  Meily</t>
  </si>
  <si>
    <t>K231095</t>
  </si>
  <si>
    <t>1465 Northside Drive</t>
  </si>
  <si>
    <t>Suite 217</t>
  </si>
  <si>
    <t>30318</t>
  </si>
  <si>
    <t>Huxley Medical</t>
  </si>
  <si>
    <t>Huxley SANSA Home Sleep Apnea Test (1000-00)</t>
  </si>
  <si>
    <t>Brennan  Torstrick</t>
  </si>
  <si>
    <t>K240285</t>
  </si>
  <si>
    <t>Yellow Springs</t>
  </si>
  <si>
    <t>1725 Brannum Ln</t>
  </si>
  <si>
    <t>CGA</t>
  </si>
  <si>
    <t>45387</t>
  </si>
  <si>
    <t>YSI Inc.</t>
  </si>
  <si>
    <t>YSI 2900C Biochemistry Analyzer</t>
  </si>
  <si>
    <t>Eric  Lute</t>
  </si>
  <si>
    <t>K210933</t>
  </si>
  <si>
    <t>2021-03-29</t>
  </si>
  <si>
    <t>125 Highway 101</t>
  </si>
  <si>
    <t>QBP</t>
  </si>
  <si>
    <t>Cleansite Medical, Inc.</t>
  </si>
  <si>
    <t>ACTIV Cap</t>
  </si>
  <si>
    <t>Neal  Hartman</t>
  </si>
  <si>
    <t>K223914</t>
  </si>
  <si>
    <t>2022-12-29</t>
  </si>
  <si>
    <t>Cheongju-si</t>
  </si>
  <si>
    <t>90, Osongsaengmyeong 4-ro, Osong-eup,</t>
  </si>
  <si>
    <t>Heungdeok-gu,</t>
  </si>
  <si>
    <t>28161</t>
  </si>
  <si>
    <t>GS Medical Co. Ltd.</t>
  </si>
  <si>
    <t>AnyPlus II Spinal Fixation System</t>
  </si>
  <si>
    <t>Seon Yeon  Kim</t>
  </si>
  <si>
    <t>K240350</t>
  </si>
  <si>
    <t>1800 Aston Ave., Ste. 100</t>
  </si>
  <si>
    <t>Carlsmed</t>
  </si>
  <si>
    <t>aprevo® TLIF-C Articulating System</t>
  </si>
  <si>
    <t>Aly  Alvarez</t>
  </si>
  <si>
    <t>K241019</t>
  </si>
  <si>
    <t>530 Lakeside Dr. Suite 200</t>
  </si>
  <si>
    <t>Embolx, Inc.</t>
  </si>
  <si>
    <t>Soldier Microcatheter</t>
  </si>
  <si>
    <t>Louise  Musante</t>
  </si>
  <si>
    <t>K232536</t>
  </si>
  <si>
    <t>2023-08-21</t>
  </si>
  <si>
    <t>VERZA High Speed Drills</t>
  </si>
  <si>
    <t>K233638</t>
  </si>
  <si>
    <t>1301 Goshen Parkway</t>
  </si>
  <si>
    <t>Depuy Synthes</t>
  </si>
  <si>
    <t>DePuy Synthes Retrograde Femoral Nail Advanced System</t>
  </si>
  <si>
    <t>Rebecca  Reiter</t>
  </si>
  <si>
    <t>K233696</t>
  </si>
  <si>
    <t>Tarrytown</t>
  </si>
  <si>
    <t>511 Benedict Avenue</t>
  </si>
  <si>
    <t>JLW</t>
  </si>
  <si>
    <t>10591</t>
  </si>
  <si>
    <t>Siemens Healthcare Diagnostics, Inc.</t>
  </si>
  <si>
    <t>ADVIA Centaur®  TSH3-Ultra II (TSH3ULII)</t>
  </si>
  <si>
    <t>Kelly  Scuderi</t>
  </si>
  <si>
    <t>K233050</t>
  </si>
  <si>
    <t>6370 Annie Oakley Dr.</t>
  </si>
  <si>
    <t>89120</t>
  </si>
  <si>
    <t>Medicreations LLC</t>
  </si>
  <si>
    <t>MEDIDIODE</t>
  </si>
  <si>
    <t>Anthony  Hardy</t>
  </si>
  <si>
    <t>K231950</t>
  </si>
  <si>
    <t>Dalseo-gu</t>
  </si>
  <si>
    <t>99, Seongseoseo-ro, Dalseo-gu</t>
  </si>
  <si>
    <t>Dentis Co., Ltd.</t>
  </si>
  <si>
    <t>Dentis s-Clean SQ-SL Fixture</t>
  </si>
  <si>
    <t>Gyu Ri Kim</t>
  </si>
  <si>
    <t>K240511</t>
  </si>
  <si>
    <t>NLH</t>
  </si>
  <si>
    <t>2024-09-14</t>
  </si>
  <si>
    <t>Medline ReNewal Reprocessed St. Jude Medical Response Electrophysiology Catheter, Supreme Electrophysiology Catheter (401150, 401206, 401207,  401210, 401211, 401212, 401222, 401223, 401226, 401227, 401228, 401260, 401261, 401271, 401305, 401306, 401309, 401310, 401311, 401312, 401317, 401353, 401357, 401381, 401392, 401399, 401400, 401425, 401430, 401433, 401434, 401435, 401436, 401438, 401441, 401442, 401443, 401444, 401445, 401448, 401449, 401450, 401451, 401453, 401466, 401468, 401</t>
  </si>
  <si>
    <t>K241156</t>
  </si>
  <si>
    <t>London</t>
  </si>
  <si>
    <t>20-22 Wenlock Road</t>
  </si>
  <si>
    <t>QJI</t>
  </si>
  <si>
    <t>N1 7GU</t>
  </si>
  <si>
    <t>CamDiab Ltd.</t>
  </si>
  <si>
    <t>CamAPS FX</t>
  </si>
  <si>
    <t>Roman  Hovorka</t>
  </si>
  <si>
    <t>K232603</t>
  </si>
  <si>
    <t>1401, Building D1, Nanshan I Park</t>
  </si>
  <si>
    <t>No.1001, Xueyuan Avenue, Taoyuan Street, Nanshan District</t>
  </si>
  <si>
    <t>DTE</t>
  </si>
  <si>
    <t>Shenzhen Lifetech Cardio Medical Electronics Co., Ltd.</t>
  </si>
  <si>
    <t>2024-01-07</t>
  </si>
  <si>
    <t>Lifetech Cardio Temporary Pacemaker</t>
  </si>
  <si>
    <t>Stephy  Pan</t>
  </si>
  <si>
    <t>K232721</t>
  </si>
  <si>
    <t>Dana Point</t>
  </si>
  <si>
    <t>32565B Golden Lantern Street Suite 113</t>
  </si>
  <si>
    <t>ODP</t>
  </si>
  <si>
    <t>92629</t>
  </si>
  <si>
    <t>Sapphire Medical Group</t>
  </si>
  <si>
    <t>MATRIX HA PEEK Cervical IBF System</t>
  </si>
  <si>
    <t>Anthony  Ruggiero</t>
  </si>
  <si>
    <t>K232619</t>
  </si>
  <si>
    <t>620 Alpha Drive</t>
  </si>
  <si>
    <t>QNR</t>
  </si>
  <si>
    <t>15238</t>
  </si>
  <si>
    <t>CardiacAssist, Inc.</t>
  </si>
  <si>
    <t>LifeSPARC System</t>
  </si>
  <si>
    <t>Arielle  Drummond</t>
  </si>
  <si>
    <t>K233736</t>
  </si>
  <si>
    <t>16th Building , 222 Guangdan Road, Pudong New District</t>
  </si>
  <si>
    <t>HCG</t>
  </si>
  <si>
    <t>201318</t>
  </si>
  <si>
    <t>MicroPort NeuroTech (Shanghai) Co., Ltd.</t>
  </si>
  <si>
    <t>Numen Coil Embolization System; NumenFR Detachment System</t>
  </si>
  <si>
    <t>Jiayin  Sun</t>
  </si>
  <si>
    <t>K232955</t>
  </si>
  <si>
    <t>Raynham</t>
  </si>
  <si>
    <t>325 Paramount Drive</t>
  </si>
  <si>
    <t>MAI</t>
  </si>
  <si>
    <t>02767</t>
  </si>
  <si>
    <t>DePuy Mitek</t>
  </si>
  <si>
    <t>MILAGRO Interference Screw; MILAGRO ADVANCE Interference Screw</t>
  </si>
  <si>
    <t>Ashley  Aromando</t>
  </si>
  <si>
    <t>K240441</t>
  </si>
  <si>
    <t>810, Building 1, Xunmei Science and Technology Plaza,</t>
  </si>
  <si>
    <t>No. 8 Keyuan Road, Science Park Community, Yuehai Sub-Distri</t>
  </si>
  <si>
    <t>Shenzhen Ulike Smart Electronics Co.,Ltd.</t>
  </si>
  <si>
    <t>Ice Cooling IPL Hair Removal Device (UI07 BR, UI07 DB, UI07 BL, UI07 GP, UI07 PN, UI07 RE, UI07 WH, UI07 PW, UI20 BR, UI20 DB, UI20 BL, UI20GP, UI20 PN, UI20 RE, UI20 WH, UI20 PW)</t>
  </si>
  <si>
    <t>Blue  Yang</t>
  </si>
  <si>
    <t>K240649</t>
  </si>
  <si>
    <t>North Richland Hills</t>
  </si>
  <si>
    <t>7201 Iron Horse Blvd.</t>
  </si>
  <si>
    <t>OUK</t>
  </si>
  <si>
    <t>76180</t>
  </si>
  <si>
    <t>Prestige Ameritech</t>
  </si>
  <si>
    <t>ProGear® Surgical Mask with Oxafence®, Model AV82030</t>
  </si>
  <si>
    <t>Hofheinz  Danica</t>
  </si>
  <si>
    <t>K231741</t>
  </si>
  <si>
    <t>Rm 801, 802, 803, 804, 901, 2# Bldg Scientific Research Ctr</t>
  </si>
  <si>
    <t>Songhu Intelligent Valley, No.6 Minfu Road, Liaobu Town</t>
  </si>
  <si>
    <t>523423</t>
  </si>
  <si>
    <t>Hetaida Technology Co., Ltd.</t>
  </si>
  <si>
    <t>Electric nasal aspirator (HTD2601US)</t>
  </si>
  <si>
    <t>Tom  Chen</t>
  </si>
  <si>
    <t>K241202</t>
  </si>
  <si>
    <t>Meylan</t>
  </si>
  <si>
    <t>22 Chemin du Vieux Chene</t>
  </si>
  <si>
    <t>38240</t>
  </si>
  <si>
    <t>Blue Ortho</t>
  </si>
  <si>
    <t>ExactechGPS® System</t>
  </si>
  <si>
    <t>Matthieu  Coic</t>
  </si>
  <si>
    <t>K233299</t>
  </si>
  <si>
    <t>JHX</t>
  </si>
  <si>
    <t>Access CK-MB</t>
  </si>
  <si>
    <t>Neha  Desai</t>
  </si>
  <si>
    <t>K234005</t>
  </si>
  <si>
    <t>2023-12-19</t>
  </si>
  <si>
    <t>Anyang-si</t>
  </si>
  <si>
    <t>7F and B1, 38, Burim-ro 170beon-gil, Dongan-gu</t>
  </si>
  <si>
    <t>14055</t>
  </si>
  <si>
    <t>Ossvis Co., Ltd.</t>
  </si>
  <si>
    <t>LW Narrow Implant System</t>
  </si>
  <si>
    <t>Woo Jin Lee</t>
  </si>
  <si>
    <t>K233808</t>
  </si>
  <si>
    <t>323-8666</t>
  </si>
  <si>
    <t>NLZ Built-In Motor System</t>
  </si>
  <si>
    <t>K233288</t>
  </si>
  <si>
    <t>Golden</t>
  </si>
  <si>
    <t>1120 Washington Ave.</t>
  </si>
  <si>
    <t>80401</t>
  </si>
  <si>
    <t>iSchemaView, Inc.</t>
  </si>
  <si>
    <t>Rapid ASPECTS (v3)</t>
  </si>
  <si>
    <t>Jim  Rosa</t>
  </si>
  <si>
    <t>K232156</t>
  </si>
  <si>
    <t>2023-07-20</t>
  </si>
  <si>
    <t>Petach Tikva</t>
  </si>
  <si>
    <t>1 Yitzhak Rabin Rd.</t>
  </si>
  <si>
    <t>NTK</t>
  </si>
  <si>
    <t>4925110</t>
  </si>
  <si>
    <t>Align Technology Ltd.</t>
  </si>
  <si>
    <t>iTero Lumina Pro</t>
  </si>
  <si>
    <t>Aviva  Touati</t>
  </si>
  <si>
    <t>K240573</t>
  </si>
  <si>
    <t>860 Blue Gentian Road</t>
  </si>
  <si>
    <t>HIR</t>
  </si>
  <si>
    <t>Pelvital USA, Inc.</t>
  </si>
  <si>
    <t>Flyte Mechanotherapy System, MTI-1.5 (MTI-1.5)</t>
  </si>
  <si>
    <t>Lydia  Zeller</t>
  </si>
  <si>
    <t>K240805</t>
  </si>
  <si>
    <t>DTZ</t>
  </si>
  <si>
    <t>Affinity NT Oxygenator and Uncoated Cardiotomy/ Venous Reservoir (541); Affinity NT Oxygenator with Balance Biosurface and Uncoated Cardiotomy/Venous Reservoir  (541B)</t>
  </si>
  <si>
    <t>Kaitlin  Cady</t>
  </si>
  <si>
    <t>K241352</t>
  </si>
  <si>
    <t>555 Richmond St West, Suite 800</t>
  </si>
  <si>
    <t>IZI</t>
  </si>
  <si>
    <t>M5V 3B1</t>
  </si>
  <si>
    <t>Synaptive Medical Inc.</t>
  </si>
  <si>
    <t>Modus IR</t>
  </si>
  <si>
    <t>Tahmina  Afzali</t>
  </si>
  <si>
    <t>K231986</t>
  </si>
  <si>
    <t>Albuquerque</t>
  </si>
  <si>
    <t>8700 Education Place NW</t>
  </si>
  <si>
    <t>Building B</t>
  </si>
  <si>
    <t>87114</t>
  </si>
  <si>
    <t>Indica Labs, Inc.</t>
  </si>
  <si>
    <t>HALO AP Dx</t>
  </si>
  <si>
    <t>Michele  Fredrickson</t>
  </si>
  <si>
    <t>K232833</t>
  </si>
  <si>
    <t>NM</t>
  </si>
  <si>
    <t>Depew</t>
  </si>
  <si>
    <t>3362 Walden Avenue, Suite 100</t>
  </si>
  <si>
    <t>14043</t>
  </si>
  <si>
    <t>Reichert, Inc.</t>
  </si>
  <si>
    <t>Tono-Vera® Tonometer and Ocu-Dot® Tonometer Probes (16305, 16306, 16318)</t>
  </si>
  <si>
    <t>Elizabeth  Schultz</t>
  </si>
  <si>
    <t>K233516</t>
  </si>
  <si>
    <t>2023-11-01</t>
  </si>
  <si>
    <t>50 N Laura St. Suite 2500</t>
  </si>
  <si>
    <t>Sentinel Medical Technologies, LLC</t>
  </si>
  <si>
    <t>TraumaGuard Intra-abdominal Pressure Sensing System</t>
  </si>
  <si>
    <t>Robert  Mueller</t>
  </si>
  <si>
    <t>K240057</t>
  </si>
  <si>
    <t>Eden Prairie</t>
  </si>
  <si>
    <t>7905 Fuller Rd</t>
  </si>
  <si>
    <t>DXO</t>
  </si>
  <si>
    <t>55344</t>
  </si>
  <si>
    <t>Acist Medical Systems, Inc</t>
  </si>
  <si>
    <t>ACIST RXi System (016616); ACIST Navvus II Catheter (016675_</t>
  </si>
  <si>
    <t>Bobbie  Daughters</t>
  </si>
  <si>
    <t>K233904</t>
  </si>
  <si>
    <t>2023-12-11</t>
  </si>
  <si>
    <t>Kashiwa-shi</t>
  </si>
  <si>
    <t>226-44-141-1, Wakashiba</t>
  </si>
  <si>
    <t>LHN</t>
  </si>
  <si>
    <t>277-0871</t>
  </si>
  <si>
    <t>Hitachi, Ltd. Radiation Oncology Systems, Kashiwanoha</t>
  </si>
  <si>
    <t>PROBEAT-FR</t>
  </si>
  <si>
    <t>Tomoko  Irisa</t>
  </si>
  <si>
    <t>K232032</t>
  </si>
  <si>
    <t>2023-07-07</t>
  </si>
  <si>
    <t>Goeschwitzer Strasse 51-52</t>
  </si>
  <si>
    <t>OBO</t>
  </si>
  <si>
    <t>RESCAN 700</t>
  </si>
  <si>
    <t>Katrin  Faber</t>
  </si>
  <si>
    <t>K233421</t>
  </si>
  <si>
    <t>Vapi</t>
  </si>
  <si>
    <t>Third Floor, E1-E3, Meril Park Survey</t>
  </si>
  <si>
    <t>No. 135/2/B &amp; 174/2, Muktanand Marg, Chala</t>
  </si>
  <si>
    <t>M/s. Meril Endo Surgery Private Limited</t>
  </si>
  <si>
    <t>1) PINION PDO Knotless Suture - Absorbable Poly (P-Dioxanone) Knotless Suture; 2) PINION PGA-PCL Knotless Suture - Absorbable Polyglycolic Acid - Poly (Glycolide-Co-Caprolactone) Knotless Suture</t>
  </si>
  <si>
    <t>K232246</t>
  </si>
  <si>
    <t>603, #617, Ace Gasan Forhu, 225, Gasan digital 1-ro,</t>
  </si>
  <si>
    <t>Geumcheon-gu,</t>
  </si>
  <si>
    <t>08501</t>
  </si>
  <si>
    <t>Graphy Inc.</t>
  </si>
  <si>
    <t>TERA HARZ CLEAR</t>
  </si>
  <si>
    <t>Moon-Soo  Park</t>
  </si>
  <si>
    <t>K240597</t>
  </si>
  <si>
    <t>925 Commercial Street</t>
  </si>
  <si>
    <t>94303</t>
  </si>
  <si>
    <t>Sciton, Inc.</t>
  </si>
  <si>
    <t>mJOULE RF System and Accessories</t>
  </si>
  <si>
    <t>Jay  Patel</t>
  </si>
  <si>
    <t>K222958</t>
  </si>
  <si>
    <t>2022-09-27</t>
  </si>
  <si>
    <t>Exton</t>
  </si>
  <si>
    <t>530 Herman O. West Drive</t>
  </si>
  <si>
    <t>19431</t>
  </si>
  <si>
    <t>West Pharmaceutical Services, Inc.</t>
  </si>
  <si>
    <t>Vial2Bag Advanced® 20mm Admixture Device</t>
  </si>
  <si>
    <t>Fred  Cowdery</t>
  </si>
  <si>
    <t>K240940</t>
  </si>
  <si>
    <t>Hampton</t>
  </si>
  <si>
    <t>5 Merrill Industrial Drive</t>
  </si>
  <si>
    <t>03842</t>
  </si>
  <si>
    <t>Sleepnet Corporation</t>
  </si>
  <si>
    <t>Mojo 2 Full Face Non-Vented Mask; Mojo 2 Full Face AAV Non-Vented Mask; Veraseal 3 Full Face Non-Vented Mask; Veraseal 3 Full Face AAV Non-Vented Mask</t>
  </si>
  <si>
    <t>Jennifer  Kennedy</t>
  </si>
  <si>
    <t>K241520</t>
  </si>
  <si>
    <t>Pune</t>
  </si>
  <si>
    <t>B1, Samrat Ashok CHS, S. No. 88/2, Veerbhadra Nagar, Baner,</t>
  </si>
  <si>
    <t>HEX</t>
  </si>
  <si>
    <t>411045</t>
  </si>
  <si>
    <t>Periwinkle Technologies Pvt. Ltd</t>
  </si>
  <si>
    <t>Smart Scope® CX</t>
  </si>
  <si>
    <t>Veena  Moktali</t>
  </si>
  <si>
    <t>K233043</t>
  </si>
  <si>
    <t>11 North Buona Vista Drive</t>
  </si>
  <si>
    <t>Level 08-09, The Metropolis Towel 2</t>
  </si>
  <si>
    <t>138589</t>
  </si>
  <si>
    <t>HealKEE Medical Pte Ltd</t>
  </si>
  <si>
    <t>AirKEE P900</t>
  </si>
  <si>
    <t>William  Tao</t>
  </si>
  <si>
    <t>K232933</t>
  </si>
  <si>
    <t>3rd Floor, Building 9, Hexiang Technology Center,</t>
  </si>
  <si>
    <t>Xiasha Street, Qiantang District</t>
  </si>
  <si>
    <t>LCX</t>
  </si>
  <si>
    <t>310018</t>
  </si>
  <si>
    <t>Hangzhou Aichek Medical Technology Co., Ltd.</t>
  </si>
  <si>
    <t>HCG One Step Pregnancy Test Strip OTC, HCG One Step Pregnancy Test Strip Rx, HCG One Step Pregnancy Test Midstream OTC, HCG One Step Pregnancy Test Midstream Rx</t>
  </si>
  <si>
    <t>K233624</t>
  </si>
  <si>
    <t>Guixi</t>
  </si>
  <si>
    <t>8. Nanhuan Road, Industrial Park</t>
  </si>
  <si>
    <t>335400</t>
  </si>
  <si>
    <t>Jiangxi AOV Maternity &amp; Baby Products Co., Ltd.</t>
  </si>
  <si>
    <t>Electric Breast Pump (Models AOV6818, AOV6821, AOV6826, AOV6830, AOV6852)</t>
  </si>
  <si>
    <t>Huang  Xueping</t>
  </si>
  <si>
    <t>K232477</t>
  </si>
  <si>
    <t>595 Anglum Rd.</t>
  </si>
  <si>
    <t>NGZ</t>
  </si>
  <si>
    <t>VITEK 2 AST-Yeast Voriconazole (&lt;= 0.03125 - &gt;= 4 µg/mL)</t>
  </si>
  <si>
    <t>Esther  Hernandez</t>
  </si>
  <si>
    <t>K232967</t>
  </si>
  <si>
    <t>Kaohsiung</t>
  </si>
  <si>
    <t>6F-1, 286-4, Shin Ya Road</t>
  </si>
  <si>
    <t>806</t>
  </si>
  <si>
    <t>ZMI Electronics Ltd.</t>
  </si>
  <si>
    <t>Levina, Levina Incontinence Stimulation Electrodes (Sterile), Pelvic Floor Muscle Probe Electrodes</t>
  </si>
  <si>
    <t>Lawrence  Liu</t>
  </si>
  <si>
    <t>K231166</t>
  </si>
  <si>
    <t>2023-04-25</t>
  </si>
  <si>
    <t>Lancaster</t>
  </si>
  <si>
    <t>1816 Colonial Village Lane</t>
  </si>
  <si>
    <t>EGS</t>
  </si>
  <si>
    <t>17601</t>
  </si>
  <si>
    <t>DentalEZ, Inc., StarDental Division</t>
  </si>
  <si>
    <t>Star E900 Handpiece Series</t>
  </si>
  <si>
    <t>Robert  Young</t>
  </si>
  <si>
    <t>K240183</t>
  </si>
  <si>
    <t>15 Maurice Paykel Place</t>
  </si>
  <si>
    <t>Fisher &amp; Paykel Healthcare</t>
  </si>
  <si>
    <t>F&amp;P myAirvo 3</t>
  </si>
  <si>
    <t>K222292</t>
  </si>
  <si>
    <t>2022-07-29</t>
  </si>
  <si>
    <t>Toho Edogawabashi Bldg. 3F, 1-24-8 Sekiguchi, Bunkyo-ku</t>
  </si>
  <si>
    <t>MQZ</t>
  </si>
  <si>
    <t>112-0014</t>
  </si>
  <si>
    <t>JPS Corporation</t>
  </si>
  <si>
    <t>NailLift</t>
  </si>
  <si>
    <t>Yasuko  Kida</t>
  </si>
  <si>
    <t>K230841</t>
  </si>
  <si>
    <t>2023-03-28</t>
  </si>
  <si>
    <t>Frisco</t>
  </si>
  <si>
    <t>2801 Network Drive</t>
  </si>
  <si>
    <t>Suite 620</t>
  </si>
  <si>
    <t>75034</t>
  </si>
  <si>
    <t>4WEB Medical, Inc.</t>
  </si>
  <si>
    <t>Anterior Spine Truss System-Stand Alone (ASTS-SA)</t>
  </si>
  <si>
    <t>Richard  Jansen</t>
  </si>
  <si>
    <t>K233966</t>
  </si>
  <si>
    <t>95050</t>
  </si>
  <si>
    <t>Si-Bone, Inc.</t>
  </si>
  <si>
    <t>iFuse Bedrock Granite® Implant System</t>
  </si>
  <si>
    <t>Jayasri  Prabakaran</t>
  </si>
  <si>
    <t>K233508</t>
  </si>
  <si>
    <t>1360 South Loop Road</t>
  </si>
  <si>
    <t>QBJ</t>
  </si>
  <si>
    <t>94202</t>
  </si>
  <si>
    <t>Abbott Diabetes Care Inc.</t>
  </si>
  <si>
    <t>FreeStyle Libre 3 Continuous Glucose Monitoring System; FreeStyle Libre 2 Flash Glucose Monitoring System</t>
  </si>
  <si>
    <t>Sapna  Ghelani</t>
  </si>
  <si>
    <t>K233537</t>
  </si>
  <si>
    <t>Montbonnot Saint Martin</t>
  </si>
  <si>
    <t>161 Rue Lavoisier</t>
  </si>
  <si>
    <t>PHX</t>
  </si>
  <si>
    <t>38330</t>
  </si>
  <si>
    <t>Tornier SAS</t>
  </si>
  <si>
    <t>BLUEPRINT Patient Specific Instrumentation</t>
  </si>
  <si>
    <t>Aymen  Azaiez</t>
  </si>
  <si>
    <t>K232265</t>
  </si>
  <si>
    <t>KDI</t>
  </si>
  <si>
    <t>Fresenius Medical Care</t>
  </si>
  <si>
    <t>5008X Hemodialysis System</t>
  </si>
  <si>
    <t>Denise M Oppermann</t>
  </si>
  <si>
    <t>K231534</t>
  </si>
  <si>
    <t>Munich</t>
  </si>
  <si>
    <t>Olof-Palme-Str. 9</t>
  </si>
  <si>
    <t>81829</t>
  </si>
  <si>
    <t>Brainlab AG</t>
  </si>
  <si>
    <t>Drill Guide; Drill Bit; Spine &amp; Trauma Navigation</t>
  </si>
  <si>
    <t>Esther  Moreno Garcia</t>
  </si>
  <si>
    <t>K240701</t>
  </si>
  <si>
    <t>5115 Parkcenter Ave</t>
  </si>
  <si>
    <t>Suite 205</t>
  </si>
  <si>
    <t>43017</t>
  </si>
  <si>
    <t>DASI Simulations</t>
  </si>
  <si>
    <t>DASI Dimensions (V1.0)</t>
  </si>
  <si>
    <t>Sri Krishna  Sivakumar</t>
  </si>
  <si>
    <t>K231324</t>
  </si>
  <si>
    <t>7000 West William Cannon Drive</t>
  </si>
  <si>
    <t>78735</t>
  </si>
  <si>
    <t>ArthroCare Corporation</t>
  </si>
  <si>
    <t>FLOW 90? Wand</t>
  </si>
  <si>
    <t>Srividya  Pothana</t>
  </si>
  <si>
    <t>K240964</t>
  </si>
  <si>
    <t>Gothenburg</t>
  </si>
  <si>
    <t>Falkenbergsgatan 3</t>
  </si>
  <si>
    <t>412 85</t>
  </si>
  <si>
    <t>Ortoma AB</t>
  </si>
  <si>
    <t>OTS Hip</t>
  </si>
  <si>
    <t>Linus  Byström</t>
  </si>
  <si>
    <t>K232140</t>
  </si>
  <si>
    <t>2023-07-18</t>
  </si>
  <si>
    <t>5 Wood Hollow Rd.</t>
  </si>
  <si>
    <t>QRK</t>
  </si>
  <si>
    <t>Ascensia Diabetes Care US Inc</t>
  </si>
  <si>
    <t>MICROLET®NEXT Lancet</t>
  </si>
  <si>
    <t>Sangram  Yadav</t>
  </si>
  <si>
    <t>K241810</t>
  </si>
  <si>
    <t>Tel-Aviv</t>
  </si>
  <si>
    <t>10 Hasharon Street</t>
  </si>
  <si>
    <t>SAL</t>
  </si>
  <si>
    <t>6618502</t>
  </si>
  <si>
    <t>Scopio Labs Ltd.</t>
  </si>
  <si>
    <t>X100 with Full Field Bone Marrow Aspirate (BMA) Application 2 X100HT with Full Field Bone Marrow Aspirate (BMA) Application</t>
  </si>
  <si>
    <t>Shahar  Karny</t>
  </si>
  <si>
    <t>DEN230034</t>
  </si>
  <si>
    <t>2023-04-28</t>
  </si>
  <si>
    <t>28mm/38D MDM X3 Insert for MDM Liner</t>
  </si>
  <si>
    <t>Meenakshi  Verma</t>
  </si>
  <si>
    <t>K233724</t>
  </si>
  <si>
    <t>1101 West 34th St</t>
  </si>
  <si>
    <t>78705</t>
  </si>
  <si>
    <t>Innolitics, LLC</t>
  </si>
  <si>
    <t>CT Cardiomegaly</t>
  </si>
  <si>
    <t>Yujan  Shrestha</t>
  </si>
  <si>
    <t>K232613</t>
  </si>
  <si>
    <t>6001 Oak Canyon, Suite 100</t>
  </si>
  <si>
    <t>PUR</t>
  </si>
  <si>
    <t>Removal System Large Bore 60 cc Syringe</t>
  </si>
  <si>
    <t>K233069</t>
  </si>
  <si>
    <t>Changsha High-tech Development Zone Chan</t>
  </si>
  <si>
    <t>No. 201, Haiping Park Production Plant3, No.229, Guyuan Road</t>
  </si>
  <si>
    <t>KIF</t>
  </si>
  <si>
    <t>Enpuno Biotechnology Co., Ltd</t>
  </si>
  <si>
    <t>Injectable Root Canal Bioceramic Sealer (NR SP-0.5, NR SP-1, NR SP-2, NR SP-3, NR SP-5)</t>
  </si>
  <si>
    <t>Hao  He</t>
  </si>
  <si>
    <t>K240304</t>
  </si>
  <si>
    <t>JMG</t>
  </si>
  <si>
    <t>Access Ferritin</t>
  </si>
  <si>
    <t>K234052</t>
  </si>
  <si>
    <t>1 Edwards Way</t>
  </si>
  <si>
    <t>Edwards Lifesciences</t>
  </si>
  <si>
    <t>Fogarty Corkscrew Catheters; Fogarty Graft Thrombectomy Catheters</t>
  </si>
  <si>
    <t>Aeree  Lee</t>
  </si>
  <si>
    <t>K233619</t>
  </si>
  <si>
    <t>New York</t>
  </si>
  <si>
    <t>920 Broadway</t>
  </si>
  <si>
    <t>16th Floor</t>
  </si>
  <si>
    <t>10010</t>
  </si>
  <si>
    <t>Medivis, Inc.</t>
  </si>
  <si>
    <t>Spine Navigation System</t>
  </si>
  <si>
    <t>Amy  Lynn</t>
  </si>
  <si>
    <t>K233725</t>
  </si>
  <si>
    <t>Heze</t>
  </si>
  <si>
    <t>Tianfu Road, Dongcheng District, Shan County</t>
  </si>
  <si>
    <t>GAP</t>
  </si>
  <si>
    <t>274300</t>
  </si>
  <si>
    <t>Shandong Haidike Medical Product Co., Ltd.</t>
  </si>
  <si>
    <t>Non absorbable Surgical Silk Suture</t>
  </si>
  <si>
    <t>Yan  Wang</t>
  </si>
  <si>
    <t>K232355</t>
  </si>
  <si>
    <t>Floor 6, No. 531 Nanpu Road, Huangpu Community,</t>
  </si>
  <si>
    <t>Xinqiao Street, Bao'an District,</t>
  </si>
  <si>
    <t>518125</t>
  </si>
  <si>
    <t>Shenzhen Yiran Intelligent Co., Ltd</t>
  </si>
  <si>
    <t>Muscle Stimulator</t>
  </si>
  <si>
    <t>Fengqing  Chen</t>
  </si>
  <si>
    <t>K231648</t>
  </si>
  <si>
    <t>Beaurains</t>
  </si>
  <si>
    <t>18, Rue Robespierre</t>
  </si>
  <si>
    <t>62217</t>
  </si>
  <si>
    <t>Clariance</t>
  </si>
  <si>
    <t>Erisma® Deformity Spinal System; Erisma® Lp Spinal Fixation System</t>
  </si>
  <si>
    <t>Magalie  Hennequin</t>
  </si>
  <si>
    <t>K240872</t>
  </si>
  <si>
    <t>2024-03-29</t>
  </si>
  <si>
    <t>Tel Aviv</t>
  </si>
  <si>
    <t>3 Aminadav St.</t>
  </si>
  <si>
    <t>6706703</t>
  </si>
  <si>
    <t>Aidoc Medical, Ltd.</t>
  </si>
  <si>
    <t>BriefCase-Quantification</t>
  </si>
  <si>
    <t>Amalia  Schreier</t>
  </si>
  <si>
    <t>K241112</t>
  </si>
  <si>
    <t>West Valley City</t>
  </si>
  <si>
    <t>3338 Parkway Blvd</t>
  </si>
  <si>
    <t>84119</t>
  </si>
  <si>
    <t>CenterPoint Systems LLC</t>
  </si>
  <si>
    <t>AuST Steerable Sheath</t>
  </si>
  <si>
    <t>Conner  Johnson</t>
  </si>
  <si>
    <t>K242106</t>
  </si>
  <si>
    <t>Fairless Hills</t>
  </si>
  <si>
    <t>85 Ben Fairless Drive</t>
  </si>
  <si>
    <t>19030</t>
  </si>
  <si>
    <t>Hiossen, Inc.</t>
  </si>
  <si>
    <t>EK Digital Abutments</t>
  </si>
  <si>
    <t>Peter  Lee</t>
  </si>
  <si>
    <t>K233389</t>
  </si>
  <si>
    <t>Ardmore</t>
  </si>
  <si>
    <t>2401 N. Commerce Street Suite E</t>
  </si>
  <si>
    <t>73401</t>
  </si>
  <si>
    <t>Park Dental Research Corporation</t>
  </si>
  <si>
    <t>DigiLine Direct Print Aligner System</t>
  </si>
  <si>
    <t>Logan  Simmons</t>
  </si>
  <si>
    <t>K233935</t>
  </si>
  <si>
    <t>OK</t>
  </si>
  <si>
    <t>NAY</t>
  </si>
  <si>
    <t>da Vinci Xi Surgical System (IS4000); da Vinci X Surgical System (IS4200)</t>
  </si>
  <si>
    <t>Emily  Hovick</t>
  </si>
  <si>
    <t>K240723</t>
  </si>
  <si>
    <t>4-5F, Building 12, Hengmingzhu Industrial Park,</t>
  </si>
  <si>
    <t>Xinqiao Tongfuyu Industrial Area, Shajing, Baoan</t>
  </si>
  <si>
    <t>JKH Health Co., Ltd.</t>
  </si>
  <si>
    <t>Lymphedema Compression</t>
  </si>
  <si>
    <t>Pu  Jiang</t>
  </si>
  <si>
    <t>K240011</t>
  </si>
  <si>
    <t>1 Nishinokyo Kuwabara-cho, Nakagyo-ku</t>
  </si>
  <si>
    <t>KPR</t>
  </si>
  <si>
    <t>Shimadzu Corporation</t>
  </si>
  <si>
    <t>FDR Visionary Suite</t>
  </si>
  <si>
    <t>K233719</t>
  </si>
  <si>
    <t>1F, Building 13, GMP Production Workshop, Zhuhai Internation</t>
  </si>
  <si>
    <t>No. 628 Airport West Road, Sanzao Town, Jinwan District</t>
  </si>
  <si>
    <t>Endoscopic Fluorescence Camera System (DPM-ENDOCAM-03PF)</t>
  </si>
  <si>
    <t>K233840</t>
  </si>
  <si>
    <t>Prof Rakah 3 St.</t>
  </si>
  <si>
    <t>DRT</t>
  </si>
  <si>
    <t>9139002</t>
  </si>
  <si>
    <t>Neteera Technologies Ltd.</t>
  </si>
  <si>
    <t>Neteera 130H-Plus Vital Sign Monitoring Sensor</t>
  </si>
  <si>
    <t>Yossi  Muncher</t>
  </si>
  <si>
    <t>K231733</t>
  </si>
  <si>
    <t>PML</t>
  </si>
  <si>
    <t>6874</t>
  </si>
  <si>
    <t>Meta+ Bone Cement &amp; M.U.S.T. Fenestrated Pedicle Screw System</t>
  </si>
  <si>
    <t>K241034</t>
  </si>
  <si>
    <t>Oxford</t>
  </si>
  <si>
    <t>First Floor, Seacourt Tower</t>
  </si>
  <si>
    <t>West Way</t>
  </si>
  <si>
    <t>OX2JJ</t>
  </si>
  <si>
    <t>Brainomix Limited</t>
  </si>
  <si>
    <t>Brainomix 360 e-Lung</t>
  </si>
  <si>
    <t>Thais  Sala</t>
  </si>
  <si>
    <t>K233875</t>
  </si>
  <si>
    <t>SOMATOM On.site</t>
  </si>
  <si>
    <t>Kenny M Bello</t>
  </si>
  <si>
    <t>K241295</t>
  </si>
  <si>
    <t>2nd-5th Floor, Building 4, No. 1418-50, Moganshan Road</t>
  </si>
  <si>
    <t>Gongshu District</t>
  </si>
  <si>
    <t>310011</t>
  </si>
  <si>
    <t>Assure Tech (Hangzhou) Co., Ltd.</t>
  </si>
  <si>
    <t>FaStep Pregnancy Rapid Test Strip; FaStep Pregnancy Rapid Test Midstream</t>
  </si>
  <si>
    <t>Shisheng  Ling</t>
  </si>
  <si>
    <t>K233174</t>
  </si>
  <si>
    <t>Medolla</t>
  </si>
  <si>
    <t>Via G. Galilei, 6</t>
  </si>
  <si>
    <t>41036</t>
  </si>
  <si>
    <t>Dimar S.p.A</t>
  </si>
  <si>
    <t>Family of DIMAR DMAX NIV masks</t>
  </si>
  <si>
    <t>Maurizio  Borsari</t>
  </si>
  <si>
    <t>K232836</t>
  </si>
  <si>
    <t>Room 609, F6, Building 13,</t>
  </si>
  <si>
    <t>Yard 5 Tianhua Street,  Daxing District,</t>
  </si>
  <si>
    <t>ONF</t>
  </si>
  <si>
    <t>102600</t>
  </si>
  <si>
    <t>Beijing ADSS Development Co., Ltd.</t>
  </si>
  <si>
    <t>Intensity Pulsed Light Therapy System</t>
  </si>
  <si>
    <t>Jijuan  Wang</t>
  </si>
  <si>
    <t>K233307</t>
  </si>
  <si>
    <t>12 Channel Street</t>
  </si>
  <si>
    <t>MOL</t>
  </si>
  <si>
    <t>02210</t>
  </si>
  <si>
    <t>Global Protection Corp.</t>
  </si>
  <si>
    <t>ONE Nitrile Condom</t>
  </si>
  <si>
    <t>Christina  Cataldo</t>
  </si>
  <si>
    <t>K240896</t>
  </si>
  <si>
    <t>Gumi-Si</t>
  </si>
  <si>
    <t>168, Suchul-Daero</t>
  </si>
  <si>
    <t>39368</t>
  </si>
  <si>
    <t>LG Electronics Inc.</t>
  </si>
  <si>
    <t>Medical Monitor (21HQ613D)</t>
  </si>
  <si>
    <t>Hanseul  Park</t>
  </si>
  <si>
    <t>K240130</t>
  </si>
  <si>
    <t>Fisher and Paykel Healthcare Limited</t>
  </si>
  <si>
    <t>Nova Micro Pillows Mask Small A Model (NVP1SA); Nova Micro Pillows Mask Medium A Model (NVP1MA); Nova Micro Pillows Mask Large A Model (NVP1LA); Nova Micro Pillows Mask Fit Pack/SML A Model (NVP1SMLA); Nova Micro Pillows Mask Small Sleep Lab A (NVP1SSLA); Nova Micro Pillows Mask Medium Sleep Lab A (NVP1MSLA); Nova Micro Pillows Mask Large Sleep Lab A (NVP1LSLA); Nova Micro Pillows Mask Fit Pack Sleep Lab A (NVP1SMLSLA)</t>
  </si>
  <si>
    <t>K233829</t>
  </si>
  <si>
    <t>Leganes</t>
  </si>
  <si>
    <t>Av. Juan Caramuel, 1</t>
  </si>
  <si>
    <t>28919</t>
  </si>
  <si>
    <t>Software Nemotec S.L.</t>
  </si>
  <si>
    <t>NemoScan</t>
  </si>
  <si>
    <t>Miguel Del Moral</t>
  </si>
  <si>
    <t>K232698</t>
  </si>
  <si>
    <t>Fortitude Valley</t>
  </si>
  <si>
    <t>Suite 18, 36 Agnes Street</t>
  </si>
  <si>
    <t>Precision AI Pty Ltd</t>
  </si>
  <si>
    <t>Precision AI Surgical Planning System (PAI-SPS)</t>
  </si>
  <si>
    <t>Sara  Baniadam</t>
  </si>
  <si>
    <t>K233992</t>
  </si>
  <si>
    <t>Bilthoven</t>
  </si>
  <si>
    <t>Prof Bronkhorstlaan 10, Building 48</t>
  </si>
  <si>
    <t>Kuros Biosciences</t>
  </si>
  <si>
    <t>MagnetOs Easypack Putty</t>
  </si>
  <si>
    <t>Hen  Baron</t>
  </si>
  <si>
    <t>K241212</t>
  </si>
  <si>
    <t>Aleje Jerozolimskie 81</t>
  </si>
  <si>
    <t>02-001</t>
  </si>
  <si>
    <t>Medicalgorithmics S.A.</t>
  </si>
  <si>
    <t>PL</t>
  </si>
  <si>
    <t>DeepRhythm Platform</t>
  </si>
  <si>
    <t>Maciej  Gamrot</t>
  </si>
  <si>
    <t>K232161</t>
  </si>
  <si>
    <t>Baltimore</t>
  </si>
  <si>
    <t>3600 Clipper Mill Road, Suite 400</t>
  </si>
  <si>
    <t>21211</t>
  </si>
  <si>
    <t>Clear Guide Medical</t>
  </si>
  <si>
    <t>Clear Guide SCENERGY</t>
  </si>
  <si>
    <t>Alican  Demir</t>
  </si>
  <si>
    <t>K234030</t>
  </si>
  <si>
    <t>iQ 2 Nasal Vented Mask; Phantom 2 Nasal Vented Mask</t>
  </si>
  <si>
    <t>K241469</t>
  </si>
  <si>
    <t>Kitchener</t>
  </si>
  <si>
    <t>335 Gage Ave #1</t>
  </si>
  <si>
    <t>DGC</t>
  </si>
  <si>
    <t>N2M 5E1</t>
  </si>
  <si>
    <t>Kenota Inc.</t>
  </si>
  <si>
    <t>Kenota 1 Total IgE; Kenota 1 (instrument)</t>
  </si>
  <si>
    <t>Martin  Mann</t>
  </si>
  <si>
    <t>K231151</t>
  </si>
  <si>
    <t>2023-04-24</t>
  </si>
  <si>
    <t>Issaquah</t>
  </si>
  <si>
    <t>22010 South East 51st Street</t>
  </si>
  <si>
    <t>98029</t>
  </si>
  <si>
    <t>ACUSON SC2000 Diagnostic Ultrasound System</t>
  </si>
  <si>
    <t>Shilpa  Rapaka</t>
  </si>
  <si>
    <t>K233613</t>
  </si>
  <si>
    <t>Los Angeles</t>
  </si>
  <si>
    <t>10960 Wilshire Blvd., Suite 1910</t>
  </si>
  <si>
    <t>90024</t>
  </si>
  <si>
    <t>NeuroSigma, Inc.</t>
  </si>
  <si>
    <t>Generation 2.0 Monarch external Trigeminal Nerve Stimulation (eTNS) System®</t>
  </si>
  <si>
    <t>Colin P. Kealey, M.D.</t>
  </si>
  <si>
    <t>K233293</t>
  </si>
  <si>
    <t>1100 Old Ellis Road</t>
  </si>
  <si>
    <t>Suite 1200</t>
  </si>
  <si>
    <t>FTM</t>
  </si>
  <si>
    <t>Elutia Inc.</t>
  </si>
  <si>
    <t>CanGaroo RM Antibacterial Envelope</t>
  </si>
  <si>
    <t>Erica  Elchin</t>
  </si>
  <si>
    <t>K233991</t>
  </si>
  <si>
    <t>465 S 400 E</t>
  </si>
  <si>
    <t>Suite 250</t>
  </si>
  <si>
    <t>OMB</t>
  </si>
  <si>
    <t>84111</t>
  </si>
  <si>
    <t>Epitel, Inc.</t>
  </si>
  <si>
    <t>REMI AI Discrete Detection Module</t>
  </si>
  <si>
    <t>Christopher  Phillips</t>
  </si>
  <si>
    <t>K231779</t>
  </si>
  <si>
    <t>Indigo® Lightning Flash Aspiration System  Select + Catheter</t>
  </si>
  <si>
    <t>Samyukta  Rangachari</t>
  </si>
  <si>
    <t>K241399</t>
  </si>
  <si>
    <t>2800 Bronze Drive Suite #110</t>
  </si>
  <si>
    <t>Suite 110</t>
  </si>
  <si>
    <t>CurveBeam LLC</t>
  </si>
  <si>
    <t>HiRise (1040-230)</t>
  </si>
  <si>
    <t>Ryan  Conlon</t>
  </si>
  <si>
    <t>K241713</t>
  </si>
  <si>
    <t>302,401, Building 1, No. 2, Xiashiwei Road, Huaide</t>
  </si>
  <si>
    <t>Community, Fuyong Street, Baoan District</t>
  </si>
  <si>
    <t>Shenzhen Mlay Intelligent Technology Co., Ltd.</t>
  </si>
  <si>
    <t>Home Use Hair Removal Device (Model(s):T10A, T10B, T10C, T10D, T11A, T15A, T17A, T18A, T14A, T16A, T19A)</t>
  </si>
  <si>
    <t>Liu  Libin</t>
  </si>
  <si>
    <t>K240264</t>
  </si>
  <si>
    <t>Kapeldreef 60</t>
  </si>
  <si>
    <t>Relu BV</t>
  </si>
  <si>
    <t>Relu Creator</t>
  </si>
  <si>
    <t>Holger  Willems</t>
  </si>
  <si>
    <t>K233925</t>
  </si>
  <si>
    <t>Charlotte</t>
  </si>
  <si>
    <t>4236 Wilkinson Blvd.</t>
  </si>
  <si>
    <t>28208</t>
  </si>
  <si>
    <t>Select Labs, LLC</t>
  </si>
  <si>
    <t>Select Hybrid Personal Lubricant, and Select Pure Silicone Personal Lubricant</t>
  </si>
  <si>
    <t>Om  Singh</t>
  </si>
  <si>
    <t>K234099</t>
  </si>
  <si>
    <t>Walnut Shade</t>
  </si>
  <si>
    <t>70 Gaar Rd</t>
  </si>
  <si>
    <t>65771</t>
  </si>
  <si>
    <t>Pixie Cup LLC</t>
  </si>
  <si>
    <t>Pixie Pulse (SM9068)</t>
  </si>
  <si>
    <t>Amber  English</t>
  </si>
  <si>
    <t>K241365</t>
  </si>
  <si>
    <t>5F., No. 6, Jiankang Rd. 1, Zhonghe Dist.</t>
  </si>
  <si>
    <t>23586</t>
  </si>
  <si>
    <t>Koge Micro Tech Co., Ltd.</t>
  </si>
  <si>
    <t>DVT Motion Pneumatic Compression Device</t>
  </si>
  <si>
    <t>Doris  Chiu</t>
  </si>
  <si>
    <t>K232270</t>
  </si>
  <si>
    <t>Goyang-si</t>
  </si>
  <si>
    <t>B-dong, 4F&amp;12F, 158, Haneulmaeul-ro,</t>
  </si>
  <si>
    <t>IlsanDong-gu</t>
  </si>
  <si>
    <t>10355</t>
  </si>
  <si>
    <t>STARmed Co., Ltd.</t>
  </si>
  <si>
    <t>VIVA combo RF System (VIVA combo RF System)</t>
  </si>
  <si>
    <t>Honggeun  Lee</t>
  </si>
  <si>
    <t>K234140</t>
  </si>
  <si>
    <t>90, Osongsaengmyeong 4-ro, Osong-eup</t>
  </si>
  <si>
    <t>Heungdeok-gu</t>
  </si>
  <si>
    <t>PYXIS 3D Titanium Cervical Cage system</t>
  </si>
  <si>
    <t>K241738</t>
  </si>
  <si>
    <t>10 rue Mercoeur</t>
  </si>
  <si>
    <t>75011</t>
  </si>
  <si>
    <t>EOS imaging</t>
  </si>
  <si>
    <t>EOSedge</t>
  </si>
  <si>
    <t>Mathilde  Masurel</t>
  </si>
  <si>
    <t>K233920</t>
  </si>
  <si>
    <t>Bejing</t>
  </si>
  <si>
    <t>Room 7-201, No.1, Caida 3rd Street, Nancai Town, Shunyi</t>
  </si>
  <si>
    <t>District</t>
  </si>
  <si>
    <t>Beijing Sano Laser S&amp;T Development Co., Ltd</t>
  </si>
  <si>
    <t>Cryojet Plus (SHE-ACP001-1)</t>
  </si>
  <si>
    <t>Zhang  Hongbo</t>
  </si>
  <si>
    <t>K233416</t>
  </si>
  <si>
    <t>50 Wellington Street East</t>
  </si>
  <si>
    <t>Suite 400</t>
  </si>
  <si>
    <t>M5E 1C8</t>
  </si>
  <si>
    <t>MOLLI Surgical, Inc.</t>
  </si>
  <si>
    <t>MOLLI 2 System</t>
  </si>
  <si>
    <t>Joseph  De Croos</t>
  </si>
  <si>
    <t>K240042</t>
  </si>
  <si>
    <t>Walthan</t>
  </si>
  <si>
    <t>FIP</t>
  </si>
  <si>
    <t>AquaBplus; AquaB LITE</t>
  </si>
  <si>
    <t>Greg  Calder</t>
  </si>
  <si>
    <t>K232953</t>
  </si>
  <si>
    <t>825 NE 25th Ave</t>
  </si>
  <si>
    <t>Iconix® Anchor</t>
  </si>
  <si>
    <t>K241577</t>
  </si>
  <si>
    <t>Mojo Full Face Non-Vented Mask; Veraseal 2 Full Face Non-Vented Mask; Veraseal 2 Full Face AAV Non-Vented Mask</t>
  </si>
  <si>
    <t>K241943</t>
  </si>
  <si>
    <t>11811 Willows Road NE</t>
  </si>
  <si>
    <t>DSA</t>
  </si>
  <si>
    <t>98052</t>
  </si>
  <si>
    <t>Stryker Physio-Control</t>
  </si>
  <si>
    <t>LIFEPAK® ECG Cables</t>
  </si>
  <si>
    <t>Craig  Schultz</t>
  </si>
  <si>
    <t>K240377</t>
  </si>
  <si>
    <t>7 Loveton Circle</t>
  </si>
  <si>
    <t>21152</t>
  </si>
  <si>
    <t>Becton, Dickinson and Company</t>
  </si>
  <si>
    <t>BD Phoenix Automated Microbiology System - GN Ciprofloxacin (0.01564 µg/mL)</t>
  </si>
  <si>
    <t>Kamisha  Gray</t>
  </si>
  <si>
    <t>K233986</t>
  </si>
  <si>
    <t>#52, Secheon-ro 1-gil, Dasa-eup, Dalseong-gun</t>
  </si>
  <si>
    <t>Traus SSG10 Surgical System</t>
  </si>
  <si>
    <t>K233153</t>
  </si>
  <si>
    <t>64 Techno8-ro, Yuseong-gu</t>
  </si>
  <si>
    <t>Hair Boom Air / Ulike Hair UpUp / Hair Boom 69 / Hair Boom</t>
  </si>
  <si>
    <t>Yoon  HyunSik</t>
  </si>
  <si>
    <t>K240064</t>
  </si>
  <si>
    <t>Aquilion ONE (TSX-308A/3) V1.4 with PIQE Reconstruction System</t>
  </si>
  <si>
    <t>K232835</t>
  </si>
  <si>
    <t>1 Edison Drive</t>
  </si>
  <si>
    <t>30005</t>
  </si>
  <si>
    <t>O&amp;M Halyard, Inc.</t>
  </si>
  <si>
    <t>Halyard STERLING* Nitrile Powder-Free Exam Gloves, Low Dermatitis Potential, Tested for use with Chemotherapy Drugs, Fentanyl Citrate and Gastric Acid; Halyard STERLING SG* SENSI-GUARD Powder-Free Nitrile Exam Gloves, Low Dermatitis Potential, Tested for use with Chemotherapy Drugs, Fentanyl Citrate and Gastric Acid; Halyard STERLING NITRILE-XTRA * Powder-Free Exam Gloves, Low Dermatitis Potential, Tested for use with Chemotherapy Drugs, Fentanyl Citrate and Gastric Acid</t>
  </si>
  <si>
    <t>Caitlin  Senter</t>
  </si>
  <si>
    <t>K231938</t>
  </si>
  <si>
    <t>Macquarie Park</t>
  </si>
  <si>
    <t>7-11 Talavera Road</t>
  </si>
  <si>
    <t>OUJ</t>
  </si>
  <si>
    <t>2113</t>
  </si>
  <si>
    <t>Nanosonics Limited</t>
  </si>
  <si>
    <t>trophon Wireless Ultrasound Probe Holder</t>
  </si>
  <si>
    <t>Nancy  Kaiser</t>
  </si>
  <si>
    <t>K241536</t>
  </si>
  <si>
    <t>Ziehm Vision RFD</t>
  </si>
  <si>
    <t>K240099</t>
  </si>
  <si>
    <t>Waechtersbach Hessen</t>
  </si>
  <si>
    <t>SFM Medical Devices GmbH</t>
  </si>
  <si>
    <t>nextaro® va, 15mm, 5µm</t>
  </si>
  <si>
    <t>Dr. Olaf  Broemsen</t>
  </si>
  <si>
    <t>K241976</t>
  </si>
  <si>
    <t>7 bis boulevard Bourdon</t>
  </si>
  <si>
    <t>75004</t>
  </si>
  <si>
    <t>Therapanacea SAS</t>
  </si>
  <si>
    <t>ART-Plan (v.2.2.0)</t>
  </si>
  <si>
    <t>Bhairavi  Ajachandra</t>
  </si>
  <si>
    <t>K234068</t>
  </si>
  <si>
    <t>Rapid (6.0)</t>
  </si>
  <si>
    <t>K233512</t>
  </si>
  <si>
    <t>3365 Tree Court Industrial Boulevard</t>
  </si>
  <si>
    <t>HQC</t>
  </si>
  <si>
    <t>63122</t>
  </si>
  <si>
    <t>Bausch and Lomb Incorporated</t>
  </si>
  <si>
    <t>Stellaris Elite vision enhancement system (BL11145, BL14455, BL15455)</t>
  </si>
  <si>
    <t>Ken  Nehmer</t>
  </si>
  <si>
    <t>K240169</t>
  </si>
  <si>
    <t>9115 Hague Rd.</t>
  </si>
  <si>
    <t>CGN</t>
  </si>
  <si>
    <t>Elecsys Folate III</t>
  </si>
  <si>
    <t>Amy  Pierce</t>
  </si>
  <si>
    <t>K233060</t>
  </si>
  <si>
    <t>Derwood</t>
  </si>
  <si>
    <t>7600 Standish Place</t>
  </si>
  <si>
    <t>20855</t>
  </si>
  <si>
    <t>Tecnoideal America</t>
  </si>
  <si>
    <t>Purema® H Hemoconcentrator (EtO Sterilized)</t>
  </si>
  <si>
    <t>Paul  Rodbhajon</t>
  </si>
  <si>
    <t>K232171</t>
  </si>
  <si>
    <t>Siemens Medical Solutions</t>
  </si>
  <si>
    <t>YSIO X.pree</t>
  </si>
  <si>
    <t>Camila  Rodriguez Valentin</t>
  </si>
  <si>
    <t>K233543</t>
  </si>
  <si>
    <t>Stafford Springs</t>
  </si>
  <si>
    <t>8 Spring St</t>
  </si>
  <si>
    <t>06076</t>
  </si>
  <si>
    <t>Hobbs Medical, Inc.</t>
  </si>
  <si>
    <t>Aspiration Catheter (2189)</t>
  </si>
  <si>
    <t>John M. Kirwan</t>
  </si>
  <si>
    <t>K241874</t>
  </si>
  <si>
    <t>No. 701 Yunjin Road, Xuhui District</t>
  </si>
  <si>
    <t>200232</t>
  </si>
  <si>
    <t>Shanghai United Imaging Intelligence Co., Ltd.</t>
  </si>
  <si>
    <t>uAI Easy Triage ICH</t>
  </si>
  <si>
    <t>Zhao  Xiaojing</t>
  </si>
  <si>
    <t>K242292</t>
  </si>
  <si>
    <t>Alachua</t>
  </si>
  <si>
    <t>13510 NW US Hwy 44</t>
  </si>
  <si>
    <t>32615</t>
  </si>
  <si>
    <t>NovaBone Products, LLC</t>
  </si>
  <si>
    <t>NovaBone Putty - Bioactive Synthetic Bone Graft (NB6600, NB6610, NB6615)</t>
  </si>
  <si>
    <t>Ed  Horton</t>
  </si>
  <si>
    <t>K240404</t>
  </si>
  <si>
    <t>6620 Mesa Ridge Rd</t>
  </si>
  <si>
    <t>Genalyte, Inc.</t>
  </si>
  <si>
    <t>Maverick Diagnostic System TC1000; Maverick Test Panel A0.B0</t>
  </si>
  <si>
    <t>Sasi  Mudumba</t>
  </si>
  <si>
    <t>K234091</t>
  </si>
  <si>
    <t>Ronkonkoma</t>
  </si>
  <si>
    <t>2 Fleetwood Court</t>
  </si>
  <si>
    <t>FRG</t>
  </si>
  <si>
    <t>11779</t>
  </si>
  <si>
    <t>Dukal LLC</t>
  </si>
  <si>
    <t>Dukal SMS Sterilization Wrap</t>
  </si>
  <si>
    <t>Megan  Quevedo</t>
  </si>
  <si>
    <t>K233262</t>
  </si>
  <si>
    <t>Rm 747,7/F Star Hse 3 Salisbury Rd Tst</t>
  </si>
  <si>
    <t>999077</t>
  </si>
  <si>
    <t>Hong Kong Etech Groups Limited</t>
  </si>
  <si>
    <t>Transcutaneous Electrical Nerve Stimulator (9029SCM)</t>
  </si>
  <si>
    <t>Haixin  Chen</t>
  </si>
  <si>
    <t>K240292</t>
  </si>
  <si>
    <t>Room 110,Building 2,No.357 Miaohouwang Road</t>
  </si>
  <si>
    <t>XixingSubdistrict,Binjiang District</t>
  </si>
  <si>
    <t>310000</t>
  </si>
  <si>
    <t>Hangzhou Yangshun Medical Technology Co.,Ltd</t>
  </si>
  <si>
    <t>Sunsphere</t>
  </si>
  <si>
    <t>Hui  Dong</t>
  </si>
  <si>
    <t>K232934</t>
  </si>
  <si>
    <t>12 F, No.87 Luoxuan Avenue,</t>
  </si>
  <si>
    <t>Guangzhou International Bioisland, Huangpu District</t>
  </si>
  <si>
    <t>FDF</t>
  </si>
  <si>
    <t>510000</t>
  </si>
  <si>
    <t>Guangzhou Red Pine Medical Instrument Co., Ltd.</t>
  </si>
  <si>
    <t>Endoscopic Video Image Processor  (RP-IPD-V2000A, RP-IPD-V2000B, RP-IPD-V2000C, RP-IPD-V2000D), Single-Use Video Gastroscope (RP-GI-G02A, RP-GI-G02B), Single-Use Video Colonoscope (RP-GI-C02A, RP-GI-C02B)</t>
  </si>
  <si>
    <t>Weihua  Yang</t>
  </si>
  <si>
    <t>K232043</t>
  </si>
  <si>
    <t>Schaumburg</t>
  </si>
  <si>
    <t>135 W. Central Rd. Suite 204</t>
  </si>
  <si>
    <t>MUH</t>
  </si>
  <si>
    <t>60195</t>
  </si>
  <si>
    <t>Zinnovi Inc.</t>
  </si>
  <si>
    <t>DUO1 and DUO2</t>
  </si>
  <si>
    <t>Swaroop  Patel</t>
  </si>
  <si>
    <t>K241649</t>
  </si>
  <si>
    <t>Ringaskiddy</t>
  </si>
  <si>
    <t>Loughbeg</t>
  </si>
  <si>
    <t>DePuy Ireland UC</t>
  </si>
  <si>
    <t>VELYS Robotic-Assisted Solution</t>
  </si>
  <si>
    <t>Erin  Combs</t>
  </si>
  <si>
    <t>K240211</t>
  </si>
  <si>
    <t>Bellefonte</t>
  </si>
  <si>
    <t>320 Rolling Ridge Drive</t>
  </si>
  <si>
    <t>16823</t>
  </si>
  <si>
    <t>Actuated Medical, Inc.</t>
  </si>
  <si>
    <t>GripTract-GI Endoscopic Tissue Manipulator Lower GI Models</t>
  </si>
  <si>
    <t>Douglas  Dillon</t>
  </si>
  <si>
    <t>K242325</t>
  </si>
  <si>
    <t>Jiangbei New Area, Jiangsu Province</t>
  </si>
  <si>
    <t>KNW</t>
  </si>
  <si>
    <t>M·Biopsy /SureCore Automatic Disposable Biopsy Needle, M·Biopsy /SureCore Semi-automatic Disposable Biopsy Needle, M·Biopsy /SureAim Coaxial Biopsy Needle</t>
  </si>
  <si>
    <t>Jin  Mingzhi</t>
  </si>
  <si>
    <t>K233031</t>
  </si>
  <si>
    <t>Route de St Georges, 47</t>
  </si>
  <si>
    <t>Petit-Lancy</t>
  </si>
  <si>
    <t>1213</t>
  </si>
  <si>
    <t>SPD Swiss Precision Diagnostics GmbH</t>
  </si>
  <si>
    <t>Clearblue® Early Detection Pregnancy Test</t>
  </si>
  <si>
    <t>Kim  French</t>
  </si>
  <si>
    <t>K240025</t>
  </si>
  <si>
    <t>Fort Worth</t>
  </si>
  <si>
    <t>1309 S Adams St</t>
  </si>
  <si>
    <t>76104</t>
  </si>
  <si>
    <t>J &amp; P Dental Technologies</t>
  </si>
  <si>
    <t>J &amp; P Click Attachments</t>
  </si>
  <si>
    <t>Babak Aaron Paz</t>
  </si>
  <si>
    <t>K231132</t>
  </si>
  <si>
    <t>MQK</t>
  </si>
  <si>
    <t>Cook Incorporated</t>
  </si>
  <si>
    <t>Nest VT Vitrification Device</t>
  </si>
  <si>
    <t>Christopher  Sontag</t>
  </si>
  <si>
    <t>K233177</t>
  </si>
  <si>
    <t>Ambu® aScope 5 Uretero (Standard Deflection); Ambu® aScope 5 Uretero (Reverse Deflection); Ambu® aBox 2</t>
  </si>
  <si>
    <t>Mingye  Zhang</t>
  </si>
  <si>
    <t>K233630</t>
  </si>
  <si>
    <t>Aix en provence</t>
  </si>
  <si>
    <t>135 rue emilien gautier</t>
  </si>
  <si>
    <t>13290</t>
  </si>
  <si>
    <t>Supersonic Imagine</t>
  </si>
  <si>
    <t>SuperSonic HepaVu</t>
  </si>
  <si>
    <t>Charlotte  Turc</t>
  </si>
  <si>
    <t>K242223</t>
  </si>
  <si>
    <t>23, Gukjegwahak 11-ro, Yuseong-gu</t>
  </si>
  <si>
    <t>34002</t>
  </si>
  <si>
    <t>Arum Dentistry Co., Ltd.</t>
  </si>
  <si>
    <t>C&amp;B NFH Hybrid</t>
  </si>
  <si>
    <t>Boyeon  Lim</t>
  </si>
  <si>
    <t>K232559</t>
  </si>
  <si>
    <t>2023-08-23</t>
  </si>
  <si>
    <t>Calenzano</t>
  </si>
  <si>
    <t>Via Baldanzese 17</t>
  </si>
  <si>
    <t>50141</t>
  </si>
  <si>
    <t>El.En. S.p.A.</t>
  </si>
  <si>
    <t>SMARTXIDE PRO</t>
  </si>
  <si>
    <t>Paolo  Peruzzi</t>
  </si>
  <si>
    <t>K240537</t>
  </si>
  <si>
    <t>Vienna</t>
  </si>
  <si>
    <t>Hamburgerstr. 11/Top 7</t>
  </si>
  <si>
    <t>1050</t>
  </si>
  <si>
    <t>PIUR Imaging GmbH</t>
  </si>
  <si>
    <t>PIUR tUS Infinity</t>
  </si>
  <si>
    <t>Milos  Stojanovic</t>
  </si>
  <si>
    <t>K240036</t>
  </si>
  <si>
    <t>Yokohama</t>
  </si>
  <si>
    <t>3-17-43 Chigasaki Higashi</t>
  </si>
  <si>
    <t>224-0033</t>
  </si>
  <si>
    <t>OrthoRebirth Co., Ltd.</t>
  </si>
  <si>
    <t>ReBOSSIS</t>
  </si>
  <si>
    <t>Yasutoshi  Nishikawa</t>
  </si>
  <si>
    <t>K240453</t>
  </si>
  <si>
    <t>Copran Zri</t>
  </si>
  <si>
    <t>K232952</t>
  </si>
  <si>
    <t>Lansdale</t>
  </si>
  <si>
    <t>1555 Bustard Road</t>
  </si>
  <si>
    <t>Suite 75</t>
  </si>
  <si>
    <t>QRY</t>
  </si>
  <si>
    <t>19446</t>
  </si>
  <si>
    <t>X-Nav Technologies, LLC</t>
  </si>
  <si>
    <t>X-Guide Surgical Navigation System</t>
  </si>
  <si>
    <t>Kimberly  Chan</t>
  </si>
  <si>
    <t>K232148</t>
  </si>
  <si>
    <t>Hauppauge</t>
  </si>
  <si>
    <t>400 Oser Avenue</t>
  </si>
  <si>
    <t>Suite 2400</t>
  </si>
  <si>
    <t>11788</t>
  </si>
  <si>
    <t>Kem Medical Products Corporation</t>
  </si>
  <si>
    <t>Kem Medical Lead-free Chemical Indicators for Steam Sterilization</t>
  </si>
  <si>
    <t>Lisa  Kruger</t>
  </si>
  <si>
    <t>K241836</t>
  </si>
  <si>
    <t>2024-06-25</t>
  </si>
  <si>
    <t>No. 9 Baihe 3 Street</t>
  </si>
  <si>
    <t>Economic And Technological Development East Zone</t>
  </si>
  <si>
    <t>Co-Innovation Biotech Co., Ltd.</t>
  </si>
  <si>
    <t>Rapid Marijuana (THC) Test Strip 20, Rapid Marijuana (THC) Test Dipcard 20, Rapid Marijuana (THC) Test Strip 50, Rapid Marijuana (THC) Test Dipcard 50</t>
  </si>
  <si>
    <t>K232732</t>
  </si>
  <si>
    <t>2023-09-07</t>
  </si>
  <si>
    <t>Rm 702-703, Bldg No.1, Shenzhen Biomedicine Innovations</t>
  </si>
  <si>
    <t>Industrial Pk, No.14 Jinhui Rd, Kengzi St, Pingshan District</t>
  </si>
  <si>
    <t>Shenzhen Dakewe Bio-engineering Co., Ltd.</t>
  </si>
  <si>
    <t>OmniTrans Transport System</t>
  </si>
  <si>
    <t>Wei  Jiang</t>
  </si>
  <si>
    <t>K240235</t>
  </si>
  <si>
    <t>Tuttingen</t>
  </si>
  <si>
    <t>Stockacher Strasse 134</t>
  </si>
  <si>
    <t>HBF</t>
  </si>
  <si>
    <t>Evonos GmbH &amp; Co. KG</t>
  </si>
  <si>
    <t>evoDrill Cranial Perforator</t>
  </si>
  <si>
    <t>Jörg  Mans</t>
  </si>
  <si>
    <t>K231403</t>
  </si>
  <si>
    <t>2023-05-15</t>
  </si>
  <si>
    <t>129, Samsung-ro, Yeongtong-gu</t>
  </si>
  <si>
    <t>16677</t>
  </si>
  <si>
    <t>Samsung Electronics Co., Ltd.</t>
  </si>
  <si>
    <t>GF85 (models GF85-3P, GF85-SP)</t>
  </si>
  <si>
    <t>Jaesang  Noh</t>
  </si>
  <si>
    <t>K242478</t>
  </si>
  <si>
    <t>Physio-Control, Inc.</t>
  </si>
  <si>
    <t>LIFEPAK® Invasive Pressure Adapter Cable (Interfaces with ICU Medical Transpack IV Invasive Pressure Transducers (or equivalent)) (11230-000021); LIFEPAK® Invasive Pressure Adapter Cable (interfaces with Edwards Lifesciences TruWave Invasive Pressure Transducers (or equivalent)) (11230-000024)</t>
  </si>
  <si>
    <t>Elisha  McGaff</t>
  </si>
  <si>
    <t>K240156</t>
  </si>
  <si>
    <t>11201 Saint Johns Industrial Parkway South</t>
  </si>
  <si>
    <t>DZL</t>
  </si>
  <si>
    <t>32246</t>
  </si>
  <si>
    <t>KLS-Martin L.P.</t>
  </si>
  <si>
    <t>KLS Martin Drill-Free MMF Screw</t>
  </si>
  <si>
    <t>Melissa  Bachorski</t>
  </si>
  <si>
    <t>K233721</t>
  </si>
  <si>
    <t>Christ Church</t>
  </si>
  <si>
    <t>Pasea Financial Centre</t>
  </si>
  <si>
    <t>Corner Harts Gap &amp; Dayrells Road</t>
  </si>
  <si>
    <t>SBI</t>
  </si>
  <si>
    <t>BB14030</t>
  </si>
  <si>
    <t>Evolution Optiks Limited</t>
  </si>
  <si>
    <t>BB</t>
  </si>
  <si>
    <t>LFR-260</t>
  </si>
  <si>
    <t>Raul  Mihali</t>
  </si>
  <si>
    <t>K233295</t>
  </si>
  <si>
    <t>Buc</t>
  </si>
  <si>
    <t>283 Rue De La Miniere</t>
  </si>
  <si>
    <t>78530</t>
  </si>
  <si>
    <t>GE Medical Systems SCS</t>
  </si>
  <si>
    <t>CardIQ Suite</t>
  </si>
  <si>
    <t>Peter  Uhlir</t>
  </si>
  <si>
    <t>K233731</t>
  </si>
  <si>
    <t>MPD</t>
  </si>
  <si>
    <t>LIFEPAK® 35 AC Power Adapter  (41335-000001)</t>
  </si>
  <si>
    <t>Roshonda  Knight</t>
  </si>
  <si>
    <t>K240162</t>
  </si>
  <si>
    <t>Seongnam</t>
  </si>
  <si>
    <t>A-207, 697, Pangyo-ro</t>
  </si>
  <si>
    <t>Seongnam-Si</t>
  </si>
  <si>
    <t>13511</t>
  </si>
  <si>
    <t>Aju Pharm Co., Ltd.</t>
  </si>
  <si>
    <t>Fixone Meniscal Repair</t>
  </si>
  <si>
    <t>Kwon  Mingyeong</t>
  </si>
  <si>
    <t>K233601</t>
  </si>
  <si>
    <t>Rimini</t>
  </si>
  <si>
    <t>Via Pietrarubbia 32/F</t>
  </si>
  <si>
    <t>47900</t>
  </si>
  <si>
    <t>M&amp;T S.r.l.</t>
  </si>
  <si>
    <t>MTONE EVO (MTONE EVO)</t>
  </si>
  <si>
    <t>Fiorenzo  Rossi</t>
  </si>
  <si>
    <t>K240604</t>
  </si>
  <si>
    <t>WuXi</t>
  </si>
  <si>
    <t>No.35 Baiqiao Rd., Ehu Town, Xishan District,</t>
  </si>
  <si>
    <t>214116</t>
  </si>
  <si>
    <t>Wuxi Jiajian Medical Instrument Co., Ltd</t>
  </si>
  <si>
    <t>Transcutaneous Electrical Nerve Stimulator (TENS WMPS2-1)</t>
  </si>
  <si>
    <t>Wu  Zhifang</t>
  </si>
  <si>
    <t>K231425</t>
  </si>
  <si>
    <t>2023-05-17</t>
  </si>
  <si>
    <t>Bothell</t>
  </si>
  <si>
    <t>11720 North Creek Parkway North</t>
  </si>
  <si>
    <t>98011</t>
  </si>
  <si>
    <t>Solta Medical</t>
  </si>
  <si>
    <t>Fraxel® FTX Laser System</t>
  </si>
  <si>
    <t>Sophie  Xu</t>
  </si>
  <si>
    <t>K242142</t>
  </si>
  <si>
    <t>HALYARD* SMART-FOLD* Sterilization Wrap (H450); HALYARD* SMART-FOLD* Sterilization Wrap (H650)</t>
  </si>
  <si>
    <t>K240330</t>
  </si>
  <si>
    <t>No. 1668 Chunjiang East Road, Economic Development Zone</t>
  </si>
  <si>
    <t>Tonglu</t>
  </si>
  <si>
    <t>311501</t>
  </si>
  <si>
    <t>Hangzhou Kangji Medical Instrument Co., Ltd.</t>
  </si>
  <si>
    <t>Disposable Trocars</t>
  </si>
  <si>
    <t>Martin  Sun</t>
  </si>
  <si>
    <t>K233263</t>
  </si>
  <si>
    <t>Faenza</t>
  </si>
  <si>
    <t>Via Ravegnana 186</t>
  </si>
  <si>
    <t>GXN</t>
  </si>
  <si>
    <t>48018</t>
  </si>
  <si>
    <t>Fin-ceramica faenza s.p.a.</t>
  </si>
  <si>
    <t>CustomizedBone Service</t>
  </si>
  <si>
    <t>Marina  Monticelli</t>
  </si>
  <si>
    <t>K240567</t>
  </si>
  <si>
    <t>Andover</t>
  </si>
  <si>
    <t>6 Tech Dr</t>
  </si>
  <si>
    <t>MSX</t>
  </si>
  <si>
    <t>01810</t>
  </si>
  <si>
    <t>Draeger Medical Systems, Inc.</t>
  </si>
  <si>
    <t>Infinity Gateway Suite</t>
  </si>
  <si>
    <t>Chris  Riel</t>
  </si>
  <si>
    <t>K233834</t>
  </si>
  <si>
    <t>Lissieu</t>
  </si>
  <si>
    <t>1, Allée des Chevreuls</t>
  </si>
  <si>
    <t>PIO</t>
  </si>
  <si>
    <t>69380</t>
  </si>
  <si>
    <t>Cair LGL</t>
  </si>
  <si>
    <t>Nutricair enteral ENFit adapter: ENFit male  stepped/Christmas tree connector</t>
  </si>
  <si>
    <t>Irving L Wiesen</t>
  </si>
  <si>
    <t>K231299</t>
  </si>
  <si>
    <t>2 Venture Drive, Vision Exchange, #23-01</t>
  </si>
  <si>
    <t>608526</t>
  </si>
  <si>
    <t>Biofourmis Singapore Pte. Ltd.</t>
  </si>
  <si>
    <t>Biofourmis Everion+ (G2)</t>
  </si>
  <si>
    <t>Seth  Kuzdzal</t>
  </si>
  <si>
    <t>K233418</t>
  </si>
  <si>
    <t>Kingwood</t>
  </si>
  <si>
    <t>22751 Professional Dr.</t>
  </si>
  <si>
    <t>Suite 220</t>
  </si>
  <si>
    <t>77339</t>
  </si>
  <si>
    <t>ECMPC, LLC</t>
  </si>
  <si>
    <t>Vitrification Solution Set and Warming Solution Set</t>
  </si>
  <si>
    <t>Jose Gaytan  Melicoff</t>
  </si>
  <si>
    <t>K233846</t>
  </si>
  <si>
    <t>No.7, Yunliu Road, Baiyun Industrial Zone, Jiangnan Street,</t>
  </si>
  <si>
    <t>Yongkang City, Zhejiang Province</t>
  </si>
  <si>
    <t>Zhejiang Hfizer Medical Equipment CO.,LTD.</t>
  </si>
  <si>
    <t>Electric wheelchair</t>
  </si>
  <si>
    <t>Ken  Hu</t>
  </si>
  <si>
    <t>K240673</t>
  </si>
  <si>
    <t>Room 501, Building C, Ganghongji High-Tech Intelligent Indus</t>
  </si>
  <si>
    <t>Industrial Park, No.1008, Songbai Road, Yangguang Community,</t>
  </si>
  <si>
    <t>IZL</t>
  </si>
  <si>
    <t>518055</t>
  </si>
  <si>
    <t>Shenzhen Browiner Tech Co., Ltd</t>
  </si>
  <si>
    <t>Digital Radiography System (MobileApex 60E, MobileApex 60F, MobileApex 60G, MobileApex 60H)</t>
  </si>
  <si>
    <t>Chen  Li</t>
  </si>
  <si>
    <t>K240284</t>
  </si>
  <si>
    <t>880 Santa Cruz Ave, Suite 205</t>
  </si>
  <si>
    <t>Subtle Medical, Inc.</t>
  </si>
  <si>
    <t>SubtleREFORMAT (1.x)</t>
  </si>
  <si>
    <t>Ronny  Elor</t>
  </si>
  <si>
    <t>K233699</t>
  </si>
  <si>
    <t>18109 NE 76th Street</t>
  </si>
  <si>
    <t>EndoGastric Solutions, Inc.</t>
  </si>
  <si>
    <t>EsophyX Z+ Device with SerosaFuse Fasteners and Accessories</t>
  </si>
  <si>
    <t>Shala  Famil</t>
  </si>
  <si>
    <t>K240879</t>
  </si>
  <si>
    <t>Verrières le buisson</t>
  </si>
  <si>
    <t>Z.A Les godets, 3 rue des petits ruisseaux</t>
  </si>
  <si>
    <t>FAS</t>
  </si>
  <si>
    <t>91370</t>
  </si>
  <si>
    <t>Lamidey Noury Medical</t>
  </si>
  <si>
    <t>PLASMA EDGE System</t>
  </si>
  <si>
    <t>Guillaume  Noury</t>
  </si>
  <si>
    <t>K240504</t>
  </si>
  <si>
    <t>Middleton</t>
  </si>
  <si>
    <t>7921 UW Health Court</t>
  </si>
  <si>
    <t>JAI</t>
  </si>
  <si>
    <t>53562</t>
  </si>
  <si>
    <t>Leo Cancer Care</t>
  </si>
  <si>
    <t>Eve Patient Positioner System</t>
  </si>
  <si>
    <t>Graham  Lukey</t>
  </si>
  <si>
    <t>K231612</t>
  </si>
  <si>
    <t>2023-06-02</t>
  </si>
  <si>
    <t>Berneck</t>
  </si>
  <si>
    <t>Hafnerwiesenstrasse 4</t>
  </si>
  <si>
    <t>9442</t>
  </si>
  <si>
    <t>Oertli Instrumente AG</t>
  </si>
  <si>
    <t>Faros Surgical System</t>
  </si>
  <si>
    <t>Marianne  Kesseli</t>
  </si>
  <si>
    <t>K233398</t>
  </si>
  <si>
    <t>505 West Ultradent Drive (10200 South)</t>
  </si>
  <si>
    <t>Ultradent Products, Inc.</t>
  </si>
  <si>
    <t>FORMA Composite (Shade A3D)</t>
  </si>
  <si>
    <t>Adam  Black</t>
  </si>
  <si>
    <t>K240694</t>
  </si>
  <si>
    <t>Gemini One</t>
  </si>
  <si>
    <t>5220 John Smith Drive</t>
  </si>
  <si>
    <t>OX4 2LL</t>
  </si>
  <si>
    <t>Perspectum</t>
  </si>
  <si>
    <t>MRCP+ version 2 (MRCP+ v2)</t>
  </si>
  <si>
    <t>Keri  Hildick</t>
  </si>
  <si>
    <t>K233930</t>
  </si>
  <si>
    <t>8000 Excelsior Dr. Ste 400</t>
  </si>
  <si>
    <t>53717</t>
  </si>
  <si>
    <t>AIQ Global, Inc.</t>
  </si>
  <si>
    <t>TRAQinform IQ</t>
  </si>
  <si>
    <t>Dona  Alberti</t>
  </si>
  <si>
    <t>K233998</t>
  </si>
  <si>
    <t>WON TECH Co., Ltd.</t>
  </si>
  <si>
    <t>Air Gap Fiber</t>
  </si>
  <si>
    <t>Hyun Sik Yoon</t>
  </si>
  <si>
    <t>K232106</t>
  </si>
  <si>
    <t>Collierville</t>
  </si>
  <si>
    <t>475 East South St.</t>
  </si>
  <si>
    <t>JDQ</t>
  </si>
  <si>
    <t>38017</t>
  </si>
  <si>
    <t>CircumFix Solutions, Inc.</t>
  </si>
  <si>
    <t>VariTrax Sternal CircumFixation System</t>
  </si>
  <si>
    <t>Ken  Richardson</t>
  </si>
  <si>
    <t>K232986</t>
  </si>
  <si>
    <t>Zone A, No. 105, Dongli Road,</t>
  </si>
  <si>
    <t>Torch Development District</t>
  </si>
  <si>
    <t>Blood Pressure Monitor (BBZ32-AA01)</t>
  </si>
  <si>
    <t>K240832</t>
  </si>
  <si>
    <t>New Taipei City</t>
  </si>
  <si>
    <t>2F., No. 43, Zhongxing Rd.</t>
  </si>
  <si>
    <t>HHK</t>
  </si>
  <si>
    <t>221012</t>
  </si>
  <si>
    <t>Li Medical Corporation Ltd.</t>
  </si>
  <si>
    <t>RELIEEV Suction Curette (Flexible 3.0/ Standard 3.6)</t>
  </si>
  <si>
    <t>Jago  Chen</t>
  </si>
  <si>
    <t>K240434</t>
  </si>
  <si>
    <t>Conshohocken</t>
  </si>
  <si>
    <t>425 Fayette St., #617</t>
  </si>
  <si>
    <t>19428</t>
  </si>
  <si>
    <t>Fix Surgical</t>
  </si>
  <si>
    <t>Augment Off-Axis Instrument System</t>
  </si>
  <si>
    <t>Brian  Karpinski</t>
  </si>
  <si>
    <t>K241043</t>
  </si>
  <si>
    <t>Bochum</t>
  </si>
  <si>
    <t>Universitätsstraße 136</t>
  </si>
  <si>
    <t>44799</t>
  </si>
  <si>
    <t>ITP Innovative Tomography Products GmbH</t>
  </si>
  <si>
    <t>Automatic Biopsy Needle BAM, Semi-Automatic Needle BIM</t>
  </si>
  <si>
    <t>Dominik  Främke</t>
  </si>
  <si>
    <t>K233294</t>
  </si>
  <si>
    <t>QBX</t>
  </si>
  <si>
    <t>T2 Biosystems, Inc.</t>
  </si>
  <si>
    <t>T2Bacteria® Panel</t>
  </si>
  <si>
    <t>K233184</t>
  </si>
  <si>
    <t>1435 North Hayden Road</t>
  </si>
  <si>
    <t>NLI</t>
  </si>
  <si>
    <t>Reprocessed Super Torque and Super Torque Plus Diagnostic Angiographic Catheters</t>
  </si>
  <si>
    <t>K231015</t>
  </si>
  <si>
    <t>2023-04-10</t>
  </si>
  <si>
    <t>Room 107/218/212/405, Building 2, No. 68, 1st Nanxiang Road</t>
  </si>
  <si>
    <t>Science City, Huangpu District</t>
  </si>
  <si>
    <t>Guangzhou Decheng Biotechnology Co., Ltd.</t>
  </si>
  <si>
    <t>MissLan® Early Detection Pregnancy Test Strip; MissLan® Early Detection Pregnancy Test Cassette; MissLan® Early Detection Pregnancy Test Midstream</t>
  </si>
  <si>
    <t>Weifang  Liu</t>
  </si>
  <si>
    <t>K240643</t>
  </si>
  <si>
    <t>Rillieux-la-Pape</t>
  </si>
  <si>
    <t>5389 Route de Strasbourg - Vancia</t>
  </si>
  <si>
    <t>69140</t>
  </si>
  <si>
    <t>Medicrea International S.A.S. (Medtronic)</t>
  </si>
  <si>
    <t>IB3D PL Spinal System</t>
  </si>
  <si>
    <t>Cecile  Humbert</t>
  </si>
  <si>
    <t>K241164</t>
  </si>
  <si>
    <t>Pointe-Claire</t>
  </si>
  <si>
    <t>285 Avenue Labrosse</t>
  </si>
  <si>
    <t>NGT</t>
  </si>
  <si>
    <t>H9R 1A3</t>
  </si>
  <si>
    <t>MedXL Inc.</t>
  </si>
  <si>
    <t>Praxiject SP 0.9% NaCl</t>
  </si>
  <si>
    <t>Faiza  Benazza</t>
  </si>
  <si>
    <t>K233623</t>
  </si>
  <si>
    <t>Portsmouth</t>
  </si>
  <si>
    <t>180 International Drive</t>
  </si>
  <si>
    <t>KLA</t>
  </si>
  <si>
    <t>03801</t>
  </si>
  <si>
    <t>Laborie Medical Technologies Corp.</t>
  </si>
  <si>
    <t>Solar Anorectal Manometry Catheter (Model Number: K1210AC-L-2212)</t>
  </si>
  <si>
    <t>Arpit  Sisodiya</t>
  </si>
  <si>
    <t>K234107</t>
  </si>
  <si>
    <t>6 Kaufman Street</t>
  </si>
  <si>
    <t>6801298</t>
  </si>
  <si>
    <t>Pollogen Ltd.</t>
  </si>
  <si>
    <t>Legend X Applicator VO</t>
  </si>
  <si>
    <t>Lola  Fajinmi</t>
  </si>
  <si>
    <t>K240999</t>
  </si>
  <si>
    <t>Lafayette</t>
  </si>
  <si>
    <t>200 Medtronic Dr.</t>
  </si>
  <si>
    <t>80026</t>
  </si>
  <si>
    <t>Covidien LLC</t>
  </si>
  <si>
    <t>Valleylab SM Smoke Management Pencil with Edge Blade Electrode, 10 (3m) (VSMP10); Valleylab SM Smoke Management Pencil with Edge Blade Electrode, 15 (4.6m) (VSMP15); Valleylab SM Smoke Management Pencil with Edge Blade Electrode, 10 (3m), Non-Sterile Bulk (VSMP10NSB); Valleylab SM Smoke Management Extended Nozzle (for use with 4 (100mm) electrode) (VSMEN4); Valleylab SM Smoke Management Extended Nozzle (for use with 6.5 (165mm) electrode) (VSMEN6)</t>
  </si>
  <si>
    <t>Miranda  Miles</t>
  </si>
  <si>
    <t>K240572</t>
  </si>
  <si>
    <t>West Columbia</t>
  </si>
  <si>
    <t>4777 12th Street Extension</t>
  </si>
  <si>
    <t>29172</t>
  </si>
  <si>
    <t>Nephron Nitrile, LLC.</t>
  </si>
  <si>
    <t>Nephron Nitrile, Nitrile Powder-Free Examination Blue Gloves (Tested For Use With Chemotherapy Drugs and Fentanyl)</t>
  </si>
  <si>
    <t>Lou  Kennedy</t>
  </si>
  <si>
    <t>K233970</t>
  </si>
  <si>
    <t>SC</t>
  </si>
  <si>
    <t>Nordrhein-Westfalen</t>
  </si>
  <si>
    <t>Max-Planck-Strasse 31</t>
  </si>
  <si>
    <t>59423 Unna</t>
  </si>
  <si>
    <t>EBG</t>
  </si>
  <si>
    <t>Dreve Denatmid GmbH</t>
  </si>
  <si>
    <t>Fixtemp® C&amp;B 4:1</t>
  </si>
  <si>
    <t>Anke  Hüttenbrauck</t>
  </si>
  <si>
    <t>K241226</t>
  </si>
  <si>
    <t>One of Area A, level 3, Building 2, No. 17, Keyuan 3rd Road</t>
  </si>
  <si>
    <t>Shunde Hi Tech Industrial Park, Xiaoh</t>
  </si>
  <si>
    <t>528303</t>
  </si>
  <si>
    <t>Guangdong Youmeng Electrical Technology Co., Ltd.</t>
  </si>
  <si>
    <t>Electric Breast Pump, model: YM-8166</t>
  </si>
  <si>
    <t>Liu  Zongjun</t>
  </si>
  <si>
    <t>K232466</t>
  </si>
  <si>
    <t>2023-08-15</t>
  </si>
  <si>
    <t>Barcelona</t>
  </si>
  <si>
    <t>Rambla Catalunya 53, 4H</t>
  </si>
  <si>
    <t>08007</t>
  </si>
  <si>
    <t>Adas3D Medical S.L</t>
  </si>
  <si>
    <t>ADAS 3D</t>
  </si>
  <si>
    <t>Antoni  Riu</t>
  </si>
  <si>
    <t>K240791</t>
  </si>
  <si>
    <t>Cixi</t>
  </si>
  <si>
    <t>Disposable Injection Needles</t>
  </si>
  <si>
    <t>K232200</t>
  </si>
  <si>
    <t>2023-07-25</t>
  </si>
  <si>
    <t>Dunfermline</t>
  </si>
  <si>
    <t>Queensferry House, Carnegie Campus</t>
  </si>
  <si>
    <t>Enterprise Way</t>
  </si>
  <si>
    <t>KY11 8GR</t>
  </si>
  <si>
    <t>Optos Plc</t>
  </si>
  <si>
    <t>P200TE (A10700)</t>
  </si>
  <si>
    <t>Graham  McLeod</t>
  </si>
  <si>
    <t>K233602</t>
  </si>
  <si>
    <t>Billerica</t>
  </si>
  <si>
    <t>29 Dunham Rd.</t>
  </si>
  <si>
    <t>01821</t>
  </si>
  <si>
    <t>Sun Pharmaceutical Industries, Inc.</t>
  </si>
  <si>
    <t>BLU-U® Blue Light Photodynamic Therapy Illuminator, Model 4170E</t>
  </si>
  <si>
    <t>Scott  Lundahl</t>
  </si>
  <si>
    <t>K241358</t>
  </si>
  <si>
    <t>6303 Waterford District Drive, Suites 215 &amp; 315</t>
  </si>
  <si>
    <t>33216</t>
  </si>
  <si>
    <t>Cerenovus, Inc.</t>
  </si>
  <si>
    <t>Cerenovus Large Bore Catheter; Cerenovus Aspiration Tubing Set</t>
  </si>
  <si>
    <t>Ryan  Rivera</t>
  </si>
  <si>
    <t>K233988</t>
  </si>
  <si>
    <t>Qingyuan</t>
  </si>
  <si>
    <t>No.28, Delong Ave., Shijiao Town, Qingcheng District</t>
  </si>
  <si>
    <t>511545</t>
  </si>
  <si>
    <t>Guangdong Kingfa Sci. &amp; Tech. Co., LTD.</t>
  </si>
  <si>
    <t>Medical surgical mask</t>
  </si>
  <si>
    <t>Xiaoge  Yu</t>
  </si>
  <si>
    <t>K233723</t>
  </si>
  <si>
    <t>Homewood</t>
  </si>
  <si>
    <t>105 Citation Court</t>
  </si>
  <si>
    <t>35209</t>
  </si>
  <si>
    <t>Rohrer Aesthetics, LLC</t>
  </si>
  <si>
    <t>Gladiator</t>
  </si>
  <si>
    <t>Mark  Rohrer</t>
  </si>
  <si>
    <t>K233099</t>
  </si>
  <si>
    <t>Helotes</t>
  </si>
  <si>
    <t>846 Silver Springs</t>
  </si>
  <si>
    <t>78023</t>
  </si>
  <si>
    <t>Metric Medical Devices, Inc.</t>
  </si>
  <si>
    <t>LINK(TM) External Fixator</t>
  </si>
  <si>
    <t>William Casey  Fox</t>
  </si>
  <si>
    <t>K240049</t>
  </si>
  <si>
    <t>11, Hyeoksin-daero, 78-gil, Dong-gu</t>
  </si>
  <si>
    <t>QSY</t>
  </si>
  <si>
    <t>41072</t>
  </si>
  <si>
    <t>Incore Co., Ltd.</t>
  </si>
  <si>
    <t>Hemoblock_S (Prescription); Hemoblock_S (OTC)</t>
  </si>
  <si>
    <t>Jae-Hun  Lee</t>
  </si>
  <si>
    <t>K232216</t>
  </si>
  <si>
    <t>Horw Luzern</t>
  </si>
  <si>
    <t>Ebenaustrasse 10</t>
  </si>
  <si>
    <t>OPP</t>
  </si>
  <si>
    <t>6048</t>
  </si>
  <si>
    <t>CeQur SA</t>
  </si>
  <si>
    <t>CeQur Simplicity On-Demand Insulin Delivery System</t>
  </si>
  <si>
    <t>Michael  Simpson</t>
  </si>
  <si>
    <t>K233447</t>
  </si>
  <si>
    <t>2023-10-19</t>
  </si>
  <si>
    <t>Materialise N.V.</t>
  </si>
  <si>
    <t>Materialise Shoulder System, Materialise Shoulder Guide and Models, SurgiCase Shoulder Planner</t>
  </si>
  <si>
    <t>Lisa Barbara  Parolari</t>
  </si>
  <si>
    <t>K241143</t>
  </si>
  <si>
    <t>Jericho</t>
  </si>
  <si>
    <t>100 Jericho Quadrangle</t>
  </si>
  <si>
    <t>Suite 333</t>
  </si>
  <si>
    <t>HFE</t>
  </si>
  <si>
    <t>11753</t>
  </si>
  <si>
    <t>Utepreva LLC</t>
  </si>
  <si>
    <t>Utepreva Endometrial Sampler (UP01)</t>
  </si>
  <si>
    <t>Zanetta  Malanowska-Stega</t>
  </si>
  <si>
    <t>K240595</t>
  </si>
  <si>
    <t>Padova</t>
  </si>
  <si>
    <t>Via San Marco 9H</t>
  </si>
  <si>
    <t>NFJ</t>
  </si>
  <si>
    <t>35129</t>
  </si>
  <si>
    <t>Centervue Spa</t>
  </si>
  <si>
    <t>iCare ALTIUS CW</t>
  </si>
  <si>
    <t>Luca  Scienza</t>
  </si>
  <si>
    <t>K234076</t>
  </si>
  <si>
    <t>Vimodrone</t>
  </si>
  <si>
    <t>Via Guido Rossa 10/12</t>
  </si>
  <si>
    <t>20055</t>
  </si>
  <si>
    <t>Bios S.r.l.</t>
  </si>
  <si>
    <t>Splendor X (Alex, Alex2, Nd:YAG, Alex+Nd:YAG)</t>
  </si>
  <si>
    <t>Martina  De Iturbe</t>
  </si>
  <si>
    <t>K241407</t>
  </si>
  <si>
    <t>Taichung</t>
  </si>
  <si>
    <t>4F., No. 9, Jingke Road, Nantun Dist.</t>
  </si>
  <si>
    <t>408209</t>
  </si>
  <si>
    <t>Remex Medical Corp.</t>
  </si>
  <si>
    <t>Remex Spine Surgery Navigation System II</t>
  </si>
  <si>
    <t>Wang  Cheng-Hsiung</t>
  </si>
  <si>
    <t>K233513</t>
  </si>
  <si>
    <t>Long Island City</t>
  </si>
  <si>
    <t>51-36 35th Street</t>
  </si>
  <si>
    <t>OXF</t>
  </si>
  <si>
    <t>11101</t>
  </si>
  <si>
    <t>PrintBio, Inc.</t>
  </si>
  <si>
    <t>3DMatrix Surgical Mesh</t>
  </si>
  <si>
    <t>Kevin  Slawin</t>
  </si>
  <si>
    <t>K232602</t>
  </si>
  <si>
    <t>Rockville</t>
  </si>
  <si>
    <t>2440 Research Boulevard</t>
  </si>
  <si>
    <t>20850</t>
  </si>
  <si>
    <t>Otsuka America Pharmaceutical, Inc.</t>
  </si>
  <si>
    <t>2024-03-30</t>
  </si>
  <si>
    <t>Rejoyn</t>
  </si>
  <si>
    <t>Nancy  Teague</t>
  </si>
  <si>
    <t>K231209</t>
  </si>
  <si>
    <t>QZW</t>
  </si>
  <si>
    <t>Sleep Apnea Notification Feature (SANF)</t>
  </si>
  <si>
    <t>Lynda  Ikejimba</t>
  </si>
  <si>
    <t>K240929</t>
  </si>
  <si>
    <t>Ankara</t>
  </si>
  <si>
    <t>Ostim Teknoloji Gelistirme Bölgesi</t>
  </si>
  <si>
    <t>Ostim OSB mahallesi</t>
  </si>
  <si>
    <t>06374</t>
  </si>
  <si>
    <t>Elmed Elektronik ve Medikal Sanayi ve Ticaret Anonim Sirketi</t>
  </si>
  <si>
    <t>Avicenna Roboflex</t>
  </si>
  <si>
    <t>Ahmet Sinan Kabakci</t>
  </si>
  <si>
    <t>K233700</t>
  </si>
  <si>
    <t>311 S Wacker Drive Suite 4100</t>
  </si>
  <si>
    <t>606060</t>
  </si>
  <si>
    <t>Sol-Millennium Medical Inc.</t>
  </si>
  <si>
    <t>Luer Lock Syringe with Safety Needle; Luer Lock Syringe with Exchangeable Needle; Luer Lock Syringe with Blunt Fill Needle</t>
  </si>
  <si>
    <t>Manu  Kalia</t>
  </si>
  <si>
    <t>K241821</t>
  </si>
  <si>
    <t>Hatfield, Hertfordshire</t>
  </si>
  <si>
    <t>30-38 Beaconsfield Rd</t>
  </si>
  <si>
    <t>EWO</t>
  </si>
  <si>
    <t>AL10 8BB</t>
  </si>
  <si>
    <t>Otodynamics</t>
  </si>
  <si>
    <t>OtoNova/OtoNova Pro</t>
  </si>
  <si>
    <t>Daniel  Budd</t>
  </si>
  <si>
    <t>K234095</t>
  </si>
  <si>
    <t>200 Medtronic Dr</t>
  </si>
  <si>
    <t>Medtronic, Inc</t>
  </si>
  <si>
    <t>Emprint Ablation System with Thermosphere Technology (Overall System Name); Emprint Ablation Generator (CAGEN1); Emprint Ablation Generator HP (CAGENHP); Emprint Ablation Pump (CAPUMP1); Covidien Ablation Footswitch (RFASW); Emprint Reinforced Percutaneous Antenna 15cm (CA15L2); Emprint Reinforced Percutaneous Antenna 20cm (CA20L2); Emprint Reinforced Percutaneous Antenna 30cm (CA30L2); Covidien Remote Temperature Probe (RTP20); Covidien Remote Temperature Probe, Bulk (RTP20B)</t>
  </si>
  <si>
    <t>Steve  Pavlik</t>
  </si>
  <si>
    <t>K233838</t>
  </si>
  <si>
    <t>K233316</t>
  </si>
  <si>
    <t>SAM</t>
  </si>
  <si>
    <t>Peleton Surgical</t>
  </si>
  <si>
    <t>Peleton Universal Single Use Power System and Attachments</t>
  </si>
  <si>
    <t>Andy  Bala</t>
  </si>
  <si>
    <t>K240071</t>
  </si>
  <si>
    <t>883 Santa Cruz Ave, Suite 205</t>
  </si>
  <si>
    <t>SubtleSYNTH (1.x)</t>
  </si>
  <si>
    <t>K241329</t>
  </si>
  <si>
    <t>Plan-les-Ouates</t>
  </si>
  <si>
    <t>Chemin du Pré-Fleuri 3</t>
  </si>
  <si>
    <t>OVE</t>
  </si>
  <si>
    <t>SCARLET® AC-Ti</t>
  </si>
  <si>
    <t>K240699</t>
  </si>
  <si>
    <t>Ion Endoluminal System (Ion Fully Articulating Catheter) (IF1000)</t>
  </si>
  <si>
    <t>Jennifer  Siu</t>
  </si>
  <si>
    <t>K240135</t>
  </si>
  <si>
    <t>Weifang</t>
  </si>
  <si>
    <t>South side of the second floor, Production workshop</t>
  </si>
  <si>
    <t>No.1, No. 13426 Yuqing East Street, Weifang High-tech Zone</t>
  </si>
  <si>
    <t>261061</t>
  </si>
  <si>
    <t>WeiFang Dragonfly Electronics Technology Co., Ltd</t>
  </si>
  <si>
    <t>Diode Laser Therapy Device (DF-DIODE LASER-S1)</t>
  </si>
  <si>
    <t>Ray  Zhao</t>
  </si>
  <si>
    <t>K241547</t>
  </si>
  <si>
    <t>Dove House, Arcadia Avenue</t>
  </si>
  <si>
    <t>N3 2JU</t>
  </si>
  <si>
    <t>Vision RT Ltd</t>
  </si>
  <si>
    <t>AlignRT Plus</t>
  </si>
  <si>
    <t>Ludlow  Chelsey</t>
  </si>
  <si>
    <t>K233622</t>
  </si>
  <si>
    <t>Jiaxing</t>
  </si>
  <si>
    <t>1st Floor Area 1, 2nd Floor Area 1, Building A,</t>
  </si>
  <si>
    <t>No. 2 Caohejing Road, Haining Economic Development Zone</t>
  </si>
  <si>
    <t>OAS</t>
  </si>
  <si>
    <t>314400</t>
  </si>
  <si>
    <t>Yian Medical Technology (Haining) Co., Ltd.</t>
  </si>
  <si>
    <t>Dental Cone-beam Computed Tomography</t>
  </si>
  <si>
    <t>Lili  Yan</t>
  </si>
  <si>
    <t>K232710</t>
  </si>
  <si>
    <t>Building 1,No.168 Banqiao East Road,Shanyang Town</t>
  </si>
  <si>
    <t>Jinshan District,Shanghai 201508,P.R.China</t>
  </si>
  <si>
    <t>Shanghai Accurature Diagnostics Co., Ltd.</t>
  </si>
  <si>
    <t>Multi-drug Urine Test Cup, Multi-drug Urine Test Dip Card, Accurature Multi-drug Urine Test Cup, Accurature Multi-drug Urine Test Dip Card</t>
  </si>
  <si>
    <t>Shuang  He</t>
  </si>
  <si>
    <t>K232228</t>
  </si>
  <si>
    <t>2023-07-27</t>
  </si>
  <si>
    <t>MUE</t>
  </si>
  <si>
    <t>MAMMOMAT B.brilliant</t>
  </si>
  <si>
    <t>Denise  Adams</t>
  </si>
  <si>
    <t>K233539</t>
  </si>
  <si>
    <t>B1-212, Bio-Nano Park, 218 Xinghu Street,</t>
  </si>
  <si>
    <t>Suzhou Industrial Park</t>
  </si>
  <si>
    <t>HIH</t>
  </si>
  <si>
    <t>215125</t>
  </si>
  <si>
    <t>Suzhou AcuVu Medical Technology Co., Ltd.</t>
  </si>
  <si>
    <t>HTx Disposable Hysteroscope System</t>
  </si>
  <si>
    <t>Sam  Mostafavi</t>
  </si>
  <si>
    <t>K231260</t>
  </si>
  <si>
    <t>Sioux Falls</t>
  </si>
  <si>
    <t>3101 W 57th Street</t>
  </si>
  <si>
    <t>QQJ</t>
  </si>
  <si>
    <t>51708</t>
  </si>
  <si>
    <t>Balance Ophthalmics, Inc.</t>
  </si>
  <si>
    <t>FSYX Ocular Pressure Adjusting Pump (FSYX OPAP) System</t>
  </si>
  <si>
    <t>Gary  Mocnik</t>
  </si>
  <si>
    <t>DEN230055</t>
  </si>
  <si>
    <t>SD</t>
  </si>
  <si>
    <t>Libertyville</t>
  </si>
  <si>
    <t>800 Liberty Drive</t>
  </si>
  <si>
    <t>60048</t>
  </si>
  <si>
    <t>Blue Sky Bio, LLC</t>
  </si>
  <si>
    <t>Blue Sky Plan Software, Blue Sky Bio Aligner Z, and Blue Sky Bio Aligner Z FLX</t>
  </si>
  <si>
    <t>Albert  Zickmann</t>
  </si>
  <si>
    <t>K232653</t>
  </si>
  <si>
    <t>FRC</t>
  </si>
  <si>
    <t>3M Attest Super Rapid Vaporized Hydrogen Peroxide Clear Challenge Pack (1295PCD); 3M Attest Auto-reader  (490); 3M Attest Auto-reader  (490H); 3M Attest Mini Auto-reader  (490M)</t>
  </si>
  <si>
    <t>K233814</t>
  </si>
  <si>
    <t>Chatsworth</t>
  </si>
  <si>
    <t>5922 9192 Lurline Ave</t>
  </si>
  <si>
    <t>91311-5922</t>
  </si>
  <si>
    <t>Space Maintainers Laboratories (SML)</t>
  </si>
  <si>
    <t>Clear Moves Aligners</t>
  </si>
  <si>
    <t>Scott  Veis</t>
  </si>
  <si>
    <t>K240038</t>
  </si>
  <si>
    <t>5300 Central Parkway</t>
  </si>
  <si>
    <t>94568</t>
  </si>
  <si>
    <t>Carl Zeiss Meditec Inc</t>
  </si>
  <si>
    <t>CIRRUS HD-OCT Model 6000</t>
  </si>
  <si>
    <t>Vidita  Desai</t>
  </si>
  <si>
    <t>K233933</t>
  </si>
  <si>
    <t>22 Boston Wharf Road</t>
  </si>
  <si>
    <t>7th Floor, Unit 41</t>
  </si>
  <si>
    <t>OLZ</t>
  </si>
  <si>
    <t>Beacon Biosignals, Inc.</t>
  </si>
  <si>
    <t>SleepStageML</t>
  </si>
  <si>
    <t>Delphine  Lemoine</t>
  </si>
  <si>
    <t>K233438</t>
  </si>
  <si>
    <t>2023-10-13</t>
  </si>
  <si>
    <t>Langenfeld</t>
  </si>
  <si>
    <t>Raiffeisenstr. 15a</t>
  </si>
  <si>
    <t>40764</t>
  </si>
  <si>
    <t>VITROMED GmbH</t>
  </si>
  <si>
    <t>V-VITFREEZE and V-VITWARM</t>
  </si>
  <si>
    <t>Holland  Greg</t>
  </si>
  <si>
    <t>K240176</t>
  </si>
  <si>
    <t>ClearPoint Bone Screw Fiducials</t>
  </si>
  <si>
    <t>K233144</t>
  </si>
  <si>
    <t>LIO</t>
  </si>
  <si>
    <t>ARX Liquid Amies Collection &amp; Transport System</t>
  </si>
  <si>
    <t>K222613</t>
  </si>
  <si>
    <t>2022-08-30</t>
  </si>
  <si>
    <t>1140 Sheppard Avenue West - Unit 10</t>
  </si>
  <si>
    <t>PLV</t>
  </si>
  <si>
    <t>M3K2A2</t>
  </si>
  <si>
    <t>ClaroNav Inc.</t>
  </si>
  <si>
    <t>Navident</t>
  </si>
  <si>
    <t>Carly  Desmond</t>
  </si>
  <si>
    <t>K233563</t>
  </si>
  <si>
    <t>Bormes les Mimosas</t>
  </si>
  <si>
    <t>589 chemin du Niel</t>
  </si>
  <si>
    <t>DTK</t>
  </si>
  <si>
    <t>83230</t>
  </si>
  <si>
    <t>ALN S.A.R.L.</t>
  </si>
  <si>
    <t>ALN Optional Vena Cava Filter (FB.010500, FF.010995, FJ.120096, FB.HOOK, FF.HOOK, FJ.HOOK)</t>
  </si>
  <si>
    <t>Nigon  Alain</t>
  </si>
  <si>
    <t>K241507</t>
  </si>
  <si>
    <t>Cardiff</t>
  </si>
  <si>
    <t>Cardiff Medicentre, Heath Park, Cardiff, CF14 4UJ</t>
  </si>
  <si>
    <t>PQM</t>
  </si>
  <si>
    <t>Alesi Surgical Limited</t>
  </si>
  <si>
    <t>Ultravision2 IonPencil</t>
  </si>
  <si>
    <t>Pravin  Patel</t>
  </si>
  <si>
    <t>K240868</t>
  </si>
  <si>
    <t>No.8, Road.1,3rd Ind. District, Qiaotou Area, Houjie Town</t>
  </si>
  <si>
    <t>523950</t>
  </si>
  <si>
    <t>Guangdong Prestige Technology Company Limited</t>
  </si>
  <si>
    <t>Electric wheelchair (S7018)</t>
  </si>
  <si>
    <t>Zhang  Zhao</t>
  </si>
  <si>
    <t>K240270</t>
  </si>
  <si>
    <t>Mojo 2 Full Face Vented Mask; Veraseal 3 Full Face Vented Mask; V3 Full Face Vented Mask</t>
  </si>
  <si>
    <t>K241661</t>
  </si>
  <si>
    <t>1, Nishinokyo Kuwabara-cho, Nakagyo-ku</t>
  </si>
  <si>
    <t>RADspeed Pro</t>
  </si>
  <si>
    <t>K233722</t>
  </si>
  <si>
    <t>Changzhou</t>
  </si>
  <si>
    <t>No.52, Guoxiang Road, Wujin Economic</t>
  </si>
  <si>
    <t>Development Zone</t>
  </si>
  <si>
    <t>213149</t>
  </si>
  <si>
    <t>Jiangsu Vedkang Medical Science and Technology Co., Ltd.</t>
  </si>
  <si>
    <t>Disposable Sphincterotome</t>
  </si>
  <si>
    <t>Yulu  Shi</t>
  </si>
  <si>
    <t>K232825</t>
  </si>
  <si>
    <t>Toernooiveld 300</t>
  </si>
  <si>
    <t>6525 EC</t>
  </si>
  <si>
    <t>Thirona BV</t>
  </si>
  <si>
    <t>LungQ v3.0.0</t>
  </si>
  <si>
    <t>Eva Van Rikxoort</t>
  </si>
  <si>
    <t>K232412</t>
  </si>
  <si>
    <t>2023-08-10</t>
  </si>
  <si>
    <t>Bellflower</t>
  </si>
  <si>
    <t>9156 Rose Street</t>
  </si>
  <si>
    <t>90706</t>
  </si>
  <si>
    <t>Alpha-Omega Services, Inc.</t>
  </si>
  <si>
    <t>AOS Marker Seeds (SMG0242-025)</t>
  </si>
  <si>
    <t>Bob  Robnett</t>
  </si>
  <si>
    <t>K233626</t>
  </si>
  <si>
    <t>Huaibei</t>
  </si>
  <si>
    <t>No. 6 Haitang South Road, Suixi Wuhu Modern Industrial Park</t>
  </si>
  <si>
    <t>Anhui Intco Medical Products Co., Ltd</t>
  </si>
  <si>
    <t>Nitrile Patient Examination Gloves with Hyaluronic Acid Blue Colored and Tested for Use with Chemotherapy Drugs and Fentanyl Citrate, aka Synguard C+ Nitrile Exam Gloves</t>
  </si>
  <si>
    <t>Max  li</t>
  </si>
  <si>
    <t>K231365</t>
  </si>
  <si>
    <t>2023-05-11</t>
  </si>
  <si>
    <t>3-12 Moriya-cho, Kanagawa-ku, Yokohama-shi</t>
  </si>
  <si>
    <t>221-0022</t>
  </si>
  <si>
    <t>Jvckenwood Corporation</t>
  </si>
  <si>
    <t>3MP Color LCD Monitor (CL-S301)</t>
  </si>
  <si>
    <t>Takayuki  Kasahara</t>
  </si>
  <si>
    <t>K241105</t>
  </si>
  <si>
    <t>Siheung-si</t>
  </si>
  <si>
    <t>#401, Eungyenam-gil 40</t>
  </si>
  <si>
    <t>14922</t>
  </si>
  <si>
    <t>Techwin Co., Ltd.</t>
  </si>
  <si>
    <t>TDS (TECHWIN DENTAL SYSTEM)</t>
  </si>
  <si>
    <t>Min-Jae  Jo</t>
  </si>
  <si>
    <t>K231932</t>
  </si>
  <si>
    <t>No.10 Juncheng Road, No.10, Juncheng Road Eastern Area</t>
  </si>
  <si>
    <t>Economic and Technological Development</t>
  </si>
  <si>
    <t>FIB</t>
  </si>
  <si>
    <t>510760</t>
  </si>
  <si>
    <t>Bain Medical Equipment (Guangzhou) Co., Ltd.</t>
  </si>
  <si>
    <t>NovaLine SP-C35 Transducer Protector (956007)</t>
  </si>
  <si>
    <t>Zoe  Zeng</t>
  </si>
  <si>
    <t>K240164</t>
  </si>
  <si>
    <t>Gaomi</t>
  </si>
  <si>
    <t>No. 2158 Yaoqian Road, Economic Development Zone</t>
  </si>
  <si>
    <t>Shandong Xingyu Gloves Co., Ltd.</t>
  </si>
  <si>
    <t>Nitrile Disposable Examination Gloves, Tested for Use with Chemotherapy Drugs and Fentanyl (D5000)</t>
  </si>
  <si>
    <t>Carrie  Lee</t>
  </si>
  <si>
    <t>K233990</t>
  </si>
  <si>
    <t>2400 Skymark Ave #6</t>
  </si>
  <si>
    <t>PLP</t>
  </si>
  <si>
    <t>L4W 5K5</t>
  </si>
  <si>
    <t>Profound Medical, Inc.</t>
  </si>
  <si>
    <t>Tulsa Pro System (Pad-105)</t>
  </si>
  <si>
    <t>Golddy  Kaur</t>
  </si>
  <si>
    <t>K240296</t>
  </si>
  <si>
    <t>Oberdorf</t>
  </si>
  <si>
    <t>Eimattstrasse 3</t>
  </si>
  <si>
    <t>4436</t>
  </si>
  <si>
    <t>CROSSNAV Navigation Enabled Instruments</t>
  </si>
  <si>
    <t>Daniel  Meyer</t>
  </si>
  <si>
    <t>K233255</t>
  </si>
  <si>
    <t>DePuy Synthes</t>
  </si>
  <si>
    <t>DePuy Synthes VOLT Mini Fragment Plating System, DePuy Synthes VOLT Small Fragment Plating System</t>
  </si>
  <si>
    <t>Jeffrey  Krawiec</t>
  </si>
  <si>
    <t>K233665</t>
  </si>
  <si>
    <t>Waukegan</t>
  </si>
  <si>
    <t>3651 Birchwood Drive</t>
  </si>
  <si>
    <t>60085</t>
  </si>
  <si>
    <t>Cardinal Health 200, LLC</t>
  </si>
  <si>
    <t>Cardinal Health Nitrile Exam Gloves</t>
  </si>
  <si>
    <t>Vani  Bala</t>
  </si>
  <si>
    <t>K241780</t>
  </si>
  <si>
    <t>Palm Beach Gardens</t>
  </si>
  <si>
    <t>4555 Riverside Drive</t>
  </si>
  <si>
    <t>33410</t>
  </si>
  <si>
    <t>Biomet 3i, LLC</t>
  </si>
  <si>
    <t>BellaTek Bars</t>
  </si>
  <si>
    <t>Krupal  Patel</t>
  </si>
  <si>
    <t>K241032</t>
  </si>
  <si>
    <t>6603 Femrite Drive</t>
  </si>
  <si>
    <t>MRN</t>
  </si>
  <si>
    <t>53718</t>
  </si>
  <si>
    <t>Malinckrodt Manufacturing LLC</t>
  </si>
  <si>
    <t>EVOLVE Nitric Oxide Delivery System</t>
  </si>
  <si>
    <t>Jennifer  Brett</t>
  </si>
  <si>
    <t>K240410</t>
  </si>
  <si>
    <t>320 Soquel Way</t>
  </si>
  <si>
    <t>BioCardia</t>
  </si>
  <si>
    <t>Morph DNA Steerable Introducer Sheath</t>
  </si>
  <si>
    <t>Ed  Gillis</t>
  </si>
  <si>
    <t>K242169</t>
  </si>
  <si>
    <t>100 Boston Scientific Way</t>
  </si>
  <si>
    <t>Agile Esophageal Stent System</t>
  </si>
  <si>
    <t>Alexis  Erazo</t>
  </si>
  <si>
    <t>K233837</t>
  </si>
  <si>
    <t>Varian Medical Systems Inc.</t>
  </si>
  <si>
    <t>Ethos Treatment Management (3.0); Ethos Treatment Planning (2.0)</t>
  </si>
  <si>
    <t>Lynn  Allman</t>
  </si>
  <si>
    <t>K232923</t>
  </si>
  <si>
    <t>Tianjin</t>
  </si>
  <si>
    <t>No. 266 Jingsan Road, Tianjin Airport Economic Area</t>
  </si>
  <si>
    <t>300308</t>
  </si>
  <si>
    <t>GE Healthcare (Tianjin) Company Limited</t>
  </si>
  <si>
    <t>SIGNA Champion</t>
  </si>
  <si>
    <t>Xinyu  Song</t>
  </si>
  <si>
    <t>K233728</t>
  </si>
  <si>
    <t>RibFix Titan Fixation System</t>
  </si>
  <si>
    <t>Paul  Vagts</t>
  </si>
  <si>
    <t>K241282</t>
  </si>
  <si>
    <t>Vista</t>
  </si>
  <si>
    <t>1360 Park Center Drive</t>
  </si>
  <si>
    <t>92081</t>
  </si>
  <si>
    <t>Leica Biosystems Imaging, Inc.</t>
  </si>
  <si>
    <t>Aperio GT 450 DX</t>
  </si>
  <si>
    <t>April  Komplin</t>
  </si>
  <si>
    <t>K232202</t>
  </si>
  <si>
    <t>Cube House, Model Farm Road, Cork, Ireland</t>
  </si>
  <si>
    <t>OrthoXel DAC</t>
  </si>
  <si>
    <t>Vertex Hip Fracture Nailing System</t>
  </si>
  <si>
    <t>Mark  Moynihan</t>
  </si>
  <si>
    <t>K233910</t>
  </si>
  <si>
    <t>Edmonton</t>
  </si>
  <si>
    <t>200, 2003-91 St. SW</t>
  </si>
  <si>
    <t>T6X0W8</t>
  </si>
  <si>
    <t>Primed Medical Products Inc.</t>
  </si>
  <si>
    <t>PRIMED Surgical Masks and PRIMED Procedure Masks</t>
  </si>
  <si>
    <t>Mitra  Fard</t>
  </si>
  <si>
    <t>K240286</t>
  </si>
  <si>
    <t>#812, 27 Dunchon-daero 457beon-gil, Jungwon-gu</t>
  </si>
  <si>
    <t>NPM</t>
  </si>
  <si>
    <t>13219</t>
  </si>
  <si>
    <t>Purgo Biologics Inc.</t>
  </si>
  <si>
    <t>THE Graft Collagen</t>
  </si>
  <si>
    <t>Byungsun  Kim</t>
  </si>
  <si>
    <t>K230305</t>
  </si>
  <si>
    <t>2023-02-03</t>
  </si>
  <si>
    <t>Ivry Sur Seine</t>
  </si>
  <si>
    <t>6, rue Andre Voguet</t>
  </si>
  <si>
    <t>94200</t>
  </si>
  <si>
    <t>Sonoscanner SARL</t>
  </si>
  <si>
    <t>U-Lite PRO</t>
  </si>
  <si>
    <t>Vincent  Lux</t>
  </si>
  <si>
    <t>K232285</t>
  </si>
  <si>
    <t>Long Khanh City</t>
  </si>
  <si>
    <t>Long Khanh Industrial Zone,</t>
  </si>
  <si>
    <t>Binh Loc Commune,</t>
  </si>
  <si>
    <t>76461</t>
  </si>
  <si>
    <t>Ever Growth (Vietnam) Corporation Limited</t>
  </si>
  <si>
    <t>Disposable Powder Free Nitrile Examination Glove, Natural Blue Color, Tested for Use with Chemotherapy Drugs and Fentanyl Citrate</t>
  </si>
  <si>
    <t>Deng  Elizabeth</t>
  </si>
  <si>
    <t>K234097</t>
  </si>
  <si>
    <t>K233737</t>
  </si>
  <si>
    <t>Newport Beach</t>
  </si>
  <si>
    <t>1201 Dove Street, Suite 470</t>
  </si>
  <si>
    <t>92660</t>
  </si>
  <si>
    <t>Ventris Medical</t>
  </si>
  <si>
    <t>Synthetic Bone Putty</t>
  </si>
  <si>
    <t>John  Brunelle</t>
  </si>
  <si>
    <t>K240458</t>
  </si>
  <si>
    <t>307 Westlake Ave N, Suite 300</t>
  </si>
  <si>
    <t>98109</t>
  </si>
  <si>
    <t>InBios International, Inc.</t>
  </si>
  <si>
    <t>SCoV-2 Ag Detect Rapid Test</t>
  </si>
  <si>
    <t>Annabel  Tsai</t>
  </si>
  <si>
    <t>K233358</t>
  </si>
  <si>
    <t>1 TW Alexander Dr Suite 160</t>
  </si>
  <si>
    <t>27703</t>
  </si>
  <si>
    <t>Asensus Surgical, Inc.</t>
  </si>
  <si>
    <t>Senhance Surgical System</t>
  </si>
  <si>
    <t>Madhuvanthi  Soundirarajan</t>
  </si>
  <si>
    <t>K233866</t>
  </si>
  <si>
    <t>No.201, Building 4, 1423 Ren Min East Road</t>
  </si>
  <si>
    <t>CAH</t>
  </si>
  <si>
    <t>312000</t>
  </si>
  <si>
    <t>Shaoxing Haitech Medical Products Co., Ltd</t>
  </si>
  <si>
    <t>Breathing circuit bacterial/viral filter</t>
  </si>
  <si>
    <t>Liming  Zhao</t>
  </si>
  <si>
    <t>K222917</t>
  </si>
  <si>
    <t>5405 Windward Parkway</t>
  </si>
  <si>
    <t>GXD</t>
  </si>
  <si>
    <t>30004</t>
  </si>
  <si>
    <t>Avanos Medical, Inc.</t>
  </si>
  <si>
    <t>COOLIEF* Radiofrequency Generator (CRG-BASIC, CRG-BASIC-R, CRG-ADVANCED, CRG-ADVANCED-R)</t>
  </si>
  <si>
    <t>Liane  Miller</t>
  </si>
  <si>
    <t>K242057</t>
  </si>
  <si>
    <t>Varna</t>
  </si>
  <si>
    <t>113 Gen. Kolev str, suite 7.2</t>
  </si>
  <si>
    <t>9002</t>
  </si>
  <si>
    <t>Smart Soft Healthcare</t>
  </si>
  <si>
    <t>BG</t>
  </si>
  <si>
    <t>CoLumbo</t>
  </si>
  <si>
    <t>Nedelcho  Georgiev</t>
  </si>
  <si>
    <t>K241211</t>
  </si>
  <si>
    <t>Lane Cove</t>
  </si>
  <si>
    <t>7 Sirius Road</t>
  </si>
  <si>
    <t>2066</t>
  </si>
  <si>
    <t>Signature Orthopaedics Pty Ltd</t>
  </si>
  <si>
    <t>Rx Knee System</t>
  </si>
  <si>
    <t>Declan  Brazil</t>
  </si>
  <si>
    <t>K240683</t>
  </si>
  <si>
    <t>Abbott Park</t>
  </si>
  <si>
    <t>100 Abbott Park Rd.</t>
  </si>
  <si>
    <t>LGD</t>
  </si>
  <si>
    <t>60064</t>
  </si>
  <si>
    <t>Abbott Laboratories</t>
  </si>
  <si>
    <t>Alinity i Toxo IgM</t>
  </si>
  <si>
    <t>Laura  Fraczek</t>
  </si>
  <si>
    <t>K233932</t>
  </si>
  <si>
    <t>Qingdao</t>
  </si>
  <si>
    <t>No. 399 Songling Road, Laoshan District</t>
  </si>
  <si>
    <t>266100</t>
  </si>
  <si>
    <t>Qingdao Hisense Medical Equipment Co., Ltd</t>
  </si>
  <si>
    <t>HD80 Series Ultrasound Diagnostic System</t>
  </si>
  <si>
    <t>Yalan  Wu</t>
  </si>
  <si>
    <t>K233841</t>
  </si>
  <si>
    <t>Kunshan</t>
  </si>
  <si>
    <t>2F, Block B, No. 379, Delan Industrial Park, Zhangpu Town</t>
  </si>
  <si>
    <t>Suzhou Master Machinery Manufacturing Co.,Ltd</t>
  </si>
  <si>
    <t>Electric Wheelchair (MP201C); Electric Wheelchair (MP201L)</t>
  </si>
  <si>
    <t>Hongying  Wu</t>
  </si>
  <si>
    <t>K241463</t>
  </si>
  <si>
    <t>34108-1945</t>
  </si>
  <si>
    <t>Arthrex AlloSync PushLock Suture Anchor</t>
  </si>
  <si>
    <t>Emmarie  Halteman</t>
  </si>
  <si>
    <t>K233971</t>
  </si>
  <si>
    <t>Prof. Bronkhorstlaan 10, building 48</t>
  </si>
  <si>
    <t>3723MB</t>
  </si>
  <si>
    <t>Kuros Biosciences B.V.</t>
  </si>
  <si>
    <t>MagnetOs Putty</t>
  </si>
  <si>
    <t>K240442</t>
  </si>
  <si>
    <t>Gaziantep</t>
  </si>
  <si>
    <t>Mh. 03070 Cd. No:4</t>
  </si>
  <si>
    <t>27580</t>
  </si>
  <si>
    <t>Zimed Medikal</t>
  </si>
  <si>
    <t>Zimed Distal Medial Tibial Plate and Screw System</t>
  </si>
  <si>
    <t>H.Nurcan  Bilgi</t>
  </si>
  <si>
    <t>K230507</t>
  </si>
  <si>
    <t>2023-02-24</t>
  </si>
  <si>
    <t>10 Hamanofim Street</t>
  </si>
  <si>
    <t>PO 4672561</t>
  </si>
  <si>
    <t>Orca Dental AI LTD</t>
  </si>
  <si>
    <t>CEPHX- Cephalometric Analysis Software</t>
  </si>
  <si>
    <t>Daniel  Abraham</t>
  </si>
  <si>
    <t>K231396</t>
  </si>
  <si>
    <t>Gerakas</t>
  </si>
  <si>
    <t>Melitona 5-7</t>
  </si>
  <si>
    <t>CHH</t>
  </si>
  <si>
    <t>153 44</t>
  </si>
  <si>
    <t>Medicon Hellas, S.A</t>
  </si>
  <si>
    <t>GR</t>
  </si>
  <si>
    <t>CHOLESTEROL; HDL-cholesterol ; LDL-cholesterol; TRIGLYCERIDES</t>
  </si>
  <si>
    <t>Sotia  Mitropoulou</t>
  </si>
  <si>
    <t>K232404</t>
  </si>
  <si>
    <t>Epalinges</t>
  </si>
  <si>
    <t>Route de la Corniche 5</t>
  </si>
  <si>
    <t>SCX</t>
  </si>
  <si>
    <t>1066</t>
  </si>
  <si>
    <t>Abionic SA</t>
  </si>
  <si>
    <t>IVD CAPSULE PSP; abioSCOPE</t>
  </si>
  <si>
    <t>Iwan  Märki</t>
  </si>
  <si>
    <t>K240041</t>
  </si>
  <si>
    <t>14 Rue Sthrau</t>
  </si>
  <si>
    <t>NQQ</t>
  </si>
  <si>
    <t>75013</t>
  </si>
  <si>
    <t>DAMAE Medical</t>
  </si>
  <si>
    <t>deepLive</t>
  </si>
  <si>
    <t>David  Siret</t>
  </si>
  <si>
    <t>K240610</t>
  </si>
  <si>
    <t>Ra'anana</t>
  </si>
  <si>
    <t>2 Ha-Tidhar St.</t>
  </si>
  <si>
    <t>DWA</t>
  </si>
  <si>
    <t>4366504</t>
  </si>
  <si>
    <t>Inspira Technologies Oxy B.H.N Ltd.</t>
  </si>
  <si>
    <t>INSPIRA ART100</t>
  </si>
  <si>
    <t>Dganit  Litinsky</t>
  </si>
  <si>
    <t>K232788</t>
  </si>
  <si>
    <t>CDZ</t>
  </si>
  <si>
    <t>Access SHBG</t>
  </si>
  <si>
    <t>K233480</t>
  </si>
  <si>
    <t>2023-10-26</t>
  </si>
  <si>
    <t>Mundelein</t>
  </si>
  <si>
    <t>214 Terrace Drive</t>
  </si>
  <si>
    <t>60060</t>
  </si>
  <si>
    <t>Ecomed Solutions, LLC</t>
  </si>
  <si>
    <t>Ecomed Disposable Administration Sets</t>
  </si>
  <si>
    <t>David  Yurek</t>
  </si>
  <si>
    <t>K234129</t>
  </si>
  <si>
    <t>2023-12-28</t>
  </si>
  <si>
    <t>SAMSUNG ELECTRONICS Co., Ltd.</t>
  </si>
  <si>
    <t>GM85</t>
  </si>
  <si>
    <t>K242651</t>
  </si>
  <si>
    <t>7905 Golden Triangle Dr. Ste. 190</t>
  </si>
  <si>
    <t>Surmodics Inc.</t>
  </si>
  <si>
    <t>Pounce XL Thrombectomy System (PTS-1011-7F135)</t>
  </si>
  <si>
    <t>Holly  Ramirez</t>
  </si>
  <si>
    <t>K241362</t>
  </si>
  <si>
    <t>Mutsafi St 8/4 View Tower</t>
  </si>
  <si>
    <t>96420</t>
  </si>
  <si>
    <t>RDJ TOV Implant Ltd</t>
  </si>
  <si>
    <t>TOV Dental Implant System</t>
  </si>
  <si>
    <t>David  Elkouby</t>
  </si>
  <si>
    <t>K240837</t>
  </si>
  <si>
    <t>NKG</t>
  </si>
  <si>
    <t>CarboClear® Posterior Cervical Screw System</t>
  </si>
  <si>
    <t>Batya  Cohen</t>
  </si>
  <si>
    <t>K233989</t>
  </si>
  <si>
    <t>1310 Park Central Blvd S</t>
  </si>
  <si>
    <t>GZF</t>
  </si>
  <si>
    <t>33064</t>
  </si>
  <si>
    <t>Curonix</t>
  </si>
  <si>
    <t>Freedom Peripheral Nerve Stimulator (PNS) System</t>
  </si>
  <si>
    <t>Hailey  Rooney</t>
  </si>
  <si>
    <t>K233162</t>
  </si>
  <si>
    <t>Milan</t>
  </si>
  <si>
    <t>Via Stendhal, 36</t>
  </si>
  <si>
    <t>POS</t>
  </si>
  <si>
    <t>20144</t>
  </si>
  <si>
    <t>Empatica Srl</t>
  </si>
  <si>
    <t>EpiMonitor</t>
  </si>
  <si>
    <t>Alberto  Poli</t>
  </si>
  <si>
    <t>K232915</t>
  </si>
  <si>
    <t>Zuchwil</t>
  </si>
  <si>
    <t>Luzernstrasse 21</t>
  </si>
  <si>
    <t>4528</t>
  </si>
  <si>
    <t>Synthes GmbH</t>
  </si>
  <si>
    <t>VOLT Proximal Humerus 3.5 Plating System</t>
  </si>
  <si>
    <t>Brendan  Daly</t>
  </si>
  <si>
    <t>K233994</t>
  </si>
  <si>
    <t>Roden</t>
  </si>
  <si>
    <t>Ceintuurbaan Noord 150</t>
  </si>
  <si>
    <t>NL9301NZ</t>
  </si>
  <si>
    <t>IMDS Operations B.V.</t>
  </si>
  <si>
    <t>ShapeIT (SI014135)</t>
  </si>
  <si>
    <t>Edwin  Schulting</t>
  </si>
  <si>
    <t>K241611</t>
  </si>
  <si>
    <t>K232432</t>
  </si>
  <si>
    <t>225 Cedar Hill Street</t>
  </si>
  <si>
    <t>IPG Medical</t>
  </si>
  <si>
    <t>Regenalase Laser System</t>
  </si>
  <si>
    <t>Samuel D Wade</t>
  </si>
  <si>
    <t>K233344</t>
  </si>
  <si>
    <t>501 Allendale Rd.</t>
  </si>
  <si>
    <t>Camber Spine Technologies</t>
  </si>
  <si>
    <t>SPIRA® Anterior Lumbar Spacers</t>
  </si>
  <si>
    <t>K234077</t>
  </si>
  <si>
    <t>BruxZir® Radiant</t>
  </si>
  <si>
    <t>Su Hyun  Park</t>
  </si>
  <si>
    <t>K240574</t>
  </si>
  <si>
    <t>415, 416-1, 516-1, Building 2, No. 1, Mawu Road</t>
  </si>
  <si>
    <t>Baoan Community, Yuanshan Street, Longgang District</t>
  </si>
  <si>
    <t>FBN</t>
  </si>
  <si>
    <t>518115</t>
  </si>
  <si>
    <t>Shenzhen HugeMed Medical Technical Development Co., Ltd</t>
  </si>
  <si>
    <t>Choledochoscope System</t>
  </si>
  <si>
    <t>Cathy  Shi</t>
  </si>
  <si>
    <t>K231497</t>
  </si>
  <si>
    <t>Building 10, No.818 Gaoxin Avenue</t>
  </si>
  <si>
    <t>MQG</t>
  </si>
  <si>
    <t>Wuhan Huchuang Union Technology Co., Ltd.</t>
  </si>
  <si>
    <t>Embryo Real-time Incubator (TLS301), Embryo Real-time Culture Dish (MC 2004)</t>
  </si>
  <si>
    <t>Yuanyuan  Zhan</t>
  </si>
  <si>
    <t>K232493</t>
  </si>
  <si>
    <t>185, Jiraeul-ro, Jijeong-myeon</t>
  </si>
  <si>
    <t>JFB</t>
  </si>
  <si>
    <t>26355</t>
  </si>
  <si>
    <t>Nuga Medical Co., Ltd.</t>
  </si>
  <si>
    <t>N7-S</t>
  </si>
  <si>
    <t>Jun Woo Lee</t>
  </si>
  <si>
    <t>K240168</t>
  </si>
  <si>
    <t>Export</t>
  </si>
  <si>
    <t>1401 Pontiac Court</t>
  </si>
  <si>
    <t>15632</t>
  </si>
  <si>
    <t>AllSource Screening Solutions</t>
  </si>
  <si>
    <t>AllSource Drug Detector FenTest; AllSource Drug Detector Fentanyl Test</t>
  </si>
  <si>
    <t>Peter  O'Connor</t>
  </si>
  <si>
    <t>K234006</t>
  </si>
  <si>
    <t>2510 Conway Avenue, Building 275-5W-06</t>
  </si>
  <si>
    <t>55144-1000</t>
  </si>
  <si>
    <t>3M Attest Rapid Readout Biological Indicator 1295 and 3M Attest Vaporized Hydrogen Peroxide Tri-Metric Chemical Indicator 1348/1348E</t>
  </si>
  <si>
    <t>Heidi  Wallis</t>
  </si>
  <si>
    <t>K240717</t>
  </si>
  <si>
    <t>Lake Forest</t>
  </si>
  <si>
    <t>105 North Pointe Drive Suite B</t>
  </si>
  <si>
    <t>92630</t>
  </si>
  <si>
    <t>Single Pass, Inc.</t>
  </si>
  <si>
    <t>Kronos Electrocautery Device</t>
  </si>
  <si>
    <t>Bill  Colone</t>
  </si>
  <si>
    <t>K232805</t>
  </si>
  <si>
    <t>No.1 Jinkui Road, Futian Free Trade Zone</t>
  </si>
  <si>
    <t>Teleport XT Microcatheter</t>
  </si>
  <si>
    <t>K231608</t>
  </si>
  <si>
    <t>525 French Road</t>
  </si>
  <si>
    <t>Argo Knotless GENESYS Anchor</t>
  </si>
  <si>
    <t>Dionne  Sanders</t>
  </si>
  <si>
    <t>K240090</t>
  </si>
  <si>
    <t>Dag Hammarskjölds väg 52A</t>
  </si>
  <si>
    <t>752 37</t>
  </si>
  <si>
    <t>ScandiDos AB</t>
  </si>
  <si>
    <t>Delta4 Insight</t>
  </si>
  <si>
    <t>Daniel  Pederson</t>
  </si>
  <si>
    <t>K223234</t>
  </si>
  <si>
    <t>2022-10-19</t>
  </si>
  <si>
    <t>SHENB Building, 148 Seongsui-ro, Seongdong-gu</t>
  </si>
  <si>
    <t>ShenB Co. Ltd.</t>
  </si>
  <si>
    <t>Vybe RF II</t>
  </si>
  <si>
    <t>Sunny  Kang</t>
  </si>
  <si>
    <t>K241535</t>
  </si>
  <si>
    <t>St Eriksgatan 63B</t>
  </si>
  <si>
    <t>PYT</t>
  </si>
  <si>
    <t>112 34</t>
  </si>
  <si>
    <t>NaturalCycles Nordic AB</t>
  </si>
  <si>
    <t>Natural Cycles</t>
  </si>
  <si>
    <t>Megan  Callanan</t>
  </si>
  <si>
    <t>K241006</t>
  </si>
  <si>
    <t>4F., No.26 Keya Rd. Daya Dist.</t>
  </si>
  <si>
    <t>EOB</t>
  </si>
  <si>
    <t>428</t>
  </si>
  <si>
    <t>MedicalTek Co., Ltd.</t>
  </si>
  <si>
    <t>MonoStereo</t>
  </si>
  <si>
    <t>Shen Ching (James)  Yeh</t>
  </si>
  <si>
    <t>K234096</t>
  </si>
  <si>
    <t>104, 301, 302, building 12, building 1,619 WangMei</t>
  </si>
  <si>
    <t>Roadinping Street, Linping District</t>
  </si>
  <si>
    <t>FPB</t>
  </si>
  <si>
    <t>311199</t>
  </si>
  <si>
    <t>Hangzhou Qiantang Longyue Biotechnology Co., LTD</t>
  </si>
  <si>
    <t>Filter Needle for Single Use</t>
  </si>
  <si>
    <t>Chunyu  Wang</t>
  </si>
  <si>
    <t>K233277</t>
  </si>
  <si>
    <t>Shenzhen, Nanshan District</t>
  </si>
  <si>
    <t>810, Building 1, Xunmei Science and Technology Plaza</t>
  </si>
  <si>
    <t>No.8 Keyuan Road, Science Park Community,Yuehai Sub-District</t>
  </si>
  <si>
    <t>Shenzhen Ulike Smart Electronics Co.,Ltd</t>
  </si>
  <si>
    <t>IPL Hair Removal Device (UI06 PN, UI06 PL, UI06 JL, UI06 BR, UI06 DB, UI06 PR, UI06 OG, UI06 RD,UI06 WH, UI06 MG, UI06 OB, UI06 LY,UI06 IG,)</t>
  </si>
  <si>
    <t>K233664</t>
  </si>
  <si>
    <t>64 Techno 8-ro, Yuseong-gu</t>
  </si>
  <si>
    <t>PICOANDY (Q-Switched Nd:YAG Laser)</t>
  </si>
  <si>
    <t>K234104</t>
  </si>
  <si>
    <t>Pujiang</t>
  </si>
  <si>
    <t>No. 353 Baozhang Avenue, Xianhua Street, Pujiang County,</t>
  </si>
  <si>
    <t>Electric wheelchair (N3901)</t>
  </si>
  <si>
    <t>K241721</t>
  </si>
  <si>
    <t>Trévoux</t>
  </si>
  <si>
    <t>116, Avenue du Formans</t>
  </si>
  <si>
    <t>OWT</t>
  </si>
  <si>
    <t>01600</t>
  </si>
  <si>
    <t>Sofradim Production</t>
  </si>
  <si>
    <t>Transorb Self-Gripping Resorbable Mesh</t>
  </si>
  <si>
    <t>Mickaël  Nicolas</t>
  </si>
  <si>
    <t>K233661</t>
  </si>
  <si>
    <t>904 Caribbean Drive</t>
  </si>
  <si>
    <t>SBP</t>
  </si>
  <si>
    <t>94089</t>
  </si>
  <si>
    <t>Cepheid</t>
  </si>
  <si>
    <t>Xpert HCV; GeneXpert Xpress System</t>
  </si>
  <si>
    <t>Suzette  Chance</t>
  </si>
  <si>
    <t>DEN240016</t>
  </si>
  <si>
    <t>9 rue dEnghien</t>
  </si>
  <si>
    <t>FQO</t>
  </si>
  <si>
    <t>75010</t>
  </si>
  <si>
    <t>Moon Surgical</t>
  </si>
  <si>
    <t>Maestro System (REF100)</t>
  </si>
  <si>
    <t>Anne  Osdoit</t>
  </si>
  <si>
    <t>K240598</t>
  </si>
  <si>
    <t>'s-Gravenhage</t>
  </si>
  <si>
    <t>Wilhelmina Van Pruisenweg 35</t>
  </si>
  <si>
    <t>2595 AN</t>
  </si>
  <si>
    <t>Corsano Health B.V.</t>
  </si>
  <si>
    <t>Corsano CardioWatch 287-2 System</t>
  </si>
  <si>
    <t>Peter  Stas</t>
  </si>
  <si>
    <t>K232548</t>
  </si>
  <si>
    <t>AiMIFY (1.x)</t>
  </si>
  <si>
    <t>K240290</t>
  </si>
  <si>
    <t>627 National Avenue</t>
  </si>
  <si>
    <t>94539</t>
  </si>
  <si>
    <t>Alembic, LLC</t>
  </si>
  <si>
    <t>APRO 55 Catheter</t>
  </si>
  <si>
    <t>Lisa  Yen</t>
  </si>
  <si>
    <t>K234115</t>
  </si>
  <si>
    <t>250 Campus Drive</t>
  </si>
  <si>
    <t>HIG</t>
  </si>
  <si>
    <t>Fluent Pro Fluid Management System (FLT-200); Fluent Pro Fluid Management System Disposable Procedure Kit (6-pack) (FLT-212); Fluent Pro Fluid Management System Disposable Procedure Kit (1-pack) (FLT-212S); Fluent Pro Fluid Management System Tissue Trap Multipack (10-pack) (FLT-210); Fluent Pro Fluid Management System Waste Bag Multipack (5-pack) (FLT-205)</t>
  </si>
  <si>
    <t>Meghan  Wakeford</t>
  </si>
  <si>
    <t>K240886</t>
  </si>
  <si>
    <t>Wauwatosa</t>
  </si>
  <si>
    <t>LLC</t>
  </si>
  <si>
    <t>9900 Innovation Drive</t>
  </si>
  <si>
    <t>53226</t>
  </si>
  <si>
    <t>GE Medical Systems Ultrasound and Primary care Diagnostics,</t>
  </si>
  <si>
    <t>Voluson Signature 20, Voluson Signature 18</t>
  </si>
  <si>
    <t>Bryan  Behn</t>
  </si>
  <si>
    <t>K233692</t>
  </si>
  <si>
    <t>5403 Betsy Ross Dr.</t>
  </si>
  <si>
    <t>Shockwave Intravascular Lithotripsy (IVL) System with the Shockwave E8 Peripheral IVL Catheter</t>
  </si>
  <si>
    <t>K240225</t>
  </si>
  <si>
    <t>17A Ormeau Avenue</t>
  </si>
  <si>
    <t>BT2 8HD</t>
  </si>
  <si>
    <t>Axial Medical Printing Limited</t>
  </si>
  <si>
    <t>Axial3D Cloud Segmentation Service</t>
  </si>
  <si>
    <t>Jenna  McGarry</t>
  </si>
  <si>
    <t>K231607</t>
  </si>
  <si>
    <t>2023-06-01</t>
  </si>
  <si>
    <t>SPINEART Navigation Instrument System</t>
  </si>
  <si>
    <t>K241644</t>
  </si>
  <si>
    <t>DEKA Research and Development</t>
  </si>
  <si>
    <t>K241178</t>
  </si>
  <si>
    <t>Hang zhou</t>
  </si>
  <si>
    <t>Room 408-409, Zancheng Center West, Shangcheng District</t>
  </si>
  <si>
    <t>310008</t>
  </si>
  <si>
    <t>Hangzhou Primecare Medical Co., Ltd.</t>
  </si>
  <si>
    <t>Enteral Feeding Sets</t>
  </si>
  <si>
    <t>Li  Xuedong</t>
  </si>
  <si>
    <t>K240039</t>
  </si>
  <si>
    <t>.Third Floor, E1-E3, Meril Park, Survey No. 135/2/B &amp; 174/2,</t>
  </si>
  <si>
    <t>Muktanand Marg, Chala</t>
  </si>
  <si>
    <t>M/s. Meril Endo Surgery Private Limited.</t>
  </si>
  <si>
    <t>Monik - Disposable Endoscopic Trocar</t>
  </si>
  <si>
    <t>K233386</t>
  </si>
  <si>
    <t>Building#3 and Building#5, 40th of Fuxin Street, Huaide</t>
  </si>
  <si>
    <t>Community Fuyong Town, Baoan District</t>
  </si>
  <si>
    <t>Face Patches (MT-12MA, MT-12MC)</t>
  </si>
  <si>
    <t>K240089</t>
  </si>
  <si>
    <t>Quebec</t>
  </si>
  <si>
    <t>2035 rue du Haut-Bord</t>
  </si>
  <si>
    <t>PBF</t>
  </si>
  <si>
    <t>G1N 4R7</t>
  </si>
  <si>
    <t>Bodycad Laboratories Inc.</t>
  </si>
  <si>
    <t>Fine Osteotomy</t>
  </si>
  <si>
    <t>Nadine  Adia</t>
  </si>
  <si>
    <t>K240066</t>
  </si>
  <si>
    <t>Warminster</t>
  </si>
  <si>
    <t>1800 Mearns Rd, Suite Y</t>
  </si>
  <si>
    <t>MVA</t>
  </si>
  <si>
    <t>18974</t>
  </si>
  <si>
    <t>Invent Medical USA, LLC</t>
  </si>
  <si>
    <t>Talee, Talee PostOp</t>
  </si>
  <si>
    <t>Jiri  Rosicky</t>
  </si>
  <si>
    <t>K241957</t>
  </si>
  <si>
    <t>Faridabad</t>
  </si>
  <si>
    <t>Plot No. 115-116, Sector-59, HSIIDC Industrial Area,</t>
  </si>
  <si>
    <t>Ballabgarh</t>
  </si>
  <si>
    <t>FOZ</t>
  </si>
  <si>
    <t>121004</t>
  </si>
  <si>
    <t>Poly Medicure Limited</t>
  </si>
  <si>
    <t>Nouvo Safety Set</t>
  </si>
  <si>
    <t>Ramdas  Sharma</t>
  </si>
  <si>
    <t>K232234</t>
  </si>
  <si>
    <t>2201 Floor 22, Tower 1</t>
  </si>
  <si>
    <t>No. 2 Ronghua South Rd. BDA</t>
  </si>
  <si>
    <t>100176</t>
  </si>
  <si>
    <t>Longwood Valley Medical Ltd</t>
  </si>
  <si>
    <t>Orthopaedic Surgery Planning Software (AIJOINT)</t>
  </si>
  <si>
    <t>Chen  Peng</t>
  </si>
  <si>
    <t>K233761</t>
  </si>
  <si>
    <t>Cerdanyola</t>
  </si>
  <si>
    <t>Ceramistes 2</t>
  </si>
  <si>
    <t>GXR</t>
  </si>
  <si>
    <t>08290</t>
  </si>
  <si>
    <t>Neos Surgery S.L</t>
  </si>
  <si>
    <t>Cranial LOOP, Cranial LOOP L and Cranial LOOP XL Cranial Bone Fixation System</t>
  </si>
  <si>
    <t>Eduard  Garcia</t>
  </si>
  <si>
    <t>K240137</t>
  </si>
  <si>
    <t>BodyCad Laboratories, Inc.</t>
  </si>
  <si>
    <t>K240703</t>
  </si>
  <si>
    <t>No.23 Building, The Second Phase</t>
  </si>
  <si>
    <t>Huachuang Animation Industry Park, Panyu</t>
  </si>
  <si>
    <t>511450</t>
  </si>
  <si>
    <t>Guangzhou Xinbo Electronic Co., Ltd.</t>
  </si>
  <si>
    <t>Pain Therapy Device(Model:  P.T.S-X)</t>
  </si>
  <si>
    <t>Sammy  Li</t>
  </si>
  <si>
    <t>K230711</t>
  </si>
  <si>
    <t>2023-03-15</t>
  </si>
  <si>
    <t>#202, 2 floor, 71, Jukdong-ro, Yuseong-gu</t>
  </si>
  <si>
    <t>34127</t>
  </si>
  <si>
    <t>Ybrain, Inc.</t>
  </si>
  <si>
    <t>DOOPANG</t>
  </si>
  <si>
    <t>Kiwon  Lee</t>
  </si>
  <si>
    <t>K232749</t>
  </si>
  <si>
    <t>Sunrise</t>
  </si>
  <si>
    <t>10871 NW 52nd St</t>
  </si>
  <si>
    <t>Ste 4</t>
  </si>
  <si>
    <t>33351</t>
  </si>
  <si>
    <t>FetTech</t>
  </si>
  <si>
    <t>ReyaGel (RG03 - MTP gel 3mL)</t>
  </si>
  <si>
    <t>Clay  Fette</t>
  </si>
  <si>
    <t>K232204</t>
  </si>
  <si>
    <t>214 Bluebell Indl. Estate Chinchpada, Vasai East, Dist</t>
  </si>
  <si>
    <t>401208</t>
  </si>
  <si>
    <t>Shiva Products</t>
  </si>
  <si>
    <t>Calx-O, Calcium Hydroxide Powder, Calahyd RC, CeraSeal B, MTA, Rootfyx, Sealmax R, Sealmax +</t>
  </si>
  <si>
    <t>Urvi  Doshi</t>
  </si>
  <si>
    <t>K240446</t>
  </si>
  <si>
    <t>No.88 Huachi Street, Suzhou Industrial Park</t>
  </si>
  <si>
    <t>215000</t>
  </si>
  <si>
    <t>Suzhou Ideal Medical Co., Ltd.</t>
  </si>
  <si>
    <t>Electric Wheelchair (Panda 10); Electric Wheelchair (Panda 12)</t>
  </si>
  <si>
    <t>Hu  Qi</t>
  </si>
  <si>
    <t>K240079</t>
  </si>
  <si>
    <t>Karlsruhe</t>
  </si>
  <si>
    <t>Greschbachstr 3/3. OG</t>
  </si>
  <si>
    <t>76229</t>
  </si>
  <si>
    <t>Advamedix, GmbH</t>
  </si>
  <si>
    <t>Bladeless Trocar; Bladed Trocar; Hasson Trocar</t>
  </si>
  <si>
    <t>Islam  Abed</t>
  </si>
  <si>
    <t>K241052</t>
  </si>
  <si>
    <t>604 Fifth Ave Suite D</t>
  </si>
  <si>
    <t>HIF</t>
  </si>
  <si>
    <t>TauTona Group Research &amp; Development, Co. LLC</t>
  </si>
  <si>
    <t>TauTona Pneumoperitoneum Assist Device (TPAD)</t>
  </si>
  <si>
    <t>Michael  Blanchette</t>
  </si>
  <si>
    <t>K233020</t>
  </si>
  <si>
    <t>4424 Penn Ave.</t>
  </si>
  <si>
    <t>STE 201</t>
  </si>
  <si>
    <t>15224</t>
  </si>
  <si>
    <t>PECA Labs, Inc.</t>
  </si>
  <si>
    <t>exGraft ePTFE Vascular Grafts, exGraft Carbon ePTFE Vascular Grafts</t>
  </si>
  <si>
    <t>Doug  Bernstein</t>
  </si>
  <si>
    <t>K233783</t>
  </si>
  <si>
    <t>1450 Brooks Road</t>
  </si>
  <si>
    <t>Smith &amp; Nephew</t>
  </si>
  <si>
    <t>EVOS Patella Plates</t>
  </si>
  <si>
    <t>Mandy  Coe</t>
  </si>
  <si>
    <t>K240487</t>
  </si>
  <si>
    <t>Maastricht</t>
  </si>
  <si>
    <t>Philipsweg 1</t>
  </si>
  <si>
    <t>6227 AJ</t>
  </si>
  <si>
    <t>Pie Medical Imaging B.V.</t>
  </si>
  <si>
    <t>CAAS MR Solutions</t>
  </si>
  <si>
    <t>Annemiek  Bouts</t>
  </si>
  <si>
    <t>K232007</t>
  </si>
  <si>
    <t>101# 3Bldg, The third industry, Shangshi jia Village,</t>
  </si>
  <si>
    <t>Shijia Community, Matian Street, GuangMing District</t>
  </si>
  <si>
    <t>Shenzhen Yang Wo Electronic Co., Ltd</t>
  </si>
  <si>
    <t>IPL Hair Removal Device (BE932C, BE932D, BE932E)</t>
  </si>
  <si>
    <t>Ken  Wang</t>
  </si>
  <si>
    <t>K241834</t>
  </si>
  <si>
    <t>Carlsmed, Inc.</t>
  </si>
  <si>
    <t>aprevo® anterior and lateral lumbar interbody fusion device; aprevo® anterior lumbar interbody fusion devices with interfixation; aprevo® transforaminal lumbar interbody fusion device</t>
  </si>
  <si>
    <t>Karen  Liu</t>
  </si>
  <si>
    <t>K241332</t>
  </si>
  <si>
    <t>Wenzhou</t>
  </si>
  <si>
    <t>Unit 4, Building 27, No. 706 Yanyun Road, Oujiangkou</t>
  </si>
  <si>
    <t>Industrial Cluster District</t>
  </si>
  <si>
    <t>DXQ</t>
  </si>
  <si>
    <t>325026</t>
  </si>
  <si>
    <t>Wenzhou Longwan Medical Device Factory</t>
  </si>
  <si>
    <t>Aneroid Sphygmomanometer with Stethoscope; Aneroid Sphygmomanometer</t>
  </si>
  <si>
    <t>Bernard  Zeng</t>
  </si>
  <si>
    <t>K240165</t>
  </si>
  <si>
    <t>5684 PC</t>
  </si>
  <si>
    <t>Philips Medical Systems Nederlands B.V.</t>
  </si>
  <si>
    <t>Zenition 90</t>
  </si>
  <si>
    <t>Rahul Kumar  Sinha</t>
  </si>
  <si>
    <t>K240224</t>
  </si>
  <si>
    <t>Grand Rapids</t>
  </si>
  <si>
    <t>2851 Charlevoix Dr. SE Suite 327</t>
  </si>
  <si>
    <t>49546</t>
  </si>
  <si>
    <t>Genesis Software Innovations</t>
  </si>
  <si>
    <t>Preview Shoulder</t>
  </si>
  <si>
    <t>Matt  Miller</t>
  </si>
  <si>
    <t>K240172</t>
  </si>
  <si>
    <t>Globus Medical Inc</t>
  </si>
  <si>
    <t>QUARTEX® Occipito-Cervico-Thoracic Spinal System ExcelsiusGPS® Instruments</t>
  </si>
  <si>
    <t>K231850</t>
  </si>
  <si>
    <t>Oakland</t>
  </si>
  <si>
    <t>15 Thornton Road</t>
  </si>
  <si>
    <t>OLC</t>
  </si>
  <si>
    <t>07436</t>
  </si>
  <si>
    <t>Collagen Matrix, Inc.</t>
  </si>
  <si>
    <t>RejuvaKnee Collagen Meniscus Implant</t>
  </si>
  <si>
    <t>Devin  Dragon</t>
  </si>
  <si>
    <t>K242302</t>
  </si>
  <si>
    <t>VenaCore Thrombectomy Catheter (46-101)</t>
  </si>
  <si>
    <t>K234034</t>
  </si>
  <si>
    <t>Ellicott City</t>
  </si>
  <si>
    <t>2922 Excelsior Springs Court</t>
  </si>
  <si>
    <t>BZQ</t>
  </si>
  <si>
    <t>21042</t>
  </si>
  <si>
    <t>Linshom Medical Inc.</t>
  </si>
  <si>
    <t>Linshom Continuous Predictive Respiratory Monitoring System (CPRMS)</t>
  </si>
  <si>
    <t>William  Stoll</t>
  </si>
  <si>
    <t>K240271</t>
  </si>
  <si>
    <t>ingxiang High-tech Industrial Park Chang</t>
  </si>
  <si>
    <t>Room 407-408, No.4 Building, Hunan Science and Technology</t>
  </si>
  <si>
    <t>Industrial Park, Jinzhou North Roadlopment Zone</t>
  </si>
  <si>
    <t>410600</t>
  </si>
  <si>
    <t>TheraLaser Medtech (China) Co., Ltd.</t>
  </si>
  <si>
    <t>Luna Diode Laser System (TL-S20S-TWC, TL-S20S-755A , TL-S20S-810B)</t>
  </si>
  <si>
    <t>Danhong  Huang</t>
  </si>
  <si>
    <t>K240874</t>
  </si>
  <si>
    <t>VEA Align; spineEOS</t>
  </si>
  <si>
    <t>Moran  Celestin</t>
  </si>
  <si>
    <t>K240582</t>
  </si>
  <si>
    <t>2017 N Mendell St.</t>
  </si>
  <si>
    <t>Suite 2SE</t>
  </si>
  <si>
    <t>60614</t>
  </si>
  <si>
    <t>Sibel Health Inc.</t>
  </si>
  <si>
    <t>ANNE Limb</t>
  </si>
  <si>
    <t>Sarah  Coughlin</t>
  </si>
  <si>
    <t>K240305</t>
  </si>
  <si>
    <t>Miyazaki</t>
  </si>
  <si>
    <t>17148-6 Aza Kamekawa, Oaza Hichiya</t>
  </si>
  <si>
    <t>Hyuga City</t>
  </si>
  <si>
    <t>883-0062</t>
  </si>
  <si>
    <t>Togo Medikit Co., Ltd.</t>
  </si>
  <si>
    <t>Super Sheath Introducer Sheath S-3N5/1005 S-3N7/1006 S-3W5/1007 S-3W7/1008</t>
  </si>
  <si>
    <t>Daisuke  Nagamizu</t>
  </si>
  <si>
    <t>K241230</t>
  </si>
  <si>
    <t>4410 Rosewood Drive</t>
  </si>
  <si>
    <t>94588</t>
  </si>
  <si>
    <t>Zeltiq Aesthetics Inc.</t>
  </si>
  <si>
    <t>Resonic Rapid Acoustic Pulse Device</t>
  </si>
  <si>
    <t>Vicky  Chai</t>
  </si>
  <si>
    <t>K233804</t>
  </si>
  <si>
    <t>Berny  Villejeune</t>
  </si>
  <si>
    <t>K242141</t>
  </si>
  <si>
    <t>Seto</t>
  </si>
  <si>
    <t>3-100 Akatsuki-cho</t>
  </si>
  <si>
    <t>489-0071</t>
  </si>
  <si>
    <t>ASAHI INTECC CO., LTD.</t>
  </si>
  <si>
    <t>CROSSLEAD Tracker</t>
  </si>
  <si>
    <t>Katsuhiko  Fujimura</t>
  </si>
  <si>
    <t>K241510</t>
  </si>
  <si>
    <t>Schlieren</t>
  </si>
  <si>
    <t>Wagistrasse 6</t>
  </si>
  <si>
    <t>8952</t>
  </si>
  <si>
    <t>Surgical Fusion Technologies GmbH</t>
  </si>
  <si>
    <t>SF Push- in Anchor</t>
  </si>
  <si>
    <t>Joerg  Mayer</t>
  </si>
  <si>
    <t>K240288</t>
  </si>
  <si>
    <t>No. 2189 Yaoqian Road, Gaomi Economic Development Zone,</t>
  </si>
  <si>
    <t>Weifang City, Shandong Province</t>
  </si>
  <si>
    <t>Xingyu Medical Tech Co., Ltd.</t>
  </si>
  <si>
    <t>Nitrile Disposable Examination Gloves, Tested for Use with Chemotherapy Drugs and Fentanyl</t>
  </si>
  <si>
    <t>K240629</t>
  </si>
  <si>
    <t>Yad Benyamin</t>
  </si>
  <si>
    <t>6 Ovadya St.</t>
  </si>
  <si>
    <t>BZC</t>
  </si>
  <si>
    <t>TechboPulm, Ltd.</t>
  </si>
  <si>
    <t>STS</t>
  </si>
  <si>
    <t>Shabtay  Negry</t>
  </si>
  <si>
    <t>K240293</t>
  </si>
  <si>
    <t>5931 Sea Lion Place, Suite 113</t>
  </si>
  <si>
    <t>MLY</t>
  </si>
  <si>
    <t>Nuance Medical, LLC</t>
  </si>
  <si>
    <t>PainFreeze II</t>
  </si>
  <si>
    <t>K232674</t>
  </si>
  <si>
    <t>Deerfield</t>
  </si>
  <si>
    <t>One Baxter Parkway</t>
  </si>
  <si>
    <t>60015</t>
  </si>
  <si>
    <t>Baxter Healthcare Corporation</t>
  </si>
  <si>
    <t>Novum IQ Large Volume Pump</t>
  </si>
  <si>
    <t>Donna  Haraden</t>
  </si>
  <si>
    <t>K211122</t>
  </si>
  <si>
    <t>2021-04-15</t>
  </si>
  <si>
    <t>6F-2, No. 3-1, YuanQu St., Nangang Dist.,</t>
  </si>
  <si>
    <t>Taiwan Aulisa Medical Devices Technologies, Inc.</t>
  </si>
  <si>
    <t>Aulisa Temperature Module (TM0002)</t>
  </si>
  <si>
    <t>Jou An  Hsu</t>
  </si>
  <si>
    <t>K240220</t>
  </si>
  <si>
    <t>uAI Portal</t>
  </si>
  <si>
    <t>Xiaojing  Zhao</t>
  </si>
  <si>
    <t>K240411</t>
  </si>
  <si>
    <t>4234 Hacienda Dr.</t>
  </si>
  <si>
    <t>Suite 150</t>
  </si>
  <si>
    <t>MRW</t>
  </si>
  <si>
    <t>Providence Medical Technology, Inc.</t>
  </si>
  <si>
    <t>PMT Posterior Cervical Stabilization System (PCSS)</t>
  </si>
  <si>
    <t>Edward  Liou</t>
  </si>
  <si>
    <t>K241035</t>
  </si>
  <si>
    <t>2nd Floor, 3rd Floor and Room 410-412 4th Floor</t>
  </si>
  <si>
    <t>No. 2 Building, No. 9 Shuangyuan Road</t>
  </si>
  <si>
    <t>100041</t>
  </si>
  <si>
    <t>Beijing Choice Electronic Technology Co., Ltd.</t>
  </si>
  <si>
    <t>Pulse Oximeter (MD300C228)</t>
  </si>
  <si>
    <t>Haiying  Zhao</t>
  </si>
  <si>
    <t>K232975</t>
  </si>
  <si>
    <t>Vitrea Software Package, VSTP-002A V2.0</t>
  </si>
  <si>
    <t>K240705</t>
  </si>
  <si>
    <t>Orlando</t>
  </si>
  <si>
    <t>6333 North Orange Blossom Trail</t>
  </si>
  <si>
    <t>OAN</t>
  </si>
  <si>
    <t>32810</t>
  </si>
  <si>
    <t>Orthomerica Products Inc.</t>
  </si>
  <si>
    <t>STARband 3D</t>
  </si>
  <si>
    <t>Najiba  Katir</t>
  </si>
  <si>
    <t>K240466</t>
  </si>
  <si>
    <t>Bethlehem</t>
  </si>
  <si>
    <t>824 Twelfth Avenue</t>
  </si>
  <si>
    <t>QEH</t>
  </si>
  <si>
    <t>18018</t>
  </si>
  <si>
    <t>B. Braun Medical Inc.</t>
  </si>
  <si>
    <t>2024-07-13</t>
  </si>
  <si>
    <t>Omnifix Syringe NRFit</t>
  </si>
  <si>
    <t>Smith  Kimberly</t>
  </si>
  <si>
    <t>K241385</t>
  </si>
  <si>
    <t>1959 Kellogg Avenue</t>
  </si>
  <si>
    <t>DRF</t>
  </si>
  <si>
    <t>Synaptic Medical Corporation</t>
  </si>
  <si>
    <t>Nordica PV Cryo Mapping Catheter</t>
  </si>
  <si>
    <t>Jake  Harandi</t>
  </si>
  <si>
    <t>K233900</t>
  </si>
  <si>
    <t>Hongcheon-gun</t>
  </si>
  <si>
    <t>3366, Hanseo-ro, Nam-myeon</t>
  </si>
  <si>
    <t>25108</t>
  </si>
  <si>
    <t>Samsung Medison Co., Ltd.</t>
  </si>
  <si>
    <t>V8/XV8/XH8, V7/XV7/XH7, V6/XV6/XH6 Diagnostic Ultrasound System</t>
  </si>
  <si>
    <t>Jee Young  Ju</t>
  </si>
  <si>
    <t>K240631</t>
  </si>
  <si>
    <t>Taishan</t>
  </si>
  <si>
    <t>No.12,9 Road,Changlong Ind.Zone,</t>
  </si>
  <si>
    <t>MUI</t>
  </si>
  <si>
    <t>529222</t>
  </si>
  <si>
    <t>Hony Medical Co., Ltd.</t>
  </si>
  <si>
    <t>Non-Sterile Ultrasound Transmission Gels</t>
  </si>
  <si>
    <t>Zhu  Huina</t>
  </si>
  <si>
    <t>K241789</t>
  </si>
  <si>
    <t>1 Thermofisher way</t>
  </si>
  <si>
    <t>The Sensititre 20 - 24 hour Haemophilus influenzae/Streptococcus pneumoniae (HP) MIC or Breakpoint Susceptibility System with Imipenem in the dilution range of 0.015 - 4 ug/ml.</t>
  </si>
  <si>
    <t>K240445</t>
  </si>
  <si>
    <t>Saco</t>
  </si>
  <si>
    <t>23 Mill Brook Rd</t>
  </si>
  <si>
    <t>PMN</t>
  </si>
  <si>
    <t>04072</t>
  </si>
  <si>
    <t>Maine Molecular Quality Controls, Inc.</t>
  </si>
  <si>
    <t>SPOTFIRE RSP Pos &amp; Neg Controls (M425), SPOTFIRE RSP Positive Control (M42638), SPOTFIRE RSP Negative Control (M42738)</t>
  </si>
  <si>
    <t>Joan  Gordon</t>
  </si>
  <si>
    <t>K233611</t>
  </si>
  <si>
    <t>ME</t>
  </si>
  <si>
    <t>Montreal</t>
  </si>
  <si>
    <t>338 Rue Saint-Antoine Est, Suite 407</t>
  </si>
  <si>
    <t>GEH</t>
  </si>
  <si>
    <t>H2Y1A3</t>
  </si>
  <si>
    <t>Endocision Technologies Inc.</t>
  </si>
  <si>
    <t>Celsio Flexible Cryocatheter System</t>
  </si>
  <si>
    <t>Anthony  Sirgi</t>
  </si>
  <si>
    <t>K240776</t>
  </si>
  <si>
    <t>2150 Ringwood ave.</t>
  </si>
  <si>
    <t>95131</t>
  </si>
  <si>
    <t>Starch Medical, Inc.</t>
  </si>
  <si>
    <t>RESPONDER® Polysaccharide Hemostat</t>
  </si>
  <si>
    <t>Alice  Li</t>
  </si>
  <si>
    <t>K240454</t>
  </si>
  <si>
    <t>Yuyao</t>
  </si>
  <si>
    <t>No3-1, Gongji South Road, Hudi Village, Linshan Town</t>
  </si>
  <si>
    <t>315460</t>
  </si>
  <si>
    <t>Ningbo Dearevery Electronic Technology Co., LTD</t>
  </si>
  <si>
    <t>Wearable Breast Pump,Model S18</t>
  </si>
  <si>
    <t>Kelong  Zhang</t>
  </si>
  <si>
    <t>K232774</t>
  </si>
  <si>
    <t>Neu-Ulm</t>
  </si>
  <si>
    <t>Junkerstrasse 9</t>
  </si>
  <si>
    <t>89231</t>
  </si>
  <si>
    <t>Zimmer MedizinSysteme GmbH</t>
  </si>
  <si>
    <t>2024-07-21</t>
  </si>
  <si>
    <t>PTG-05</t>
  </si>
  <si>
    <t>Ute  Killet</t>
  </si>
  <si>
    <t>K240347</t>
  </si>
  <si>
    <t>17 Hatochen St.</t>
  </si>
  <si>
    <t>3079892</t>
  </si>
  <si>
    <t>Epitomee Medical Ltd.</t>
  </si>
  <si>
    <t>Epitomee</t>
  </si>
  <si>
    <t>K240544</t>
  </si>
  <si>
    <t>One Knollcrest Drive</t>
  </si>
  <si>
    <t>45237</t>
  </si>
  <si>
    <t>Standard Textile Co., Inc.</t>
  </si>
  <si>
    <t>ProPel SG3 Surgical Gown</t>
  </si>
  <si>
    <t>Richard  Holbert</t>
  </si>
  <si>
    <t>K241214</t>
  </si>
  <si>
    <t>2nd Level, 2nd Building, Fuqiang S&amp;T Park, 6 Ailian</t>
  </si>
  <si>
    <t>Industrial Park, Zhugushi, Wulian Community</t>
  </si>
  <si>
    <t>Shenzhen Mecun Medical Supply Co., Ltd.</t>
  </si>
  <si>
    <t>Disposable Grounding Pad</t>
  </si>
  <si>
    <t>Zheng  Bo</t>
  </si>
  <si>
    <t>K231985</t>
  </si>
  <si>
    <t>Hilden</t>
  </si>
  <si>
    <t>Qiagen Strasse 1</t>
  </si>
  <si>
    <t>40724</t>
  </si>
  <si>
    <t>QIAGEN GmbH</t>
  </si>
  <si>
    <t>QIAstat-Dx® Respiratory Panel Plus</t>
  </si>
  <si>
    <t>Autumn  Collasius</t>
  </si>
  <si>
    <t>K233100</t>
  </si>
  <si>
    <t>1800 West Center St.</t>
  </si>
  <si>
    <t>MBF</t>
  </si>
  <si>
    <t>46580</t>
  </si>
  <si>
    <t>Zimmer Inc.</t>
  </si>
  <si>
    <t>Identity Shoulder System</t>
  </si>
  <si>
    <t>Patricia  Beres</t>
  </si>
  <si>
    <t>K240876</t>
  </si>
  <si>
    <t>Hachiochi-shi</t>
  </si>
  <si>
    <t>192-8507</t>
  </si>
  <si>
    <t>Olympus Medical Systems Corp.</t>
  </si>
  <si>
    <t>Single Use Reloadable Clip Applicator (HX-810LR, HX-810UR); Clip (HX-610-090, HX-610-135); Long Clip (HX-610-090L, HX-610-135L); Short Clip (HX-610-090S, HX-610-135S); Super Short Clip (HX-610-135XS)</t>
  </si>
  <si>
    <t>Seiko  Yunoki</t>
  </si>
  <si>
    <t>K240617</t>
  </si>
  <si>
    <t>Oklahoma City</t>
  </si>
  <si>
    <t>840 Research Parkway</t>
  </si>
  <si>
    <t>Ste 250</t>
  </si>
  <si>
    <t>QOI</t>
  </si>
  <si>
    <t>73104</t>
  </si>
  <si>
    <t>Linear Health Sciences LLC</t>
  </si>
  <si>
    <t>Orchid Safety Release Valve</t>
  </si>
  <si>
    <t>Jessica  Czamanski</t>
  </si>
  <si>
    <t>K241415</t>
  </si>
  <si>
    <t>Uijeongbu-si</t>
  </si>
  <si>
    <t>20, Sandan-ro 76beon-gil(Rd)</t>
  </si>
  <si>
    <t>11781</t>
  </si>
  <si>
    <t>Innosys Co., Ltd.</t>
  </si>
  <si>
    <t>INNOVERSE Spinal System</t>
  </si>
  <si>
    <t>Hye-Kyung  Lee</t>
  </si>
  <si>
    <t>K233960</t>
  </si>
  <si>
    <t>InMode RF System</t>
  </si>
  <si>
    <t>K240780</t>
  </si>
  <si>
    <t>Room 808, 200 Gieopdosi-ro Jijeong-myeon,</t>
  </si>
  <si>
    <t>DSH</t>
  </si>
  <si>
    <t>Mezoo Co., Ltd.</t>
  </si>
  <si>
    <t>HiCardi+ H100</t>
  </si>
  <si>
    <t>Junghwan  Park</t>
  </si>
  <si>
    <t>K232670</t>
  </si>
  <si>
    <t>Wilmington</t>
  </si>
  <si>
    <t>1007 N. Orange St., Ste.400</t>
  </si>
  <si>
    <t>NDC</t>
  </si>
  <si>
    <t>19801</t>
  </si>
  <si>
    <t>Amalgam Rx, Inc</t>
  </si>
  <si>
    <t>iSage Rx</t>
  </si>
  <si>
    <t>Miller  Andy</t>
  </si>
  <si>
    <t>K242066</t>
  </si>
  <si>
    <t>Center Valley</t>
  </si>
  <si>
    <t>3773 Corporate Parkway</t>
  </si>
  <si>
    <t>18034</t>
  </si>
  <si>
    <t>VenaTech® LP Vena Cava Filter System and VenaTech® Convertible Vena Cava Filter System</t>
  </si>
  <si>
    <t>Tracy  Larish</t>
  </si>
  <si>
    <t>K240578</t>
  </si>
  <si>
    <t>Berlin</t>
  </si>
  <si>
    <t>Blohmstr. 37-61</t>
  </si>
  <si>
    <t>QAI</t>
  </si>
  <si>
    <t>12307</t>
  </si>
  <si>
    <t>Mt.Derm GmbH</t>
  </si>
  <si>
    <t>Exceed Unlimited</t>
  </si>
  <si>
    <t>Andreas  Pachten</t>
  </si>
  <si>
    <t>K233709</t>
  </si>
  <si>
    <t>710 Medtronic Pkwy NE</t>
  </si>
  <si>
    <t>MMX</t>
  </si>
  <si>
    <t>55432</t>
  </si>
  <si>
    <t>Medtronic, Inc.</t>
  </si>
  <si>
    <t>Amplatz Goose Neck Snare Kit</t>
  </si>
  <si>
    <t>Erin  Roquemore</t>
  </si>
  <si>
    <t>K241259</t>
  </si>
  <si>
    <t>Vastra Frolunda</t>
  </si>
  <si>
    <t>Gustaf Werners gata 2</t>
  </si>
  <si>
    <t>42132</t>
  </si>
  <si>
    <t>Vitrolife Sweden AB</t>
  </si>
  <si>
    <t>Ultra RapidWarm Blast</t>
  </si>
  <si>
    <t>Nina  Arvidsson</t>
  </si>
  <si>
    <t>K240605</t>
  </si>
  <si>
    <t>Mansfield</t>
  </si>
  <si>
    <t>11 Cabot Boulevard</t>
  </si>
  <si>
    <t>GWM</t>
  </si>
  <si>
    <t>02048</t>
  </si>
  <si>
    <t>Integra LifeSciences Production Corporation</t>
  </si>
  <si>
    <t>2024-02-04</t>
  </si>
  <si>
    <t>CereLink ICP Monitor (826820), CereLink ICP Extension Cable (826845)</t>
  </si>
  <si>
    <t>Kali  Sacco</t>
  </si>
  <si>
    <t>K232890</t>
  </si>
  <si>
    <t>#306. Sunil Technopia 555, Dunchon-Daero, Jungwon-Gu</t>
  </si>
  <si>
    <t>NBL</t>
  </si>
  <si>
    <t>13215</t>
  </si>
  <si>
    <t>Aiobio Co., Ltd.</t>
  </si>
  <si>
    <t>Qraycam PRO</t>
  </si>
  <si>
    <t>HongCheol  Yoon</t>
  </si>
  <si>
    <t>K221275</t>
  </si>
  <si>
    <t>2022-05-02</t>
  </si>
  <si>
    <t>6052 Turkey Lake Rd</t>
  </si>
  <si>
    <t>Suite 170</t>
  </si>
  <si>
    <t>32819</t>
  </si>
  <si>
    <t>Optimotion Implants LLC</t>
  </si>
  <si>
    <t>The Optimotion Blue Plus Knee System</t>
  </si>
  <si>
    <t>Cassidy  Larwood</t>
  </si>
  <si>
    <t>K240938</t>
  </si>
  <si>
    <t>Mindray Building, Keji 12th Road South,</t>
  </si>
  <si>
    <t>Hi-tech Industrial Park, Nanshan</t>
  </si>
  <si>
    <t>518057</t>
  </si>
  <si>
    <t>Shenzhen Mindray Bio-medical Electronics Co., LTD.</t>
  </si>
  <si>
    <t>Resona I9, Resona I9 Exp, Resona I9S, Resona I9T, Resona I9 Easi, Resona I9 Nasa, Resona IV, Imagyn I9, Imagyn I9S, Imagyn I9 Easi, Nuewa I9, Nuewa I9S, Nuewa I9T, Nuewa I9 Exp, Nuewa I9 Easi, Anesus I9, Anesus I9 Easi, Eagus I9, Resona I9W, Recho I9, Recho I9 Pro, Recho I9 Exp, Recho I9S, Recho I9T Diagnostic Ultrasound System</t>
  </si>
  <si>
    <t>Tang  Jing</t>
  </si>
  <si>
    <t>K240684</t>
  </si>
  <si>
    <t>1520 Brookhollow Dr</t>
  </si>
  <si>
    <t>Unit 38</t>
  </si>
  <si>
    <t>Lijia LLC</t>
  </si>
  <si>
    <t>LIJIA Night Guard</t>
  </si>
  <si>
    <t>Benjamin  Li</t>
  </si>
  <si>
    <t>K241369</t>
  </si>
  <si>
    <t>OSSIOfiber® Threaded Trimmable Fixation Nails</t>
  </si>
  <si>
    <t>K233198</t>
  </si>
  <si>
    <t>18 Technology Drive</t>
  </si>
  <si>
    <t>ReShape Lifesciences</t>
  </si>
  <si>
    <t>ReShape Calibration Tubes (B-2032, B-2036, B-2040); ReShape Calibration Tubes (B-2017); Gastric Balloon Suction Catheter (B-2020)</t>
  </si>
  <si>
    <t>Eva  Chang</t>
  </si>
  <si>
    <t>K241039</t>
  </si>
  <si>
    <t>45, Secheon-ro</t>
  </si>
  <si>
    <t>N2</t>
  </si>
  <si>
    <t>Lee  Hyo-Eun</t>
  </si>
  <si>
    <t>K240754</t>
  </si>
  <si>
    <t>Nice</t>
  </si>
  <si>
    <t>455 Promenade des Anglais</t>
  </si>
  <si>
    <t>06200</t>
  </si>
  <si>
    <t>Therapixel</t>
  </si>
  <si>
    <t>MammoScreen BD</t>
  </si>
  <si>
    <t>Quentin  De Snoeck</t>
  </si>
  <si>
    <t>K241561</t>
  </si>
  <si>
    <t>M.U.S.T. Pedicle Screw System - Extension</t>
  </si>
  <si>
    <t>K234048</t>
  </si>
  <si>
    <t>Newtown</t>
  </si>
  <si>
    <t>7 Eliza St</t>
  </si>
  <si>
    <t>PCH</t>
  </si>
  <si>
    <t>2042</t>
  </si>
  <si>
    <t>Genetic Signatures Limited</t>
  </si>
  <si>
    <t>EasyScreen Gastrointestinal Parasite Detection Kit</t>
  </si>
  <si>
    <t>Neralie  Coulston</t>
  </si>
  <si>
    <t>K232672</t>
  </si>
  <si>
    <t>Huegelsheim</t>
  </si>
  <si>
    <t>Hammweg 8-10</t>
  </si>
  <si>
    <t>76549</t>
  </si>
  <si>
    <t>Medentika GmbH</t>
  </si>
  <si>
    <t>Medentika Abutment System, Medentika CAD/CAM Abutments, Medentika CAD/CAM TiBases, Medentika Multi-unit Abutments</t>
  </si>
  <si>
    <t>Alexandra  Schulz</t>
  </si>
  <si>
    <t>K223113</t>
  </si>
  <si>
    <t>2022-10-03</t>
  </si>
  <si>
    <t>Saint Louis</t>
  </si>
  <si>
    <t>393 N Euclid Ave</t>
  </si>
  <si>
    <t>63108</t>
  </si>
  <si>
    <t>Turing Medical Technologies, Inc.</t>
  </si>
  <si>
    <t>Bullsai</t>
  </si>
  <si>
    <t>Christa  Nova</t>
  </si>
  <si>
    <t>K241094</t>
  </si>
  <si>
    <t>Yongin-Si</t>
  </si>
  <si>
    <t>19F, U-TOWER, 767, Sinsu-Ro, Suji-Gu</t>
  </si>
  <si>
    <t>16827</t>
  </si>
  <si>
    <t>Hironic Co., Ltd.</t>
  </si>
  <si>
    <t>SILKRO</t>
  </si>
  <si>
    <t>Gwijin  Lee</t>
  </si>
  <si>
    <t>K233123</t>
  </si>
  <si>
    <t>Treace Medical Concepts Inc.</t>
  </si>
  <si>
    <t>Treace Medical Concepts (TMC) Screw Fixation System</t>
  </si>
  <si>
    <t>Melissa  Coloroso</t>
  </si>
  <si>
    <t>K242671</t>
  </si>
  <si>
    <t>Miramar</t>
  </si>
  <si>
    <t>10320 USA Today Way</t>
  </si>
  <si>
    <t>33025</t>
  </si>
  <si>
    <t>East End Medical I, LLC</t>
  </si>
  <si>
    <t>SafeCross Vascular Introducer System (4001)</t>
  </si>
  <si>
    <t>David  Neugaard</t>
  </si>
  <si>
    <t>K240600</t>
  </si>
  <si>
    <t>Selzach</t>
  </si>
  <si>
    <t>Bohnackerweg 1</t>
  </si>
  <si>
    <t>2545</t>
  </si>
  <si>
    <t>Stryker GmbH</t>
  </si>
  <si>
    <t>VariAx 2 Distal Radius System</t>
  </si>
  <si>
    <t>Ileana  Freige</t>
  </si>
  <si>
    <t>K233919</t>
  </si>
  <si>
    <t>105 Cecil Street #20-04, The Octagon</t>
  </si>
  <si>
    <t>KPE</t>
  </si>
  <si>
    <t>eZSURE Empty Fluid Container with ProSeal Injection Site</t>
  </si>
  <si>
    <t>K241442</t>
  </si>
  <si>
    <t>QHA</t>
  </si>
  <si>
    <t>CAAS Workstation</t>
  </si>
  <si>
    <t>K232147</t>
  </si>
  <si>
    <t>86 34th Street</t>
  </si>
  <si>
    <t>Suite D603/D604</t>
  </si>
  <si>
    <t>11232</t>
  </si>
  <si>
    <t>Cresilon, Inc.</t>
  </si>
  <si>
    <t>TRAUMAGEL®</t>
  </si>
  <si>
    <t>Hassaan  Ahmad</t>
  </si>
  <si>
    <t>K240713</t>
  </si>
  <si>
    <t>Row Labels</t>
  </si>
  <si>
    <t>Grand Total</t>
  </si>
  <si>
    <t>Count of Column1.k_number</t>
  </si>
  <si>
    <t>Column Labels</t>
  </si>
  <si>
    <t>Acquired by JNJ in 2022 / Lead ?</t>
  </si>
  <si>
    <t>Lead</t>
  </si>
  <si>
    <t>Acquired by S&amp;N in 2014</t>
  </si>
  <si>
    <t>CLIENT NO ORDER</t>
  </si>
  <si>
    <t>24-36 month client</t>
  </si>
  <si>
    <t xml:space="preserve">24-36 month client (U.S.) </t>
  </si>
  <si>
    <t>12-24 month client</t>
  </si>
  <si>
    <t>36+ client</t>
  </si>
  <si>
    <t>DO NOT OUTREACH</t>
  </si>
  <si>
    <t>Lead (U.S.)</t>
  </si>
  <si>
    <t xml:space="preserve"> Lead</t>
  </si>
  <si>
    <t>DO NOT OUTREACH (acquired)</t>
  </si>
  <si>
    <t>Lead (BV)</t>
  </si>
  <si>
    <t>0-12 month client</t>
  </si>
  <si>
    <t>0-12 month client (Now CedMed F&amp;A)</t>
  </si>
  <si>
    <t>0-12 month client (Now ConMed F&amp;A)</t>
  </si>
  <si>
    <t>0-12 month client (U.S.)</t>
  </si>
  <si>
    <t>FDA 510(k) Applicant</t>
  </si>
  <si>
    <t>SC Client Status</t>
  </si>
  <si>
    <t>Column1</t>
  </si>
  <si>
    <t>Column2</t>
  </si>
  <si>
    <t>Column3</t>
  </si>
  <si>
    <t>Column4</t>
  </si>
  <si>
    <t>Column5</t>
  </si>
  <si>
    <t>Trim</t>
  </si>
  <si>
    <t>3MÂ™ AttestÂ™ Super Rapid Vaporized Hydrogen Peroxide Clear Challenge Pack (1295PCD); 3MÂ™ AttestÂ™ Auto-reader  (490); 3MÂ™ AttestÂ™ Auto-reader  (490H); 3MÂ™ AttestÂ™ Mini Auto-reader  (490M)</t>
  </si>
  <si>
    <t>3MÂ™ AttestÂ™ eBowie-Dick Test Card 10135 3MÂ™ AttestÂ™ eBowie-Dick Card Holder 10135CH 3MÂ™ AttestÂ™ eBowie-Dick Auto-reader 1190</t>
  </si>
  <si>
    <t>3MÂ™ AttestÂ™ Rapid Readout Biological Indicator 1295 and 3MÂ™ AttestÂ™ Vaporized Hydrogen Peroxide Tri-Metric Chemical Indicator 1348/1348E</t>
  </si>
  <si>
    <t>BD PrevueÂ™ II Peripheral Vascular Access System</t>
  </si>
  <si>
    <t>ReviÂ™ System</t>
  </si>
  <si>
    <t>Fine OsteotomyÂ™</t>
  </si>
  <si>
    <t>OBSIDIOÂ™ Conformable Embolic</t>
  </si>
  <si>
    <t>LithoVue Elite Single-Use Digital Flexible Ureteroscope - Standard (with pressure monitoring) (M0067940000); LithoVue Elite Single-Use Digital Flexible Ureteroscope -Â– Reverse (with pressure monitoring)   (M0067940500); LithoVue Elite Single-Use Digital Flexible Ureteroscope Â– Standard (without pressure monitoring)  (M0067941000); LithoVue Elite Single-Use Digital Flexible Ureteroscope Â– Reverse (without pressure monitoring)  (M0067941500)</t>
  </si>
  <si>
    <t>SterlingÂ™ MONORAILÂ™ PTA Balloon Dilatation Catheter (H74939031404020 ); SterlingÂ™ MONORAILÂ™ PTA Balloon Dilatation Catheter (H74939031406020); SterlingÂ™ MONORAILÂ™ PTA Balloon Dilatation Catheter (H74939031408020); SterlingÂ™ MONORAILÂ™ PTA Balloon Dilatation Catheter (H74939031410020); SterlingÂ™ MONORAILÂ™ PTA Balloon Dilatation Catheter (H74939031412020); SterlingÂ™ MONORAILÂ™ PTA Balloon Dilatation Catheter (H74939031415020); SterlingÂ™ MONORAILÂ™ PTA Balloon Dilatation Catheter (H749390314</t>
  </si>
  <si>
    <t>SPIRAÂ® Anterior Lumbar Spacers</t>
  </si>
  <si>
    <t>CarboClearÂ® Posterior Cervical Screw System</t>
  </si>
  <si>
    <t>CarboClearÂ® Hybrid Pedicle Screw System; CarboClearÂ® Hybrid Navigated Instruments; CarboClearÂ® Hybrid Fenestrated Pedicle Screw System and High V+Â® Bone Cement; CarboClearÂ® X Fenestrated Pedicle Screw System and High V+Â® Bone Cement</t>
  </si>
  <si>
    <t>aprevoÂ® TLIF-C Articulating System</t>
  </si>
  <si>
    <t>aprevoÂ® anterior and lateral lumbar interbody fusion device; aprevoÂ® anterior lumbar interbody fusion devices with interfixation; aprevoÂ® transforaminal lumbar interbody fusion device</t>
  </si>
  <si>
    <t>BioBraceÂ®  Reinforced Implant</t>
  </si>
  <si>
    <t>QUARTEXÂ® Occipito-Cervico-Thoracic Spinal System ExcelsiusGPSÂ® Instruments</t>
  </si>
  <si>
    <t>VERZAÂ™ High Speed Drills</t>
  </si>
  <si>
    <t>DuraProÂ™ Oscillating System</t>
  </si>
  <si>
    <t>COSINEÂ™ Spacer</t>
  </si>
  <si>
    <t>IonÂ™ Endoluminal System (IonÂ™ Fully Articulating Catheter) (IF1000)</t>
  </si>
  <si>
    <t>NextARÂ™ Spine Platform</t>
  </si>
  <si>
    <t>3d systems, inc.</t>
  </si>
  <si>
    <t>Match</t>
  </si>
  <si>
    <t>Exact Match</t>
  </si>
  <si>
    <t>3m company</t>
  </si>
  <si>
    <t>4web medical, inc.</t>
  </si>
  <si>
    <t>abbott laboratories</t>
  </si>
  <si>
    <t>acumed llc</t>
  </si>
  <si>
    <t>aerin medical inc.</t>
  </si>
  <si>
    <t>alphatec spine, inc.</t>
  </si>
  <si>
    <t>arthrex, inc.</t>
  </si>
  <si>
    <t>atricure inc.</t>
  </si>
  <si>
    <t>bard access systems, inc.</t>
  </si>
  <si>
    <t>baxter healthcare corporation</t>
  </si>
  <si>
    <t>biomet, inc</t>
  </si>
  <si>
    <t>bluewind medical ltd.</t>
  </si>
  <si>
    <t>bodycad laboratories inc.</t>
  </si>
  <si>
    <t>bodycad laboratories, inc.</t>
  </si>
  <si>
    <t>boston scientific</t>
  </si>
  <si>
    <t>boston scientific corporation</t>
  </si>
  <si>
    <t>brainlab ag</t>
  </si>
  <si>
    <t>camber spine technologies</t>
  </si>
  <si>
    <t>camber spine technologies, llc</t>
  </si>
  <si>
    <t>carbofix orthopedics ltd.</t>
  </si>
  <si>
    <t>carlsmed</t>
  </si>
  <si>
    <t>carlsmed, inc.</t>
  </si>
  <si>
    <t>coloplast corp.</t>
  </si>
  <si>
    <t>conmed corporation</t>
  </si>
  <si>
    <t>cook medical</t>
  </si>
  <si>
    <t>curonix</t>
  </si>
  <si>
    <t>curvebeam llc</t>
  </si>
  <si>
    <t>depuy synthes</t>
  </si>
  <si>
    <t>forma medical, inc.</t>
  </si>
  <si>
    <t>globus medical inc</t>
  </si>
  <si>
    <t>globus medical, inc.</t>
  </si>
  <si>
    <t>hologic, inc.</t>
  </si>
  <si>
    <t>inquis medical</t>
  </si>
  <si>
    <t>intuitive surgical</t>
  </si>
  <si>
    <t>intuitive surgical, inc.</t>
  </si>
  <si>
    <t>mako surgical corp.</t>
  </si>
  <si>
    <t>medacta international s.a.</t>
  </si>
  <si>
    <t>medela llc</t>
  </si>
  <si>
    <t>stryker instruments</t>
  </si>
  <si>
    <t>stryker craniomaxillofacial</t>
  </si>
  <si>
    <t>iFuse Bedrock GraniteÂ® Implant System</t>
  </si>
  <si>
    <t>si-bone, inc.</t>
  </si>
  <si>
    <t>inari medical, inc.</t>
  </si>
  <si>
    <t>stryker endoscopy</t>
  </si>
  <si>
    <t>OSSIOfiberÂ® Threaded Trimmable Fixation Nails</t>
  </si>
  <si>
    <t>ossio ltd.</t>
  </si>
  <si>
    <t>TrivictaÂ™ Hip Stem</t>
  </si>
  <si>
    <t>ortho development corp.</t>
  </si>
  <si>
    <t>VitalÂ™ Spinal Fixation System</t>
  </si>
  <si>
    <t>zimvie spine (zimmer biomet spine, inc.)</t>
  </si>
  <si>
    <t>shockwave medical, inc.</t>
  </si>
  <si>
    <t>stryker gmbh</t>
  </si>
  <si>
    <t>Emprint Ablation System with Thermosphere Technology (Overall System Name); Emprint Ablation Generator (CAGEN1); Emprint Ablation Generator HP (CAGENHP); Emprint Ablation Pump (CAPUMP1); CovidienÂ™ Ablation Footswitch (RFASW); Emprint Reinforced Percutaneous Antenna 15cm (CA15L2); Emprint Reinforced Percutaneous Antenna 20cm (CA20L2); Emprint Reinforced Percutaneous Antenna 30cm (CA30L2); CovidienÂ™ Remote Temperature Probe (RTP20); CovidienÂ™ Remote Temperature Probe, Bulk (RTP20B)</t>
  </si>
  <si>
    <t>medtronic, inc</t>
  </si>
  <si>
    <t>EVOLUTIONÂ® Hinge Knee System;GUARDIANÂ™ limb Salvage System;DCW Modular Distal Femoral System;REPIPHYSISÂ™ Limb Salvage System;EVOLUTIONÂ® MP Total Knee System; EVOLUTIONÂ® MP Total Knee System; EVOLUTIONÂ® MP Adaptive CS Insert; EVOLUTIONÂ® MP Adaptive PS Tibial Insert; EVOLUTIONÂ® MP CS/CR Porous Femur/EVOLUTIONÂ® Adaptive CS and PS Inserts; EVOLUTIONÂ® Revision CCK System; ADVANCEÂ® Double High Insert; ADVANCEÂ® A-CLASSÂ® Tibial Insert; ADVANCEÂ® Knee System; ADVANCEÂ® Ultra-Congruent Tibial Inse</t>
  </si>
  <si>
    <t>microport orthopedics inc.</t>
  </si>
  <si>
    <t>ELEOSxÂ™ Limb Salvage System</t>
  </si>
  <si>
    <t>onkos surgical</t>
  </si>
  <si>
    <t>zavation medical products llc</t>
  </si>
  <si>
    <t>surgentec, llc</t>
  </si>
  <si>
    <t>seaspine orthopedics corporation</t>
  </si>
  <si>
    <t>orthofix srl</t>
  </si>
  <si>
    <t>medtronic, inc.</t>
  </si>
  <si>
    <t>noris medical ltd.</t>
  </si>
  <si>
    <t>zimmer inc.</t>
  </si>
  <si>
    <t>olympus medical systems corporation</t>
  </si>
  <si>
    <t>M6-CÂ™ Single Use, Disposable Instrumentation</t>
  </si>
  <si>
    <t>spinal kinetics / orthofix / seaspine</t>
  </si>
  <si>
    <t>providence medical technology, inc.</t>
  </si>
  <si>
    <t>smith &amp; nephew inc.</t>
  </si>
  <si>
    <t>techmah cmf</t>
  </si>
  <si>
    <t>CUSAÂ® Clarity Ultrasonic Surgical Aspirator System</t>
  </si>
  <si>
    <t>integra lifesciences corporation</t>
  </si>
  <si>
    <t>skeletal dynamics inc</t>
  </si>
  <si>
    <t>zimmer medizinsysteme gmbh</t>
  </si>
  <si>
    <t>in2bones usa</t>
  </si>
  <si>
    <t>terumo corporation</t>
  </si>
  <si>
    <t>BÃ¶tzinger StraÃŸe 41</t>
  </si>
  <si>
    <t>stryker leibinger gmbh &amp; co. kg</t>
  </si>
  <si>
    <t>vilex, llc</t>
  </si>
  <si>
    <t>OSSIOfiberÂ® Compression Staple</t>
  </si>
  <si>
    <t>VitossÂ® BiModal Bioactive Bone Graft Substitute Foam Strip, VitossÂ® BiModal Bioactive Bone Graft Substitute, Vitoss BBTraumaÂ® Bioactive Bone Graft Substitute,VitossÂ® BA2X Bioactive Bone Graft Substitute, VitossÂ® Bioactive Bone Graft Substitute Pack,VitossÂ® Bioactive Bone Graft Substitute, VitossÂ® Foam Bone Graft Substitute, VitossÂ® Bone Graft Substitute Filled Canister, VitossÂ® Bone Graft Substitute, VitossÂ® Bone Graft Substitute - Synthetic Cancellous Chips</t>
  </si>
  <si>
    <t>stryker spine</t>
  </si>
  <si>
    <t>smith &amp; nephew</t>
  </si>
  <si>
    <t>treace medical concepts</t>
  </si>
  <si>
    <t>stryker corporation (tornier, inc.)</t>
  </si>
  <si>
    <t>trimed, inc.</t>
  </si>
  <si>
    <t>smith &amp; nephew, inc.</t>
  </si>
  <si>
    <t>corin usa limited</t>
  </si>
  <si>
    <t>Hudson RCIÂ® AddiPakÂ® Unit Dose Vial</t>
  </si>
  <si>
    <t>medline industries, lp</t>
  </si>
  <si>
    <t>orbusneich medical (shenzhen) co., ltd.</t>
  </si>
  <si>
    <t>GOREÂ® PROPATENÂ® Vascular Graft</t>
  </si>
  <si>
    <t>w. l. gore &amp; associates, inc.</t>
  </si>
  <si>
    <t>lsi solutions, inc.</t>
  </si>
  <si>
    <t>E3DÂ™-A Interbody System</t>
  </si>
  <si>
    <t>evolution spine</t>
  </si>
  <si>
    <t>BD VacutainerÂ® K2 EDTA Blood Collection Tubes</t>
  </si>
  <si>
    <t>becton dickinson and company</t>
  </si>
  <si>
    <t>OIC FLEX-FIXÂ™ System</t>
  </si>
  <si>
    <t>orthopaedic implant company</t>
  </si>
  <si>
    <t>AGILONÂ® XO Shoulder Replacement System</t>
  </si>
  <si>
    <t>Juliane  HÃ¶ppner</t>
  </si>
  <si>
    <t>implantcast, gmbh</t>
  </si>
  <si>
    <t>neos surgery s.l</t>
  </si>
  <si>
    <t>accufix surgical inc.</t>
  </si>
  <si>
    <t>tsk laboratory international japan kk</t>
  </si>
  <si>
    <t>BD PhoenixÂ™ Automated Microbiology System - GN Ciprofloxacin (0.0156Â–4 Âµg/mL)</t>
  </si>
  <si>
    <t>becton, dickinson and company</t>
  </si>
  <si>
    <t>alembic, llc</t>
  </si>
  <si>
    <t>nuvasive, inc.</t>
  </si>
  <si>
    <t>megagen implant co., ltd.</t>
  </si>
  <si>
    <t>synaptive medical inc.</t>
  </si>
  <si>
    <t>gyrus acmi, inc</t>
  </si>
  <si>
    <t>southern implants (pty) ltd</t>
  </si>
  <si>
    <t>restor3d, inc.</t>
  </si>
  <si>
    <t>varian medical systems inc.</t>
  </si>
  <si>
    <t>arthrocare corporation</t>
  </si>
  <si>
    <t>Chemin du PrÃ©-Fleuri 3</t>
  </si>
  <si>
    <t>SCARLETÂ® AC-Ti</t>
  </si>
  <si>
    <t>spineart sa</t>
  </si>
  <si>
    <t>fix surgical</t>
  </si>
  <si>
    <t>edwards lifesciences</t>
  </si>
  <si>
    <t>merit medical systems, inc.</t>
  </si>
  <si>
    <t>Materialise Shoulder SystemÂ™, Materialise Shoulder Guide and Models, SurgiCase Shoulder Planner</t>
  </si>
  <si>
    <t>materialise n.v.</t>
  </si>
  <si>
    <t>metric medical devices, inc.</t>
  </si>
  <si>
    <t>materialise nv</t>
  </si>
  <si>
    <t>VersaCross ConnectÂ™ Transseptal Dilator</t>
  </si>
  <si>
    <t>baylis medical company inc.</t>
  </si>
  <si>
    <t>b. braun medical inc.</t>
  </si>
  <si>
    <t>3 Chemin Du PrÃ©-Fleuri</t>
  </si>
  <si>
    <t>JulietÂ® Ti LL Lumbar Interbody Device</t>
  </si>
  <si>
    <t>VenaTechÂ® LP Vena Cava Filter System and VenaTechÂ® Convertible Vena Cava Filter System</t>
  </si>
  <si>
    <t>abiomed inc.</t>
  </si>
  <si>
    <t>avanos medical, inc.</t>
  </si>
  <si>
    <t>IB3DÂ™ PL Spinal System</t>
  </si>
  <si>
    <t>medicrea international s.a.s. (medtronic)</t>
  </si>
  <si>
    <t>corentec co., ltd.</t>
  </si>
  <si>
    <t>kls-martin l.p.</t>
  </si>
  <si>
    <t>molli surgical, inc.</t>
  </si>
  <si>
    <t>osteoremedies, llc</t>
  </si>
  <si>
    <t>LanternÂ® Hip</t>
  </si>
  <si>
    <t>orthalign,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</si>
</sst>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14"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[510k sc clients.xlsx]510(k) Pivot Table!PivotTable1</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400" b="1" i="0" u="none" strike="noStrike" cap="none" baseline="0"/>
              <a:t>Trends in FDA 510(k) Submissions by Clearance Type Over Time</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'510(k) Pivot Table'!$B$3:$B$4</c:f>
              <c:strCache>
                <c:ptCount val="1"/>
                <c:pt idx="0">
                  <c:v>Direct</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'510(k) Pivot Table'!$A$5:$A$93</c:f>
              <c:multiLvlStrCache>
                <c:ptCount val="87"/>
                <c:lvl>
                  <c:pt idx="0">
                    <c:v>2024-01-04</c:v>
                  </c:pt>
                  <c:pt idx="1">
                    <c:v>2024-01-12</c:v>
                  </c:pt>
                  <c:pt idx="2">
                    <c:v>2024-01-18</c:v>
                  </c:pt>
                  <c:pt idx="3">
                    <c:v>2024-01-22</c:v>
                  </c:pt>
                  <c:pt idx="4">
                    <c:v>2024-01-26</c:v>
                  </c:pt>
                  <c:pt idx="5">
                    <c:v>2024-01-30</c:v>
                  </c:pt>
                  <c:pt idx="6">
                    <c:v>2024-02-02</c:v>
                  </c:pt>
                  <c:pt idx="7">
                    <c:v>2024-02-05</c:v>
                  </c:pt>
                  <c:pt idx="8">
                    <c:v>2024-02-06</c:v>
                  </c:pt>
                  <c:pt idx="9">
                    <c:v>2024-02-09</c:v>
                  </c:pt>
                  <c:pt idx="10">
                    <c:v>2024-02-13</c:v>
                  </c:pt>
                  <c:pt idx="11">
                    <c:v>2024-02-16</c:v>
                  </c:pt>
                  <c:pt idx="12">
                    <c:v>2024-02-21</c:v>
                  </c:pt>
                  <c:pt idx="13">
                    <c:v>2024-02-23</c:v>
                  </c:pt>
                  <c:pt idx="14">
                    <c:v>2024-02-29</c:v>
                  </c:pt>
                  <c:pt idx="15">
                    <c:v>2024-03-04</c:v>
                  </c:pt>
                  <c:pt idx="16">
                    <c:v>2024-03-05</c:v>
                  </c:pt>
                  <c:pt idx="17">
                    <c:v>2024-03-06</c:v>
                  </c:pt>
                  <c:pt idx="18">
                    <c:v>2024-03-07</c:v>
                  </c:pt>
                  <c:pt idx="19">
                    <c:v>2024-03-08</c:v>
                  </c:pt>
                  <c:pt idx="20">
                    <c:v>2024-03-11</c:v>
                  </c:pt>
                  <c:pt idx="21">
                    <c:v>2024-03-14</c:v>
                  </c:pt>
                  <c:pt idx="22">
                    <c:v>2024-03-15</c:v>
                  </c:pt>
                  <c:pt idx="23">
                    <c:v>2024-03-19</c:v>
                  </c:pt>
                  <c:pt idx="24">
                    <c:v>2024-03-20</c:v>
                  </c:pt>
                  <c:pt idx="25">
                    <c:v>2024-03-21</c:v>
                  </c:pt>
                  <c:pt idx="26">
                    <c:v>2024-03-25</c:v>
                  </c:pt>
                  <c:pt idx="27">
                    <c:v>2024-03-27</c:v>
                  </c:pt>
                  <c:pt idx="28">
                    <c:v>2024-04-01</c:v>
                  </c:pt>
                  <c:pt idx="29">
                    <c:v>2024-04-03</c:v>
                  </c:pt>
                  <c:pt idx="30">
                    <c:v>2024-04-04</c:v>
                  </c:pt>
                  <c:pt idx="31">
                    <c:v>2024-04-05</c:v>
                  </c:pt>
                  <c:pt idx="32">
                    <c:v>2024-04-08</c:v>
                  </c:pt>
                  <c:pt idx="33">
                    <c:v>2024-04-10</c:v>
                  </c:pt>
                  <c:pt idx="34">
                    <c:v>2024-04-11</c:v>
                  </c:pt>
                  <c:pt idx="35">
                    <c:v>2024-04-12</c:v>
                  </c:pt>
                  <c:pt idx="36">
                    <c:v>2024-04-16</c:v>
                  </c:pt>
                  <c:pt idx="37">
                    <c:v>2024-04-19</c:v>
                  </c:pt>
                  <c:pt idx="38">
                    <c:v>2024-04-20</c:v>
                  </c:pt>
                  <c:pt idx="39">
                    <c:v>2024-04-22</c:v>
                  </c:pt>
                  <c:pt idx="40">
                    <c:v>2024-04-25</c:v>
                  </c:pt>
                  <c:pt idx="41">
                    <c:v>2024-04-26</c:v>
                  </c:pt>
                  <c:pt idx="42">
                    <c:v>2024-04-29</c:v>
                  </c:pt>
                  <c:pt idx="43">
                    <c:v>2024-05-03</c:v>
                  </c:pt>
                  <c:pt idx="44">
                    <c:v>2024-05-10</c:v>
                  </c:pt>
                  <c:pt idx="45">
                    <c:v>2024-05-15</c:v>
                  </c:pt>
                  <c:pt idx="46">
                    <c:v>2024-05-17</c:v>
                  </c:pt>
                  <c:pt idx="47">
                    <c:v>2024-05-22</c:v>
                  </c:pt>
                  <c:pt idx="48">
                    <c:v>2024-05-29</c:v>
                  </c:pt>
                  <c:pt idx="49">
                    <c:v>2024-05-30</c:v>
                  </c:pt>
                  <c:pt idx="50">
                    <c:v>2024-06-04</c:v>
                  </c:pt>
                  <c:pt idx="51">
                    <c:v>2024-06-11</c:v>
                  </c:pt>
                  <c:pt idx="52">
                    <c:v>2024-06-12</c:v>
                  </c:pt>
                  <c:pt idx="53">
                    <c:v>2024-06-18</c:v>
                  </c:pt>
                  <c:pt idx="54">
                    <c:v>2024-06-21</c:v>
                  </c:pt>
                  <c:pt idx="55">
                    <c:v>2024-06-26</c:v>
                  </c:pt>
                  <c:pt idx="56">
                    <c:v>2024-06-27</c:v>
                  </c:pt>
                  <c:pt idx="57">
                    <c:v>2024-07-03</c:v>
                  </c:pt>
                  <c:pt idx="58">
                    <c:v>2024-07-09</c:v>
                  </c:pt>
                  <c:pt idx="59">
                    <c:v>2024-07-12</c:v>
                  </c:pt>
                  <c:pt idx="60">
                    <c:v>2024-07-18</c:v>
                  </c:pt>
                  <c:pt idx="61">
                    <c:v>2024-07-19</c:v>
                  </c:pt>
                  <c:pt idx="62">
                    <c:v>2024-07-24</c:v>
                  </c:pt>
                  <c:pt idx="63">
                    <c:v>2024-07-26</c:v>
                  </c:pt>
                  <c:pt idx="64">
                    <c:v>2024-07-29</c:v>
                  </c:pt>
                  <c:pt idx="65">
                    <c:v>2024-08-01</c:v>
                  </c:pt>
                  <c:pt idx="66">
                    <c:v>2024-08-02</c:v>
                  </c:pt>
                  <c:pt idx="67">
                    <c:v>2024-08-05</c:v>
                  </c:pt>
                  <c:pt idx="68">
                    <c:v>2024-08-13</c:v>
                  </c:pt>
                  <c:pt idx="69">
                    <c:v>2024-08-19</c:v>
                  </c:pt>
                  <c:pt idx="70">
                    <c:v>2024-08-20</c:v>
                  </c:pt>
                  <c:pt idx="71">
                    <c:v>2024-08-21</c:v>
                  </c:pt>
                  <c:pt idx="72">
                    <c:v>2024-08-22</c:v>
                  </c:pt>
                  <c:pt idx="73">
                    <c:v>2024-08-28</c:v>
                  </c:pt>
                  <c:pt idx="74">
                    <c:v>2024-08-29</c:v>
                  </c:pt>
                  <c:pt idx="75">
                    <c:v>2024-09-03</c:v>
                  </c:pt>
                  <c:pt idx="76">
                    <c:v>2024-09-05</c:v>
                  </c:pt>
                  <c:pt idx="77">
                    <c:v>2024-09-06</c:v>
                  </c:pt>
                  <c:pt idx="78">
                    <c:v>2024-09-10</c:v>
                  </c:pt>
                  <c:pt idx="79">
                    <c:v>2024-09-11</c:v>
                  </c:pt>
                  <c:pt idx="80">
                    <c:v>2024-09-12</c:v>
                  </c:pt>
                  <c:pt idx="81">
                    <c:v>2024-09-17</c:v>
                  </c:pt>
                  <c:pt idx="82">
                    <c:v>2024-09-20</c:v>
                  </c:pt>
                  <c:pt idx="83">
                    <c:v>2024-09-23</c:v>
                  </c:pt>
                  <c:pt idx="84">
                    <c:v>2024-09-25</c:v>
                  </c:pt>
                  <c:pt idx="85">
                    <c:v>2024-10-02</c:v>
                  </c:pt>
                  <c:pt idx="86">
                    <c:v>2024-10-04</c:v>
                  </c:pt>
                </c:lvl>
                <c:lvl>
                  <c:pt idx="0">
                    <c:v>Orthopedic</c:v>
                  </c:pt>
                </c:lvl>
              </c:multiLvlStrCache>
            </c:multiLvlStrRef>
          </c:cat>
          <c:val>
            <c:numRef>
              <c:f>'510(k) Pivot Table'!$B$5:$B$93</c:f>
              <c:numCache>
                <c:formatCode>General</c:formatCode>
                <c:ptCount val="87"/>
                <c:pt idx="1">
                  <c:v>1</c:v>
                </c:pt>
                <c:pt idx="31">
                  <c:v>2</c:v>
                </c:pt>
              </c:numCache>
            </c:numRef>
          </c:val>
          <c:smooth val="0"/>
          <c:extLst>
            <c:ext xmlns:c16="http://schemas.microsoft.com/office/drawing/2014/chart" uri="{C3380CC4-5D6E-409C-BE32-E72D297353CC}">
              <c16:uniqueId val="{00000000-D82E-4734-8CB6-D5910248BA82}"/>
            </c:ext>
          </c:extLst>
        </c:ser>
        <c:ser>
          <c:idx val="1"/>
          <c:order val="1"/>
          <c:tx>
            <c:strRef>
              <c:f>'510(k) Pivot Table'!$C$3:$C$4</c:f>
              <c:strCache>
                <c:ptCount val="1"/>
                <c:pt idx="0">
                  <c:v>Special</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'510(k) Pivot Table'!$A$5:$A$93</c:f>
              <c:multiLvlStrCache>
                <c:ptCount val="87"/>
                <c:lvl>
                  <c:pt idx="0">
                    <c:v>2024-01-04</c:v>
                  </c:pt>
                  <c:pt idx="1">
                    <c:v>2024-01-12</c:v>
                  </c:pt>
                  <c:pt idx="2">
                    <c:v>2024-01-18</c:v>
                  </c:pt>
                  <c:pt idx="3">
                    <c:v>2024-01-22</c:v>
                  </c:pt>
                  <c:pt idx="4">
                    <c:v>2024-01-26</c:v>
                  </c:pt>
                  <c:pt idx="5">
                    <c:v>2024-01-30</c:v>
                  </c:pt>
                  <c:pt idx="6">
                    <c:v>2024-02-02</c:v>
                  </c:pt>
                  <c:pt idx="7">
                    <c:v>2024-02-05</c:v>
                  </c:pt>
                  <c:pt idx="8">
                    <c:v>2024-02-06</c:v>
                  </c:pt>
                  <c:pt idx="9">
                    <c:v>2024-02-09</c:v>
                  </c:pt>
                  <c:pt idx="10">
                    <c:v>2024-02-13</c:v>
                  </c:pt>
                  <c:pt idx="11">
                    <c:v>2024-02-16</c:v>
                  </c:pt>
                  <c:pt idx="12">
                    <c:v>2024-02-21</c:v>
                  </c:pt>
                  <c:pt idx="13">
                    <c:v>2024-02-23</c:v>
                  </c:pt>
                  <c:pt idx="14">
                    <c:v>2024-02-29</c:v>
                  </c:pt>
                  <c:pt idx="15">
                    <c:v>2024-03-04</c:v>
                  </c:pt>
                  <c:pt idx="16">
                    <c:v>2024-03-05</c:v>
                  </c:pt>
                  <c:pt idx="17">
                    <c:v>2024-03-06</c:v>
                  </c:pt>
                  <c:pt idx="18">
                    <c:v>2024-03-07</c:v>
                  </c:pt>
                  <c:pt idx="19">
                    <c:v>2024-03-08</c:v>
                  </c:pt>
                  <c:pt idx="20">
                    <c:v>2024-03-11</c:v>
                  </c:pt>
                  <c:pt idx="21">
                    <c:v>2024-03-14</c:v>
                  </c:pt>
                  <c:pt idx="22">
                    <c:v>2024-03-15</c:v>
                  </c:pt>
                  <c:pt idx="23">
                    <c:v>2024-03-19</c:v>
                  </c:pt>
                  <c:pt idx="24">
                    <c:v>2024-03-20</c:v>
                  </c:pt>
                  <c:pt idx="25">
                    <c:v>2024-03-21</c:v>
                  </c:pt>
                  <c:pt idx="26">
                    <c:v>2024-03-25</c:v>
                  </c:pt>
                  <c:pt idx="27">
                    <c:v>2024-03-27</c:v>
                  </c:pt>
                  <c:pt idx="28">
                    <c:v>2024-04-01</c:v>
                  </c:pt>
                  <c:pt idx="29">
                    <c:v>2024-04-03</c:v>
                  </c:pt>
                  <c:pt idx="30">
                    <c:v>2024-04-04</c:v>
                  </c:pt>
                  <c:pt idx="31">
                    <c:v>2024-04-05</c:v>
                  </c:pt>
                  <c:pt idx="32">
                    <c:v>2024-04-08</c:v>
                  </c:pt>
                  <c:pt idx="33">
                    <c:v>2024-04-10</c:v>
                  </c:pt>
                  <c:pt idx="34">
                    <c:v>2024-04-11</c:v>
                  </c:pt>
                  <c:pt idx="35">
                    <c:v>2024-04-12</c:v>
                  </c:pt>
                  <c:pt idx="36">
                    <c:v>2024-04-16</c:v>
                  </c:pt>
                  <c:pt idx="37">
                    <c:v>2024-04-19</c:v>
                  </c:pt>
                  <c:pt idx="38">
                    <c:v>2024-04-20</c:v>
                  </c:pt>
                  <c:pt idx="39">
                    <c:v>2024-04-22</c:v>
                  </c:pt>
                  <c:pt idx="40">
                    <c:v>2024-04-25</c:v>
                  </c:pt>
                  <c:pt idx="41">
                    <c:v>2024-04-26</c:v>
                  </c:pt>
                  <c:pt idx="42">
                    <c:v>2024-04-29</c:v>
                  </c:pt>
                  <c:pt idx="43">
                    <c:v>2024-05-03</c:v>
                  </c:pt>
                  <c:pt idx="44">
                    <c:v>2024-05-10</c:v>
                  </c:pt>
                  <c:pt idx="45">
                    <c:v>2024-05-15</c:v>
                  </c:pt>
                  <c:pt idx="46">
                    <c:v>2024-05-17</c:v>
                  </c:pt>
                  <c:pt idx="47">
                    <c:v>2024-05-22</c:v>
                  </c:pt>
                  <c:pt idx="48">
                    <c:v>2024-05-29</c:v>
                  </c:pt>
                  <c:pt idx="49">
                    <c:v>2024-05-30</c:v>
                  </c:pt>
                  <c:pt idx="50">
                    <c:v>2024-06-04</c:v>
                  </c:pt>
                  <c:pt idx="51">
                    <c:v>2024-06-11</c:v>
                  </c:pt>
                  <c:pt idx="52">
                    <c:v>2024-06-12</c:v>
                  </c:pt>
                  <c:pt idx="53">
                    <c:v>2024-06-18</c:v>
                  </c:pt>
                  <c:pt idx="54">
                    <c:v>2024-06-21</c:v>
                  </c:pt>
                  <c:pt idx="55">
                    <c:v>2024-06-26</c:v>
                  </c:pt>
                  <c:pt idx="56">
                    <c:v>2024-06-27</c:v>
                  </c:pt>
                  <c:pt idx="57">
                    <c:v>2024-07-03</c:v>
                  </c:pt>
                  <c:pt idx="58">
                    <c:v>2024-07-09</c:v>
                  </c:pt>
                  <c:pt idx="59">
                    <c:v>2024-07-12</c:v>
                  </c:pt>
                  <c:pt idx="60">
                    <c:v>2024-07-18</c:v>
                  </c:pt>
                  <c:pt idx="61">
                    <c:v>2024-07-19</c:v>
                  </c:pt>
                  <c:pt idx="62">
                    <c:v>2024-07-24</c:v>
                  </c:pt>
                  <c:pt idx="63">
                    <c:v>2024-07-26</c:v>
                  </c:pt>
                  <c:pt idx="64">
                    <c:v>2024-07-29</c:v>
                  </c:pt>
                  <c:pt idx="65">
                    <c:v>2024-08-01</c:v>
                  </c:pt>
                  <c:pt idx="66">
                    <c:v>2024-08-02</c:v>
                  </c:pt>
                  <c:pt idx="67">
                    <c:v>2024-08-05</c:v>
                  </c:pt>
                  <c:pt idx="68">
                    <c:v>2024-08-13</c:v>
                  </c:pt>
                  <c:pt idx="69">
                    <c:v>2024-08-19</c:v>
                  </c:pt>
                  <c:pt idx="70">
                    <c:v>2024-08-20</c:v>
                  </c:pt>
                  <c:pt idx="71">
                    <c:v>2024-08-21</c:v>
                  </c:pt>
                  <c:pt idx="72">
                    <c:v>2024-08-22</c:v>
                  </c:pt>
                  <c:pt idx="73">
                    <c:v>2024-08-28</c:v>
                  </c:pt>
                  <c:pt idx="74">
                    <c:v>2024-08-29</c:v>
                  </c:pt>
                  <c:pt idx="75">
                    <c:v>2024-09-03</c:v>
                  </c:pt>
                  <c:pt idx="76">
                    <c:v>2024-09-05</c:v>
                  </c:pt>
                  <c:pt idx="77">
                    <c:v>2024-09-06</c:v>
                  </c:pt>
                  <c:pt idx="78">
                    <c:v>2024-09-10</c:v>
                  </c:pt>
                  <c:pt idx="79">
                    <c:v>2024-09-11</c:v>
                  </c:pt>
                  <c:pt idx="80">
                    <c:v>2024-09-12</c:v>
                  </c:pt>
                  <c:pt idx="81">
                    <c:v>2024-09-17</c:v>
                  </c:pt>
                  <c:pt idx="82">
                    <c:v>2024-09-20</c:v>
                  </c:pt>
                  <c:pt idx="83">
                    <c:v>2024-09-23</c:v>
                  </c:pt>
                  <c:pt idx="84">
                    <c:v>2024-09-25</c:v>
                  </c:pt>
                  <c:pt idx="85">
                    <c:v>2024-10-02</c:v>
                  </c:pt>
                  <c:pt idx="86">
                    <c:v>2024-10-04</c:v>
                  </c:pt>
                </c:lvl>
                <c:lvl>
                  <c:pt idx="0">
                    <c:v>Orthopedic</c:v>
                  </c:pt>
                </c:lvl>
              </c:multiLvlStrCache>
            </c:multiLvlStrRef>
          </c:cat>
          <c:val>
            <c:numRef>
              <c:f>'510(k) Pivot Table'!$C$5:$C$93</c:f>
              <c:numCache>
                <c:formatCode>General</c:formatCode>
                <c:ptCount val="87"/>
                <c:pt idx="2">
                  <c:v>1</c:v>
                </c:pt>
                <c:pt idx="3">
                  <c:v>1</c:v>
                </c:pt>
                <c:pt idx="7">
                  <c:v>1</c:v>
                </c:pt>
                <c:pt idx="9">
                  <c:v>1</c:v>
                </c:pt>
                <c:pt idx="13">
                  <c:v>1</c:v>
                </c:pt>
                <c:pt idx="14">
                  <c:v>1</c:v>
                </c:pt>
                <c:pt idx="16">
                  <c:v>1</c:v>
                </c:pt>
                <c:pt idx="18">
                  <c:v>1</c:v>
                </c:pt>
                <c:pt idx="22">
                  <c:v>2</c:v>
                </c:pt>
                <c:pt idx="23">
                  <c:v>1</c:v>
                </c:pt>
                <c:pt idx="24">
                  <c:v>1</c:v>
                </c:pt>
                <c:pt idx="34">
                  <c:v>1</c:v>
                </c:pt>
                <c:pt idx="35">
                  <c:v>1</c:v>
                </c:pt>
                <c:pt idx="40">
                  <c:v>1</c:v>
                </c:pt>
                <c:pt idx="41">
                  <c:v>1</c:v>
                </c:pt>
                <c:pt idx="45">
                  <c:v>1</c:v>
                </c:pt>
                <c:pt idx="47">
                  <c:v>1</c:v>
                </c:pt>
                <c:pt idx="50">
                  <c:v>1</c:v>
                </c:pt>
                <c:pt idx="57">
                  <c:v>1</c:v>
                </c:pt>
                <c:pt idx="64">
                  <c:v>1</c:v>
                </c:pt>
                <c:pt idx="71">
                  <c:v>1</c:v>
                </c:pt>
                <c:pt idx="74">
                  <c:v>2</c:v>
                </c:pt>
                <c:pt idx="77">
                  <c:v>1</c:v>
                </c:pt>
                <c:pt idx="80">
                  <c:v>1</c:v>
                </c:pt>
                <c:pt idx="86">
                  <c:v>1</c:v>
                </c:pt>
              </c:numCache>
            </c:numRef>
          </c:val>
          <c:smooth val="0"/>
          <c:extLst>
            <c:ext xmlns:c16="http://schemas.microsoft.com/office/drawing/2014/chart" uri="{C3380CC4-5D6E-409C-BE32-E72D297353CC}">
              <c16:uniqueId val="{00000007-D82E-4734-8CB6-D5910248BA82}"/>
            </c:ext>
          </c:extLst>
        </c:ser>
        <c:ser>
          <c:idx val="2"/>
          <c:order val="2"/>
          <c:tx>
            <c:strRef>
              <c:f>'510(k) Pivot Table'!$D$3:$D$4</c:f>
              <c:strCache>
                <c:ptCount val="1"/>
                <c:pt idx="0">
                  <c:v>Traditional</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'510(k) Pivot Table'!$A$5:$A$93</c:f>
              <c:multiLvlStrCache>
                <c:ptCount val="87"/>
                <c:lvl>
                  <c:pt idx="0">
                    <c:v>2024-01-04</c:v>
                  </c:pt>
                  <c:pt idx="1">
                    <c:v>2024-01-12</c:v>
                  </c:pt>
                  <c:pt idx="2">
                    <c:v>2024-01-18</c:v>
                  </c:pt>
                  <c:pt idx="3">
                    <c:v>2024-01-22</c:v>
                  </c:pt>
                  <c:pt idx="4">
                    <c:v>2024-01-26</c:v>
                  </c:pt>
                  <c:pt idx="5">
                    <c:v>2024-01-30</c:v>
                  </c:pt>
                  <c:pt idx="6">
                    <c:v>2024-02-02</c:v>
                  </c:pt>
                  <c:pt idx="7">
                    <c:v>2024-02-05</c:v>
                  </c:pt>
                  <c:pt idx="8">
                    <c:v>2024-02-06</c:v>
                  </c:pt>
                  <c:pt idx="9">
                    <c:v>2024-02-09</c:v>
                  </c:pt>
                  <c:pt idx="10">
                    <c:v>2024-02-13</c:v>
                  </c:pt>
                  <c:pt idx="11">
                    <c:v>2024-02-16</c:v>
                  </c:pt>
                  <c:pt idx="12">
                    <c:v>2024-02-21</c:v>
                  </c:pt>
                  <c:pt idx="13">
                    <c:v>2024-02-23</c:v>
                  </c:pt>
                  <c:pt idx="14">
                    <c:v>2024-02-29</c:v>
                  </c:pt>
                  <c:pt idx="15">
                    <c:v>2024-03-04</c:v>
                  </c:pt>
                  <c:pt idx="16">
                    <c:v>2024-03-05</c:v>
                  </c:pt>
                  <c:pt idx="17">
                    <c:v>2024-03-06</c:v>
                  </c:pt>
                  <c:pt idx="18">
                    <c:v>2024-03-07</c:v>
                  </c:pt>
                  <c:pt idx="19">
                    <c:v>2024-03-08</c:v>
                  </c:pt>
                  <c:pt idx="20">
                    <c:v>2024-03-11</c:v>
                  </c:pt>
                  <c:pt idx="21">
                    <c:v>2024-03-14</c:v>
                  </c:pt>
                  <c:pt idx="22">
                    <c:v>2024-03-15</c:v>
                  </c:pt>
                  <c:pt idx="23">
                    <c:v>2024-03-19</c:v>
                  </c:pt>
                  <c:pt idx="24">
                    <c:v>2024-03-20</c:v>
                  </c:pt>
                  <c:pt idx="25">
                    <c:v>2024-03-21</c:v>
                  </c:pt>
                  <c:pt idx="26">
                    <c:v>2024-03-25</c:v>
                  </c:pt>
                  <c:pt idx="27">
                    <c:v>2024-03-27</c:v>
                  </c:pt>
                  <c:pt idx="28">
                    <c:v>2024-04-01</c:v>
                  </c:pt>
                  <c:pt idx="29">
                    <c:v>2024-04-03</c:v>
                  </c:pt>
                  <c:pt idx="30">
                    <c:v>2024-04-04</c:v>
                  </c:pt>
                  <c:pt idx="31">
                    <c:v>2024-04-05</c:v>
                  </c:pt>
                  <c:pt idx="32">
                    <c:v>2024-04-08</c:v>
                  </c:pt>
                  <c:pt idx="33">
                    <c:v>2024-04-10</c:v>
                  </c:pt>
                  <c:pt idx="34">
                    <c:v>2024-04-11</c:v>
                  </c:pt>
                  <c:pt idx="35">
                    <c:v>2024-04-12</c:v>
                  </c:pt>
                  <c:pt idx="36">
                    <c:v>2024-04-16</c:v>
                  </c:pt>
                  <c:pt idx="37">
                    <c:v>2024-04-19</c:v>
                  </c:pt>
                  <c:pt idx="38">
                    <c:v>2024-04-20</c:v>
                  </c:pt>
                  <c:pt idx="39">
                    <c:v>2024-04-22</c:v>
                  </c:pt>
                  <c:pt idx="40">
                    <c:v>2024-04-25</c:v>
                  </c:pt>
                  <c:pt idx="41">
                    <c:v>2024-04-26</c:v>
                  </c:pt>
                  <c:pt idx="42">
                    <c:v>2024-04-29</c:v>
                  </c:pt>
                  <c:pt idx="43">
                    <c:v>2024-05-03</c:v>
                  </c:pt>
                  <c:pt idx="44">
                    <c:v>2024-05-10</c:v>
                  </c:pt>
                  <c:pt idx="45">
                    <c:v>2024-05-15</c:v>
                  </c:pt>
                  <c:pt idx="46">
                    <c:v>2024-05-17</c:v>
                  </c:pt>
                  <c:pt idx="47">
                    <c:v>2024-05-22</c:v>
                  </c:pt>
                  <c:pt idx="48">
                    <c:v>2024-05-29</c:v>
                  </c:pt>
                  <c:pt idx="49">
                    <c:v>2024-05-30</c:v>
                  </c:pt>
                  <c:pt idx="50">
                    <c:v>2024-06-04</c:v>
                  </c:pt>
                  <c:pt idx="51">
                    <c:v>2024-06-11</c:v>
                  </c:pt>
                  <c:pt idx="52">
                    <c:v>2024-06-12</c:v>
                  </c:pt>
                  <c:pt idx="53">
                    <c:v>2024-06-18</c:v>
                  </c:pt>
                  <c:pt idx="54">
                    <c:v>2024-06-21</c:v>
                  </c:pt>
                  <c:pt idx="55">
                    <c:v>2024-06-26</c:v>
                  </c:pt>
                  <c:pt idx="56">
                    <c:v>2024-06-27</c:v>
                  </c:pt>
                  <c:pt idx="57">
                    <c:v>2024-07-03</c:v>
                  </c:pt>
                  <c:pt idx="58">
                    <c:v>2024-07-09</c:v>
                  </c:pt>
                  <c:pt idx="59">
                    <c:v>2024-07-12</c:v>
                  </c:pt>
                  <c:pt idx="60">
                    <c:v>2024-07-18</c:v>
                  </c:pt>
                  <c:pt idx="61">
                    <c:v>2024-07-19</c:v>
                  </c:pt>
                  <c:pt idx="62">
                    <c:v>2024-07-24</c:v>
                  </c:pt>
                  <c:pt idx="63">
                    <c:v>2024-07-26</c:v>
                  </c:pt>
                  <c:pt idx="64">
                    <c:v>2024-07-29</c:v>
                  </c:pt>
                  <c:pt idx="65">
                    <c:v>2024-08-01</c:v>
                  </c:pt>
                  <c:pt idx="66">
                    <c:v>2024-08-02</c:v>
                  </c:pt>
                  <c:pt idx="67">
                    <c:v>2024-08-05</c:v>
                  </c:pt>
                  <c:pt idx="68">
                    <c:v>2024-08-13</c:v>
                  </c:pt>
                  <c:pt idx="69">
                    <c:v>2024-08-19</c:v>
                  </c:pt>
                  <c:pt idx="70">
                    <c:v>2024-08-20</c:v>
                  </c:pt>
                  <c:pt idx="71">
                    <c:v>2024-08-21</c:v>
                  </c:pt>
                  <c:pt idx="72">
                    <c:v>2024-08-22</c:v>
                  </c:pt>
                  <c:pt idx="73">
                    <c:v>2024-08-28</c:v>
                  </c:pt>
                  <c:pt idx="74">
                    <c:v>2024-08-29</c:v>
                  </c:pt>
                  <c:pt idx="75">
                    <c:v>2024-09-03</c:v>
                  </c:pt>
                  <c:pt idx="76">
                    <c:v>2024-09-05</c:v>
                  </c:pt>
                  <c:pt idx="77">
                    <c:v>2024-09-06</c:v>
                  </c:pt>
                  <c:pt idx="78">
                    <c:v>2024-09-10</c:v>
                  </c:pt>
                  <c:pt idx="79">
                    <c:v>2024-09-11</c:v>
                  </c:pt>
                  <c:pt idx="80">
                    <c:v>2024-09-12</c:v>
                  </c:pt>
                  <c:pt idx="81">
                    <c:v>2024-09-17</c:v>
                  </c:pt>
                  <c:pt idx="82">
                    <c:v>2024-09-20</c:v>
                  </c:pt>
                  <c:pt idx="83">
                    <c:v>2024-09-23</c:v>
                  </c:pt>
                  <c:pt idx="84">
                    <c:v>2024-09-25</c:v>
                  </c:pt>
                  <c:pt idx="85">
                    <c:v>2024-10-02</c:v>
                  </c:pt>
                  <c:pt idx="86">
                    <c:v>2024-10-04</c:v>
                  </c:pt>
                </c:lvl>
                <c:lvl>
                  <c:pt idx="0">
                    <c:v>Orthopedic</c:v>
                  </c:pt>
                </c:lvl>
              </c:multiLvlStrCache>
            </c:multiLvlStrRef>
          </c:cat>
          <c:val>
            <c:numRef>
              <c:f>'510(k) Pivot Table'!$D$5:$D$93</c:f>
              <c:numCache>
                <c:formatCode>General</c:formatCode>
                <c:ptCount val="87"/>
                <c:pt idx="0">
                  <c:v>1</c:v>
                </c:pt>
                <c:pt idx="4">
                  <c:v>2</c:v>
                </c:pt>
                <c:pt idx="5">
                  <c:v>2</c:v>
                </c:pt>
                <c:pt idx="6">
                  <c:v>1</c:v>
                </c:pt>
                <c:pt idx="8">
                  <c:v>2</c:v>
                </c:pt>
                <c:pt idx="10">
                  <c:v>1</c:v>
                </c:pt>
                <c:pt idx="11">
                  <c:v>1</c:v>
                </c:pt>
                <c:pt idx="12">
                  <c:v>1</c:v>
                </c:pt>
                <c:pt idx="15">
                  <c:v>1</c:v>
                </c:pt>
                <c:pt idx="16">
                  <c:v>1</c:v>
                </c:pt>
                <c:pt idx="17">
                  <c:v>1</c:v>
                </c:pt>
                <c:pt idx="18">
                  <c:v>1</c:v>
                </c:pt>
                <c:pt idx="19">
                  <c:v>2</c:v>
                </c:pt>
                <c:pt idx="20">
                  <c:v>2</c:v>
                </c:pt>
                <c:pt idx="21">
                  <c:v>1</c:v>
                </c:pt>
                <c:pt idx="25">
                  <c:v>1</c:v>
                </c:pt>
                <c:pt idx="26">
                  <c:v>1</c:v>
                </c:pt>
                <c:pt idx="27">
                  <c:v>1</c:v>
                </c:pt>
                <c:pt idx="28">
                  <c:v>3</c:v>
                </c:pt>
                <c:pt idx="29">
                  <c:v>1</c:v>
                </c:pt>
                <c:pt idx="30">
                  <c:v>1</c:v>
                </c:pt>
                <c:pt idx="31">
                  <c:v>1</c:v>
                </c:pt>
                <c:pt idx="32">
                  <c:v>1</c:v>
                </c:pt>
                <c:pt idx="33">
                  <c:v>1</c:v>
                </c:pt>
                <c:pt idx="35">
                  <c:v>1</c:v>
                </c:pt>
                <c:pt idx="36">
                  <c:v>1</c:v>
                </c:pt>
                <c:pt idx="37">
                  <c:v>1</c:v>
                </c:pt>
                <c:pt idx="38">
                  <c:v>1</c:v>
                </c:pt>
                <c:pt idx="39">
                  <c:v>2</c:v>
                </c:pt>
                <c:pt idx="42">
                  <c:v>1</c:v>
                </c:pt>
                <c:pt idx="43">
                  <c:v>1</c:v>
                </c:pt>
                <c:pt idx="44">
                  <c:v>1</c:v>
                </c:pt>
                <c:pt idx="45">
                  <c:v>1</c:v>
                </c:pt>
                <c:pt idx="46">
                  <c:v>2</c:v>
                </c:pt>
                <c:pt idx="47">
                  <c:v>1</c:v>
                </c:pt>
                <c:pt idx="48">
                  <c:v>1</c:v>
                </c:pt>
                <c:pt idx="49">
                  <c:v>2</c:v>
                </c:pt>
                <c:pt idx="50">
                  <c:v>1</c:v>
                </c:pt>
                <c:pt idx="51">
                  <c:v>1</c:v>
                </c:pt>
                <c:pt idx="52">
                  <c:v>2</c:v>
                </c:pt>
                <c:pt idx="53">
                  <c:v>2</c:v>
                </c:pt>
                <c:pt idx="54">
                  <c:v>2</c:v>
                </c:pt>
                <c:pt idx="55">
                  <c:v>1</c:v>
                </c:pt>
                <c:pt idx="56">
                  <c:v>3</c:v>
                </c:pt>
                <c:pt idx="58">
                  <c:v>1</c:v>
                </c:pt>
                <c:pt idx="59">
                  <c:v>1</c:v>
                </c:pt>
                <c:pt idx="60">
                  <c:v>1</c:v>
                </c:pt>
                <c:pt idx="61">
                  <c:v>1</c:v>
                </c:pt>
                <c:pt idx="62">
                  <c:v>1</c:v>
                </c:pt>
                <c:pt idx="63">
                  <c:v>1</c:v>
                </c:pt>
                <c:pt idx="65">
                  <c:v>1</c:v>
                </c:pt>
                <c:pt idx="66">
                  <c:v>2</c:v>
                </c:pt>
                <c:pt idx="67">
                  <c:v>1</c:v>
                </c:pt>
                <c:pt idx="68">
                  <c:v>1</c:v>
                </c:pt>
                <c:pt idx="69">
                  <c:v>1</c:v>
                </c:pt>
                <c:pt idx="70">
                  <c:v>1</c:v>
                </c:pt>
                <c:pt idx="72">
                  <c:v>2</c:v>
                </c:pt>
                <c:pt idx="73">
                  <c:v>2</c:v>
                </c:pt>
                <c:pt idx="75">
                  <c:v>1</c:v>
                </c:pt>
                <c:pt idx="76">
                  <c:v>1</c:v>
                </c:pt>
                <c:pt idx="77">
                  <c:v>3</c:v>
                </c:pt>
                <c:pt idx="78">
                  <c:v>1</c:v>
                </c:pt>
                <c:pt idx="79">
                  <c:v>1</c:v>
                </c:pt>
                <c:pt idx="81">
                  <c:v>1</c:v>
                </c:pt>
                <c:pt idx="82">
                  <c:v>2</c:v>
                </c:pt>
                <c:pt idx="83">
                  <c:v>1</c:v>
                </c:pt>
                <c:pt idx="84">
                  <c:v>1</c:v>
                </c:pt>
                <c:pt idx="85">
                  <c:v>3</c:v>
                </c:pt>
              </c:numCache>
            </c:numRef>
          </c:val>
          <c:smooth val="0"/>
          <c:extLst>
            <c:ext xmlns:c16="http://schemas.microsoft.com/office/drawing/2014/chart" uri="{C3380CC4-5D6E-409C-BE32-E72D297353CC}">
              <c16:uniqueId val="{0000000A-D82E-4734-8CB6-D5910248BA82}"/>
            </c:ext>
          </c:extLst>
        </c:ser>
        <c:dLbls>
          <c:dLblPos val="ctr"/>
          <c:showLegendKey val="0"/>
          <c:showVal val="1"/>
          <c:showCatName val="0"/>
          <c:showSerName val="0"/>
          <c:showPercent val="0"/>
          <c:showBubbleSize val="0"/>
        </c:dLbls>
        <c:marker val="1"/>
        <c:smooth val="0"/>
        <c:axId val="267912096"/>
        <c:axId val="267914016"/>
      </c:lineChart>
      <c:catAx>
        <c:axId val="26791209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sz="900" b="1" i="0" u="none" strike="noStrike" baseline="0"/>
                  <a:t>Decision Date (Year-Month)</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67914016"/>
        <c:crosses val="autoZero"/>
        <c:auto val="1"/>
        <c:lblAlgn val="ctr"/>
        <c:lblOffset val="100"/>
        <c:noMultiLvlLbl val="0"/>
      </c:catAx>
      <c:valAx>
        <c:axId val="26791401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sz="900" b="1" i="0" u="none" strike="noStrike" baseline="0"/>
                  <a:t>Count of 510(k) Submissions</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67912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16</xdr:col>
      <xdr:colOff>590550</xdr:colOff>
      <xdr:row>7</xdr:row>
      <xdr:rowOff>171450</xdr:rowOff>
    </xdr:from>
    <xdr:to>
      <xdr:col>19</xdr:col>
      <xdr:colOff>333375</xdr:colOff>
      <xdr:row>21</xdr:row>
      <xdr:rowOff>28575</xdr:rowOff>
    </xdr:to>
    <mc:AlternateContent xmlns:mc="http://schemas.openxmlformats.org/markup-compatibility/2006" xmlns:a14="http://schemas.microsoft.com/office/drawing/2010/main">
      <mc:Choice Requires="a14">
        <xdr:graphicFrame macro="">
          <xdr:nvGraphicFramePr>
            <xdr:cNvPr id="2" name="Column1.advisory_committee_description">
              <a:extLst>
                <a:ext uri="{FF2B5EF4-FFF2-40B4-BE49-F238E27FC236}">
                  <a16:creationId xmlns:a16="http://schemas.microsoft.com/office/drawing/2014/main" id="{CC0C5D71-DA9D-B57F-0C4A-E81A146CA6D9}"/>
                </a:ext>
              </a:extLst>
            </xdr:cNvPr>
            <xdr:cNvGraphicFramePr/>
          </xdr:nvGraphicFramePr>
          <xdr:xfrm>
            <a:off x="0" y="0"/>
            <a:ext cx="0" cy="0"/>
          </xdr:xfrm>
          <a:graphic>
            <a:graphicData uri="http://schemas.microsoft.com/office/drawing/2010/slicer">
              <sle:slicer xmlns:sle="http://schemas.microsoft.com/office/drawing/2010/slicer" name="Column1.advisory_committee_description"/>
            </a:graphicData>
          </a:graphic>
        </xdr:graphicFrame>
      </mc:Choice>
      <mc:Fallback xmlns="">
        <xdr:sp macro="" textlink="">
          <xdr:nvSpPr>
            <xdr:cNvPr id="0" name=""/>
            <xdr:cNvSpPr>
              <a:spLocks noTextEdit="1"/>
            </xdr:cNvSpPr>
          </xdr:nvSpPr>
          <xdr:spPr>
            <a:xfrm>
              <a:off x="13125450" y="15049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485774</xdr:colOff>
      <xdr:row>3</xdr:row>
      <xdr:rowOff>109927</xdr:rowOff>
    </xdr:from>
    <xdr:to>
      <xdr:col>16</xdr:col>
      <xdr:colOff>236284</xdr:colOff>
      <xdr:row>26</xdr:row>
      <xdr:rowOff>161925</xdr:rowOff>
    </xdr:to>
    <xdr:graphicFrame macro="">
      <xdr:nvGraphicFramePr>
        <xdr:cNvPr id="5" name="Chart 4">
          <a:extLst>
            <a:ext uri="{FF2B5EF4-FFF2-40B4-BE49-F238E27FC236}">
              <a16:creationId xmlns:a16="http://schemas.microsoft.com/office/drawing/2014/main" id="{66E281F6-BE86-C720-6B54-76A550AC2A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immerman, Ryan" refreshedDate="45583.400587268516" createdVersion="8" refreshedVersion="8" minRefreshableVersion="3" recordCount="1000" xr:uid="{E3DC42C6-90A8-4F54-91D5-B7F68AF517E9}">
  <cacheSource type="worksheet">
    <worksheetSource ref="A1:X1001" sheet="FDA 510(k) Raw Data"/>
  </cacheSource>
  <cacheFields count="24">
    <cacheField name="Column1.third_party_flag" numFmtId="0">
      <sharedItems/>
    </cacheField>
    <cacheField name="Column1.city" numFmtId="0">
      <sharedItems/>
    </cacheField>
    <cacheField name="Column1.advisory_committee_description" numFmtId="0">
      <sharedItems count="20">
        <s v="General Hospital"/>
        <s v="Radiology"/>
        <s v="Neurology"/>
        <s v="Anesthesiology"/>
        <s v="Cardiovascular"/>
        <s v="Dental"/>
        <s v="Orthopedic"/>
        <s v="Gastroenterology, Urology"/>
        <s v="General, Plastic Surgery"/>
        <s v="Physical Medicine"/>
        <s v="Clinical Toxicology"/>
        <s v="Unknown"/>
        <s v="Obstetrics/Gynecology"/>
        <s v="Microbiology"/>
        <s v="Immunology"/>
        <s v="Clinical Chemistry"/>
        <s v="Ophthalmic"/>
        <s v="Hematology"/>
        <s v="Ear, Nose, Throat"/>
        <s v="Pathology"/>
      </sharedItems>
    </cacheField>
    <cacheField name="Column1.address_1" numFmtId="0">
      <sharedItems/>
    </cacheField>
    <cacheField name="Column1.address_2" numFmtId="0">
      <sharedItems/>
    </cacheField>
    <cacheField name="Column1.statement_or_summary" numFmtId="0">
      <sharedItems/>
    </cacheField>
    <cacheField name="Column1.product_code" numFmtId="0">
      <sharedItems/>
    </cacheField>
    <cacheField name="Column1.openfda" numFmtId="0">
      <sharedItems/>
    </cacheField>
    <cacheField name="Column1.zip_code" numFmtId="0">
      <sharedItems/>
    </cacheField>
    <cacheField name="Column1.applicant" numFmtId="0">
      <sharedItems/>
    </cacheField>
    <cacheField name="Column1.decision_date" numFmtId="0">
      <sharedItems count="203">
        <s v="2024-01-03"/>
        <s v="2024-01-04"/>
        <s v="2024-01-05"/>
        <s v="2024-01-07"/>
        <s v="2024-01-08"/>
        <s v="2024-01-09"/>
        <s v="2024-01-10"/>
        <s v="2024-01-11"/>
        <s v="2024-01-12"/>
        <s v="2024-01-13"/>
        <s v="2024-01-16"/>
        <s v="2024-01-17"/>
        <s v="2024-01-18"/>
        <s v="2024-01-19"/>
        <s v="2024-01-22"/>
        <s v="2024-01-23"/>
        <s v="2024-01-24"/>
        <s v="2024-01-25"/>
        <s v="2024-01-26"/>
        <s v="2024-01-28"/>
        <s v="2024-01-29"/>
        <s v="2024-01-30"/>
        <s v="2024-01-31"/>
        <s v="2024-02-01"/>
        <s v="2024-02-02"/>
        <s v="2024-02-04"/>
        <s v="2024-02-05"/>
        <s v="2024-02-06"/>
        <s v="2024-02-07"/>
        <s v="2024-02-08"/>
        <s v="2024-02-09"/>
        <s v="2024-02-12"/>
        <s v="2024-02-13"/>
        <s v="2024-02-14"/>
        <s v="2024-02-15"/>
        <s v="2024-02-16"/>
        <s v="2024-02-18"/>
        <s v="2024-02-20"/>
        <s v="2024-02-21"/>
        <s v="2024-02-22"/>
        <s v="2024-02-23"/>
        <s v="2024-02-27"/>
        <s v="2024-02-28"/>
        <s v="2024-02-29"/>
        <s v="2024-03-01"/>
        <s v="2024-03-04"/>
        <s v="2024-03-05"/>
        <s v="2024-03-06"/>
        <s v="2024-03-07"/>
        <s v="2024-03-08"/>
        <s v="2024-03-11"/>
        <s v="2024-03-13"/>
        <s v="2024-03-14"/>
        <s v="2024-03-15"/>
        <s v="2024-03-16"/>
        <s v="2024-03-18"/>
        <s v="2024-03-19"/>
        <s v="2024-03-20"/>
        <s v="2024-03-21"/>
        <s v="2024-03-22"/>
        <s v="2024-03-25"/>
        <s v="2024-03-26"/>
        <s v="2024-03-27"/>
        <s v="2024-03-28"/>
        <s v="2024-03-29"/>
        <s v="2024-03-30"/>
        <s v="2024-04-01"/>
        <s v="2024-04-02"/>
        <s v="2024-04-03"/>
        <s v="2024-04-04"/>
        <s v="2024-04-05"/>
        <s v="2024-04-08"/>
        <s v="2024-04-09"/>
        <s v="2024-04-10"/>
        <s v="2024-04-11"/>
        <s v="2024-04-12"/>
        <s v="2024-04-15"/>
        <s v="2024-04-16"/>
        <s v="2024-04-17"/>
        <s v="2024-04-18"/>
        <s v="2024-04-19"/>
        <s v="2024-04-20"/>
        <s v="2024-04-22"/>
        <s v="2024-04-23"/>
        <s v="2024-04-24"/>
        <s v="2024-04-25"/>
        <s v="2024-04-26"/>
        <s v="2024-04-29"/>
        <s v="2024-04-30"/>
        <s v="2024-05-01"/>
        <s v="2024-05-02"/>
        <s v="2024-05-03"/>
        <s v="2024-05-06"/>
        <s v="2024-05-07"/>
        <s v="2024-05-08"/>
        <s v="2024-05-09"/>
        <s v="2024-05-10"/>
        <s v="2024-05-13"/>
        <s v="2024-05-14"/>
        <s v="2024-05-15"/>
        <s v="2024-05-16"/>
        <s v="2024-05-17"/>
        <s v="2024-05-20"/>
        <s v="2024-05-21"/>
        <s v="2024-05-22"/>
        <s v="2024-05-23"/>
        <s v="2024-05-24"/>
        <s v="2024-05-28"/>
        <s v="2024-05-29"/>
        <s v="2024-05-30"/>
        <s v="2024-05-31"/>
        <s v="2024-06-03"/>
        <s v="2024-06-04"/>
        <s v="2024-06-05"/>
        <s v="2024-06-06"/>
        <s v="2024-06-07"/>
        <s v="2024-06-10"/>
        <s v="2024-06-11"/>
        <s v="2024-06-12"/>
        <s v="2024-06-13"/>
        <s v="2024-06-14"/>
        <s v="2024-06-15"/>
        <s v="2024-06-17"/>
        <s v="2024-06-18"/>
        <s v="2024-06-19"/>
        <s v="2024-06-20"/>
        <s v="2024-06-21"/>
        <s v="2024-06-24"/>
        <s v="2024-06-25"/>
        <s v="2024-06-26"/>
        <s v="2024-06-27"/>
        <s v="2024-06-28"/>
        <s v="2024-07-01"/>
        <s v="2024-07-02"/>
        <s v="2024-07-03"/>
        <s v="2024-07-05"/>
        <s v="2024-07-08"/>
        <s v="2024-07-09"/>
        <s v="2024-07-10"/>
        <s v="2024-07-11"/>
        <s v="2024-07-12"/>
        <s v="2024-07-13"/>
        <s v="2024-07-15"/>
        <s v="2024-07-16"/>
        <s v="2024-07-17"/>
        <s v="2024-07-18"/>
        <s v="2024-07-19"/>
        <s v="2024-07-21"/>
        <s v="2024-07-22"/>
        <s v="2024-07-24"/>
        <s v="2024-07-25"/>
        <s v="2024-07-26"/>
        <s v="2024-07-29"/>
        <s v="2024-07-30"/>
        <s v="2024-07-31"/>
        <s v="2024-08-01"/>
        <s v="2024-08-02"/>
        <s v="2024-08-05"/>
        <s v="2024-08-06"/>
        <s v="2024-08-07"/>
        <s v="2024-08-08"/>
        <s v="2024-08-09"/>
        <s v="2024-08-12"/>
        <s v="2024-08-13"/>
        <s v="2024-08-14"/>
        <s v="2024-08-15"/>
        <s v="2024-08-16"/>
        <s v="2024-08-17"/>
        <s v="2024-08-19"/>
        <s v="2024-08-20"/>
        <s v="2024-08-21"/>
        <s v="2024-08-22"/>
        <s v="2024-08-23"/>
        <s v="2024-08-26"/>
        <s v="2024-08-27"/>
        <s v="2024-08-28"/>
        <s v="2024-08-29"/>
        <s v="2024-08-30"/>
        <s v="2024-09-03"/>
        <s v="2024-09-04"/>
        <s v="2024-09-05"/>
        <s v="2024-09-06"/>
        <s v="2024-09-09"/>
        <s v="2024-09-10"/>
        <s v="2024-09-11"/>
        <s v="2024-09-12"/>
        <s v="2024-09-13"/>
        <s v="2024-09-14"/>
        <s v="2024-09-16"/>
        <s v="2024-09-17"/>
        <s v="2024-09-18"/>
        <s v="2024-09-19"/>
        <s v="2024-09-20"/>
        <s v="2024-09-23"/>
        <s v="2024-09-24"/>
        <s v="2024-09-25"/>
        <s v="2024-09-26"/>
        <s v="2024-09-27"/>
        <s v="2024-09-30"/>
        <s v="2024-10-01"/>
        <s v="2024-10-02"/>
        <s v="2024-10-03"/>
        <s v="2024-10-04"/>
      </sharedItems>
    </cacheField>
    <cacheField name="Column1.decision_code" numFmtId="0">
      <sharedItems/>
    </cacheField>
    <cacheField name="Column1.country_code" numFmtId="0">
      <sharedItems/>
    </cacheField>
    <cacheField name="Column1.device_name" numFmtId="0">
      <sharedItems longText="1"/>
    </cacheField>
    <cacheField name="Column1.advisory_committee" numFmtId="0">
      <sharedItems/>
    </cacheField>
    <cacheField name="Column1.contact" numFmtId="0">
      <sharedItems/>
    </cacheField>
    <cacheField name="Column1.expedited_review_flag" numFmtId="0">
      <sharedItems/>
    </cacheField>
    <cacheField name="Column1.k_number" numFmtId="0">
      <sharedItems/>
    </cacheField>
    <cacheField name="Column1.state" numFmtId="0">
      <sharedItems/>
    </cacheField>
    <cacheField name="Column1.date_received" numFmtId="0">
      <sharedItems/>
    </cacheField>
    <cacheField name="Column1.review_advisory_committee" numFmtId="0">
      <sharedItems/>
    </cacheField>
    <cacheField name="Column1.postal_code" numFmtId="0">
      <sharedItems/>
    </cacheField>
    <cacheField name="Column1.decision_description" numFmtId="0">
      <sharedItems count="2">
        <s v="Substantially Equivalent"/>
        <s v="Unknown"/>
      </sharedItems>
    </cacheField>
    <cacheField name="Column1.clearance_type" numFmtId="0">
      <sharedItems count="5">
        <s v="Traditional"/>
        <s v="Special"/>
        <s v="Direct"/>
        <s v="Abbreviated"/>
        <s v="Dual Track"/>
      </sharedItems>
    </cacheField>
  </cacheFields>
  <extLst>
    <ext xmlns:x14="http://schemas.microsoft.com/office/spreadsheetml/2009/9/main" uri="{725AE2AE-9491-48be-B2B4-4EB974FC3084}">
      <x14:pivotCacheDefinition pivotCacheId="15460309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N"/>
    <s v="San Francisco"/>
    <x v="0"/>
    <s v="3101 20th Street"/>
    <s v=""/>
    <s v="Summary"/>
    <s v="LGM"/>
    <s v="[Record]"/>
    <s v="94110"/>
    <s v="Carecubes, Inc."/>
    <x v="0"/>
    <s v="SESE"/>
    <s v="US"/>
    <s v="Carecube Negative Pressure Isolation Chamber"/>
    <s v="HO"/>
    <s v="Alexander  Laskey"/>
    <s v=""/>
    <s v="K231256"/>
    <s v="CA"/>
    <s v="2023-05-01"/>
    <s v="HO"/>
    <s v="94110"/>
    <x v="0"/>
    <x v="0"/>
  </r>
  <r>
    <s v="N"/>
    <s v="Norwich"/>
    <x v="1"/>
    <s v="51-59 Rose Lane"/>
    <s v=""/>
    <s v="Summary"/>
    <s v="LLZ"/>
    <s v="[Record]"/>
    <s v="NR1 1BY"/>
    <s v="iCat Solutions Ltd"/>
    <x v="0"/>
    <s v="SESE"/>
    <s v="GB"/>
    <s v="Horos MD"/>
    <s v="RA"/>
    <s v="Georgios  Michalopoulos"/>
    <s v=""/>
    <s v="K232589"/>
    <s v=""/>
    <s v="2023-08-25"/>
    <s v="RA"/>
    <s v="NR1 1BY"/>
    <x v="0"/>
    <x v="0"/>
  </r>
  <r>
    <s v="N"/>
    <s v="Salt Lake City"/>
    <x v="2"/>
    <s v="465 S 400 E"/>
    <s v="Suite 250"/>
    <s v="Summary"/>
    <s v="OMB"/>
    <s v="[Record]"/>
    <s v="84111"/>
    <s v="Epitel, Inc."/>
    <x v="0"/>
    <s v="SESE"/>
    <s v="US"/>
    <s v="REMI AI Discrete Detection Module"/>
    <s v="NE"/>
    <s v="Christopher  Phillips"/>
    <s v=""/>
    <s v="K231779"/>
    <s v="UT"/>
    <s v="2023-06-16"/>
    <s v="NE"/>
    <s v="84111"/>
    <x v="0"/>
    <x v="0"/>
  </r>
  <r>
    <s v="N"/>
    <s v="Northfield"/>
    <x v="3"/>
    <s v="Three Lakes Drive"/>
    <s v=""/>
    <s v="Summary"/>
    <s v="CAF"/>
    <s v="[Record]"/>
    <s v="60093"/>
    <s v="Medline Industries, LP"/>
    <x v="1"/>
    <s v="SESE"/>
    <s v="US"/>
    <s v="Hudson RCI® AddiPak® Unit Dose Vial"/>
    <s v="AN"/>
    <s v="Phyllis  Kondor"/>
    <s v=""/>
    <s v="K231058"/>
    <s v="IL"/>
    <s v="2023-04-13"/>
    <s v="AN"/>
    <s v="60093"/>
    <x v="0"/>
    <x v="0"/>
  </r>
  <r>
    <s v="N"/>
    <s v="Alpharetta"/>
    <x v="4"/>
    <s v="11350 Old Roswell Rd"/>
    <s v="Suite 900"/>
    <s v="Statement"/>
    <s v="DXN"/>
    <s v="[Record]"/>
    <s v="30009"/>
    <s v="Pursuant Health"/>
    <x v="1"/>
    <s v="SESE"/>
    <s v="US"/>
    <s v="Pursuant Health Kiosk (G1.D5)"/>
    <s v="CV"/>
    <s v="Leslie  Sommers"/>
    <s v=""/>
    <s v="K230996"/>
    <s v="GA"/>
    <s v="2023-04-07"/>
    <s v="CV"/>
    <s v="30009"/>
    <x v="0"/>
    <x v="0"/>
  </r>
  <r>
    <s v="N"/>
    <s v="Sallanches"/>
    <x v="5"/>
    <s v="2237 Avenue André Lasquin"/>
    <s v=""/>
    <s v="Summary"/>
    <s v="NHA"/>
    <s v="[Record]"/>
    <s v="74700"/>
    <s v="Anthogyr"/>
    <x v="1"/>
    <s v="SESE"/>
    <s v="FR"/>
    <s v="Anthogyr FlexiBase® titanium bases for Axiom® BL"/>
    <s v="DE"/>
    <s v="Estelle  Salle"/>
    <s v=""/>
    <s v="K231072"/>
    <s v=""/>
    <s v="2023-04-14"/>
    <s v="DE"/>
    <s v="74700"/>
    <x v="0"/>
    <x v="0"/>
  </r>
  <r>
    <s v="N"/>
    <s v="Changsha"/>
    <x v="4"/>
    <s v="No.87, Section 1, East Huanbao Road, Yuhua District"/>
    <s v=""/>
    <s v="Summary"/>
    <s v="DQA"/>
    <s v="[Record]"/>
    <s v="410000"/>
    <s v="Cofoe Medical Technology Co., Ltd."/>
    <x v="1"/>
    <s v="SESE"/>
    <s v="CN"/>
    <s v="Pulse Oximeter(Model OHT60,OXH78)"/>
    <s v="CV"/>
    <s v="Yang  Cui"/>
    <s v=""/>
    <s v="K230277"/>
    <s v=""/>
    <s v="2023-02-01"/>
    <s v="AN"/>
    <s v="410000"/>
    <x v="0"/>
    <x v="0"/>
  </r>
  <r>
    <s v="N"/>
    <s v="Gaziantep"/>
    <x v="6"/>
    <s v="Mh. 03070 Cd. No:4"/>
    <s v=""/>
    <s v="Summary"/>
    <s v="HWC"/>
    <s v="[Record]"/>
    <s v="27580"/>
    <s v="Zimed Medikal"/>
    <x v="1"/>
    <s v="SESE"/>
    <s v="TR"/>
    <s v="Zimed Distal Medial Tibial Plate and Screw System"/>
    <s v="OR"/>
    <s v="H.Nurcan  Bilgi"/>
    <s v=""/>
    <s v="K230507"/>
    <s v=""/>
    <s v="2023-02-24"/>
    <s v="OR"/>
    <s v="27580"/>
    <x v="0"/>
    <x v="0"/>
  </r>
  <r>
    <s v="N"/>
    <s v="Plano"/>
    <x v="7"/>
    <s v="6010 W Spring Creek Parkway"/>
    <s v=""/>
    <s v="Summary"/>
    <s v="NEZ"/>
    <s v="[Record]"/>
    <s v="75024"/>
    <s v="AnX Robotica Corporation"/>
    <x v="2"/>
    <s v="SESE"/>
    <s v="US"/>
    <s v="NaviCam Small Bowel Capsule Endoscopy System with NaviCam SB Capsule and NaviCam Tether"/>
    <s v="GU"/>
    <s v="Tim  Thomas"/>
    <s v=""/>
    <s v="K233229"/>
    <s v="TX"/>
    <s v="2023-09-28"/>
    <s v="GU"/>
    <s v="75024"/>
    <x v="0"/>
    <x v="0"/>
  </r>
  <r>
    <s v="N"/>
    <s v="Hefei"/>
    <x v="1"/>
    <s v="4th Floor, Building F2, Phase II, Innovation Industrial Park"/>
    <s v=""/>
    <s v="Summary"/>
    <s v="IYE"/>
    <s v="[Record]"/>
    <s v="230088"/>
    <s v="Wisdom Technologies., Inc."/>
    <x v="2"/>
    <s v="SESE"/>
    <s v="CN"/>
    <s v="ArcherQA (V1.0)"/>
    <s v="RA"/>
    <s v="Xie  Xu"/>
    <s v=""/>
    <s v="K231273"/>
    <s v=""/>
    <s v="2023-05-02"/>
    <s v="RA"/>
    <s v="230088"/>
    <x v="0"/>
    <x v="0"/>
  </r>
  <r>
    <s v="N"/>
    <s v="Barberà del Vallès"/>
    <x v="5"/>
    <s v="Carrer Mogoda 75-99"/>
    <s v=""/>
    <s v="Summary"/>
    <s v="NHA"/>
    <s v="[Record]"/>
    <s v="08210"/>
    <s v="Terrats Medical SL"/>
    <x v="2"/>
    <s v="SESE"/>
    <s v="ES"/>
    <s v="DESS Dental Smart Solutions"/>
    <s v="DE"/>
    <s v="Roger  Terrats"/>
    <s v=""/>
    <s v="K233316"/>
    <s v=""/>
    <s v="2023-09-29"/>
    <s v="DE"/>
    <s v="08210"/>
    <x v="0"/>
    <x v="0"/>
  </r>
  <r>
    <s v="N"/>
    <s v="Shenzhen"/>
    <x v="4"/>
    <s v="1401, Building D1, Nanshan I Park"/>
    <s v="No.1001, Xueyuan Avenue, Taoyuan Street, Nanshan District"/>
    <s v="Summary"/>
    <s v="DTE"/>
    <s v="[Record]"/>
    <s v="518000"/>
    <s v="Shenzhen Lifetech Cardio Medical Electronics Co., Ltd."/>
    <x v="3"/>
    <s v="SESE"/>
    <s v="CN"/>
    <s v="Lifetech Cardio Temporary Pacemaker"/>
    <s v="CV"/>
    <s v="Stephy  Pan"/>
    <s v=""/>
    <s v="K232721"/>
    <s v=""/>
    <s v="2023-09-05"/>
    <s v="CV"/>
    <s v="518000"/>
    <x v="0"/>
    <x v="1"/>
  </r>
  <r>
    <s v="N"/>
    <s v="Shenzhen"/>
    <x v="4"/>
    <s v="No.1 Jinkui Road, Futian Free Trade Zone"/>
    <s v=""/>
    <s v="Summary"/>
    <s v="DQY"/>
    <s v="[Record]"/>
    <s v="518038"/>
    <s v="OrbusNeich Medical (Shenzhen) Co., Ltd."/>
    <x v="3"/>
    <s v="SESE"/>
    <s v="CN"/>
    <s v="Teleport XT Microcatheter"/>
    <s v="CV"/>
    <s v="Jerry  Cheung"/>
    <s v=""/>
    <s v="K231608"/>
    <s v=""/>
    <s v="2023-06-02"/>
    <s v="CV"/>
    <s v="518038"/>
    <x v="0"/>
    <x v="0"/>
  </r>
  <r>
    <s v="N"/>
    <s v="Mechanicsville"/>
    <x v="8"/>
    <s v="9120 Lockwood Blvd"/>
    <s v=""/>
    <s v="Summary"/>
    <s v="FXX"/>
    <s v="[Record]"/>
    <s v="23116"/>
    <s v="Owens &amp; Minor (O&amp;M) Halyard, Inc."/>
    <x v="4"/>
    <s v="SESE"/>
    <s v="US"/>
    <s v="HALYARD* FLUIDSHIELD* 2 Surgical Mask with Expanded Chamber with SO SOFT* Lining (39123), HALYARD* FLUIDSHIELD* 2 Surgical Mask with Expanded Chamber with SO SOFT* Lining and Visor (39124)"/>
    <s v="SU"/>
    <s v="Anureet  Singh"/>
    <s v=""/>
    <s v="K232894"/>
    <s v="VA"/>
    <s v="2023-09-18"/>
    <s v="HO"/>
    <s v="23116"/>
    <x v="0"/>
    <x v="0"/>
  </r>
  <r>
    <s v="N"/>
    <s v="Shenzhen"/>
    <x v="9"/>
    <s v="1035 Chuangke Building, No.72-6 Huanguan South Road,"/>
    <s v="Xintian Community, Guanhu Street, Longhua District,"/>
    <s v="Statement"/>
    <s v="NGX"/>
    <s v="[Record]"/>
    <s v="518000"/>
    <s v="Shenzhen Hengbosi Industrial Co., Ltd."/>
    <x v="4"/>
    <s v="SESE"/>
    <s v="CN"/>
    <s v="Electronic Muscle Stimulator (Model MP01)"/>
    <s v="PM"/>
    <s v="Zhiwei  Chen"/>
    <s v=""/>
    <s v="K233035"/>
    <s v=""/>
    <s v="2023-09-25"/>
    <s v="NE"/>
    <s v="518000"/>
    <x v="0"/>
    <x v="0"/>
  </r>
  <r>
    <s v="N"/>
    <s v="Dublin"/>
    <x v="1"/>
    <s v="5115 Parkcenter Ave"/>
    <s v="Suite 205"/>
    <s v="Summary"/>
    <s v="QIH"/>
    <s v="[Record]"/>
    <s v="43017"/>
    <s v="DASI Simulations"/>
    <x v="4"/>
    <s v="SESE"/>
    <s v="US"/>
    <s v="DASI Dimensions (V1.0)"/>
    <s v="RA"/>
    <s v="Sri Krishna  Sivakumar"/>
    <s v=""/>
    <s v="K231324"/>
    <s v="OH"/>
    <s v="2023-05-08"/>
    <s v="RA"/>
    <s v="43017"/>
    <x v="0"/>
    <x v="0"/>
  </r>
  <r>
    <s v="N"/>
    <s v="Daejeon"/>
    <x v="8"/>
    <s v="64 Techno8-ro, Yuseong-gu"/>
    <s v=""/>
    <s v="Summary"/>
    <s v="GEX"/>
    <s v="[Record]"/>
    <s v="34028"/>
    <s v="WON TECH Co., Ltd."/>
    <x v="4"/>
    <s v="SESE"/>
    <s v="KR"/>
    <s v="Air Gap Fiber"/>
    <s v="SU"/>
    <s v="Hyun Sik Yoon"/>
    <s v=""/>
    <s v="K232106"/>
    <s v=""/>
    <s v="2023-07-14"/>
    <s v="SU"/>
    <s v="34028"/>
    <x v="0"/>
    <x v="0"/>
  </r>
  <r>
    <s v="N"/>
    <s v="Toernooiveld 300"/>
    <x v="1"/>
    <s v="Toernooiveld 300"/>
    <s v=""/>
    <s v="Summary"/>
    <s v="JAK"/>
    <s v="[Record]"/>
    <s v="6525 EC"/>
    <s v="Thirona BV"/>
    <x v="4"/>
    <s v="SESE"/>
    <s v="NL"/>
    <s v="LungQ v3.0.0"/>
    <s v="RA"/>
    <s v="Eva Van Rikxoort"/>
    <s v=""/>
    <s v="K232412"/>
    <s v=""/>
    <s v="2023-08-10"/>
    <s v="RA"/>
    <s v="6525 EC"/>
    <x v="0"/>
    <x v="0"/>
  </r>
  <r>
    <s v="N"/>
    <s v="Flagstaff"/>
    <x v="4"/>
    <s v="1505 N. Fourth Street"/>
    <s v=""/>
    <s v="Summary"/>
    <s v="DSY"/>
    <s v="[Record]"/>
    <s v="86004"/>
    <s v="W. L. Gore &amp; Associates, Inc."/>
    <x v="5"/>
    <s v="SESE"/>
    <s v="US"/>
    <s v="GORE® PROPATEN® Vascular Graft"/>
    <s v="CV"/>
    <s v="Sarah  Pastrnak"/>
    <s v=""/>
    <s v="K232312"/>
    <s v="AZ"/>
    <s v="2023-08-02"/>
    <s v="CV"/>
    <s v="86004"/>
    <x v="0"/>
    <x v="0"/>
  </r>
  <r>
    <s v="N"/>
    <s v="Jiaxing"/>
    <x v="1"/>
    <s v="1st Floor Area 1, 2nd Floor Area 1, Building A,"/>
    <s v="No. 2 Caohejing Road, Haining Economic Development Zone"/>
    <s v="Summary"/>
    <s v="OAS"/>
    <s v="[Record]"/>
    <s v="314400"/>
    <s v="Yian Medical Technology (Haining) Co., Ltd."/>
    <x v="5"/>
    <s v="SESE"/>
    <s v="CN"/>
    <s v="Dental Cone-beam Computed Tomography"/>
    <s v="RA"/>
    <s v="Lili  Yan"/>
    <s v=""/>
    <s v="K232710"/>
    <s v=""/>
    <s v="2023-09-05"/>
    <s v="RA"/>
    <s v="314400"/>
    <x v="0"/>
    <x v="0"/>
  </r>
  <r>
    <s v="N"/>
    <s v="Hangzhou"/>
    <x v="10"/>
    <s v="Room 401-406, F1-3, Building 1, No.425 Miaohouwang Road"/>
    <s v="Xixing Street, Binjiang District"/>
    <s v="Summary"/>
    <s v="LDJ"/>
    <s v="[Record]"/>
    <s v="310051"/>
    <s v="Hangzhou Laihe Biotech Co., Ltd."/>
    <x v="6"/>
    <s v="SESE"/>
    <s v="CN"/>
    <s v="LYHER® Urine Marijuana (THC) Test Kit (Strip), LYHER® Urine Marijuana (THC) Test Kit (Cassette)"/>
    <s v="TX"/>
    <s v="Yaohua  Chen"/>
    <s v=""/>
    <s v="K232604"/>
    <s v=""/>
    <s v="2023-08-28"/>
    <s v="TX"/>
    <s v="310051"/>
    <x v="0"/>
    <x v="0"/>
  </r>
  <r>
    <s v="N"/>
    <s v="Shanghai"/>
    <x v="2"/>
    <s v="16th Building , 222 Guangdan Road, Pudong New District"/>
    <s v=""/>
    <s v="Summary"/>
    <s v="HCG"/>
    <s v="[Record]"/>
    <s v="201318"/>
    <s v="MicroPort NeuroTech (Shanghai) Co., Ltd."/>
    <x v="6"/>
    <s v="SESE"/>
    <s v="CN"/>
    <s v="Numen Coil Embolization System; NumenFR Detachment System"/>
    <s v="NE"/>
    <s v="Jiayin  Sun"/>
    <s v=""/>
    <s v="K232955"/>
    <s v=""/>
    <s v="2023-09-21"/>
    <s v="NE"/>
    <s v="201318"/>
    <x v="0"/>
    <x v="1"/>
  </r>
  <r>
    <s v="N"/>
    <s v="Singapore"/>
    <x v="0"/>
    <s v="105 Cecil, 20-01 The Octagon"/>
    <s v=""/>
    <s v="Summary"/>
    <s v="ONB"/>
    <s v="[Record]"/>
    <s v="069534"/>
    <s v="Epic Medical Pte Ltd"/>
    <x v="7"/>
    <s v="SESE"/>
    <s v="SG"/>
    <s v="ToxiSeal Vial Adapter with External Balloon"/>
    <s v="HO"/>
    <s v="Freddie  Lee"/>
    <s v=""/>
    <s v="K222929"/>
    <s v=""/>
    <s v="2022-09-26"/>
    <s v="HO"/>
    <s v="069534"/>
    <x v="0"/>
    <x v="0"/>
  </r>
  <r>
    <s v="N"/>
    <s v="Berkeley"/>
    <x v="2"/>
    <s v="1425 Berkeley Way"/>
    <s v=""/>
    <s v=""/>
    <s v="QWT"/>
    <s v="[Record]"/>
    <s v="94702"/>
    <s v="Darmiyan, Inc."/>
    <x v="7"/>
    <s v="DENG"/>
    <s v="US"/>
    <s v="BrainSee"/>
    <s v="NE"/>
    <s v="Kaveh  Vejdani"/>
    <s v=""/>
    <s v="DEN220066"/>
    <s v="CA"/>
    <s v="2022-09-29"/>
    <s v="NE"/>
    <s v="94702"/>
    <x v="1"/>
    <x v="2"/>
  </r>
  <r>
    <s v="N"/>
    <s v="Portage"/>
    <x v="0"/>
    <s v="1941 Stryker Way"/>
    <s v=""/>
    <s v="Summary"/>
    <s v="PBZ"/>
    <s v="[Record]"/>
    <s v="49002"/>
    <s v="Stryker Instruments"/>
    <x v="7"/>
    <s v="SESE"/>
    <s v="US"/>
    <s v="SurgiCount+ System"/>
    <s v="HO"/>
    <s v="Patti  Arndt"/>
    <s v=""/>
    <s v="K232250"/>
    <s v="MI"/>
    <s v="2023-07-28"/>
    <s v="SU"/>
    <s v="49002"/>
    <x v="0"/>
    <x v="0"/>
  </r>
  <r>
    <s v="N"/>
    <s v="Hamburg"/>
    <x v="1"/>
    <s v="Roentgenstrasse 24"/>
    <s v=""/>
    <s v="Summary"/>
    <s v="JAA"/>
    <s v="[Record]"/>
    <s v="22335"/>
    <s v="Philips Medical Systems DMC GmbH"/>
    <x v="7"/>
    <s v="SESE"/>
    <s v="DE"/>
    <s v="ProxiDiagnost N90 / Precision CRF (706110, 706400)"/>
    <s v="RA"/>
    <s v="Ming  Xiao"/>
    <s v=""/>
    <s v="K233945"/>
    <s v=""/>
    <s v="2023-12-14"/>
    <s v="RA"/>
    <s v="22335"/>
    <x v="0"/>
    <x v="1"/>
  </r>
  <r>
    <s v="N"/>
    <s v="Taizhou"/>
    <x v="11"/>
    <s v="8 Yuandong Road, KouAn Town, Gaogang"/>
    <s v=""/>
    <s v="Summary"/>
    <s v="FRO"/>
    <s v="[Record]"/>
    <s v="225321"/>
    <s v="Roosin Medical Co., Ltd."/>
    <x v="7"/>
    <s v="SESE"/>
    <s v="CN"/>
    <s v="Copper Foam Dressing (Prescription and OTC)"/>
    <s v=""/>
    <s v="Dayong  Chen"/>
    <s v=""/>
    <s v="K231088"/>
    <s v=""/>
    <s v="2023-04-17"/>
    <s v="SU"/>
    <s v="225321"/>
    <x v="0"/>
    <x v="0"/>
  </r>
  <r>
    <s v="N"/>
    <s v="Ivry Sur Seine"/>
    <x v="1"/>
    <s v="6, rue Andre Voguet"/>
    <s v=""/>
    <s v="Summary"/>
    <s v="IYN"/>
    <s v="[Record]"/>
    <s v="94200"/>
    <s v="Sonoscanner SARL"/>
    <x v="7"/>
    <s v="SESE"/>
    <s v="FR"/>
    <s v="U-Lite PRO"/>
    <s v="RA"/>
    <s v="Vincent  Lux"/>
    <s v=""/>
    <s v="K232285"/>
    <s v=""/>
    <s v="2023-07-31"/>
    <s v="RA"/>
    <s v="94200"/>
    <x v="0"/>
    <x v="0"/>
  </r>
  <r>
    <s v="N"/>
    <s v="Shenzhen, Nanshan District"/>
    <x v="8"/>
    <s v="810, Building 1, Xunmei Science and Technology Plaza"/>
    <s v="No.8 Keyuan Road, Science Park Community,Yuehai Sub-District"/>
    <s v="Statement"/>
    <s v="OHT"/>
    <s v="[Record]"/>
    <s v="518000"/>
    <s v="Shenzhen Ulike Smart Electronics Co.,Ltd"/>
    <x v="7"/>
    <s v="SESE"/>
    <s v="CN"/>
    <s v="IPL Hair Removal Device (UI06 PN, UI06 PL, UI06 JL, UI06 BR, UI06 DB, UI06 PR, UI06 OG, UI06 RD,UI06 WH, UI06 MG, UI06 OB, UI06 LY,UI06 IG,)"/>
    <s v="SU"/>
    <s v="Blue  Yang"/>
    <s v=""/>
    <s v="K233664"/>
    <s v=""/>
    <s v="2023-11-15"/>
    <s v="SU"/>
    <s v="518000"/>
    <x v="0"/>
    <x v="0"/>
  </r>
  <r>
    <s v="N"/>
    <s v="Victor"/>
    <x v="7"/>
    <s v="7796 Victor-Mendon Rd"/>
    <s v=""/>
    <s v="Summary"/>
    <s v="GCJ"/>
    <s v="[Record]"/>
    <s v="14564"/>
    <s v="LSI Solutions, Inc."/>
    <x v="8"/>
    <s v="SESE"/>
    <s v="US"/>
    <s v="MD Mattress Suture Placement Device"/>
    <s v="GU"/>
    <s v="Christopher B Miller"/>
    <s v=""/>
    <s v="K222783"/>
    <s v="NY"/>
    <s v="2022-09-15"/>
    <s v="SU"/>
    <s v="14564"/>
    <x v="0"/>
    <x v="0"/>
  </r>
  <r>
    <s v="N"/>
    <s v="Cincinnati"/>
    <x v="8"/>
    <s v="300 E-Business Way, Fifth Floor"/>
    <s v=""/>
    <s v="Summary"/>
    <s v="NEU"/>
    <s v="[Record]"/>
    <s v="45241"/>
    <s v="Devicor Medical Products, Inc."/>
    <x v="8"/>
    <s v="SESE"/>
    <s v="US"/>
    <s v="LumiMARK Biopsy Site Marker (LM0215T (Tulip Shape)); LumiMARK Biopsy Site Marker (LM0215L (Lotus Shape)); LumiMARK Biopsy Site Marker (LM0215R (Rose shape))"/>
    <s v="SU"/>
    <s v="Katy  Austin"/>
    <s v=""/>
    <s v="K232615"/>
    <s v="OH"/>
    <s v="2023-08-28"/>
    <s v="SU"/>
    <s v="45241"/>
    <x v="0"/>
    <x v="0"/>
  </r>
  <r>
    <s v="N"/>
    <s v="Miami"/>
    <x v="8"/>
    <s v="80 SW 8th Street #2000"/>
    <s v=""/>
    <s v=""/>
    <s v="QZS"/>
    <s v="[Record]"/>
    <s v="33130"/>
    <s v="DermaSensor Inc."/>
    <x v="8"/>
    <s v="DENG"/>
    <s v="US"/>
    <s v="DermaSensor"/>
    <s v="SU"/>
    <s v="Cody  Simmons"/>
    <s v=""/>
    <s v="DEN230008"/>
    <s v="FL"/>
    <s v="2023-02-02"/>
    <s v="SU"/>
    <s v="33130"/>
    <x v="1"/>
    <x v="2"/>
  </r>
  <r>
    <s v="N"/>
    <s v="Redwood City"/>
    <x v="6"/>
    <s v="370 Convention Way"/>
    <s v="Suite 218"/>
    <s v=""/>
    <s v="QZO"/>
    <s v="[Record]"/>
    <s v="94063"/>
    <s v="Bone Health Technologies, Inc"/>
    <x v="8"/>
    <s v="DENG"/>
    <s v="US"/>
    <s v="Osteoboost Belt"/>
    <s v="OR"/>
    <s v="Laura  Yecies"/>
    <s v=""/>
    <s v="DEN230015"/>
    <s v="CA"/>
    <s v="2023-02-17"/>
    <s v="OR"/>
    <s v="94063"/>
    <x v="1"/>
    <x v="2"/>
  </r>
  <r>
    <s v="N"/>
    <s v="Langley"/>
    <x v="9"/>
    <s v="Unit 15 26157 Fraser Hwy"/>
    <s v=""/>
    <s v="Summary"/>
    <s v="ITI"/>
    <s v="[Record]"/>
    <s v="V4W2W8"/>
    <s v="Velox Manufacturing Inc"/>
    <x v="8"/>
    <s v="SESE"/>
    <s v="CA"/>
    <s v="Velox Power Chair"/>
    <s v="PM"/>
    <s v="Ryan  Batke"/>
    <s v=""/>
    <s v="K231315"/>
    <s v=""/>
    <s v="2023-05-05"/>
    <s v="PM"/>
    <s v="V4W2W8"/>
    <x v="0"/>
    <x v="0"/>
  </r>
  <r>
    <s v="N"/>
    <s v="Berkley"/>
    <x v="1"/>
    <s v="1748 Shattuck Ave. PMB 137"/>
    <s v=""/>
    <s v=""/>
    <s v="QWO"/>
    <s v="[Record]"/>
    <s v="94709"/>
    <s v="Imvaria, Inc"/>
    <x v="8"/>
    <s v="DENG"/>
    <s v="US"/>
    <s v="Fibresolve"/>
    <s v="RA"/>
    <s v="Joshua  Reicher"/>
    <s v=""/>
    <s v="DEN220040"/>
    <s v="CA"/>
    <s v="2022-06-29"/>
    <s v="RA"/>
    <s v="94709"/>
    <x v="1"/>
    <x v="2"/>
  </r>
  <r>
    <s v="N"/>
    <s v="Issoire"/>
    <x v="0"/>
    <s v="Zi Lavaur-La Bechade"/>
    <s v=""/>
    <s v="Summary"/>
    <s v="QOG"/>
    <s v="[Record]"/>
    <s v="63500"/>
    <s v="Biocorp Production"/>
    <x v="8"/>
    <s v="SESE"/>
    <s v="FR"/>
    <s v="SoloSmart Injection Pen Adapter (SoloSmart®)"/>
    <s v="HO"/>
    <s v="Alexia  Garin"/>
    <s v=""/>
    <s v="K231820"/>
    <s v=""/>
    <s v="2023-06-21"/>
    <s v="HO"/>
    <s v="63500"/>
    <x v="0"/>
    <x v="1"/>
  </r>
  <r>
    <s v="N"/>
    <s v="Pyeongtaek-Si"/>
    <x v="5"/>
    <s v="1, 2Dong, 26-32, Suworam 4-Gil, Seotan-Myeon"/>
    <s v=""/>
    <s v="Summary"/>
    <s v="NHA"/>
    <s v="[Record]"/>
    <s v="17703"/>
    <s v="Izenimplant Co., Ltd."/>
    <x v="8"/>
    <s v="SESE"/>
    <s v="KR"/>
    <s v="Ti Link Abutment"/>
    <s v="DE"/>
    <s v="Mi-Kyung  Kwon"/>
    <s v=""/>
    <s v="K232170"/>
    <s v=""/>
    <s v="2023-07-21"/>
    <s v="DE"/>
    <s v="17703"/>
    <x v="0"/>
    <x v="0"/>
  </r>
  <r>
    <s v="N"/>
    <s v="Knoxville"/>
    <x v="1"/>
    <s v="810 Innovation Drive"/>
    <s v=""/>
    <s v="Summary"/>
    <s v="KPS"/>
    <s v="[Record]"/>
    <s v="37932"/>
    <s v="Siemens Medical Solutions USA, Inc."/>
    <x v="8"/>
    <s v="SESE"/>
    <s v="US"/>
    <s v="Biograph VK10"/>
    <s v="RA"/>
    <s v="Alaine  Medio"/>
    <s v=""/>
    <s v="K233677"/>
    <s v="TN"/>
    <s v="2023-11-16"/>
    <s v="RA"/>
    <s v="37932"/>
    <x v="0"/>
    <x v="0"/>
  </r>
  <r>
    <s v="N"/>
    <s v="Kashiwa-shi"/>
    <x v="1"/>
    <s v="226-44-141-1, Wakashiba"/>
    <s v=""/>
    <s v="Summary"/>
    <s v="LHN"/>
    <s v="[Record]"/>
    <s v="277-0871"/>
    <s v="Hitachi, Ltd. Radiation Oncology Systems, Kashiwanoha"/>
    <x v="8"/>
    <s v="SESE"/>
    <s v="JP"/>
    <s v="PROBEAT-FR"/>
    <s v="RA"/>
    <s v="Tomoko  Irisa"/>
    <s v=""/>
    <s v="K232032"/>
    <s v=""/>
    <s v="2023-07-07"/>
    <s v="RA"/>
    <s v="277-0871"/>
    <x v="0"/>
    <x v="0"/>
  </r>
  <r>
    <s v="N"/>
    <s v="Solana Beach"/>
    <x v="2"/>
    <s v="120 S. Sierra Ave."/>
    <s v="Suite 100"/>
    <s v="Summary"/>
    <s v="HAW"/>
    <s v="[Record]"/>
    <s v="92075"/>
    <s v="ClearPoint Neuro Inc."/>
    <x v="8"/>
    <s v="SESE"/>
    <s v="US"/>
    <s v="ClearPoint Bone Screw Fiducials"/>
    <s v="NE"/>
    <s v="Brennan  Sullivan"/>
    <s v=""/>
    <s v="K233144"/>
    <s v="CA"/>
    <s v="2023-09-27"/>
    <s v="NE"/>
    <s v="92075"/>
    <x v="0"/>
    <x v="0"/>
  </r>
  <r>
    <s v="N"/>
    <s v="Redwood City"/>
    <x v="12"/>
    <s v="604 Fifth Ave Suite D"/>
    <s v=""/>
    <s v="Summary"/>
    <s v="HIF"/>
    <s v="[Record]"/>
    <s v="94063"/>
    <s v="TauTona Group Research &amp; Development, Co. LLC"/>
    <x v="8"/>
    <s v="SESE"/>
    <s v="US"/>
    <s v="TauTona Pneumoperitoneum Assist Device (TPAD)"/>
    <s v="OB"/>
    <s v="Michael  Blanchette"/>
    <s v=""/>
    <s v="K233020"/>
    <s v="CA"/>
    <s v="2023-09-22"/>
    <s v="OB"/>
    <s v="94063"/>
    <x v="0"/>
    <x v="0"/>
  </r>
  <r>
    <s v="N"/>
    <s v="Poleg"/>
    <x v="4"/>
    <s v="5 Hamelecha Street"/>
    <s v=""/>
    <s v="Summary"/>
    <s v="QNL"/>
    <s v="[Record]"/>
    <s v="4250540"/>
    <s v="Clew Medical Ltd."/>
    <x v="9"/>
    <s v="SESE"/>
    <s v="IL"/>
    <s v="CLEWICU System"/>
    <s v="CV"/>
    <s v="Avidgor  Faians"/>
    <s v=""/>
    <s v="K233216"/>
    <s v=""/>
    <s v="2023-09-28"/>
    <s v="CV"/>
    <s v="4250540"/>
    <x v="0"/>
    <x v="0"/>
  </r>
  <r>
    <s v="N"/>
    <s v="Portage"/>
    <x v="5"/>
    <s v="1941 Stryker Way"/>
    <s v=""/>
    <s v="Summary"/>
    <s v="JEY"/>
    <s v="[Record]"/>
    <s v="49002"/>
    <s v="Stryker Craniomaxillofacial"/>
    <x v="9"/>
    <s v="SESE"/>
    <s v="US"/>
    <s v="Stryker Facial iD System"/>
    <s v="DE"/>
    <s v="Jonathan  Schell"/>
    <s v=""/>
    <s v="K232350"/>
    <s v="MI"/>
    <s v="2023-08-07"/>
    <s v="DE"/>
    <s v="49002"/>
    <x v="0"/>
    <x v="0"/>
  </r>
  <r>
    <s v="N"/>
    <s v="Heze"/>
    <x v="8"/>
    <s v="Tianfu Road, Dongcheng District, Shan County"/>
    <s v=""/>
    <s v="Summary"/>
    <s v="GAP"/>
    <s v="[Record]"/>
    <s v="274300"/>
    <s v="Shandong Haidike Medical Product Co., Ltd."/>
    <x v="10"/>
    <s v="SESE"/>
    <s v="CN"/>
    <s v="Non absorbable Surgical Silk Suture"/>
    <s v="SU"/>
    <s v="Yan  Wang"/>
    <s v=""/>
    <s v="K232355"/>
    <s v=""/>
    <s v="2023-08-07"/>
    <s v="SU"/>
    <s v="274300"/>
    <x v="0"/>
    <x v="0"/>
  </r>
  <r>
    <s v="N"/>
    <s v="Los Angeles"/>
    <x v="2"/>
    <s v="10960 Wilshire Blvd., Suite 1910"/>
    <s v=""/>
    <s v="Summary"/>
    <s v="QGL"/>
    <s v="[Record]"/>
    <s v="90024"/>
    <s v="NeuroSigma, Inc."/>
    <x v="10"/>
    <s v="SESE"/>
    <s v="US"/>
    <s v="Generation 2.0 Monarch external Trigeminal Nerve Stimulation (eTNS) System®"/>
    <s v="NE"/>
    <s v="Colin P. Kealey, M.D."/>
    <s v=""/>
    <s v="K233293"/>
    <s v="CA"/>
    <s v="2023-09-29"/>
    <s v="NE"/>
    <s v="90024"/>
    <x v="0"/>
    <x v="0"/>
  </r>
  <r>
    <s v="N"/>
    <s v="Golden"/>
    <x v="1"/>
    <s v="1120 Washington Ave."/>
    <s v="Suite 200"/>
    <s v="Summary"/>
    <s v="QIH"/>
    <s v="[Record]"/>
    <s v="80401"/>
    <s v="iSchemaView, Inc."/>
    <x v="10"/>
    <s v="SESE"/>
    <s v="US"/>
    <s v="Rapid (6.0)"/>
    <s v="RA"/>
    <s v="Jim  Rosa"/>
    <s v=""/>
    <s v="K233512"/>
    <s v="CO"/>
    <s v="2023-11-01"/>
    <s v="RA"/>
    <s v="80401"/>
    <x v="0"/>
    <x v="1"/>
  </r>
  <r>
    <s v="N"/>
    <s v="West Columbia"/>
    <x v="0"/>
    <s v="4777 12th Street Extension"/>
    <s v=""/>
    <s v="Summary"/>
    <s v="LZA"/>
    <s v="[Record]"/>
    <s v="29172"/>
    <s v="Nephron Nitrile, LLC."/>
    <x v="10"/>
    <s v="SESE"/>
    <s v="US"/>
    <s v="Nephron Nitrile, Nitrile Powder-Free Examination Blue Gloves (Tested For Use With Chemotherapy Drugs and Fentanyl)"/>
    <s v="HO"/>
    <s v="Lou  Kennedy"/>
    <s v=""/>
    <s v="K233970"/>
    <s v="SC"/>
    <s v="2023-12-15"/>
    <s v="HO"/>
    <s v="29172"/>
    <x v="0"/>
    <x v="1"/>
  </r>
  <r>
    <s v="N"/>
    <s v="Uppsala"/>
    <x v="1"/>
    <s v="Dag Hammarskjölds väg 52A"/>
    <s v=""/>
    <s v="Summary"/>
    <s v="IYE"/>
    <s v="[Record]"/>
    <s v="752 37"/>
    <s v="ScandiDos AB"/>
    <x v="10"/>
    <s v="SESE"/>
    <s v="SE"/>
    <s v="Delta4 Insight"/>
    <s v="RA"/>
    <s v="Daniel  Pederson"/>
    <s v=""/>
    <s v="K223234"/>
    <s v=""/>
    <s v="2022-10-19"/>
    <s v="RA"/>
    <s v="752 37"/>
    <x v="0"/>
    <x v="0"/>
  </r>
  <r>
    <s v="N"/>
    <s v="Santa Clara"/>
    <x v="12"/>
    <s v="4255 Burton Drive"/>
    <s v=""/>
    <s v="Summary"/>
    <s v="PGT"/>
    <s v="[Record]"/>
    <s v="95054"/>
    <s v="Minerva Surgical, Inc."/>
    <x v="11"/>
    <s v="SESE"/>
    <s v="US"/>
    <s v="Symphion Operative Hysteroscopy System"/>
    <s v="OB"/>
    <s v="Michelle  Becker"/>
    <s v=""/>
    <s v="K233710"/>
    <s v="CA"/>
    <s v="2023-11-20"/>
    <s v="OB"/>
    <s v="95054"/>
    <x v="0"/>
    <x v="0"/>
  </r>
  <r>
    <s v="N"/>
    <s v="Cobham"/>
    <x v="1"/>
    <s v="Coveham House, Downside Bridge Road"/>
    <s v=""/>
    <s v="Summary"/>
    <s v="QFM"/>
    <s v="[Record]"/>
    <s v="KT11 3EP"/>
    <s v="Envisionit DeepAI Ltd"/>
    <x v="11"/>
    <s v="SESE"/>
    <s v="GB"/>
    <s v="Radify Triage"/>
    <s v="RA"/>
    <s v="Jaishree  Nadioo"/>
    <s v=""/>
    <s v="K231871"/>
    <s v=""/>
    <s v="2023-06-26"/>
    <s v="RA"/>
    <s v="KT11 3EP"/>
    <x v="0"/>
    <x v="3"/>
  </r>
  <r>
    <s v="N"/>
    <s v="Baltimore"/>
    <x v="1"/>
    <s v="3600 Clipper Mill Road, Suite 400"/>
    <s v=""/>
    <s v="Summary"/>
    <s v="JAK"/>
    <s v="[Record]"/>
    <s v="21211"/>
    <s v="Clear Guide Medical"/>
    <x v="11"/>
    <s v="SESE"/>
    <s v="US"/>
    <s v="Clear Guide SCENERGY"/>
    <s v="RA"/>
    <s v="Alican  Demir"/>
    <s v=""/>
    <s v="K234030"/>
    <s v="MD"/>
    <s v="2023-12-20"/>
    <s v="RA"/>
    <s v="21211"/>
    <x v="0"/>
    <x v="1"/>
  </r>
  <r>
    <s v="N"/>
    <s v="Nanjing"/>
    <x v="7"/>
    <s v="Building 3, Phase 2 Accelerator, No. 11 Yaogu Avenue,"/>
    <s v="Jiangbei New Area, Jiangsu Province"/>
    <s v="Summary"/>
    <s v="KNW"/>
    <s v="[Record]"/>
    <s v="210032"/>
    <s v="Canyon Medical Inc."/>
    <x v="11"/>
    <s v="SESE"/>
    <s v="CN"/>
    <s v="M·Biopsy /SureCore Automatic Disposable Biopsy Needle, M·Biopsy /SureCore Semi-automatic Disposable Biopsy Needle, M·Biopsy /SureAim Coaxial Biopsy Needle"/>
    <s v="GU"/>
    <s v="Jin  Mingzhi"/>
    <s v=""/>
    <s v="K233031"/>
    <s v=""/>
    <s v="2023-09-25"/>
    <s v="SU"/>
    <s v="210032"/>
    <x v="0"/>
    <x v="0"/>
  </r>
  <r>
    <s v="N"/>
    <s v="Guangzhou"/>
    <x v="10"/>
    <s v="No. 9 Baihe 3 Street"/>
    <s v="Economic And Technological Development East Zone"/>
    <s v="Summary"/>
    <s v="LDJ"/>
    <s v="[Record]"/>
    <s v="510530"/>
    <s v="Co-Innovation Biotech Co., Ltd."/>
    <x v="11"/>
    <s v="SESE"/>
    <s v="CN"/>
    <s v="Rapid Marijuana (THC) Test Strip 20, Rapid Marijuana (THC) Test Dipcard 20, Rapid Marijuana (THC) Test Strip 50, Rapid Marijuana (THC) Test Dipcard 50"/>
    <s v="TX"/>
    <s v="Hong  Feng"/>
    <s v=""/>
    <s v="K232732"/>
    <s v=""/>
    <s v="2023-09-07"/>
    <s v="TX"/>
    <s v="510530"/>
    <x v="0"/>
    <x v="0"/>
  </r>
  <r>
    <s v="N"/>
    <s v="Miami"/>
    <x v="4"/>
    <s v="6303 Waterford District Drive, Suites 215 &amp; 315"/>
    <s v=""/>
    <s v="Summary"/>
    <s v="NRY"/>
    <s v="[Record]"/>
    <s v="33216"/>
    <s v="Cerenovus, Inc."/>
    <x v="11"/>
    <s v="SESE"/>
    <s v="US"/>
    <s v="Cerenovus Large Bore Catheter; Cerenovus Aspiration Tubing Set"/>
    <s v="CV"/>
    <s v="Ryan  Rivera"/>
    <s v=""/>
    <s v="K233988"/>
    <s v="FL"/>
    <s v="2023-12-18"/>
    <s v="NE"/>
    <s v="33216"/>
    <x v="0"/>
    <x v="1"/>
  </r>
  <r>
    <s v="N"/>
    <s v="Pittsburgh"/>
    <x v="4"/>
    <s v="4424 Penn Ave."/>
    <s v="STE 201"/>
    <s v="Summary"/>
    <s v="DSY"/>
    <s v="[Record]"/>
    <s v="15224"/>
    <s v="PECA Labs, Inc."/>
    <x v="11"/>
    <s v="SESE"/>
    <s v="US"/>
    <s v="exGraft ePTFE Vascular Grafts, exGraft Carbon ePTFE Vascular Grafts"/>
    <s v="CV"/>
    <s v="Doug  Bernstein"/>
    <s v=""/>
    <s v="K233783"/>
    <s v="PA"/>
    <s v="2023-11-27"/>
    <s v="CV"/>
    <s v="15224"/>
    <x v="0"/>
    <x v="0"/>
  </r>
  <r>
    <s v="N"/>
    <s v="Ningo"/>
    <x v="4"/>
    <s v="Floor 3&amp;4, Building A4, No. 777, Binhai 4th Road"/>
    <s v="Qianwan New Area."/>
    <s v="Summary"/>
    <s v="DXC"/>
    <s v="[Record]"/>
    <s v="315336"/>
    <s v="Ningbo DIZEGENS Medical Science Co., Ltd."/>
    <x v="12"/>
    <s v="SESE"/>
    <s v="US"/>
    <s v="Radial Compression Device"/>
    <s v="CV"/>
    <s v="Zhang  Wenwei"/>
    <s v=""/>
    <s v="K232577"/>
    <s v="NJ"/>
    <s v="2023-08-25"/>
    <s v="CV"/>
    <s v="315336"/>
    <x v="0"/>
    <x v="0"/>
  </r>
  <r>
    <s v="N"/>
    <s v="Buk-gu"/>
    <x v="6"/>
    <s v="69, Cheomdan Venture So-Ro"/>
    <s v="37 beon-gil"/>
    <s v="Summary"/>
    <s v="HWC"/>
    <s v="[Record]"/>
    <s v="61003"/>
    <s v="TDM Co., Ltd."/>
    <x v="12"/>
    <s v="SESE"/>
    <s v="KR"/>
    <s v="TDM Screw System"/>
    <s v="OR"/>
    <s v="Jung Wook Choi"/>
    <s v=""/>
    <s v="K231860"/>
    <s v=""/>
    <s v="2023-06-23"/>
    <s v="OR"/>
    <s v="61003"/>
    <x v="0"/>
    <x v="1"/>
  </r>
  <r>
    <s v="N"/>
    <s v="Kaohsiung"/>
    <x v="7"/>
    <s v="6F-1, 286-4, Shin Ya Road"/>
    <s v=""/>
    <s v="Summary"/>
    <s v="KPI"/>
    <s v="[Record]"/>
    <s v="806"/>
    <s v="ZMI Electronics Ltd."/>
    <x v="12"/>
    <s v="SESE"/>
    <s v="TW"/>
    <s v="Levina, Levina Incontinence Stimulation Electrodes (Sterile), Pelvic Floor Muscle Probe Electrodes"/>
    <s v="GU"/>
    <s v="Lawrence  Liu"/>
    <s v=""/>
    <s v="K231166"/>
    <s v=""/>
    <s v="2023-04-25"/>
    <s v="GU"/>
    <s v="806"/>
    <x v="0"/>
    <x v="0"/>
  </r>
  <r>
    <s v="N"/>
    <s v="Leganes"/>
    <x v="1"/>
    <s v="Av. Juan Caramuel, 1"/>
    <s v=""/>
    <s v="Summary"/>
    <s v="QIH"/>
    <s v="[Record]"/>
    <s v="28919"/>
    <s v="Software Nemotec S.L."/>
    <x v="12"/>
    <s v="SESE"/>
    <s v="ES"/>
    <s v="NemoScan"/>
    <s v="RA"/>
    <s v="Miguel Del Moral"/>
    <s v=""/>
    <s v="K232698"/>
    <s v=""/>
    <s v="2023-09-05"/>
    <s v="RA"/>
    <s v="28919"/>
    <x v="0"/>
    <x v="0"/>
  </r>
  <r>
    <s v="N"/>
    <s v="Horw Luzern"/>
    <x v="0"/>
    <s v="Ebenaustrasse 10"/>
    <s v=""/>
    <s v="Summary"/>
    <s v="OPP"/>
    <s v="[Record]"/>
    <s v="6048"/>
    <s v="CeQur SA"/>
    <x v="12"/>
    <s v="SESE"/>
    <s v="CH"/>
    <s v="CeQur Simplicity On-Demand Insulin Delivery System"/>
    <s v="HO"/>
    <s v="Michael  Simpson"/>
    <s v=""/>
    <s v="K233447"/>
    <s v=""/>
    <s v="2023-10-19"/>
    <s v="CH"/>
    <s v="6048"/>
    <x v="0"/>
    <x v="1"/>
  </r>
  <r>
    <s v="N"/>
    <s v="Athens"/>
    <x v="4"/>
    <s v="1445 Flat Creek Road"/>
    <s v=""/>
    <s v="Summary"/>
    <s v="QEW"/>
    <s v="[Record]"/>
    <s v="75751"/>
    <s v="Argon Medical Devices, Inc."/>
    <x v="13"/>
    <s v="SESE"/>
    <s v="US"/>
    <s v="Cleaner Pro Thrombectomy System; Cleaner Pro Aspiration Catheter with Handpiece; Cleaner Pro Aspiration Canister"/>
    <s v="CV"/>
    <s v="Ana  Jimenez-Hughes"/>
    <s v=""/>
    <s v="K232679"/>
    <s v="TX"/>
    <s v="2023-09-01"/>
    <s v="CV"/>
    <s v="75751"/>
    <x v="0"/>
    <x v="0"/>
  </r>
  <r>
    <s v="N"/>
    <s v="Chengdu"/>
    <x v="9"/>
    <s v="102, 105, Zone 20, Huayin Industrial Port, No.618, Kexing"/>
    <s v="Road (West), Wenjiang District, Chengdu"/>
    <s v="Summary"/>
    <s v="IRP"/>
    <s v="[Record]"/>
    <s v="611137"/>
    <s v="Chengdu Cryo-Push Medical Technology Co.,Ltd"/>
    <x v="13"/>
    <s v="SESE"/>
    <s v="CN"/>
    <s v="Cold Compression Wrap Pro"/>
    <s v="PM"/>
    <s v="Zhang  Peiyong"/>
    <s v=""/>
    <s v="K230524"/>
    <s v=""/>
    <s v="2023-02-27"/>
    <s v="PM"/>
    <s v="611137"/>
    <x v="0"/>
    <x v="0"/>
  </r>
  <r>
    <s v="N"/>
    <s v="Boston"/>
    <x v="7"/>
    <s v="501 Boyston St., Ste. 6102"/>
    <s v=""/>
    <s v="Summary"/>
    <s v="QFQ"/>
    <s v="[Record]"/>
    <s v="02116"/>
    <s v="Gelesis Inc."/>
    <x v="13"/>
    <s v="SESE"/>
    <s v="US"/>
    <s v="Plenity"/>
    <s v="GU"/>
    <s v="Yverre  Bobay"/>
    <s v=""/>
    <s v="K230133"/>
    <s v="MA"/>
    <s v="2023-01-17"/>
    <s v="GU"/>
    <s v="02116"/>
    <x v="0"/>
    <x v="0"/>
  </r>
  <r>
    <s v="N"/>
    <s v="Maryland Heights"/>
    <x v="2"/>
    <s v="2555 Metro Blvd"/>
    <s v=""/>
    <s v="Statement"/>
    <s v="NUH"/>
    <s v="[Record]"/>
    <s v="63043"/>
    <s v="Hi-Dow International, Inc."/>
    <x v="13"/>
    <s v="SESE"/>
    <s v="US"/>
    <s v="Hi-Dow PRO TOUCH WIRELESS 6-12 (HD-19A)"/>
    <s v="NE"/>
    <s v="Eric  Chen"/>
    <s v=""/>
    <s v="K233461"/>
    <s v="MO"/>
    <s v="2023-10-23"/>
    <s v="NE"/>
    <s v="63043"/>
    <x v="0"/>
    <x v="0"/>
  </r>
  <r>
    <s v="N"/>
    <s v="Pittsburgh"/>
    <x v="4"/>
    <s v="620 Alpha Drive"/>
    <s v=""/>
    <s v="Summary"/>
    <s v="QNR"/>
    <s v="[Record]"/>
    <s v="15238"/>
    <s v="CardiacAssist, Inc."/>
    <x v="13"/>
    <s v="SESE"/>
    <s v="US"/>
    <s v="LifeSPARC System"/>
    <s v="CV"/>
    <s v="Arielle  Drummond"/>
    <s v=""/>
    <s v="K233736"/>
    <s v="PA"/>
    <s v="2023-11-22"/>
    <s v="CV"/>
    <s v="15238"/>
    <x v="0"/>
    <x v="0"/>
  </r>
  <r>
    <s v="N"/>
    <s v="Golden"/>
    <x v="1"/>
    <s v="1120 Washington Ave."/>
    <s v="Suite 200"/>
    <s v="Summary"/>
    <s v="POK"/>
    <s v="[Record]"/>
    <s v="80401"/>
    <s v="iSchemaView, Inc."/>
    <x v="13"/>
    <s v="SESE"/>
    <s v="US"/>
    <s v="Rapid ASPECTS (v3)"/>
    <s v="RA"/>
    <s v="Jim  Rosa"/>
    <s v=""/>
    <s v="K232156"/>
    <s v="CO"/>
    <s v="2023-07-20"/>
    <s v="RA"/>
    <s v="80401"/>
    <x v="0"/>
    <x v="0"/>
  </r>
  <r>
    <s v="N"/>
    <s v="Foshan"/>
    <x v="12"/>
    <s v="One of Area A, level 3, Building 2, No. 17, Keyuan 3rd Road"/>
    <s v="Shunde Hi Tech Industrial Park, Xiaoh"/>
    <s v="Summary"/>
    <s v="HGX"/>
    <s v="[Record]"/>
    <s v="528303"/>
    <s v="Guangdong Youmeng Electrical Technology Co., Ltd."/>
    <x v="13"/>
    <s v="SESE"/>
    <s v="CN"/>
    <s v="Electric Breast Pump, model: YM-8166"/>
    <s v="OB"/>
    <s v="Liu  Zongjun"/>
    <s v=""/>
    <s v="K232466"/>
    <s v=""/>
    <s v="2023-08-15"/>
    <s v="OB"/>
    <s v="528303"/>
    <x v="0"/>
    <x v="0"/>
  </r>
  <r>
    <s v="N"/>
    <s v="Tianjin"/>
    <x v="1"/>
    <s v="No. 266 Jingsan Road, Tianjin Airport Economic Area"/>
    <s v=""/>
    <s v="Summary"/>
    <s v="LNH"/>
    <s v="[Record]"/>
    <s v="300308"/>
    <s v="GE Healthcare (Tianjin) Company Limited"/>
    <x v="13"/>
    <s v="SESE"/>
    <s v="CN"/>
    <s v="SIGNA Champion"/>
    <s v="RA"/>
    <s v="Xinyu  Song"/>
    <s v=""/>
    <s v="K233728"/>
    <s v=""/>
    <s v="2023-11-21"/>
    <s v="RA"/>
    <s v="300308"/>
    <x v="0"/>
    <x v="0"/>
  </r>
  <r>
    <s v="N"/>
    <s v="Durham"/>
    <x v="6"/>
    <s v="4001 E. NC 54 Highway"/>
    <s v="Suite 3160"/>
    <s v="Summary"/>
    <s v="MAX"/>
    <s v="[Record]"/>
    <s v="27709"/>
    <s v="restor3d"/>
    <x v="14"/>
    <s v="SESE"/>
    <s v="US"/>
    <s v="restor3d TIDAL Lumbar Interbody Fusion System"/>
    <s v="OR"/>
    <s v="Anika  Moorjani"/>
    <s v=""/>
    <s v="K234087"/>
    <s v="NC"/>
    <s v="2023-12-22"/>
    <s v="OR"/>
    <s v="27709"/>
    <x v="0"/>
    <x v="1"/>
  </r>
  <r>
    <s v="N"/>
    <s v="Tokyo"/>
    <x v="11"/>
    <s v="Toho Edogawabashi Bldg. 3F, 1-24-8 Sekiguchi, Bunkyo-ku"/>
    <s v=""/>
    <s v="Summary"/>
    <s v="MQZ"/>
    <s v="[Record]"/>
    <s v="112-0014"/>
    <s v="JPS Corporation"/>
    <x v="14"/>
    <s v="SESE"/>
    <s v="JP"/>
    <s v="NailLift"/>
    <s v=""/>
    <s v="Yasuko  Kida"/>
    <s v=""/>
    <s v="K230841"/>
    <s v=""/>
    <s v="2023-03-28"/>
    <s v="SU"/>
    <s v="112-0014"/>
    <x v="0"/>
    <x v="0"/>
  </r>
  <r>
    <s v="N"/>
    <s v="Lissieu"/>
    <x v="7"/>
    <s v="1, Allée des Chevreuls"/>
    <s v=""/>
    <s v="Summary"/>
    <s v="PIO"/>
    <s v="[Record]"/>
    <s v="69380"/>
    <s v="Cair LGL"/>
    <x v="14"/>
    <s v="SESE"/>
    <s v="FR"/>
    <s v="Nutricair enteral ENFit adapter: ENFit male  stepped/Christmas tree connector"/>
    <s v="GU"/>
    <s v="Irving L Wiesen"/>
    <s v=""/>
    <s v="K231299"/>
    <s v=""/>
    <s v="2023-05-04"/>
    <s v="GU"/>
    <s v="69380"/>
    <x v="0"/>
    <x v="0"/>
  </r>
  <r>
    <s v="N"/>
    <s v="Auckland"/>
    <x v="5"/>
    <s v="2 Kingsford Smith Place"/>
    <s v="Airport Oaks"/>
    <s v="Summary"/>
    <s v="NPL"/>
    <s v="[Record]"/>
    <s v="2022"/>
    <s v="Aroa Biosurgery Ltd."/>
    <x v="15"/>
    <s v="SESE"/>
    <s v="NZ"/>
    <s v="Endoform Dental Membrane"/>
    <s v="DE"/>
    <s v="Tina  O'Brien"/>
    <s v=""/>
    <s v="K231305"/>
    <s v=""/>
    <s v="2023-05-05"/>
    <s v="DE"/>
    <s v="2022"/>
    <x v="0"/>
    <x v="0"/>
  </r>
  <r>
    <s v="N"/>
    <s v="Cranbury"/>
    <x v="13"/>
    <s v="259 Prospect Plains Rd, Bldg K"/>
    <s v=""/>
    <s v="Summary"/>
    <s v="QVF"/>
    <s v="[Record]"/>
    <s v="08512"/>
    <s v="Nano-Ditech Corporation"/>
    <x v="15"/>
    <s v="SESE"/>
    <s v="US"/>
    <s v="Nano-Check COVID-19 Antigen Test"/>
    <s v="MI"/>
    <s v="James B Chang"/>
    <s v=""/>
    <s v="K231187"/>
    <s v="NJ"/>
    <s v="2023-04-26"/>
    <s v="MI"/>
    <s v="08512"/>
    <x v="0"/>
    <x v="0"/>
  </r>
  <r>
    <s v="N"/>
    <s v="Sunny Isles Beach"/>
    <x v="7"/>
    <s v="323 Sunny Isles Blvd"/>
    <s v=""/>
    <s v="Summary"/>
    <s v="EZL"/>
    <s v="[Record]"/>
    <s v="33160"/>
    <s v="Silq Technologies Corporation"/>
    <x v="15"/>
    <s v="SESE"/>
    <s v="US"/>
    <s v="2-Way 100% Silicone Cleartract Catheter"/>
    <s v="GU"/>
    <s v="D. Verne  Sharma"/>
    <s v=""/>
    <s v="K233013"/>
    <s v="FL"/>
    <s v="2023-09-22"/>
    <s v="GU"/>
    <s v="33160"/>
    <x v="0"/>
    <x v="0"/>
  </r>
  <r>
    <s v="N"/>
    <s v="Chengdu"/>
    <x v="5"/>
    <s v="No.9,Sec.2, Shengwucheng North Rd.,"/>
    <s v="Chengdu Tianfu International Bio-Town, Shuangliu District"/>
    <s v="Summary"/>
    <s v="EIH"/>
    <s v="[Record]"/>
    <s v="610200"/>
    <s v="Chengdu Besmile Medical Technology Co., Ltd."/>
    <x v="15"/>
    <s v="SESE"/>
    <s v="CN"/>
    <s v="Dental Glass Ceramics"/>
    <s v="DE"/>
    <s v="Moushan  Liu"/>
    <s v=""/>
    <s v="K232673"/>
    <s v=""/>
    <s v="2023-09-01"/>
    <s v="DE"/>
    <s v="610200"/>
    <x v="0"/>
    <x v="0"/>
  </r>
  <r>
    <s v="N"/>
    <s v="Birmingham"/>
    <x v="14"/>
    <s v="8 Calthorpe Road"/>
    <s v=""/>
    <s v="Summary"/>
    <s v="DFH"/>
    <s v="[Record]"/>
    <s v="B15 1QT"/>
    <s v="The Binding Site Ltd."/>
    <x v="16"/>
    <s v="SESE"/>
    <s v="GB"/>
    <s v="Optilite® Freelite® Kappa Free Kit, Optilite® Freelite® Lambda Free Kit"/>
    <s v="IM"/>
    <s v="Jolanta  Wolff"/>
    <s v=""/>
    <s v="K231290"/>
    <s v=""/>
    <s v="2023-05-04"/>
    <s v="IM"/>
    <s v="B15 1QT"/>
    <x v="0"/>
    <x v="0"/>
  </r>
  <r>
    <s v="N"/>
    <s v="Otawara-shi"/>
    <x v="1"/>
    <s v="1385 Shimoishigami"/>
    <s v=""/>
    <s v="Summary"/>
    <s v="IYN"/>
    <s v="[Record]"/>
    <s v="324-8550"/>
    <s v="Canon Medical Systems Corporation"/>
    <x v="16"/>
    <s v="SESE"/>
    <s v="JP"/>
    <s v="Aplio i900, Aplio i800 and Aplio i700 Software V8.1 Diagnostic Ultrasound System"/>
    <s v="RA"/>
    <s v="Paul  Biggins"/>
    <s v=""/>
    <s v="K233195"/>
    <s v=""/>
    <s v="2023-09-28"/>
    <s v="RA"/>
    <s v="324-8550"/>
    <x v="0"/>
    <x v="0"/>
  </r>
  <r>
    <s v="N"/>
    <s v="Belfast"/>
    <x v="1"/>
    <s v="17A Ormeau Avenue"/>
    <s v=""/>
    <s v="Summary"/>
    <s v="LLZ"/>
    <s v="[Record]"/>
    <s v="BT2 8HD"/>
    <s v="Axial Medical Printing Limited"/>
    <x v="16"/>
    <s v="SESE"/>
    <s v="GB"/>
    <s v="Axial3D Cloud Segmentation Service"/>
    <s v="RA"/>
    <s v="Jenna  McGarry"/>
    <s v=""/>
    <s v="K231607"/>
    <s v=""/>
    <s v="2023-06-01"/>
    <s v="RA"/>
    <s v="BT2 8HD"/>
    <x v="0"/>
    <x v="1"/>
  </r>
  <r>
    <s v="N"/>
    <s v="Flintshire"/>
    <x v="7"/>
    <s v="First Avenue, Deeside Industrial Estate"/>
    <s v="Deeside"/>
    <s v="Summary"/>
    <s v="EZD"/>
    <s v="[Record]"/>
    <s v="CH5 2NU"/>
    <s v="ConvaTec"/>
    <x v="17"/>
    <s v="SESE"/>
    <s v="GB"/>
    <s v="GentleCath Air for Women (CH10); GentleCath Air for Women (CH12); GentleCath Air for Women (CH14)"/>
    <s v="GU"/>
    <s v="Kim  Jones"/>
    <s v=""/>
    <s v="K232665"/>
    <s v=""/>
    <s v="2023-08-31"/>
    <s v="GU"/>
    <s v="CH5 2NU"/>
    <x v="0"/>
    <x v="0"/>
  </r>
  <r>
    <s v="N"/>
    <s v="Hangzhou"/>
    <x v="4"/>
    <s v="No.365, Wuzhou Road, Yuhang Economic Development Zone"/>
    <s v=""/>
    <s v="Summary"/>
    <s v="DXN"/>
    <s v="[Record]"/>
    <s v="311100"/>
    <s v="Joytech Healthcare Co., Ltd"/>
    <x v="18"/>
    <s v="SESE"/>
    <s v="CN"/>
    <s v="Arm-type Fully Automatic Digital Blood Pressure Monitor"/>
    <s v="CV"/>
    <s v="Ren  Yunhua"/>
    <s v=""/>
    <s v="K231303"/>
    <s v=""/>
    <s v="2023-05-05"/>
    <s v="CV"/>
    <s v="311100"/>
    <x v="0"/>
    <x v="0"/>
  </r>
  <r>
    <s v="N"/>
    <s v="Nuremberg"/>
    <x v="1"/>
    <s v="Lina-Ammon-Strasse 10"/>
    <s v=""/>
    <s v="Summary"/>
    <s v="OWB"/>
    <s v="[Record]"/>
    <s v="90471"/>
    <s v="Ziehm Imaging GmbH"/>
    <x v="18"/>
    <s v="SESE"/>
    <s v="DE"/>
    <s v="Ziehm Solo FD"/>
    <s v="RA"/>
    <s v="Tsvetelina  Milanova"/>
    <s v=""/>
    <s v="K234109"/>
    <s v=""/>
    <s v="2023-12-27"/>
    <s v="RA"/>
    <s v="90471"/>
    <x v="0"/>
    <x v="1"/>
  </r>
  <r>
    <s v="N"/>
    <s v="San Diego"/>
    <x v="13"/>
    <s v="10210 Genetic Center Drive"/>
    <s v=""/>
    <s v="Summary"/>
    <s v="LSL"/>
    <s v="[Record]"/>
    <s v="92121"/>
    <s v="Hologic, Inc."/>
    <x v="18"/>
    <s v="SESE"/>
    <s v="US"/>
    <s v="Aptima Neisseria gonorrhoeae Assay"/>
    <s v="MI"/>
    <s v="Jon  Kukowski"/>
    <s v=""/>
    <s v="K231329"/>
    <s v="CA"/>
    <s v="2023-05-08"/>
    <s v="MI"/>
    <s v="92121"/>
    <x v="0"/>
    <x v="0"/>
  </r>
  <r>
    <s v="N"/>
    <s v="Addison"/>
    <x v="6"/>
    <s v="4550 Excel Pkwy"/>
    <s v="Ste 300"/>
    <s v="Summary"/>
    <s v="KWQ"/>
    <s v="[Record]"/>
    <s v="75001"/>
    <s v="CTL Medical Corporation"/>
    <x v="18"/>
    <s v="SESE"/>
    <s v="US"/>
    <s v="MONDRIAN Anterior Lumbar Plate System"/>
    <s v="OR"/>
    <s v="Sean  Suh"/>
    <s v=""/>
    <s v="K231715"/>
    <s v="TX"/>
    <s v="2023-06-13"/>
    <s v="OR"/>
    <s v="75001"/>
    <x v="0"/>
    <x v="0"/>
  </r>
  <r>
    <s v="N"/>
    <s v="Hangzhou"/>
    <x v="7"/>
    <s v="Room 302-1, Floor 3, Building 4, No.1 Nangonghe Road"/>
    <s v="Donghu Street, Linping District"/>
    <s v="Summary"/>
    <s v="PKL"/>
    <s v="[Record]"/>
    <s v="311100"/>
    <s v="Zhejiang Soudon Medical Technology Co.,Ltd"/>
    <x v="18"/>
    <s v="SESE"/>
    <s v="CN"/>
    <s v="Disposable Hemostatic Clips"/>
    <s v="GU"/>
    <s v="Junshi  Wang"/>
    <s v=""/>
    <s v="K232450"/>
    <s v=""/>
    <s v="2023-08-14"/>
    <s v="GU"/>
    <s v="311100"/>
    <x v="0"/>
    <x v="0"/>
  </r>
  <r>
    <s v="N"/>
    <s v="Englewood"/>
    <x v="9"/>
    <s v="9655 Maroon Circle"/>
    <s v=""/>
    <s v="Statement"/>
    <s v="IPF"/>
    <s v="[Record]"/>
    <s v="80112"/>
    <s v="Zynex Medical Inc."/>
    <x v="18"/>
    <s v="SESE"/>
    <s v="US"/>
    <s v="M-Wave"/>
    <s v="PM"/>
    <s v="Thomas  Sandgaard"/>
    <s v=""/>
    <s v="K233485"/>
    <s v="CO"/>
    <s v="2023-10-27"/>
    <s v="PM"/>
    <s v="80112"/>
    <x v="0"/>
    <x v="3"/>
  </r>
  <r>
    <s v="N"/>
    <s v="Huaibei City"/>
    <x v="0"/>
    <s v="No. 6, Haitang South Road, Suixi Wuhu Modern Industrial Park"/>
    <s v="Suixi County"/>
    <s v="Summary"/>
    <s v="LZA"/>
    <s v="[Record]"/>
    <s v="235000"/>
    <s v="Anhui Intco Medical Products Co., Ltd."/>
    <x v="18"/>
    <s v="SESE"/>
    <s v="CN"/>
    <s v="Powder Free Nitrile Examination Glove 2.8 Blue Color, Non-Sterile, and Tested for Use with Chemotherapy Drugs, Fentanyl Citrate, and Select Other Drugs"/>
    <s v="HO"/>
    <s v="Max  Li"/>
    <s v=""/>
    <s v="K233598"/>
    <s v=""/>
    <s v="2023-11-09"/>
    <s v="HO"/>
    <s v="235000"/>
    <x v="0"/>
    <x v="0"/>
  </r>
  <r>
    <s v="N"/>
    <s v="Meylan"/>
    <x v="2"/>
    <s v="22 Chemin du Vieux Chene"/>
    <s v=""/>
    <s v="Summary"/>
    <s v="OLO"/>
    <s v="[Record]"/>
    <s v="38240"/>
    <s v="Blue Ortho"/>
    <x v="18"/>
    <s v="SESE"/>
    <s v="FR"/>
    <s v="ExactechGPS® System"/>
    <s v="NE"/>
    <s v="Matthieu  Coic"/>
    <s v=""/>
    <s v="K233299"/>
    <s v=""/>
    <s v="2023-09-29"/>
    <s v="OR"/>
    <s v="38240"/>
    <x v="0"/>
    <x v="0"/>
  </r>
  <r>
    <s v="N"/>
    <s v="Santa Clara"/>
    <x v="6"/>
    <s v="471 El Camino Real, Suite 101"/>
    <s v=""/>
    <s v="Summary"/>
    <s v="OUR"/>
    <s v="[Record]"/>
    <s v="95050"/>
    <s v="Si-Bone, Inc."/>
    <x v="18"/>
    <s v="SESE"/>
    <s v="US"/>
    <s v="iFuse Bedrock Granite® Implant System"/>
    <s v="OR"/>
    <s v="Jayasri  Prabakaran"/>
    <s v=""/>
    <s v="K233508"/>
    <s v="CA"/>
    <s v="2023-10-31"/>
    <s v="OR"/>
    <s v="95050"/>
    <x v="0"/>
    <x v="0"/>
  </r>
  <r>
    <s v="N"/>
    <s v="Birmingham"/>
    <x v="1"/>
    <s v="(A subsidiary of Baxter International Inc.)"/>
    <s v="439 Industrial Lane"/>
    <s v="Summary"/>
    <s v="IYN"/>
    <s v="[Record]"/>
    <s v="35211"/>
    <s v="Synovis Micro Companies Alliance"/>
    <x v="19"/>
    <s v="SESE"/>
    <s v="US"/>
    <s v="Gem Flow Now (GEM2770-FN)"/>
    <s v="RA"/>
    <s v="Julie  Carlston"/>
    <s v=""/>
    <s v="K233394"/>
    <s v="AL"/>
    <s v="2023-10-03"/>
    <s v="CV"/>
    <s v="35211"/>
    <x v="0"/>
    <x v="0"/>
  </r>
  <r>
    <s v="N"/>
    <s v="Bethesda"/>
    <x v="2"/>
    <s v="PO BOX 341754"/>
    <s v=""/>
    <s v="Summary"/>
    <s v="JXI"/>
    <s v="[Record]"/>
    <s v="20827-1754"/>
    <s v="CelestRay Biotech Company, LLC.,"/>
    <x v="20"/>
    <s v="SESE"/>
    <s v="US"/>
    <s v="Rebuilder Nerve Guidance Conduit"/>
    <s v="NE"/>
    <s v="Charles C. Han"/>
    <s v=""/>
    <s v="K230794"/>
    <s v="MD"/>
    <s v="2023-03-22"/>
    <s v="NE"/>
    <s v="20827-1754"/>
    <x v="0"/>
    <x v="0"/>
  </r>
  <r>
    <s v="N"/>
    <s v="Nuremberg"/>
    <x v="1"/>
    <s v="Lina-Ammon-Strasse 10"/>
    <s v=""/>
    <s v="Summary"/>
    <s v="OWB"/>
    <s v="[Record]"/>
    <s v="90471"/>
    <s v="Ziehm Imaging GmbH"/>
    <x v="21"/>
    <s v="SESE"/>
    <s v="DE"/>
    <s v="Ziehm Vision FD"/>
    <s v="RA"/>
    <s v="Tsvetelina  Milanova"/>
    <s v=""/>
    <s v="K240020"/>
    <s v=""/>
    <s v="2024-01-02"/>
    <s v="RA"/>
    <s v="90471"/>
    <x v="0"/>
    <x v="1"/>
  </r>
  <r>
    <s v="N"/>
    <s v="Goyang-si"/>
    <x v="8"/>
    <s v="B-dong, 4F&amp;12F, 158, Haneulmaeul-ro,"/>
    <s v="IlsanDong-gu"/>
    <s v="Summary"/>
    <s v="GEI"/>
    <s v="[Record]"/>
    <s v="10355"/>
    <s v="STARmed Co., Ltd."/>
    <x v="21"/>
    <s v="SESE"/>
    <s v="KR"/>
    <s v="VIVA combo RF System (VIVA combo RF System)"/>
    <s v="SU"/>
    <s v="Honggeun  Lee"/>
    <s v=""/>
    <s v="K234140"/>
    <s v=""/>
    <s v="2023-12-29"/>
    <s v="SU"/>
    <s v="10355"/>
    <x v="0"/>
    <x v="1"/>
  </r>
  <r>
    <s v="N"/>
    <s v="Collierville"/>
    <x v="6"/>
    <s v="475 East South St."/>
    <s v="Suite 102"/>
    <s v="Summary"/>
    <s v="JDQ"/>
    <s v="[Record]"/>
    <s v="38017"/>
    <s v="CircumFix Solutions, Inc."/>
    <x v="21"/>
    <s v="SESE"/>
    <s v="US"/>
    <s v="VariTrax Sternal CircumFixation System"/>
    <s v="OR"/>
    <s v="Ken  Richardson"/>
    <s v=""/>
    <s v="K232986"/>
    <s v="TN"/>
    <s v="2023-09-22"/>
    <s v="OR"/>
    <s v="38017"/>
    <x v="0"/>
    <x v="0"/>
  </r>
  <r>
    <s v="N"/>
    <s v="Dallas"/>
    <x v="6"/>
    <s v="2300 N. Haskell Ave"/>
    <s v=""/>
    <s v="Summary"/>
    <s v="OVD"/>
    <s v="[Record]"/>
    <s v="75204"/>
    <s v="Evolution Spine"/>
    <x v="21"/>
    <s v="SESE"/>
    <s v="US"/>
    <s v="E3D-A Interbody System"/>
    <s v="OR"/>
    <s v="Todd  Wallenstein"/>
    <s v=""/>
    <s v="K232432"/>
    <s v="TX"/>
    <s v="2023-08-11"/>
    <s v="OR"/>
    <s v="75204"/>
    <x v="0"/>
    <x v="0"/>
  </r>
  <r>
    <s v="N"/>
    <s v="Zhaoqing"/>
    <x v="0"/>
    <s v="I-6-05-02, 11th Road, Area B, Guangfozhao Economic"/>
    <s v="Cooperation Zone, Zhagang Town, Huaiji Co"/>
    <s v="Statement"/>
    <s v="FLL"/>
    <s v="[Record]"/>
    <s v="526437"/>
    <s v="Guangdong Genial Technology Co., Ltd."/>
    <x v="22"/>
    <s v="SESE"/>
    <s v="CN"/>
    <s v="Digital Thermometer, Model T28, T28L"/>
    <s v="HO"/>
    <s v="Yu  Jun"/>
    <s v=""/>
    <s v="K232678"/>
    <s v=""/>
    <s v="2023-09-01"/>
    <s v="HO"/>
    <s v="526437"/>
    <x v="0"/>
    <x v="0"/>
  </r>
  <r>
    <s v="N"/>
    <s v="Irvine"/>
    <x v="4"/>
    <s v="52 Discovery"/>
    <s v=""/>
    <s v="Summary"/>
    <s v="OLK"/>
    <s v="[Record]"/>
    <s v="92618"/>
    <s v="Masimo Corporation"/>
    <x v="22"/>
    <s v="SESE"/>
    <s v="US"/>
    <s v="MightySat -OTC"/>
    <s v="CV"/>
    <s v="Kertana  Shankar"/>
    <s v=""/>
    <s v="K214115"/>
    <s v="CA"/>
    <s v="2021-12-30"/>
    <s v="AN"/>
    <s v="92618"/>
    <x v="0"/>
    <x v="0"/>
  </r>
  <r>
    <s v="N"/>
    <s v="Geneva"/>
    <x v="15"/>
    <s v="Route de St Georges, 47"/>
    <s v="Petit-Lancy"/>
    <s v="Statement"/>
    <s v="LCX"/>
    <s v="[Record]"/>
    <s v="1213"/>
    <s v="SPD Swiss Precision Diagnostics GmbH"/>
    <x v="22"/>
    <s v="SESE"/>
    <s v="CH"/>
    <s v="Clearblue® Early Detection Pregnancy Test"/>
    <s v="CH"/>
    <s v="Kim  French"/>
    <s v=""/>
    <s v="K240025"/>
    <s v=""/>
    <s v="2024-01-03"/>
    <s v="CH"/>
    <s v="1213"/>
    <x v="0"/>
    <x v="1"/>
  </r>
  <r>
    <s v="N"/>
    <s v="Herzliya"/>
    <x v="1"/>
    <s v="10 Hamanofim Street"/>
    <s v=""/>
    <s v="Summary"/>
    <s v="LLZ"/>
    <s v="[Record]"/>
    <s v="PO 4672561"/>
    <s v="Orca Dental AI LTD"/>
    <x v="22"/>
    <s v="SESE"/>
    <s v="IL"/>
    <s v="CEPHX- Cephalometric Analysis Software"/>
    <s v="RA"/>
    <s v="Daniel  Abraham"/>
    <s v=""/>
    <s v="K231396"/>
    <s v=""/>
    <s v="2023-05-15"/>
    <s v="RA"/>
    <s v="PO 4672561"/>
    <x v="0"/>
    <x v="0"/>
  </r>
  <r>
    <s v="N"/>
    <s v="Marlborough"/>
    <x v="2"/>
    <s v="362 Elm Street"/>
    <s v=""/>
    <s v="Summary"/>
    <s v="QCI"/>
    <s v="[Record]"/>
    <s v="01752"/>
    <s v="BTL Industries Inc."/>
    <x v="23"/>
    <s v="SESE"/>
    <s v="US"/>
    <s v="BTL-99-OC"/>
    <s v="NE"/>
    <s v="David  Chmel"/>
    <s v=""/>
    <s v="K230657"/>
    <s v="MA"/>
    <s v="2023-03-09"/>
    <s v="NE"/>
    <s v="01752"/>
    <x v="0"/>
    <x v="0"/>
  </r>
  <r>
    <s v="N"/>
    <s v="San Francisco"/>
    <x v="1"/>
    <s v="14 Stanford Heights Avenue"/>
    <s v=""/>
    <s v="Summary"/>
    <s v="LLZ"/>
    <s v="[Record]"/>
    <s v="94127"/>
    <s v="Sira Medical, Inc."/>
    <x v="23"/>
    <s v="SESE"/>
    <s v="US"/>
    <s v="Augmented Reality Application"/>
    <s v="RA"/>
    <s v="Rick  Beberman"/>
    <s v=""/>
    <s v="K232339"/>
    <s v="CA"/>
    <s v="2023-08-04"/>
    <s v="RA"/>
    <s v="94127"/>
    <x v="0"/>
    <x v="0"/>
  </r>
  <r>
    <s v="N"/>
    <s v="Xiantao"/>
    <x v="8"/>
    <s v="Southern Industrial Zone (Xinlirenkou)"/>
    <s v=""/>
    <s v="Summary"/>
    <s v="FYA"/>
    <s v="[Record]"/>
    <s v="433011"/>
    <s v="Ammex-Weida (Hubei) Health and Safety Products Co., Ltd"/>
    <x v="23"/>
    <s v="SESE"/>
    <s v="CN"/>
    <s v="Surgical Gown (40083)"/>
    <s v="SU"/>
    <s v="Melody  Wang"/>
    <s v=""/>
    <s v="K233183"/>
    <s v=""/>
    <s v="2023-09-28"/>
    <s v="HO"/>
    <s v="433011"/>
    <x v="0"/>
    <x v="0"/>
  </r>
  <r>
    <s v="N"/>
    <s v="Palo Alto"/>
    <x v="1"/>
    <s v="3100 Hansen Way"/>
    <s v=""/>
    <s v="Summary"/>
    <s v="JAQ"/>
    <s v="[Record]"/>
    <s v="94304"/>
    <s v="Varian Medical Systems, Inc"/>
    <x v="23"/>
    <s v="SESE"/>
    <s v="US"/>
    <s v="Kelowna GYN and Crook Prostate Templates"/>
    <s v="RA"/>
    <s v="Dr. Lynn  Allman"/>
    <s v=""/>
    <s v="K232949"/>
    <s v="CA"/>
    <s v="2023-09-20"/>
    <s v="RA"/>
    <s v="94304"/>
    <x v="0"/>
    <x v="0"/>
  </r>
  <r>
    <s v="N"/>
    <s v="Maastricht"/>
    <x v="1"/>
    <s v="Philipsweg 1"/>
    <s v=""/>
    <s v="Summary"/>
    <s v="LLZ"/>
    <s v="[Record]"/>
    <s v="6227 AJ"/>
    <s v="Pie Medical Imaging B.V."/>
    <x v="23"/>
    <s v="SESE"/>
    <s v="NL"/>
    <s v="CAAS MR Solutions"/>
    <s v="RA"/>
    <s v="Annemiek  Bouts"/>
    <s v=""/>
    <s v="K232007"/>
    <s v=""/>
    <s v="2023-07-06"/>
    <s v="RA"/>
    <s v="6227 AJ"/>
    <x v="0"/>
    <x v="0"/>
  </r>
  <r>
    <s v="N"/>
    <s v="Pleasanton"/>
    <x v="8"/>
    <s v="4410 Rosewood Drive"/>
    <s v=""/>
    <s v="Summary"/>
    <s v="GEX"/>
    <s v="[Record]"/>
    <s v="94588"/>
    <s v="Zeltiq Aesthetics Inc."/>
    <x v="23"/>
    <s v="SESE"/>
    <s v="US"/>
    <s v="Resonic Rapid Acoustic Pulse Device"/>
    <s v="SU"/>
    <s v="Vicky  Chai"/>
    <s v=""/>
    <s v="K233804"/>
    <s v="CA"/>
    <s v="2023-11-29"/>
    <s v="SU"/>
    <s v="94588"/>
    <x v="0"/>
    <x v="0"/>
  </r>
  <r>
    <s v="N"/>
    <s v="Roswell"/>
    <x v="11"/>
    <s v="1225 Northmeadow Parkway, Suite 104"/>
    <s v=""/>
    <s v="Summary"/>
    <s v="KGN"/>
    <s v="[Record]"/>
    <s v="30076"/>
    <s v="StimLabs, LLC"/>
    <x v="24"/>
    <s v="SESE"/>
    <s v="US"/>
    <s v="Corplex P / Theracor P / Allacor P"/>
    <s v=""/>
    <s v="Melissa  O'Connor"/>
    <s v=""/>
    <s v="K231325"/>
    <s v="GA"/>
    <s v="2023-05-08"/>
    <s v="SU"/>
    <s v="30076"/>
    <x v="0"/>
    <x v="0"/>
  </r>
  <r>
    <s v="N"/>
    <s v="Alameda"/>
    <x v="4"/>
    <s v="One Penumbra Place"/>
    <s v=""/>
    <s v="Summary"/>
    <s v="QEW"/>
    <s v="[Record]"/>
    <s v="94502"/>
    <s v="Penumbra, Inc."/>
    <x v="24"/>
    <s v="SESE"/>
    <s v="US"/>
    <s v="Indigo® Aspiration System - Lightning® Flash"/>
    <s v="CV"/>
    <s v="Nikita  Patel"/>
    <s v=""/>
    <s v="K240030"/>
    <s v="CA"/>
    <s v="2024-01-04"/>
    <s v="CV"/>
    <s v="94502"/>
    <x v="0"/>
    <x v="1"/>
  </r>
  <r>
    <s v="N"/>
    <s v="Franklin Lakes"/>
    <x v="15"/>
    <s v="1 Becton Drive"/>
    <s v=""/>
    <s v="Summary"/>
    <s v="JKA"/>
    <s v="[Record]"/>
    <s v="07417"/>
    <s v="Becton Dickinson and Company"/>
    <x v="24"/>
    <s v="SESE"/>
    <s v="US"/>
    <s v="BD Vacutainer® K2 EDTA Blood Collection Tubes"/>
    <s v="CH"/>
    <s v="Pablo  Martinez"/>
    <s v=""/>
    <s v="K231373"/>
    <s v="NJ"/>
    <s v="2023-05-12"/>
    <s v="CH"/>
    <s v="07417"/>
    <x v="0"/>
    <x v="0"/>
  </r>
  <r>
    <s v="N"/>
    <s v="Reno"/>
    <x v="6"/>
    <s v="770 Smithridge Dr. #400"/>
    <s v=""/>
    <s v="Summary"/>
    <s v="HTN"/>
    <s v="[Record]"/>
    <s v="89502"/>
    <s v="Orthopaedic Implant Company"/>
    <x v="24"/>
    <s v="SESE"/>
    <s v="US"/>
    <s v="OIC FLEX-FIX System"/>
    <s v="OR"/>
    <s v="Douglas  Fulton"/>
    <s v=""/>
    <s v="K233531"/>
    <s v="NV"/>
    <s v="2023-11-02"/>
    <s v="OR"/>
    <s v="89502"/>
    <x v="0"/>
    <x v="0"/>
  </r>
  <r>
    <s v="N"/>
    <s v="Waltham"/>
    <x v="7"/>
    <s v="920 Winter Street"/>
    <s v=""/>
    <s v="Summary"/>
    <s v="KDI"/>
    <s v="[Record]"/>
    <s v="02451"/>
    <s v="Fresenius Medical Care"/>
    <x v="24"/>
    <s v="SESE"/>
    <s v="US"/>
    <s v="5008X Hemodialysis System"/>
    <s v="GU"/>
    <s v="Denise M Oppermann"/>
    <s v=""/>
    <s v="K231534"/>
    <s v="MA"/>
    <s v="2023-05-30"/>
    <s v="GU"/>
    <s v="02451"/>
    <x v="0"/>
    <x v="0"/>
  </r>
  <r>
    <s v="N"/>
    <s v="Mansfield"/>
    <x v="2"/>
    <s v="11 Cabot Boulevard"/>
    <s v=""/>
    <s v="Summary"/>
    <s v="GWM"/>
    <s v="[Record]"/>
    <s v="02048"/>
    <s v="Integra LifeSciences Production Corporation"/>
    <x v="25"/>
    <s v="SESE"/>
    <s v="US"/>
    <s v="CereLink ICP Monitor (826820), CereLink ICP Extension Cable (826845)"/>
    <s v="NE"/>
    <s v="Kali  Sacco"/>
    <s v=""/>
    <s v="K232890"/>
    <s v="MA"/>
    <s v="2023-09-18"/>
    <s v="NE"/>
    <s v="02048"/>
    <x v="0"/>
    <x v="0"/>
  </r>
  <r>
    <s v="N"/>
    <s v="Mokena"/>
    <x v="6"/>
    <s v="9301 West 191st Street"/>
    <s v=""/>
    <s v="Summary"/>
    <s v="HSB"/>
    <s v="[Record]"/>
    <s v="60448"/>
    <s v="Flow-FX, LLC"/>
    <x v="26"/>
    <s v="SESE"/>
    <s v="US"/>
    <s v="Flow-Nail"/>
    <s v="OR"/>
    <s v="Patrick  Sweeney"/>
    <s v=""/>
    <s v="K234075"/>
    <s v="IL"/>
    <s v="2024-01-10"/>
    <s v="OR"/>
    <s v="60448"/>
    <x v="0"/>
    <x v="1"/>
  </r>
  <r>
    <s v="N"/>
    <s v="Raleigh"/>
    <x v="8"/>
    <s v="310 S West Street, Suite 200"/>
    <s v=""/>
    <s v="Summary"/>
    <s v="OMP"/>
    <s v="[Record]"/>
    <s v="27603"/>
    <s v="Clear Choice Therapeutics"/>
    <x v="26"/>
    <s v="SESE"/>
    <s v="US"/>
    <s v="PREVENT Kit"/>
    <s v="SU"/>
    <s v="Bret  Batchelder"/>
    <s v=""/>
    <s v="K232379"/>
    <s v="NC"/>
    <s v="2023-08-08"/>
    <s v="SU"/>
    <s v="27603"/>
    <x v="0"/>
    <x v="0"/>
  </r>
  <r>
    <s v="N"/>
    <s v="Hangzhou"/>
    <x v="15"/>
    <s v="2nd-5th Floor, Building 4, No. 1418-50, Moganshan Road"/>
    <s v="Gongshu District"/>
    <s v="Summary"/>
    <s v="LCX"/>
    <s v="[Record]"/>
    <s v="310011"/>
    <s v="Assure Tech (Hangzhou) Co., Ltd."/>
    <x v="26"/>
    <s v="SESE"/>
    <s v="CN"/>
    <s v="FaStep Pregnancy Rapid Test Strip; FaStep Pregnancy Rapid Test Midstream"/>
    <s v="CH"/>
    <s v="Shisheng  Ling"/>
    <s v=""/>
    <s v="K233174"/>
    <s v=""/>
    <s v="2023-09-28"/>
    <s v="CH"/>
    <s v="310011"/>
    <x v="0"/>
    <x v="0"/>
  </r>
  <r>
    <s v="N"/>
    <s v="Nuremberg"/>
    <x v="1"/>
    <s v="Lina-Ammon-Strasse 10"/>
    <s v=""/>
    <s v="Summary"/>
    <s v="OWB"/>
    <s v="[Record]"/>
    <s v="90471"/>
    <s v="Ziehm Imaging GmbH"/>
    <x v="26"/>
    <s v="SESE"/>
    <s v="DE"/>
    <s v="Ziehm Vision RFD"/>
    <s v="RA"/>
    <s v="Tsvetelina  Milanova"/>
    <s v=""/>
    <s v="K240099"/>
    <s v=""/>
    <s v="2024-01-12"/>
    <s v="RA"/>
    <s v="90471"/>
    <x v="0"/>
    <x v="1"/>
  </r>
  <r>
    <s v="N"/>
    <s v="Pflugerville"/>
    <x v="16"/>
    <s v="15802 Vision Dr."/>
    <s v=""/>
    <s v="Summary"/>
    <s v="LPL"/>
    <s v="[Record]"/>
    <s v="78660-3184"/>
    <s v="Metro Optics of Austin, Inc."/>
    <x v="27"/>
    <s v="SESE"/>
    <s v="US"/>
    <s v="Metro Soft, Silicone Hydrogel Daily Wear Soft Contact Lens (efrofilcon A)"/>
    <s v="OP"/>
    <s v="Steve  Webb"/>
    <s v=""/>
    <s v="K233221"/>
    <s v="TX"/>
    <s v="2023-09-28"/>
    <s v="OP"/>
    <s v="78660-3184"/>
    <x v="0"/>
    <x v="1"/>
  </r>
  <r>
    <s v="N"/>
    <s v="Sparks"/>
    <x v="6"/>
    <s v="150 Isidor Court"/>
    <s v="Suite 203"/>
    <s v="Summary"/>
    <s v="HRX"/>
    <s v="[Record]"/>
    <s v="89441"/>
    <s v="E Surgical, LLC"/>
    <x v="27"/>
    <s v="SESE"/>
    <s v="US"/>
    <s v="Hawkeye Control Unit with Eyas Endoscope"/>
    <s v="OR"/>
    <s v="Michael  Blomeyer"/>
    <s v=""/>
    <s v="K233115"/>
    <s v="NV"/>
    <s v="2023-09-27"/>
    <s v="OR"/>
    <s v="89441"/>
    <x v="0"/>
    <x v="0"/>
  </r>
  <r>
    <s v="N"/>
    <s v="Bejing"/>
    <x v="8"/>
    <s v="Room 7-201, No.1, Caida 3rd Street, Nancai Town, Shunyi"/>
    <s v="District"/>
    <s v="Summary"/>
    <s v="GEX"/>
    <s v="[Record]"/>
    <s v=""/>
    <s v="Beijing Sano Laser S&amp;T Development Co., Ltd"/>
    <x v="27"/>
    <s v="SESE"/>
    <s v="CN"/>
    <s v="Cryojet Plus (SHE-ACP001-1)"/>
    <s v="SU"/>
    <s v="Zhang  Hongbo"/>
    <s v=""/>
    <s v="K233416"/>
    <s v=""/>
    <s v="2023-10-10"/>
    <s v="SU"/>
    <s v=""/>
    <x v="0"/>
    <x v="0"/>
  </r>
  <r>
    <s v="N"/>
    <s v="Uijeongbu-si"/>
    <x v="6"/>
    <s v="20, Sandan-ro 76beon-gil(Rd)"/>
    <s v=""/>
    <s v="Summary"/>
    <s v="NKB"/>
    <s v="[Record]"/>
    <s v="11781"/>
    <s v="Innosys Co., Ltd."/>
    <x v="27"/>
    <s v="SESE"/>
    <s v="KR"/>
    <s v="INNOVERSE Spinal System"/>
    <s v="OR"/>
    <s v="Hye-Kyung  Lee"/>
    <s v=""/>
    <s v="K233960"/>
    <s v=""/>
    <s v="2023-12-15"/>
    <s v="OR"/>
    <s v="11781"/>
    <x v="0"/>
    <x v="0"/>
  </r>
  <r>
    <s v="N"/>
    <s v="Taiping"/>
    <x v="0"/>
    <s v="Lot 23826, Jalan Tembaga Kuning, Kamunting Raya"/>
    <s v="Industrial Estate"/>
    <s v="Summary"/>
    <s v="LZA"/>
    <s v="[Record]"/>
    <s v="34600"/>
    <s v="ECO Medi Glove Sdn. Bhd"/>
    <x v="28"/>
    <s v="SESE"/>
    <s v="MY"/>
    <s v="Cornflower Blue Powder Free Nitrile Examination Glove Tested for Use with Chemotherapy Drugs and Fentanyl Citrate"/>
    <s v="HO"/>
    <s v="Suresh  Kumar"/>
    <s v=""/>
    <s v="K232764"/>
    <s v=""/>
    <s v="2023-09-08"/>
    <s v="HO"/>
    <s v="34600"/>
    <x v="0"/>
    <x v="0"/>
  </r>
  <r>
    <s v="N"/>
    <s v="Daejeon"/>
    <x v="9"/>
    <s v="64 Techno8-ro, Yuseong-gu"/>
    <s v=""/>
    <s v="Summary"/>
    <s v="OAP"/>
    <s v="[Record]"/>
    <s v="34028"/>
    <s v="Won Tech Co., Ltd."/>
    <x v="28"/>
    <s v="SESE"/>
    <s v="KR"/>
    <s v="Hair Boom Air / Ulike Hair UpUp / Hair Boom 69 / Hair Boom"/>
    <s v="PM"/>
    <s v="Yoon  HyunSik"/>
    <s v=""/>
    <s v="K240064"/>
    <s v=""/>
    <s v="2024-01-09"/>
    <s v="SU"/>
    <s v="34028"/>
    <x v="0"/>
    <x v="1"/>
  </r>
  <r>
    <s v="N"/>
    <s v="Derwood"/>
    <x v="7"/>
    <s v="7600 Standish Place"/>
    <s v=""/>
    <s v="Summary"/>
    <s v="KDI"/>
    <s v="[Record]"/>
    <s v="20855"/>
    <s v="Tecnoideal America"/>
    <x v="28"/>
    <s v="SESE"/>
    <s v="US"/>
    <s v="Purema® H Hemoconcentrator (EtO Sterilized)"/>
    <s v="GU"/>
    <s v="Paul  Rodbhajon"/>
    <s v=""/>
    <s v="K232171"/>
    <s v="MD"/>
    <s v="2023-07-21"/>
    <s v="GU"/>
    <s v="20855"/>
    <x v="0"/>
    <x v="0"/>
  </r>
  <r>
    <s v="N"/>
    <s v="Seoul"/>
    <x v="1"/>
    <s v="7F, 398, Sangdo-ro, Dongjak-gu"/>
    <s v=""/>
    <s v="Summary"/>
    <s v="LLZ"/>
    <s v="[Record]"/>
    <s v="07040"/>
    <s v="iAID"/>
    <x v="29"/>
    <s v="SESE"/>
    <s v="KR"/>
    <s v="Aid-U"/>
    <s v="RA"/>
    <s v="Jooyoung  Park"/>
    <s v=""/>
    <s v="K231662"/>
    <s v=""/>
    <s v="2023-06-07"/>
    <s v="RA"/>
    <s v="07040"/>
    <x v="0"/>
    <x v="0"/>
  </r>
  <r>
    <s v="N"/>
    <s v="Menlo Park"/>
    <x v="13"/>
    <s v="1455 Adams Dr. Ste 1288"/>
    <s v=""/>
    <s v="Summary"/>
    <s v="QZX"/>
    <s v="[Record]"/>
    <s v="94025"/>
    <s v="Avails Medical, Inc."/>
    <x v="29"/>
    <s v="SESE"/>
    <s v="US"/>
    <s v="eQUANT System"/>
    <s v="MI"/>
    <s v="Meike  Herget"/>
    <s v=""/>
    <s v="K231536"/>
    <s v="CA"/>
    <s v="2023-05-30"/>
    <s v="MI"/>
    <s v="94025"/>
    <x v="0"/>
    <x v="0"/>
  </r>
  <r>
    <s v="N"/>
    <s v="Markham"/>
    <x v="2"/>
    <s v="181 Whitehall Drive"/>
    <s v=""/>
    <s v="Summary"/>
    <s v="LIH"/>
    <s v="[Record]"/>
    <s v="L3T 9T1"/>
    <s v="Artaflex Inc."/>
    <x v="29"/>
    <s v="SESE"/>
    <s v="CA"/>
    <s v="Vecttor VT-300"/>
    <s v="NE"/>
    <s v="Gerry  Iuliano"/>
    <s v=""/>
    <s v="K231575"/>
    <s v=""/>
    <s v="2023-05-31"/>
    <s v="NE"/>
    <s v="L3T 9T1"/>
    <x v="0"/>
    <x v="3"/>
  </r>
  <r>
    <s v="N"/>
    <s v="Brusaporto"/>
    <x v="0"/>
    <s v="Via Bolgara, 2"/>
    <s v=""/>
    <s v="Statement"/>
    <s v="FLE"/>
    <s v="[Record]"/>
    <s v="24060"/>
    <s v="W&amp;H Sterilization S.r.l."/>
    <x v="29"/>
    <s v="SESE"/>
    <s v="IT"/>
    <s v="Lexa MINI (RIS-303, RIS-305)"/>
    <s v="HO"/>
    <s v="Paola  Zampino"/>
    <s v=""/>
    <s v="K233504"/>
    <s v=""/>
    <s v="2023-10-31"/>
    <s v="HO"/>
    <s v="24060"/>
    <x v="0"/>
    <x v="0"/>
  </r>
  <r>
    <s v="N"/>
    <s v="San Francisco"/>
    <x v="1"/>
    <s v="2 Bryant Street, Suite 240"/>
    <s v=""/>
    <s v="Summary"/>
    <s v="LNH"/>
    <s v="[Record]"/>
    <s v="94105"/>
    <s v="Neuro42, Inc."/>
    <x v="29"/>
    <s v="SESE"/>
    <s v="US"/>
    <s v="neuro42 MRI System"/>
    <s v="RA"/>
    <s v="Abhita  Batra"/>
    <s v=""/>
    <s v="K232644"/>
    <s v="CA"/>
    <s v="2023-08-30"/>
    <s v="RA"/>
    <s v="94105"/>
    <x v="0"/>
    <x v="0"/>
  </r>
  <r>
    <s v="N"/>
    <s v="Stockholm"/>
    <x v="1"/>
    <s v="Kungstensgatan 18 Box 7593"/>
    <s v=""/>
    <s v="Summary"/>
    <s v="IWB"/>
    <s v="[Record]"/>
    <s v="SE-10393"/>
    <s v="Elekta Solutions AB"/>
    <x v="29"/>
    <s v="SESE"/>
    <s v="SE"/>
    <s v="Leksell GammaPlan (LGP)"/>
    <s v="RA"/>
    <s v="Simon  Sjohage"/>
    <s v=""/>
    <s v="K232854"/>
    <s v=""/>
    <s v="2023-09-15"/>
    <s v="RA"/>
    <s v="SE-10393"/>
    <x v="0"/>
    <x v="0"/>
  </r>
  <r>
    <s v="N"/>
    <s v="Lexington"/>
    <x v="13"/>
    <s v="101 Hartwell Avenue"/>
    <s v=""/>
    <s v="Summary"/>
    <s v="QBX"/>
    <s v="[Record]"/>
    <s v="02421"/>
    <s v="T2 Biosystems, Inc."/>
    <x v="29"/>
    <s v="SESE"/>
    <s v="US"/>
    <s v="T2Bacteria® Panel"/>
    <s v="MI"/>
    <s v="Rachel  Gilbert"/>
    <s v=""/>
    <s v="K233184"/>
    <s v="MA"/>
    <s v="2023-09-28"/>
    <s v="MI"/>
    <s v="02421"/>
    <x v="0"/>
    <x v="0"/>
  </r>
  <r>
    <s v="N"/>
    <s v="Chaska"/>
    <x v="15"/>
    <s v="1000 Lake Hazeltine Drive"/>
    <s v=""/>
    <s v="Summary"/>
    <s v="CDZ"/>
    <s v="[Record]"/>
    <s v="55318"/>
    <s v="Beckman Coulter Inc."/>
    <x v="29"/>
    <s v="SESE"/>
    <s v="US"/>
    <s v="Access SHBG"/>
    <s v="CH"/>
    <s v="Kate  Oelberg"/>
    <s v=""/>
    <s v="K233480"/>
    <s v="MN"/>
    <s v="2023-10-26"/>
    <s v="CH"/>
    <s v="55318"/>
    <x v="0"/>
    <x v="0"/>
  </r>
  <r>
    <s v="N"/>
    <s v="Mentor"/>
    <x v="7"/>
    <s v="5960 Heisley Road"/>
    <s v=""/>
    <s v="Summary"/>
    <s v="ODC"/>
    <s v="[Record]"/>
    <s v="44060"/>
    <s v="Steris Corporation"/>
    <x v="30"/>
    <s v="SESE"/>
    <s v="US"/>
    <s v="DEFENDO Single Use Valve Kit AW/S Valves - 2pc for OLYMPUS EUS (00711900)"/>
    <s v="GU"/>
    <s v="Jackie  Oliver"/>
    <s v=""/>
    <s v="K240098"/>
    <s v="OH"/>
    <s v="2024-01-12"/>
    <s v="GU"/>
    <s v="44060"/>
    <x v="0"/>
    <x v="1"/>
  </r>
  <r>
    <s v="N"/>
    <s v="Zhuhai"/>
    <x v="0"/>
    <s v="Room 201, Building 2, No.2 Liushi Road"/>
    <s v="Tangjiawan Town,  High-tech Zone"/>
    <s v="Summary"/>
    <s v="FLL"/>
    <s v="[Record]"/>
    <s v="519000"/>
    <s v="Zhuhai Yueja Medical Device Technology Co.,Ltd."/>
    <x v="30"/>
    <s v="SESE"/>
    <s v="CN"/>
    <s v="Infrared Thermometer: Model YJ600"/>
    <s v="HO"/>
    <s v="Feng  Yan"/>
    <s v=""/>
    <s v="K232473"/>
    <s v=""/>
    <s v="2023-08-16"/>
    <s v="HO"/>
    <s v="519000"/>
    <x v="0"/>
    <x v="0"/>
  </r>
  <r>
    <s v="N"/>
    <s v="Madison"/>
    <x v="3"/>
    <s v="10 E Doty St., Suite 449"/>
    <s v=""/>
    <s v="Summary"/>
    <s v="MNR"/>
    <s v="[Record]"/>
    <s v="53703"/>
    <s v="EnsoData"/>
    <x v="30"/>
    <s v="SESE"/>
    <s v="US"/>
    <s v="Aurora"/>
    <s v="AN"/>
    <s v="Sigrid  Schoepel"/>
    <s v=""/>
    <s v="K231355"/>
    <s v="WI"/>
    <s v="2023-05-10"/>
    <s v="AN"/>
    <s v="53703"/>
    <x v="0"/>
    <x v="0"/>
  </r>
  <r>
    <s v="N"/>
    <s v="Audubon"/>
    <x v="2"/>
    <s v="Valley Forge Business Center"/>
    <s v="2560 General Armistead Ave"/>
    <s v="Summary"/>
    <s v="OLO"/>
    <s v="[Record]"/>
    <s v="19403"/>
    <s v="Globus Medical, Inc."/>
    <x v="30"/>
    <s v="SESE"/>
    <s v="US"/>
    <s v="VERZA High Speed Drills"/>
    <s v="NE"/>
    <s v="Jennifer  Antonacci"/>
    <s v=""/>
    <s v="K233638"/>
    <s v="PA"/>
    <s v="2023-11-13"/>
    <s v="OR"/>
    <s v="19403"/>
    <x v="0"/>
    <x v="0"/>
  </r>
  <r>
    <s v="N"/>
    <s v="Jerusalem"/>
    <x v="4"/>
    <s v="Prof Rakah 3 St."/>
    <s v=""/>
    <s v="Summary"/>
    <s v="DRT"/>
    <s v="[Record]"/>
    <s v="9139002"/>
    <s v="Neteera Technologies Ltd."/>
    <x v="30"/>
    <s v="SESE"/>
    <s v="IL"/>
    <s v="Neteera 130H-Plus Vital Sign Monitoring Sensor"/>
    <s v="CV"/>
    <s v="Yossi  Muncher"/>
    <s v=""/>
    <s v="K231733"/>
    <s v=""/>
    <s v="2023-06-13"/>
    <s v="CV"/>
    <s v="9139002"/>
    <x v="0"/>
    <x v="0"/>
  </r>
  <r>
    <s v="N"/>
    <s v="Quebec"/>
    <x v="6"/>
    <s v="2035 rue du Haut-Bord"/>
    <s v=""/>
    <s v="Summary"/>
    <s v="PBF"/>
    <s v="[Record]"/>
    <s v="G1N 4R7"/>
    <s v="Bodycad Laboratories Inc."/>
    <x v="30"/>
    <s v="SESE"/>
    <s v="CA"/>
    <s v="Fine Osteotomy"/>
    <s v="OR"/>
    <s v="Nadine  Adia"/>
    <s v=""/>
    <s v="K240066"/>
    <s v=""/>
    <s v="2024-01-09"/>
    <s v="OR"/>
    <s v="G1N 4R7"/>
    <x v="0"/>
    <x v="1"/>
  </r>
  <r>
    <s v="N"/>
    <s v="Irvine"/>
    <x v="4"/>
    <s v="6001 Oak Canyon"/>
    <s v="Suite 100"/>
    <s v="Summary"/>
    <s v="QEW"/>
    <s v="[Record]"/>
    <s v="92618"/>
    <s v="Inari Medical, Inc."/>
    <x v="30"/>
    <s v="SESE"/>
    <s v="US"/>
    <s v="VenaCore Thrombectomy Catheter (46-101)"/>
    <s v="CV"/>
    <s v="Kaitlyn  Weinkauf"/>
    <s v=""/>
    <s v="K234034"/>
    <s v="CA"/>
    <s v="2023-12-20"/>
    <s v="CV"/>
    <s v="92618"/>
    <x v="0"/>
    <x v="0"/>
  </r>
  <r>
    <s v="N"/>
    <s v="Hong Kong"/>
    <x v="1"/>
    <s v="RM 529, 5/F, Core Building 5W"/>
    <s v="Hong Kong Science Park"/>
    <s v="Summary"/>
    <s v="IYO"/>
    <s v="[Record]"/>
    <s v=""/>
    <s v="Eieling Technology Limited"/>
    <x v="31"/>
    <s v="SESE"/>
    <s v="CN"/>
    <s v="Portable Liver Elastography Ultrasound Diagnostic System (Liverscan Mobile)"/>
    <s v="RA"/>
    <s v="Yangmin  Lin"/>
    <s v=""/>
    <s v="K233401"/>
    <s v=""/>
    <s v="2023-10-04"/>
    <s v="RA"/>
    <s v=""/>
    <x v="0"/>
    <x v="0"/>
  </r>
  <r>
    <s v="N"/>
    <s v="Carlsbad"/>
    <x v="11"/>
    <s v="5931 Sea Lion Place, Suite 113"/>
    <s v=""/>
    <s v="Summary"/>
    <s v="MLY"/>
    <s v="[Record]"/>
    <s v="92010"/>
    <s v="Nuance Medical, LLC"/>
    <x v="31"/>
    <s v="SESE"/>
    <s v="US"/>
    <s v="PainFreeze II"/>
    <s v=""/>
    <s v="Neal  Hartman"/>
    <s v=""/>
    <s v="K232674"/>
    <s v="CA"/>
    <s v="2023-09-01"/>
    <s v="PM"/>
    <s v="92010"/>
    <x v="0"/>
    <x v="0"/>
  </r>
  <r>
    <s v="N"/>
    <s v="Hwaseong-si"/>
    <x v="5"/>
    <s v="995-16, Baran-ro, Jeongnam-myeon"/>
    <s v=""/>
    <s v="Summary"/>
    <s v="ELW"/>
    <s v="[Record]"/>
    <s v="18515"/>
    <s v="B&amp;E Korea Co., Ltd."/>
    <x v="32"/>
    <s v="SESE"/>
    <s v="KR"/>
    <s v="Chemi-SiL (HB, MB, LB, LBS); Chemi-SiL Bite-Blu"/>
    <s v="DE"/>
    <s v="Jayong  Shin"/>
    <s v=""/>
    <s v="K233954"/>
    <s v=""/>
    <s v="2023-12-15"/>
    <s v="DE"/>
    <s v="18515"/>
    <x v="0"/>
    <x v="0"/>
  </r>
  <r>
    <s v="N"/>
    <s v="Gyeonggi-do"/>
    <x v="1"/>
    <s v="Suite No. 1, 2 Floor/Suite No.2, 3 Floor, 29, Dunchon-Daero"/>
    <s v="541beon-gil Jungwon-gu, Seongnam-si"/>
    <s v="Summary"/>
    <s v="MQB"/>
    <s v="[Record]"/>
    <s v="13216"/>
    <s v="DRTECH Corporation"/>
    <x v="32"/>
    <s v="SESE"/>
    <s v="KR"/>
    <s v="EXPD 4343S"/>
    <s v="RA"/>
    <s v="Lee  Juhee"/>
    <s v=""/>
    <s v="K232082"/>
    <s v=""/>
    <s v="2023-07-13"/>
    <s v="RA"/>
    <s v="13216"/>
    <x v="0"/>
    <x v="1"/>
  </r>
  <r>
    <s v="N"/>
    <s v="Trévoux"/>
    <x v="8"/>
    <s v="116, Avenue du Formans"/>
    <s v=""/>
    <s v="Summary"/>
    <s v="OWT"/>
    <s v="[Record]"/>
    <s v="01600"/>
    <s v="Sofradim Production"/>
    <x v="32"/>
    <s v="SESE"/>
    <s v="FR"/>
    <s v="Transorb Self-Gripping Resorbable Mesh"/>
    <s v="SU"/>
    <s v="Mickaël  Nicolas"/>
    <s v=""/>
    <s v="K233661"/>
    <s v=""/>
    <s v="2023-11-15"/>
    <s v="SU"/>
    <s v="01600"/>
    <x v="0"/>
    <x v="0"/>
  </r>
  <r>
    <s v="N"/>
    <s v="Castel San Pietro"/>
    <x v="6"/>
    <s v="Strada Regina"/>
    <s v=""/>
    <s v="Summary"/>
    <s v="NKB"/>
    <s v="[Record]"/>
    <s v="6874"/>
    <s v="Medacta International S.A."/>
    <x v="32"/>
    <s v="SESE"/>
    <s v="CH"/>
    <s v="M.U.S.T. Pedicle Screw System - Extension"/>
    <s v="OR"/>
    <s v="Stefano  Baj"/>
    <s v=""/>
    <s v="K234048"/>
    <s v=""/>
    <s v="2023-12-21"/>
    <s v="OR"/>
    <s v="6874"/>
    <x v="0"/>
    <x v="0"/>
  </r>
  <r>
    <s v="Y"/>
    <s v="Dix Hills"/>
    <x v="5"/>
    <s v="52 Woodedge Drive"/>
    <s v=""/>
    <s v="Summary"/>
    <s v="LRK"/>
    <s v="[Record]"/>
    <s v="33472"/>
    <s v="Gelb Practice Solutions, Inc."/>
    <x v="33"/>
    <s v="SESE"/>
    <s v="US"/>
    <s v="airVata"/>
    <s v="DE"/>
    <s v="Layne  Martin"/>
    <s v=""/>
    <s v="K240427"/>
    <s v="NY"/>
    <s v="2024-02-13"/>
    <s v="DE"/>
    <s v="33472"/>
    <x v="0"/>
    <x v="0"/>
  </r>
  <r>
    <s v="N"/>
    <s v="Mayfield Heights"/>
    <x v="1"/>
    <s v="6655 Beta Drive"/>
    <s v="Suite 100"/>
    <s v="Summary"/>
    <s v="MOS"/>
    <s v="[Record]"/>
    <s v="44143"/>
    <s v="Quality Electrodynamics"/>
    <x v="34"/>
    <s v="SESE"/>
    <s v="US"/>
    <s v="Contour Shoulder"/>
    <s v="RA"/>
    <s v="JoVanna  Boudreaux"/>
    <s v=""/>
    <s v="K233656"/>
    <s v="OH"/>
    <s v="2023-11-14"/>
    <s v="RA"/>
    <s v="44143"/>
    <x v="0"/>
    <x v="0"/>
  </r>
  <r>
    <s v="N"/>
    <s v="Charlestown"/>
    <x v="13"/>
    <s v="56 Roland St, Suite 206"/>
    <s v=""/>
    <s v="Summary"/>
    <s v="QZX"/>
    <s v="[Record]"/>
    <s v="02129"/>
    <s v="Selux Diagnostics, Inc"/>
    <x v="34"/>
    <s v="SESE"/>
    <s v="US"/>
    <s v="PBC Separator with Selux AST System"/>
    <s v="MI"/>
    <s v="Eric  Stern"/>
    <s v=""/>
    <s v="K223493"/>
    <s v="MA"/>
    <s v="2022-11-21"/>
    <s v="MI"/>
    <s v="02129"/>
    <x v="0"/>
    <x v="0"/>
  </r>
  <r>
    <s v="N"/>
    <s v="Miami"/>
    <x v="1"/>
    <s v="3016 NW 82nd Ave"/>
    <s v=""/>
    <s v="Summary"/>
    <s v="IYN"/>
    <s v="[Record]"/>
    <s v="33122"/>
    <s v="Medisono"/>
    <x v="34"/>
    <s v="SESE"/>
    <s v="US"/>
    <s v="MS55 Plus Digital Color Doppler Ultrasound System (MS55); P25 Expert Digital Color Doppler Ultrasound System (P25 Expert); P12 Plus Digital Color Doppler Ultrasound System (P12 Plus); P11 Plus Portable Digital Color Doppler Ultrasound System (P11 Plus); P9 Plus Ultrasound Diagnostic System (P9 Plus); P3 Plus Ultrasound Diagnostic System (P3 Plus)"/>
    <s v="RA"/>
    <s v="Jorge  Millan"/>
    <s v=""/>
    <s v="K231659"/>
    <s v="FL"/>
    <s v="2023-06-07"/>
    <s v="RA"/>
    <s v="33122"/>
    <x v="0"/>
    <x v="0"/>
  </r>
  <r>
    <s v="N"/>
    <s v="Gumi-Si"/>
    <x v="1"/>
    <s v="168, Suchul-Daero"/>
    <s v=""/>
    <s v="Summary"/>
    <s v="PGY"/>
    <s v="[Record]"/>
    <s v="39368"/>
    <s v="LG Electronics Inc."/>
    <x v="34"/>
    <s v="SESE"/>
    <s v="KR"/>
    <s v="Medical Monitor (21HQ613D)"/>
    <s v="RA"/>
    <s v="Hanseul  Park"/>
    <s v=""/>
    <s v="K240130"/>
    <s v=""/>
    <s v="2024-01-17"/>
    <s v="RA"/>
    <s v="39368"/>
    <x v="0"/>
    <x v="1"/>
  </r>
  <r>
    <s v="N"/>
    <s v="Shaoxing"/>
    <x v="3"/>
    <s v="No.201, Building 4, 1423 Ren Min East Road"/>
    <s v=""/>
    <s v="Statement"/>
    <s v="CAH"/>
    <s v="[Record]"/>
    <s v="312000"/>
    <s v="Shaoxing Haitech Medical Products Co., Ltd"/>
    <x v="34"/>
    <s v="SESE"/>
    <s v="CN"/>
    <s v="Breathing circuit bacterial/viral filter"/>
    <s v="AN"/>
    <s v="Liming  Zhao"/>
    <s v=""/>
    <s v="K222917"/>
    <s v=""/>
    <s v="2022-09-26"/>
    <s v="HO"/>
    <s v="312000"/>
    <x v="0"/>
    <x v="0"/>
  </r>
  <r>
    <s v="N"/>
    <s v="Milan"/>
    <x v="2"/>
    <s v="Via Stendhal, 36"/>
    <s v=""/>
    <s v="Summary"/>
    <s v="POS"/>
    <s v="[Record]"/>
    <s v="20144"/>
    <s v="Empatica Srl"/>
    <x v="34"/>
    <s v="SESE"/>
    <s v="IT"/>
    <s v="EpiMonitor"/>
    <s v="NE"/>
    <s v="Alberto  Poli"/>
    <s v=""/>
    <s v="K232915"/>
    <s v=""/>
    <s v="2023-09-19"/>
    <s v="NE"/>
    <s v="20144"/>
    <x v="0"/>
    <x v="0"/>
  </r>
  <r>
    <s v="N"/>
    <s v="Stamford"/>
    <x v="2"/>
    <s v="700 Fairfield Avenue - Suite 1"/>
    <s v=""/>
    <s v="Summary"/>
    <s v="GXP"/>
    <s v="[Record]"/>
    <s v="06902"/>
    <s v="Orthocon, Inc."/>
    <x v="35"/>
    <s v="SESE"/>
    <s v="US"/>
    <s v="Montage Flowable Settable, Resorbable Bone Paste"/>
    <s v="NE"/>
    <s v="Aniq  Darr"/>
    <s v=""/>
    <s v="K232771"/>
    <s v="CT"/>
    <s v="2023-09-11"/>
    <s v="NE"/>
    <s v="06902"/>
    <x v="0"/>
    <x v="0"/>
  </r>
  <r>
    <s v="N"/>
    <s v="Millbury"/>
    <x v="11"/>
    <s v="27800 Lemoyne Rd"/>
    <s v=""/>
    <s v="Summary"/>
    <s v="MQC"/>
    <s v="[Record]"/>
    <s v="43447"/>
    <s v="Formlabs Ohio, Inc."/>
    <x v="35"/>
    <s v="SESE"/>
    <s v="US"/>
    <s v="Dental LT Comfort Resin"/>
    <s v=""/>
    <s v="Ritika  Sharma"/>
    <s v=""/>
    <s v="K232087"/>
    <s v="OH"/>
    <s v="2023-07-13"/>
    <s v="DE"/>
    <s v="43447"/>
    <x v="0"/>
    <x v="1"/>
  </r>
  <r>
    <s v="N"/>
    <s v="Best"/>
    <x v="1"/>
    <s v="Veenpluis 6"/>
    <s v=""/>
    <s v="Summary"/>
    <s v="OWB"/>
    <s v="[Record]"/>
    <s v="5684PC"/>
    <s v="Philips Medical Systems Nederland BV"/>
    <x v="35"/>
    <s v="SESE"/>
    <s v="NL"/>
    <s v="Zenition 30"/>
    <s v="RA"/>
    <s v="Gyanendra Mani Tripathi"/>
    <s v=""/>
    <s v="K232420"/>
    <s v=""/>
    <s v="2023-08-11"/>
    <s v="RA"/>
    <s v="5684PC"/>
    <x v="0"/>
    <x v="3"/>
  </r>
  <r>
    <s v="N"/>
    <s v="Buxtehude"/>
    <x v="6"/>
    <s v="Luneburger Schanze 26"/>
    <s v=""/>
    <s v="Summary"/>
    <s v="KWT"/>
    <s v="[Record]"/>
    <s v="21614"/>
    <s v="Implantcast, GmbH"/>
    <x v="35"/>
    <s v="SESE"/>
    <s v="DE"/>
    <s v="AGILON® XO Shoulder Replacement System"/>
    <s v="OR"/>
    <s v="Juliane  Höppner"/>
    <s v=""/>
    <s v="K231657"/>
    <s v=""/>
    <s v="2023-06-07"/>
    <s v="OR"/>
    <s v="21614"/>
    <x v="0"/>
    <x v="0"/>
  </r>
  <r>
    <s v="N"/>
    <s v="Holbrook"/>
    <x v="0"/>
    <s v="1170 Lincoln Avenue Unit 2"/>
    <s v=""/>
    <s v="Summary"/>
    <s v="FRA"/>
    <s v="[Record]"/>
    <s v="11741"/>
    <s v="Airgle Corporation"/>
    <x v="35"/>
    <s v="SESE"/>
    <s v="US"/>
    <s v="Airgle Room Air Purifier"/>
    <s v="HO"/>
    <s v="Jerry  Liu"/>
    <s v=""/>
    <s v="K232645"/>
    <s v="NY"/>
    <s v="2023-08-30"/>
    <s v="HO"/>
    <s v="11741"/>
    <x v="0"/>
    <x v="0"/>
  </r>
  <r>
    <s v="N"/>
    <s v="Mayfield Village"/>
    <x v="1"/>
    <s v="6655 Beta Drive"/>
    <s v="Suite 100"/>
    <s v="Summary"/>
    <s v="MOS"/>
    <s v="[Record]"/>
    <s v="44143"/>
    <s v="Quality Electrodynamics"/>
    <x v="35"/>
    <s v="SESE"/>
    <s v="US"/>
    <s v="Contour Hand/Wrist (Q7000232)"/>
    <s v="RA"/>
    <s v="JoVanna  Boudreaux"/>
    <s v=""/>
    <s v="K233652"/>
    <s v="OH"/>
    <s v="2023-11-14"/>
    <s v="RA"/>
    <s v="44143"/>
    <x v="0"/>
    <x v="0"/>
  </r>
  <r>
    <s v="N"/>
    <s v="Chaska"/>
    <x v="15"/>
    <s v="1000 Lake Hazeltine Drive"/>
    <s v=""/>
    <s v="Summary"/>
    <s v="JHX"/>
    <s v="[Record]"/>
    <s v="55318"/>
    <s v="Beckman Coulter, Inc"/>
    <x v="35"/>
    <s v="SESE"/>
    <s v="US"/>
    <s v="Access CK-MB"/>
    <s v="CH"/>
    <s v="Neha  Desai"/>
    <s v=""/>
    <s v="K234005"/>
    <s v="MN"/>
    <s v="2023-12-19"/>
    <s v="CH"/>
    <s v="55318"/>
    <x v="0"/>
    <x v="0"/>
  </r>
  <r>
    <s v="N"/>
    <s v="Guangzhou"/>
    <x v="7"/>
    <s v="12 F, No.87 Luoxuan Avenue,"/>
    <s v="Guangzhou International Bioisland, Huangpu District"/>
    <s v="Summary"/>
    <s v="FDF"/>
    <s v="[Record]"/>
    <s v="510000"/>
    <s v="Guangzhou Red Pine Medical Instrument Co., Ltd."/>
    <x v="35"/>
    <s v="SESE"/>
    <s v="CN"/>
    <s v="Endoscopic Video Image Processor  (RP-IPD-V2000A, RP-IPD-V2000B, RP-IPD-V2000C, RP-IPD-V2000D), Single-Use Video Gastroscope (RP-GI-G02A, RP-GI-G02B), Single-Use Video Colonoscope (RP-GI-C02A, RP-GI-C02B)"/>
    <s v="GU"/>
    <s v="Weihua  Yang"/>
    <s v=""/>
    <s v="K232043"/>
    <s v=""/>
    <s v="2023-07-10"/>
    <s v="GU"/>
    <s v="510000"/>
    <x v="0"/>
    <x v="0"/>
  </r>
  <r>
    <s v="N"/>
    <s v="Cerdanyola"/>
    <x v="2"/>
    <s v="Ceramistes 2"/>
    <s v=""/>
    <s v="Summary"/>
    <s v="GXR"/>
    <s v="[Record]"/>
    <s v="08290"/>
    <s v="Neos Surgery S.L"/>
    <x v="35"/>
    <s v="SESE"/>
    <s v="ES"/>
    <s v="Cranial LOOP, Cranial LOOP L and Cranial LOOP XL Cranial Bone Fixation System"/>
    <s v="NE"/>
    <s v="Eduard  Garcia"/>
    <s v=""/>
    <s v="K240137"/>
    <s v=""/>
    <s v="2024-01-18"/>
    <s v="NE"/>
    <s v="08290"/>
    <x v="0"/>
    <x v="1"/>
  </r>
  <r>
    <s v="N"/>
    <s v="Shenzhen"/>
    <x v="8"/>
    <s v="2nd Level, 2nd Building, Fuqiang S&amp;T Park, 6 Ailian"/>
    <s v="Industrial Park, Zhugushi, Wulian Community"/>
    <s v="Summary"/>
    <s v="GEI"/>
    <s v="[Record]"/>
    <s v="518000"/>
    <s v="Shenzhen Mecun Medical Supply Co., Ltd."/>
    <x v="35"/>
    <s v="SESE"/>
    <s v="CN"/>
    <s v="Disposable Grounding Pad"/>
    <s v="SU"/>
    <s v="Zheng  Bo"/>
    <s v=""/>
    <s v="K231985"/>
    <s v=""/>
    <s v="2023-07-05"/>
    <s v="SU"/>
    <s v="518000"/>
    <x v="0"/>
    <x v="0"/>
  </r>
  <r>
    <s v="N"/>
    <s v="Salt Lake City"/>
    <x v="1"/>
    <s v="605 N 5600 W"/>
    <s v=""/>
    <s v="Summary"/>
    <s v="IYO"/>
    <s v="[Record]"/>
    <s v="84116"/>
    <s v="Bard Access Systems, Inc."/>
    <x v="36"/>
    <s v="SESE"/>
    <s v="US"/>
    <s v="BD Prevue II Peripheral Vascular Access System"/>
    <s v="RA"/>
    <s v="Samira  Saeed"/>
    <s v=""/>
    <s v="K240146"/>
    <s v="UT"/>
    <s v="2024-01-19"/>
    <s v="RA"/>
    <s v="84116"/>
    <x v="0"/>
    <x v="1"/>
  </r>
  <r>
    <s v="N"/>
    <s v="Indianapolis"/>
    <x v="11"/>
    <s v="9115 Hague Road"/>
    <s v=""/>
    <s v="Summary"/>
    <s v="LAO"/>
    <s v="[Record]"/>
    <s v="46250"/>
    <s v="Roche Diagnostics Operations"/>
    <x v="37"/>
    <s v="SESE"/>
    <s v="US"/>
    <s v="ONLINE TDM Methotrexate"/>
    <s v=""/>
    <s v="Elina  Voronovsky"/>
    <s v=""/>
    <s v="K233454"/>
    <s v="IN"/>
    <s v="2023-10-20"/>
    <s v="TX"/>
    <s v="46250"/>
    <x v="0"/>
    <x v="0"/>
  </r>
  <r>
    <s v="N"/>
    <s v="Tempe"/>
    <x v="11"/>
    <s v="1810 Drake Dr."/>
    <s v=""/>
    <s v="Summary"/>
    <s v="NLQ"/>
    <s v="[Record]"/>
    <s v="85283"/>
    <s v="Stryker Sustainability Solutions"/>
    <x v="37"/>
    <s v="SESE"/>
    <s v="US"/>
    <s v="Reprocessed HARMONIC 1100 Shears, 5mm Diameter, 20cm length (HAR1120); Reprocessed HARMONIC 1100 Shears, 5mm Diameter, 36cm length (HAR1136)"/>
    <s v=""/>
    <s v="Aphrodeja  Crutch"/>
    <s v=""/>
    <s v="K233471"/>
    <s v="AZ"/>
    <s v="2023-10-25"/>
    <s v="SU"/>
    <s v="85283"/>
    <x v="0"/>
    <x v="0"/>
  </r>
  <r>
    <s v="N"/>
    <s v="Shenzhen"/>
    <x v="8"/>
    <s v="4F, Bldg. C, JMD Industrial Park, No.39 Qingfeng Blvd.,"/>
    <s v="Baolong Industrial Area, Longgang District"/>
    <s v="Summary"/>
    <s v="QVJ"/>
    <s v="[Record]"/>
    <s v="518116"/>
    <s v="Shenzhen Leaflife Technology Co., Ltd"/>
    <x v="37"/>
    <s v="SESE"/>
    <s v="CN"/>
    <s v="Mjolnir Pro. (Multielectrode plasma)"/>
    <s v="SU"/>
    <s v="Qiang  Cheng"/>
    <s v=""/>
    <s v="K233760"/>
    <s v=""/>
    <s v="2023-11-24"/>
    <s v="SU"/>
    <s v="518116"/>
    <x v="0"/>
    <x v="0"/>
  </r>
  <r>
    <s v="N"/>
    <s v="Daegu"/>
    <x v="5"/>
    <s v="135 Seongseodongro, Dalseogu"/>
    <s v=""/>
    <s v="Summary"/>
    <s v="NHA"/>
    <s v="[Record]"/>
    <s v="42721"/>
    <s v="Oneday Biotech Co., Ltd."/>
    <x v="38"/>
    <s v="SESE"/>
    <s v="KR"/>
    <s v="Oneday Implant Abutment"/>
    <s v="DE"/>
    <s v="Jinhwan  Kim"/>
    <s v=""/>
    <s v="K231753"/>
    <s v=""/>
    <s v="2023-06-15"/>
    <s v="DE"/>
    <s v="42721"/>
    <x v="0"/>
    <x v="0"/>
  </r>
  <r>
    <s v="N"/>
    <s v="Montbonnot Saint Martin"/>
    <x v="6"/>
    <s v="161 Rue Lavoisier"/>
    <s v=""/>
    <s v="Summary"/>
    <s v="PHX"/>
    <s v="[Record]"/>
    <s v="38330"/>
    <s v="Tornier SAS"/>
    <x v="38"/>
    <s v="SESE"/>
    <s v="FR"/>
    <s v="BLUEPRINT Patient Specific Instrumentation"/>
    <s v="OR"/>
    <s v="Aymen  Azaiez"/>
    <s v=""/>
    <s v="K232265"/>
    <s v=""/>
    <s v="2023-07-31"/>
    <s v="OR"/>
    <s v="38330"/>
    <x v="0"/>
    <x v="0"/>
  </r>
  <r>
    <s v="N"/>
    <s v="Lansdale"/>
    <x v="5"/>
    <s v="1555 Bustard Road"/>
    <s v="Suite 75"/>
    <s v="Summary"/>
    <s v="QRY"/>
    <s v="[Record]"/>
    <s v="19446"/>
    <s v="X-Nav Technologies, LLC"/>
    <x v="38"/>
    <s v="SESE"/>
    <s v="US"/>
    <s v="X-Guide Surgical Navigation System"/>
    <s v="DE"/>
    <s v="Kimberly  Chan"/>
    <s v=""/>
    <s v="K232148"/>
    <s v="PA"/>
    <s v="2023-07-19"/>
    <s v="DE"/>
    <s v="19446"/>
    <x v="0"/>
    <x v="0"/>
  </r>
  <r>
    <s v="N"/>
    <s v="Hayward"/>
    <x v="8"/>
    <s v="3475 Investment Boulevard, Suite #9"/>
    <s v=""/>
    <s v="Summary"/>
    <s v="BTA"/>
    <s v="[Record]"/>
    <s v="94545"/>
    <s v="Anoxia Medical Inc."/>
    <x v="39"/>
    <s v="SESE"/>
    <s v="US"/>
    <s v="Quiver Aspiration Pump"/>
    <s v="SU"/>
    <s v="Henry  Nita"/>
    <s v=""/>
    <s v="K232831"/>
    <s v="CA"/>
    <s v="2023-09-13"/>
    <s v="SU"/>
    <s v="94545"/>
    <x v="0"/>
    <x v="0"/>
  </r>
  <r>
    <s v="N"/>
    <s v="Santa Clara"/>
    <x v="2"/>
    <s v="471 El Camino Real, Suite 101"/>
    <s v=""/>
    <s v="Summary"/>
    <s v="OLO"/>
    <s v="[Record]"/>
    <s v="94050"/>
    <s v="SI-BONE, Inc."/>
    <x v="40"/>
    <s v="SESE"/>
    <s v="US"/>
    <s v="Navigation Tracking Instruments"/>
    <s v="NE"/>
    <s v="Daniel  Cher"/>
    <s v=""/>
    <s v="K232800"/>
    <s v="CA"/>
    <s v="2023-09-12"/>
    <s v="OR"/>
    <s v="94050"/>
    <x v="0"/>
    <x v="0"/>
  </r>
  <r>
    <s v="N"/>
    <s v="Taian"/>
    <x v="3"/>
    <s v="West Part of Yitianmen Street, Hi-tech Zone"/>
    <s v=""/>
    <s v="Summary"/>
    <s v="BZH"/>
    <s v="[Record]"/>
    <s v="271000"/>
    <s v="Taian Dalu Medical Instrument Co., Ltd."/>
    <x v="40"/>
    <s v="SESE"/>
    <s v="CN"/>
    <s v="Electronic Peak Flow Meter"/>
    <s v="AN"/>
    <s v="Wang  Yuqin"/>
    <s v=""/>
    <s v="K230423"/>
    <s v=""/>
    <s v="2023-02-17"/>
    <s v="AN"/>
    <s v="271000"/>
    <x v="0"/>
    <x v="0"/>
  </r>
  <r>
    <s v="N"/>
    <s v="Pingshan District, Shenzhen"/>
    <x v="7"/>
    <s v="601, Building B4, Shenchengtou Creative Factory Life Science"/>
    <s v="Park, Julongshan A Road, Xiuxin Block, Kengzi Street"/>
    <s v="Statement"/>
    <s v="KPI"/>
    <s v="[Record]"/>
    <s v="518118"/>
    <s v="Shenzhen Konmed Technology Co., Ltd."/>
    <x v="40"/>
    <s v="SESE"/>
    <s v="CN"/>
    <s v="Konmed Incontinence Stimulation Electrode (Vaginal Probe: KM-503, KM-504, KM-505, KM-506, KM-507, KM-5013; Rectal Probe: KM-502, KM-5018)"/>
    <s v="GU"/>
    <s v="Shuishan  Yin"/>
    <s v=""/>
    <s v="K233576"/>
    <s v=""/>
    <s v="2023-11-07"/>
    <s v="GU"/>
    <s v="518118"/>
    <x v="0"/>
    <x v="0"/>
  </r>
  <r>
    <s v="N"/>
    <s v="Portland"/>
    <x v="6"/>
    <s v="825 NE 25th Avenue"/>
    <s v=""/>
    <s v="Summary"/>
    <s v="MBI"/>
    <s v="[Record]"/>
    <s v="97232"/>
    <s v="Riverpoint Medical"/>
    <x v="40"/>
    <s v="SESE"/>
    <s v="US"/>
    <s v="Iconix Knotless Anchor"/>
    <s v="OR"/>
    <s v="Bianca  Silva de Sousa"/>
    <s v=""/>
    <s v="K240213"/>
    <s v="OR"/>
    <s v="2024-01-25"/>
    <s v="OR"/>
    <s v="97232"/>
    <x v="0"/>
    <x v="1"/>
  </r>
  <r>
    <s v="N"/>
    <s v="Sunnyvale"/>
    <x v="4"/>
    <s v="530 Lakeside Dr. Suite 200"/>
    <s v=""/>
    <s v="Summary"/>
    <s v="DQO"/>
    <s v="[Record]"/>
    <s v="94085"/>
    <s v="Embolx, Inc."/>
    <x v="40"/>
    <s v="SESE"/>
    <s v="US"/>
    <s v="Soldier Microcatheter"/>
    <s v="CV"/>
    <s v="Louise  Musante"/>
    <s v=""/>
    <s v="K232536"/>
    <s v="CA"/>
    <s v="2023-08-21"/>
    <s v="CV"/>
    <s v="94085"/>
    <x v="0"/>
    <x v="0"/>
  </r>
  <r>
    <s v="N"/>
    <s v="Shenzhen"/>
    <x v="4"/>
    <s v="4-5F, Building 12, Hengmingzhu Industrial Park,"/>
    <s v="Xinqiao Tongfuyu Industrial Area, Shajing, Baoan"/>
    <s v="Summary"/>
    <s v="JOW"/>
    <s v="[Record]"/>
    <s v="518104"/>
    <s v="JKH Health Co., Ltd."/>
    <x v="40"/>
    <s v="SESE"/>
    <s v="CN"/>
    <s v="Lymphedema Compression"/>
    <s v="CV"/>
    <s v="Pu  Jiang"/>
    <s v=""/>
    <s v="K240011"/>
    <s v=""/>
    <s v="2024-01-02"/>
    <s v="CV"/>
    <s v="518104"/>
    <x v="0"/>
    <x v="0"/>
  </r>
  <r>
    <s v="N"/>
    <s v="Shanghai"/>
    <x v="10"/>
    <s v="Building 1,No.168 Banqiao East Road,Shanyang Town"/>
    <s v="Jinshan District,Shanghai 201508,P.R.China"/>
    <s v="Summary"/>
    <s v="DJG"/>
    <s v="[Record]"/>
    <s v=""/>
    <s v="Shanghai Accurature Diagnostics Co., Ltd."/>
    <x v="40"/>
    <s v="SESE"/>
    <s v="CN"/>
    <s v="Multi-drug Urine Test Cup, Multi-drug Urine Test Dip Card, Accurature Multi-drug Urine Test Cup, Accurature Multi-drug Urine Test Dip Card"/>
    <s v="TX"/>
    <s v="Shuang  He"/>
    <s v=""/>
    <s v="K232228"/>
    <s v=""/>
    <s v="2023-07-27"/>
    <s v="TX"/>
    <s v=""/>
    <x v="0"/>
    <x v="0"/>
  </r>
  <r>
    <s v="N"/>
    <s v="Kyoto"/>
    <x v="1"/>
    <s v="1, Nishinokyo Kuwabara-cho, Nakagyo-ku"/>
    <s v=""/>
    <s v="Summary"/>
    <s v="KPR"/>
    <s v="[Record]"/>
    <s v="604-8511"/>
    <s v="Shimadzu Corporation"/>
    <x v="40"/>
    <s v="SESE"/>
    <s v="JP"/>
    <s v="RADspeed Pro"/>
    <s v="RA"/>
    <s v="Koichi  Kataoka"/>
    <s v=""/>
    <s v="K233722"/>
    <s v=""/>
    <s v="2023-11-21"/>
    <s v="RA"/>
    <s v="604-8511"/>
    <x v="0"/>
    <x v="0"/>
  </r>
  <r>
    <s v="N"/>
    <s v="Berlin"/>
    <x v="8"/>
    <s v="Blohmstr. 37-61"/>
    <s v=""/>
    <s v="Summary"/>
    <s v="QAI"/>
    <s v="[Record]"/>
    <s v="12307"/>
    <s v="Mt.Derm GmbH"/>
    <x v="40"/>
    <s v="SESE"/>
    <s v="DE"/>
    <s v="Exceed Unlimited"/>
    <s v="SU"/>
    <s v="Andreas  Pachten"/>
    <s v=""/>
    <s v="K233709"/>
    <s v=""/>
    <s v="2023-11-20"/>
    <s v="SU"/>
    <s v="12307"/>
    <x v="0"/>
    <x v="0"/>
  </r>
  <r>
    <s v="N"/>
    <s v="Wayne"/>
    <x v="8"/>
    <s v="45 Barbour Pond Rd"/>
    <s v=""/>
    <s v="Summary"/>
    <s v="GEI"/>
    <s v="[Record]"/>
    <s v="07470"/>
    <s v="Maquet Cardiovascular, LLC"/>
    <x v="41"/>
    <s v="SESE"/>
    <s v="US"/>
    <s v="Vasoview Hemopro 3 Endoscopic Vessel Harvesting System (VH-6000), Vasoview Hemopro 3 Endoscopic Vessel Harvesting System with Vasoshield (VH-6001), Vasoview Hemopro 3 Power Adapter (VH-6020)"/>
    <s v="SU"/>
    <s v="Timothy  Rice"/>
    <s v=""/>
    <s v="K233879"/>
    <s v="NJ"/>
    <s v="2023-12-08"/>
    <s v="SU"/>
    <s v="07470"/>
    <x v="0"/>
    <x v="0"/>
  </r>
  <r>
    <s v="N"/>
    <s v="Fremont"/>
    <x v="10"/>
    <s v="48089 Fremont Boulevard"/>
    <s v=""/>
    <s v="Summary"/>
    <s v="ORI"/>
    <s v="[Record]"/>
    <s v="94538"/>
    <s v="ARK Diagnostics, Inc."/>
    <x v="41"/>
    <s v="SESE"/>
    <s v="US"/>
    <s v="ARK Levetiracetam II Assay"/>
    <s v="TX"/>
    <s v="Dionne  Labatore"/>
    <s v=""/>
    <s v="K232522"/>
    <s v="CA"/>
    <s v="2023-08-18"/>
    <s v="TX"/>
    <s v="94538"/>
    <x v="0"/>
    <x v="0"/>
  </r>
  <r>
    <s v="N"/>
    <s v="Pointe-Claire"/>
    <x v="0"/>
    <s v="285 Avenue Labrosse"/>
    <s v=""/>
    <s v="Summary"/>
    <s v="NGT"/>
    <s v="[Record]"/>
    <s v="H9R 1A3"/>
    <s v="MedXL Inc."/>
    <x v="41"/>
    <s v="SESE"/>
    <s v="CA"/>
    <s v="Praxiject SP 0.9% NaCl"/>
    <s v="HO"/>
    <s v="Faiza  Benazza"/>
    <s v=""/>
    <s v="K233623"/>
    <s v=""/>
    <s v="2023-11-13"/>
    <s v="HO"/>
    <s v="H9R 1A3"/>
    <x v="0"/>
    <x v="0"/>
  </r>
  <r>
    <s v="N"/>
    <s v="Foshan"/>
    <x v="5"/>
    <s v="Floor 1,2,3, Building 6-1, Lane 1, Dianbian East Road"/>
    <s v="Nanyue, Shangan, Danzao Town, Nanhai"/>
    <s v="Summary"/>
    <s v="EIA"/>
    <s v="[Record]"/>
    <s v="528216"/>
    <s v="Foshan Safety Medical Equipment Co., Ltd"/>
    <x v="42"/>
    <s v="SESE"/>
    <s v="CN"/>
    <s v="Dental unit Model: Mare"/>
    <s v="DE"/>
    <s v="May  Xian"/>
    <s v=""/>
    <s v="K231845"/>
    <s v=""/>
    <s v="2023-06-22"/>
    <s v="DE"/>
    <s v="528216"/>
    <x v="0"/>
    <x v="0"/>
  </r>
  <r>
    <s v="N"/>
    <s v="Memphis"/>
    <x v="8"/>
    <s v="1800 Pyramid Place"/>
    <s v=""/>
    <s v="Summary"/>
    <s v="GEI"/>
    <s v="[Record]"/>
    <s v="38132"/>
    <s v="Medtronic Sofamor Danek USA Inc."/>
    <x v="42"/>
    <s v="SESE"/>
    <s v="US"/>
    <s v="OsteoCool 2.0 RF Ablation System"/>
    <s v="SU"/>
    <s v="Jeff  Sprague"/>
    <s v=""/>
    <s v="K233830"/>
    <s v="TN"/>
    <s v="2023-12-01"/>
    <s v="SU"/>
    <s v="38132"/>
    <x v="0"/>
    <x v="0"/>
  </r>
  <r>
    <s v="N"/>
    <s v="Austin"/>
    <x v="1"/>
    <s v="1101 West 34th St"/>
    <s v=""/>
    <s v="Summary"/>
    <s v="QIH"/>
    <s v="[Record]"/>
    <s v="78705"/>
    <s v="Innolitics, LLC"/>
    <x v="42"/>
    <s v="SESE"/>
    <s v="US"/>
    <s v="CT Cardiomegaly"/>
    <s v="RA"/>
    <s v="Yujan  Shrestha"/>
    <s v=""/>
    <s v="K232613"/>
    <s v="TX"/>
    <s v="2023-08-28"/>
    <s v="RA"/>
    <s v="78705"/>
    <x v="0"/>
    <x v="0"/>
  </r>
  <r>
    <s v="N"/>
    <s v="Jinzhong"/>
    <x v="0"/>
    <s v="Yangjiayuan, Liangdu Town, Lingshi County"/>
    <s v=""/>
    <s v="Summary"/>
    <s v="LZA"/>
    <s v="[Record]"/>
    <s v="031300"/>
    <s v="Lingshi Hongruida Health Protection Technology Co., Ltd."/>
    <x v="43"/>
    <s v="SESE"/>
    <s v="CN"/>
    <s v="Powder Free Nitrile Examination Gloves (Blue), Tested For Use With Chemotherapy Drugs, Fentanyl Citrate, and Select Other Drugs"/>
    <s v="HO"/>
    <s v="Tinglong  Chai"/>
    <s v=""/>
    <s v="K240051"/>
    <s v=""/>
    <s v="2024-01-08"/>
    <s v="HO"/>
    <s v="031300"/>
    <x v="0"/>
    <x v="1"/>
  </r>
  <r>
    <s v="N"/>
    <s v="Malvern"/>
    <x v="1"/>
    <s v="40 Liberty Boulevard"/>
    <s v=""/>
    <s v="Summary"/>
    <s v="LNH"/>
    <s v="[Record]"/>
    <s v="19355"/>
    <s v="Siemens Medical Solutions USA, Inc."/>
    <x v="43"/>
    <s v="SESE"/>
    <s v="US"/>
    <s v="MAGNETOM Cima.X Fit"/>
    <s v="RA"/>
    <s v="Alina  Goodman"/>
    <s v=""/>
    <s v="K232765"/>
    <s v="PA"/>
    <s v="2023-09-08"/>
    <s v="RA"/>
    <s v="19355"/>
    <x v="0"/>
    <x v="0"/>
  </r>
  <r>
    <s v="N"/>
    <s v="West Haven"/>
    <x v="6"/>
    <s v="385 Main Street"/>
    <s v="Suite 10"/>
    <s v="Summary"/>
    <s v="KWD"/>
    <s v="[Record]"/>
    <s v="06516"/>
    <s v="Accufix Surgical Inc."/>
    <x v="43"/>
    <s v="SESE"/>
    <s v="US"/>
    <s v="Accu-Joint Hemi Implant"/>
    <s v="OR"/>
    <s v="Michael  Parisi"/>
    <s v=""/>
    <s v="K240268"/>
    <s v="CT"/>
    <s v="2024-01-31"/>
    <s v="OR"/>
    <s v="06516"/>
    <x v="0"/>
    <x v="1"/>
  </r>
  <r>
    <s v="N"/>
    <s v="Miami"/>
    <x v="8"/>
    <s v="1221 Brickell Avenue"/>
    <s v="Suite 900"/>
    <s v="Summary"/>
    <s v="OKO"/>
    <s v="[Record]"/>
    <s v="33131"/>
    <s v="Guard Medical Inc."/>
    <x v="43"/>
    <s v="SESE"/>
    <s v="US"/>
    <s v="NPseal (Small, Medium, Large)"/>
    <s v="SU"/>
    <s v="Machiel  Van der Leest"/>
    <s v=""/>
    <s v="K240244"/>
    <s v="FL"/>
    <s v="2024-01-30"/>
    <s v="SU"/>
    <s v="33131"/>
    <x v="0"/>
    <x v="1"/>
  </r>
  <r>
    <s v="N"/>
    <s v="Laval"/>
    <x v="12"/>
    <s v="4702 Louis-B.-Mayer"/>
    <s v="Suite 305"/>
    <s v="Summary"/>
    <s v="NUC"/>
    <s v="[Record]"/>
    <s v="H7P 0L9"/>
    <s v="Tyros Biopharma Inc."/>
    <x v="44"/>
    <s v="SESE"/>
    <s v="CA"/>
    <s v="Gynatrof"/>
    <s v="OB"/>
    <s v="Anthony  Gouvoussis"/>
    <s v=""/>
    <s v="K232040"/>
    <s v=""/>
    <s v="2023-07-10"/>
    <s v="OB"/>
    <s v="H7P 0L9"/>
    <x v="0"/>
    <x v="0"/>
  </r>
  <r>
    <s v="N"/>
    <s v="Seattle"/>
    <x v="2"/>
    <s v="2244 1st Ave. South"/>
    <s v=""/>
    <s v="Statement"/>
    <s v="NUH"/>
    <s v="[Record]"/>
    <s v="98134"/>
    <s v="Micro Current Technology, Inc."/>
    <x v="44"/>
    <s v="SESE"/>
    <s v="US"/>
    <s v="S21 OTC Transcutaneous Electrical Nerve Stimulator"/>
    <s v="NE"/>
    <s v="David  Suzuki"/>
    <s v=""/>
    <s v="K233095"/>
    <s v="WA"/>
    <s v="2023-09-26"/>
    <s v="NE"/>
    <s v="98134"/>
    <x v="0"/>
    <x v="0"/>
  </r>
  <r>
    <s v="N"/>
    <s v="Santa Ana"/>
    <x v="3"/>
    <s v="1800 E. Wilshire Avenue"/>
    <s v=""/>
    <s v="Summary"/>
    <s v="CBK"/>
    <s v="[Record]"/>
    <s v="92705"/>
    <s v="Nihon Kohden OrangeMed, LLC"/>
    <x v="44"/>
    <s v="SESE"/>
    <s v="US"/>
    <s v="Nihon Kohden NKV-550 Series Ventilator System"/>
    <s v="AN"/>
    <s v="Sheryl  Higgins"/>
    <s v=""/>
    <s v="K231778"/>
    <s v="CA"/>
    <s v="2023-06-16"/>
    <s v="AN"/>
    <s v="92705"/>
    <x v="0"/>
    <x v="0"/>
  </r>
  <r>
    <s v="N"/>
    <s v="Plymouth"/>
    <x v="11"/>
    <s v="17400 Medina Road"/>
    <s v="Suite 100"/>
    <s v="Summary"/>
    <s v="KGN"/>
    <s v="[Record]"/>
    <s v="55447"/>
    <s v="Reprise Biomedical, Inc."/>
    <x v="44"/>
    <s v="SESE"/>
    <s v="US"/>
    <s v="MiroDry Wound Matrix"/>
    <s v=""/>
    <s v="Badali  Erin"/>
    <s v=""/>
    <s v="K240277"/>
    <s v="MN"/>
    <s v="2024-01-31"/>
    <s v="SU"/>
    <s v="55447"/>
    <x v="0"/>
    <x v="1"/>
  </r>
  <r>
    <s v="N"/>
    <s v="Shenzhen"/>
    <x v="2"/>
    <s v="Floor 6, No. 531 Nanpu Road, Huangpu Community,"/>
    <s v="Xinqiao Street, Bao'an District,"/>
    <s v="Summary"/>
    <s v="NUH"/>
    <s v="[Record]"/>
    <s v="518125"/>
    <s v="Shenzhen Yiran Intelligent Co., Ltd"/>
    <x v="44"/>
    <s v="SESE"/>
    <s v="CN"/>
    <s v="Muscle Stimulator"/>
    <s v="NE"/>
    <s v="Fengqing  Chen"/>
    <s v=""/>
    <s v="K231648"/>
    <s v=""/>
    <s v="2023-06-05"/>
    <s v="NE"/>
    <s v="518125"/>
    <x v="0"/>
    <x v="0"/>
  </r>
  <r>
    <s v="N"/>
    <s v="Huaibei"/>
    <x v="0"/>
    <s v="No. 6 Haitang South Road, Suixi Wuhu Modern Industrial Park"/>
    <s v="Suixi County"/>
    <s v="Summary"/>
    <s v="LZA"/>
    <s v="[Record]"/>
    <s v="235000"/>
    <s v="Anhui Intco Medical Products Co., Ltd"/>
    <x v="44"/>
    <s v="SESE"/>
    <s v="CN"/>
    <s v="Nitrile Patient Examination Gloves with Hyaluronic Acid Blue Colored and Tested for Use with Chemotherapy Drugs and Fentanyl Citrate, aka Synguard C+ Nitrile Exam Gloves"/>
    <s v="HO"/>
    <s v="Max  li"/>
    <s v=""/>
    <s v="K231365"/>
    <s v=""/>
    <s v="2023-05-11"/>
    <s v="HO"/>
    <s v="235000"/>
    <x v="0"/>
    <x v="0"/>
  </r>
  <r>
    <s v="N"/>
    <s v="Miami"/>
    <x v="4"/>
    <s v="123 NW 23 RD Street"/>
    <s v=""/>
    <s v="Summary"/>
    <s v="DQA"/>
    <s v="[Record]"/>
    <s v="33127-4409"/>
    <s v="Vyvo Technology Corp.(VT)"/>
    <x v="45"/>
    <s v="SESE"/>
    <s v="US"/>
    <s v="Vyvo"/>
    <s v="CV"/>
    <s v="Alfonso  Cioffi"/>
    <s v=""/>
    <s v="K231288"/>
    <s v="FL"/>
    <s v="2023-05-04"/>
    <s v="AN"/>
    <s v="33127-4409"/>
    <x v="0"/>
    <x v="0"/>
  </r>
  <r>
    <s v="N"/>
    <s v="Wuhan"/>
    <x v="8"/>
    <s v="304, 306, 3F No.3 plant, Building B10"/>
    <s v="Wuhan Hi-Tech Medical Device Industrial Park"/>
    <s v="Summary"/>
    <s v="NVK"/>
    <s v="[Record]"/>
    <s v="430206"/>
    <s v="Gigaalaser Company Ltd."/>
    <x v="45"/>
    <s v="SESE"/>
    <s v="CN"/>
    <s v="Medical Diode Laser Systems"/>
    <s v="SU"/>
    <s v="Xinxing  Nie"/>
    <s v=""/>
    <s v="K230047"/>
    <s v=""/>
    <s v="2023-01-06"/>
    <s v="DE"/>
    <s v="430206"/>
    <x v="0"/>
    <x v="0"/>
  </r>
  <r>
    <s v="N"/>
    <s v="Scoresby"/>
    <x v="9"/>
    <s v="3 International Court"/>
    <s v=""/>
    <s v="Summary"/>
    <s v="ITI"/>
    <s v="[Record]"/>
    <s v="3179"/>
    <s v="Magic Mobility"/>
    <x v="45"/>
    <s v="SESE"/>
    <s v="AU"/>
    <s v="XT Series Power Wheelchair  (XT2), XT Series Power Wheelchair  (XT4)"/>
    <s v="PM"/>
    <s v="Terence  Walsh"/>
    <s v=""/>
    <s v="K233877"/>
    <s v=""/>
    <s v="2023-12-07"/>
    <s v="PM"/>
    <s v="3179"/>
    <x v="0"/>
    <x v="0"/>
  </r>
  <r>
    <s v="N"/>
    <s v="Yokohama"/>
    <x v="6"/>
    <s v="3-17-43 Chigasaki Higashi"/>
    <s v=""/>
    <s v="Summary"/>
    <s v="MQV"/>
    <s v="[Record]"/>
    <s v="224-0033"/>
    <s v="OrthoRebirth Co., Ltd."/>
    <x v="45"/>
    <s v="SESE"/>
    <s v="JP"/>
    <s v="ReBOSSIS"/>
    <s v="OR"/>
    <s v="Yasutoshi  Nishikawa"/>
    <s v=""/>
    <s v="K240453"/>
    <s v=""/>
    <s v="2024-02-15"/>
    <s v="OR"/>
    <s v="224-0033"/>
    <x v="0"/>
    <x v="0"/>
  </r>
  <r>
    <s v="N"/>
    <s v="San Diego"/>
    <x v="15"/>
    <s v="6340 Sequence Drive"/>
    <s v=""/>
    <s v="Summary"/>
    <s v="SAF"/>
    <s v="[Record]"/>
    <s v="92121"/>
    <s v="Dexcom, Inc."/>
    <x v="46"/>
    <s v="SESE"/>
    <s v="US"/>
    <s v="Stelo Glucose Biosensor System"/>
    <s v="CH"/>
    <s v="Neeta  Sharma"/>
    <s v=""/>
    <s v="K234070"/>
    <s v="CA"/>
    <s v="2023-12-22"/>
    <s v="CH"/>
    <s v="92121"/>
    <x v="0"/>
    <x v="0"/>
  </r>
  <r>
    <s v="N"/>
    <s v="Dongguan"/>
    <x v="5"/>
    <s v="Room 102&amp;1102&amp;Floor 4-10,Block 1 Modern Dental Industrial"/>
    <s v="Park, No.7 Nantou, Songshan Lake"/>
    <s v="Summary"/>
    <s v="NHA"/>
    <s v="[Record]"/>
    <s v="523000"/>
    <s v="Modern Dental Laboratory (DG) Co., Ltd."/>
    <x v="46"/>
    <s v="SESE"/>
    <s v="CN"/>
    <s v="DGA Abutment"/>
    <s v="DE"/>
    <s v="Robin  Liu"/>
    <s v=""/>
    <s v="K231210"/>
    <s v=""/>
    <s v="2023-04-27"/>
    <s v="DE"/>
    <s v="523000"/>
    <x v="0"/>
    <x v="0"/>
  </r>
  <r>
    <s v="Y"/>
    <s v="Seoul"/>
    <x v="5"/>
    <s v="603, #617, Ace Gasan Forhu, 225, Gasan digital 1-ro,"/>
    <s v="Geumcheon-gu,"/>
    <s v="Summary"/>
    <s v="NXC"/>
    <s v="[Record]"/>
    <s v="08501"/>
    <s v="Graphy Inc."/>
    <x v="46"/>
    <s v="SESE"/>
    <s v="KR"/>
    <s v="TERA HARZ CLEAR"/>
    <s v="DE"/>
    <s v="Moon-Soo  Park"/>
    <s v=""/>
    <s v="K240597"/>
    <s v=""/>
    <s v="2024-03-04"/>
    <s v="DE"/>
    <s v="08501"/>
    <x v="0"/>
    <x v="1"/>
  </r>
  <r>
    <s v="N"/>
    <s v="Alachua"/>
    <x v="6"/>
    <s v="13510 NW US Hwy 44"/>
    <s v=""/>
    <s v="Summary"/>
    <s v="MQV"/>
    <s v="[Record]"/>
    <s v="32615"/>
    <s v="NovaBone Products, LLC"/>
    <x v="46"/>
    <s v="SESE"/>
    <s v="US"/>
    <s v="NovaBone Putty - Bioactive Synthetic Bone Graft (NB6600, NB6610, NB6615)"/>
    <s v="OR"/>
    <s v="Ed  Horton"/>
    <s v=""/>
    <s v="K240404"/>
    <s v="FL"/>
    <s v="2024-02-09"/>
    <s v="OR"/>
    <s v="32615"/>
    <x v="0"/>
    <x v="1"/>
  </r>
  <r>
    <s v="N"/>
    <s v="Suzhou"/>
    <x v="12"/>
    <s v="B1-212, Bio-Nano Park, 218 Xinghu Street,"/>
    <s v="Suzhou Industrial Park"/>
    <s v="Summary"/>
    <s v="HIH"/>
    <s v="[Record]"/>
    <s v="215125"/>
    <s v="Suzhou AcuVu Medical Technology Co., Ltd."/>
    <x v="46"/>
    <s v="SESE"/>
    <s v="CN"/>
    <s v="HTx Disposable Hysteroscope System"/>
    <s v="OB"/>
    <s v="Sam  Mostafavi"/>
    <s v=""/>
    <s v="K231260"/>
    <s v=""/>
    <s v="2023-05-01"/>
    <s v="OB"/>
    <s v="215125"/>
    <x v="0"/>
    <x v="0"/>
  </r>
  <r>
    <s v="N"/>
    <s v="Utica"/>
    <x v="6"/>
    <s v="525 French Road"/>
    <s v=""/>
    <s v="Summary"/>
    <s v="MAI"/>
    <s v="[Record]"/>
    <s v="13502"/>
    <s v="CONMED Corporation"/>
    <x v="46"/>
    <s v="SESE"/>
    <s v="US"/>
    <s v="Argo Knotless GENESYS Anchor"/>
    <s v="OR"/>
    <s v="Dionne  Sanders"/>
    <s v=""/>
    <s v="K240090"/>
    <s v="NY"/>
    <s v="2024-01-12"/>
    <s v="OR"/>
    <s v="13502"/>
    <x v="0"/>
    <x v="0"/>
  </r>
  <r>
    <s v="N"/>
    <s v="Northfield"/>
    <x v="1"/>
    <s v="PO Box 8393"/>
    <s v=""/>
    <s v="Summary"/>
    <s v="LLZ"/>
    <s v="[Record]"/>
    <s v="60093"/>
    <s v="Pymedix"/>
    <x v="47"/>
    <s v="SESE"/>
    <s v="US"/>
    <s v="Autofuse"/>
    <s v="RA"/>
    <s v="Kris  Huang"/>
    <s v=""/>
    <s v="K233572"/>
    <s v="IL"/>
    <s v="2023-11-06"/>
    <s v="RA"/>
    <s v="60093"/>
    <x v="0"/>
    <x v="0"/>
  </r>
  <r>
    <s v="N"/>
    <s v="Taipei"/>
    <x v="6"/>
    <s v="4F., No. 3-2 Park St., Nangang District"/>
    <s v=""/>
    <s v="Summary"/>
    <s v="MAX"/>
    <s v="[Record]"/>
    <s v="115"/>
    <s v="BioGend Therapeutics Co. Ltd."/>
    <x v="47"/>
    <s v="SESE"/>
    <s v="TW"/>
    <s v="BioGend Interbody Fusion System 001 Cage"/>
    <s v="OR"/>
    <s v="Chienpei  Chen"/>
    <s v=""/>
    <s v="K233075"/>
    <s v=""/>
    <s v="2023-09-26"/>
    <s v="OR"/>
    <s v="115"/>
    <x v="0"/>
    <x v="0"/>
  </r>
  <r>
    <s v="N"/>
    <s v="Chaska"/>
    <x v="15"/>
    <s v="1000 Lake Hazeltine Drive"/>
    <s v=""/>
    <s v="Summary"/>
    <s v="CEC"/>
    <s v="[Record]"/>
    <s v="55318"/>
    <s v="Beckman Coulter, Inc"/>
    <x v="47"/>
    <s v="SESE"/>
    <s v="US"/>
    <s v="Access Free T4"/>
    <s v="CH"/>
    <s v="Muhammad  Sheikh"/>
    <s v=""/>
    <s v="K240273"/>
    <s v="MN"/>
    <s v="2024-01-31"/>
    <s v="CH"/>
    <s v="55318"/>
    <x v="0"/>
    <x v="0"/>
  </r>
  <r>
    <s v="N"/>
    <s v="Conroe"/>
    <x v="7"/>
    <s v="3150 Pollok Drive"/>
    <s v=""/>
    <s v="Summary"/>
    <s v="ODC"/>
    <s v="[Record]"/>
    <s v="77303"/>
    <s v="Medivators (A Subsidiary of STERIS Corporation)"/>
    <x v="47"/>
    <s v="SESE"/>
    <s v="US"/>
    <s v="Defendo Pentax Single Use Biopsy Valve, Defendo Pentax Single Use Air/Water Valve, Defendo Pentax Single Use Suction Valve, Endogator Pentax Single Use Connector"/>
    <s v="GU"/>
    <s v="Nick  Wang"/>
    <s v=""/>
    <s v="K232004"/>
    <s v="TX"/>
    <s v="2023-07-06"/>
    <s v="GU"/>
    <s v="77303"/>
    <x v="0"/>
    <x v="0"/>
  </r>
  <r>
    <s v="N"/>
    <s v="Yangzhou"/>
    <x v="8"/>
    <s v="No.3 Building, Hi-tech Innovation Service Center,"/>
    <s v="Jiangdu District"/>
    <s v="Summary"/>
    <s v="GEI"/>
    <s v="[Record]"/>
    <s v="225211"/>
    <s v="Jiangsu Hope Biomedical Science&amp;Technology Co., Ltd."/>
    <x v="47"/>
    <s v="SESE"/>
    <s v="CN"/>
    <s v="Disposable Bipolar Forceps"/>
    <s v="SU"/>
    <s v="Shaote  Geng"/>
    <s v=""/>
    <s v="K232703"/>
    <s v=""/>
    <s v="2023-09-05"/>
    <s v="SU"/>
    <s v="225211"/>
    <x v="0"/>
    <x v="0"/>
  </r>
  <r>
    <s v="N"/>
    <s v="Seoul"/>
    <x v="1"/>
    <s v="403, Teihard Hall, 35, Baekbeom-ro, Mapo-gu"/>
    <s v=""/>
    <s v="Summary"/>
    <s v="IYO"/>
    <s v="[Record]"/>
    <s v="04107"/>
    <s v="Edgecare Inc."/>
    <x v="47"/>
    <s v="SESE"/>
    <s v="KR"/>
    <s v="EdgeFlow UH10"/>
    <s v="RA"/>
    <s v="Park  Sangeun"/>
    <s v=""/>
    <s v="K231677"/>
    <s v=""/>
    <s v="2023-06-09"/>
    <s v="RA"/>
    <s v="04107"/>
    <x v="0"/>
    <x v="0"/>
  </r>
  <r>
    <s v="N"/>
    <s v="New Taipei"/>
    <x v="4"/>
    <s v="5F., No. 6, Jiankang Rd. 1, Zhonghe Dist."/>
    <s v=""/>
    <s v="Summary"/>
    <s v="JOW"/>
    <s v="[Record]"/>
    <s v="23586"/>
    <s v="Koge Micro Tech Co., Ltd."/>
    <x v="47"/>
    <s v="SESE"/>
    <s v="TW"/>
    <s v="DVT Motion Pneumatic Compression Device"/>
    <s v="CV"/>
    <s v="Doris  Chiu"/>
    <s v=""/>
    <s v="K232270"/>
    <s v=""/>
    <s v="2023-07-31"/>
    <s v="CV"/>
    <s v="23586"/>
    <x v="0"/>
    <x v="0"/>
  </r>
  <r>
    <s v="N"/>
    <s v="Tuttingen"/>
    <x v="2"/>
    <s v="Stockacher Strasse 134"/>
    <s v=""/>
    <s v="Summary"/>
    <s v="HBF"/>
    <s v="[Record]"/>
    <s v="78532"/>
    <s v="Evonos GmbH &amp; Co. KG"/>
    <x v="47"/>
    <s v="SESE"/>
    <s v="DE"/>
    <s v="evoDrill Cranial Perforator"/>
    <s v="NE"/>
    <s v="Jörg  Mans"/>
    <s v=""/>
    <s v="K231403"/>
    <s v=""/>
    <s v="2023-05-15"/>
    <s v="NE"/>
    <s v="78532"/>
    <x v="0"/>
    <x v="0"/>
  </r>
  <r>
    <s v="N"/>
    <s v="Shenzhen"/>
    <x v="7"/>
    <s v="415, 416-1, 516-1, Building 2, No. 1, Mawu Road"/>
    <s v="Baoan Community, Yuanshan Street, Longgang District"/>
    <s v="Summary"/>
    <s v="FBN"/>
    <s v="[Record]"/>
    <s v="518115"/>
    <s v="Shenzhen HugeMed Medical Technical Development Co., Ltd"/>
    <x v="47"/>
    <s v="SESE"/>
    <s v="CN"/>
    <s v="Choledochoscope System"/>
    <s v="GU"/>
    <s v="Cathy  Shi"/>
    <s v=""/>
    <s v="K231497"/>
    <s v=""/>
    <s v="2023-05-24"/>
    <s v="GU"/>
    <s v="518115"/>
    <x v="0"/>
    <x v="0"/>
  </r>
  <r>
    <s v="N"/>
    <s v="Suzhou"/>
    <x v="4"/>
    <s v="301 unit, bioBay B1, 218 Xinghu Str., Suzhuo Industrial Park"/>
    <s v=""/>
    <s v="Summary"/>
    <s v="PNO"/>
    <s v="[Record]"/>
    <s v="215123"/>
    <s v="DK Medical Technology Co., Ltd."/>
    <x v="48"/>
    <s v="SESE"/>
    <s v="CN"/>
    <s v="D·Kutting PTA Scoring Balloon Dilatation Catheter"/>
    <s v="CV"/>
    <s v="Shi  Quan"/>
    <s v=""/>
    <s v="K232207"/>
    <s v=""/>
    <s v="2023-07-26"/>
    <s v="CV"/>
    <s v="215123"/>
    <x v="0"/>
    <x v="0"/>
  </r>
  <r>
    <s v="N"/>
    <s v="Jiangyin"/>
    <x v="15"/>
    <s v="No.23, Huanxi Road, Zhutang Town"/>
    <s v=""/>
    <s v="Summary"/>
    <s v="JKA"/>
    <s v="[Record]"/>
    <s v="214415"/>
    <s v="Jiangsu Caina Medical Co., Ltd."/>
    <x v="48"/>
    <s v="SESE"/>
    <s v="CN"/>
    <s v="Safety Sliding Blood Collection Set"/>
    <s v="CH"/>
    <s v="Camel  Zhou"/>
    <s v=""/>
    <s v="K232781"/>
    <s v=""/>
    <s v="2023-09-11"/>
    <s v="HO"/>
    <s v="214415"/>
    <x v="0"/>
    <x v="0"/>
  </r>
  <r>
    <s v="N"/>
    <s v="San Jose"/>
    <x v="6"/>
    <s v="5900 Optical Ct"/>
    <s v=""/>
    <s v="Summary"/>
    <s v="MBI"/>
    <s v="[Record]"/>
    <s v="95138"/>
    <s v="Stryker Endoscopy"/>
    <x v="48"/>
    <s v="SESE"/>
    <s v="US"/>
    <s v="ICONIX All-Suture Anchor; ICONIX TT All-Suture Anchor; ICONIX with Needles All-Suture Anchor"/>
    <s v="OR"/>
    <s v="Matt  Corbett"/>
    <s v=""/>
    <s v="K240407"/>
    <s v="CA"/>
    <s v="2024-02-09"/>
    <s v="OR"/>
    <s v="95138"/>
    <x v="0"/>
    <x v="1"/>
  </r>
  <r>
    <s v="N"/>
    <s v="Newport Beach"/>
    <x v="6"/>
    <s v="1201 Dove Street, Suite 470"/>
    <s v=""/>
    <s v="Summary"/>
    <s v="MQV"/>
    <s v="[Record]"/>
    <s v="92660"/>
    <s v="Ventris Medical"/>
    <x v="48"/>
    <s v="SESE"/>
    <s v="US"/>
    <s v="Synthetic Bone Putty"/>
    <s v="OR"/>
    <s v="John  Brunelle"/>
    <s v=""/>
    <s v="K240458"/>
    <s v="CA"/>
    <s v="2024-02-16"/>
    <s v="OR"/>
    <s v="92660"/>
    <x v="0"/>
    <x v="0"/>
  </r>
  <r>
    <s v="N"/>
    <s v="Wauwatosa"/>
    <x v="1"/>
    <s v="LLC"/>
    <s v="9900 Innovation Drive"/>
    <s v="Summary"/>
    <s v="IYN"/>
    <s v="[Record]"/>
    <s v="53226"/>
    <s v="GE Medical Systems Ultrasound and Primary care Diagnostics,"/>
    <x v="48"/>
    <s v="SESE"/>
    <s v="US"/>
    <s v="Voluson Signature 20, Voluson Signature 18"/>
    <s v="RA"/>
    <s v="Bryan  Behn"/>
    <s v=""/>
    <s v="K233692"/>
    <s v="WI"/>
    <s v="2023-11-17"/>
    <s v="RA"/>
    <s v="53226"/>
    <x v="0"/>
    <x v="0"/>
  </r>
  <r>
    <s v="N"/>
    <s v="Tochigi-Shi"/>
    <x v="0"/>
    <s v="2-1-5 Hirayanagi-Cho"/>
    <s v=""/>
    <s v="Summary"/>
    <s v="QNS"/>
    <s v="[Record]"/>
    <s v="328-0012"/>
    <s v="TSK Laboratory International Japan KK"/>
    <x v="49"/>
    <s v="SESE"/>
    <s v="JP"/>
    <s v="STERiJECT Low Dead Space, STERiJECT The Invisible Needle"/>
    <s v="HO"/>
    <s v="Kana  Ebina"/>
    <s v=""/>
    <s v="K231734"/>
    <s v=""/>
    <s v="2023-06-14"/>
    <s v="HO"/>
    <s v="328-0012"/>
    <x v="0"/>
    <x v="0"/>
  </r>
  <r>
    <s v="N"/>
    <s v="Draper"/>
    <x v="6"/>
    <s v="12187 S. Business Park Drive"/>
    <s v=""/>
    <s v="Summary"/>
    <s v="MEH"/>
    <s v="[Record]"/>
    <s v="84020"/>
    <s v="Ortho Development Corp."/>
    <x v="49"/>
    <s v="SESE"/>
    <s v="US"/>
    <s v="Trivicta Hip Stem"/>
    <s v="OR"/>
    <s v="Drew  Weaver"/>
    <s v=""/>
    <s v="K233758"/>
    <s v="UT"/>
    <s v="2023-11-24"/>
    <s v="OR"/>
    <s v="84020"/>
    <x v="0"/>
    <x v="0"/>
  </r>
  <r>
    <s v="N"/>
    <s v="Zurich"/>
    <x v="2"/>
    <s v="Bubenbergstrasse 1"/>
    <s v=""/>
    <s v="Summary"/>
    <s v="OLO"/>
    <s v="[Record]"/>
    <s v="8045"/>
    <s v="Comerge AG"/>
    <x v="49"/>
    <s v="SESE"/>
    <s v="CH"/>
    <s v="Neo ADVISE software"/>
    <s v="NE"/>
    <s v="Beat  Hugi"/>
    <s v=""/>
    <s v="K230195"/>
    <s v=""/>
    <s v="2023-01-25"/>
    <s v="OR"/>
    <s v="8045"/>
    <x v="0"/>
    <x v="0"/>
  </r>
  <r>
    <s v="N"/>
    <s v="Marlborough"/>
    <x v="8"/>
    <s v="300 Boston Scientific Way"/>
    <s v=""/>
    <s v="Summary"/>
    <s v="MQR"/>
    <s v="[Record]"/>
    <s v="01752"/>
    <s v="Boston Scientific Corporation"/>
    <x v="49"/>
    <s v="SESE"/>
    <s v="US"/>
    <s v="WallFlex Colonic Stent System with Anchor Lock Delivery System; WallFlex Duodenal Stent System with Anchor Lock Delivery System; WallFlex Colonic Soft Stent System with Anchor Lock Delivery System; WallFlex Duodenal Soft Stent System with Anchor Lock Delivery System"/>
    <s v="SU"/>
    <s v="Tijana  Prodanovic"/>
    <s v=""/>
    <s v="K234046"/>
    <s v="MA"/>
    <s v="2023-12-21"/>
    <s v="GU"/>
    <s v="01752"/>
    <x v="0"/>
    <x v="1"/>
  </r>
  <r>
    <s v="N"/>
    <s v="Guangzhou"/>
    <x v="10"/>
    <s v="No.9 Baihe 3 Street,"/>
    <s v="Economic And Technological Development East Zone,"/>
    <s v="Summary"/>
    <s v="DJG"/>
    <s v="[Record]"/>
    <s v="510530"/>
    <s v="Co-Innovation Biotech Co.,Ltd."/>
    <x v="49"/>
    <s v="SESE"/>
    <s v="CN"/>
    <s v="Rapid Fentanyl (FYL) Test Strip, Rapid Fentanyl (FYL) Test Dipcard"/>
    <s v="TX"/>
    <s v="Hong  Feng"/>
    <s v=""/>
    <s v="K231904"/>
    <s v=""/>
    <s v="2023-06-28"/>
    <s v="TX"/>
    <s v="510530"/>
    <x v="0"/>
    <x v="0"/>
  </r>
  <r>
    <s v="N"/>
    <s v="Hayward"/>
    <x v="8"/>
    <s v="3957 Point Eden Way"/>
    <s v=""/>
    <s v="Summary"/>
    <s v="GEI"/>
    <s v="[Record]"/>
    <s v="94545"/>
    <s v="Pulse Biosciences, Inc."/>
    <x v="49"/>
    <s v="SESE"/>
    <s v="US"/>
    <s v="CellFX Percutaneous Electrode System (SYS3000)"/>
    <s v="SU"/>
    <s v="Uyen  Mai"/>
    <s v=""/>
    <s v="K233705"/>
    <s v="CA"/>
    <s v="2023-11-20"/>
    <s v="SU"/>
    <s v="94545"/>
    <x v="0"/>
    <x v="0"/>
  </r>
  <r>
    <s v="N"/>
    <s v="Mentor"/>
    <x v="7"/>
    <s v="5976 Heisley Rd"/>
    <s v=""/>
    <s v="Summary"/>
    <s v="FBK"/>
    <s v="[Record]"/>
    <s v="44060"/>
    <s v="STERIS"/>
    <x v="49"/>
    <s v="SESE"/>
    <s v="US"/>
    <s v="Articulator Injection Needle (00711807), Articulator Injection Needle (00711810), Articulator Injection Needle - enteroscope (00711808), Carr-Locke Injection Needle (00711811), Carr-Locke Injection Needle (00711812), Carr-Locke Injection Needle (00711813), Carr-Locke Injection Needle (00711814), Carr-Locke Injection Needle (00711822), Carr-Locke Injection Needle (00711823), Carr-Locke Injection Needle (00711824)"/>
    <s v="GU"/>
    <s v="Carroll  Martin"/>
    <s v=""/>
    <s v="K232826"/>
    <s v="OH"/>
    <s v="2023-09-13"/>
    <s v="GU"/>
    <s v="44060"/>
    <x v="0"/>
    <x v="0"/>
  </r>
  <r>
    <s v="N"/>
    <s v="Shenzhen"/>
    <x v="4"/>
    <s v="15 Jinhui Road, Jinsha Community, Kengzi Sub-district"/>
    <s v="Pingshan District"/>
    <s v="Summary"/>
    <s v="MWI"/>
    <s v="[Record]"/>
    <s v="518122"/>
    <s v="Edan Instruments, Inc."/>
    <x v="49"/>
    <s v="SESE"/>
    <s v="CN"/>
    <s v="Vital Signs monitor, Model: iM3s, iM3As, iM3Bs, iHM3s"/>
    <s v="CV"/>
    <s v="Tracy  Yue"/>
    <s v=""/>
    <s v="K233038"/>
    <s v=""/>
    <s v="2023-09-25"/>
    <s v="CV"/>
    <s v="518122"/>
    <x v="0"/>
    <x v="0"/>
  </r>
  <r>
    <s v="N"/>
    <s v="Mulgrave"/>
    <x v="16"/>
    <s v="300 Wellington Road"/>
    <s v=""/>
    <s v="Summary"/>
    <s v="HJO"/>
    <s v="[Record]"/>
    <s v="3170"/>
    <s v="Cylite Pty Ltd"/>
    <x v="49"/>
    <s v="SESE"/>
    <s v="AU"/>
    <s v="HP-OCT (HP-OCT)"/>
    <s v="OP"/>
    <s v="Arnold  Ouyang"/>
    <s v=""/>
    <s v="K231760"/>
    <s v=""/>
    <s v="2023-06-16"/>
    <s v="OP"/>
    <s v="3170"/>
    <x v="0"/>
    <x v="0"/>
  </r>
  <r>
    <s v="N"/>
    <s v="Jena"/>
    <x v="16"/>
    <s v="Goeschwitzer Strasse 51-52"/>
    <s v=""/>
    <s v="Summary"/>
    <s v="OBO"/>
    <s v="[Record]"/>
    <s v="07745"/>
    <s v="Carl Zeiss Meditec AG"/>
    <x v="49"/>
    <s v="SESE"/>
    <s v="DE"/>
    <s v="RESCAN 700"/>
    <s v="OP"/>
    <s v="Katrin  Faber"/>
    <s v=""/>
    <s v="K233421"/>
    <s v=""/>
    <s v="2023-10-10"/>
    <s v="OP"/>
    <s v="07745"/>
    <x v="0"/>
    <x v="0"/>
  </r>
  <r>
    <s v="N"/>
    <s v="Shenzhen"/>
    <x v="8"/>
    <s v="302,401, Building 1, No. 2, Xiashiwei Road, Huaide"/>
    <s v="Community, Fuyong Street, Baoan District"/>
    <s v="Summary"/>
    <s v="OHT"/>
    <s v="[Record]"/>
    <s v="518000"/>
    <s v="Shenzhen Mlay Intelligent Technology Co., Ltd."/>
    <x v="49"/>
    <s v="SESE"/>
    <s v="CN"/>
    <s v="Home Use Hair Removal Device (Model(s):T10A, T10B, T10C, T10D, T11A, T15A, T17A, T18A, T14A, T16A, T19A)"/>
    <s v="SU"/>
    <s v="Liu  Libin"/>
    <s v=""/>
    <s v="K240264"/>
    <s v=""/>
    <s v="2024-01-31"/>
    <s v="SU"/>
    <s v="518000"/>
    <x v="0"/>
    <x v="0"/>
  </r>
  <r>
    <s v="N"/>
    <s v="Bloomington"/>
    <x v="12"/>
    <s v="750 Daniels Way"/>
    <s v=""/>
    <s v="Summary"/>
    <s v="MQK"/>
    <s v="[Record]"/>
    <s v="47404"/>
    <s v="Cook Incorporated"/>
    <x v="49"/>
    <s v="SESE"/>
    <s v="US"/>
    <s v="Nest VT Vitrification Device"/>
    <s v="OB"/>
    <s v="Christopher  Sontag"/>
    <s v=""/>
    <s v="K233177"/>
    <s v="IN"/>
    <s v="2023-09-28"/>
    <s v="OB"/>
    <s v="47404"/>
    <x v="0"/>
    <x v="0"/>
  </r>
  <r>
    <s v="N"/>
    <s v="Boston"/>
    <x v="2"/>
    <s v="22 Boston Wharf Road"/>
    <s v="7th Floor, Unit 41"/>
    <s v="Summary"/>
    <s v="OLZ"/>
    <s v="[Record]"/>
    <s v="02210"/>
    <s v="Beacon Biosignals, Inc."/>
    <x v="49"/>
    <s v="SESE"/>
    <s v="US"/>
    <s v="SleepStageML"/>
    <s v="NE"/>
    <s v="Delphine  Lemoine"/>
    <s v=""/>
    <s v="K233438"/>
    <s v="MA"/>
    <s v="2023-10-13"/>
    <s v="NE"/>
    <s v="02210"/>
    <x v="0"/>
    <x v="0"/>
  </r>
  <r>
    <s v="N"/>
    <s v="Caesarea"/>
    <x v="6"/>
    <s v="8 HaTochen St."/>
    <s v=""/>
    <s v="Summary"/>
    <s v="HWC"/>
    <s v="[Record]"/>
    <s v="3079861"/>
    <s v="OSSIO Ltd."/>
    <x v="49"/>
    <s v="SESE"/>
    <s v="IL"/>
    <s v="OSSIOfiber® Threaded Trimmable Fixation Nails"/>
    <s v="OR"/>
    <s v="Taly  Lindner"/>
    <s v=""/>
    <s v="K233198"/>
    <s v=""/>
    <s v="2023-09-28"/>
    <s v="OR"/>
    <s v="3079861"/>
    <x v="0"/>
    <x v="0"/>
  </r>
  <r>
    <s v="N"/>
    <s v="Hazelwood"/>
    <x v="13"/>
    <s v="595 Anglum Road"/>
    <s v=""/>
    <s v="Summary"/>
    <s v="LON"/>
    <s v="[Record]"/>
    <s v="63042"/>
    <s v="bioMerieux, Inc."/>
    <x v="50"/>
    <s v="SESE"/>
    <s v="US"/>
    <s v="VITEK 2 AST-Gram Positive Lefamulin (&lt;=0.03 - &gt;=4 µg/mL)"/>
    <s v="MI"/>
    <s v="Anne  Rasponi"/>
    <s v=""/>
    <s v="K234000"/>
    <s v="MO"/>
    <s v="2023-12-18"/>
    <s v="MI"/>
    <s v="63042"/>
    <x v="0"/>
    <x v="0"/>
  </r>
  <r>
    <s v="N"/>
    <s v="Seoul"/>
    <x v="6"/>
    <s v="702, 703, 704, 705, 706, 804, 805, 807, 812, 815-ho, 55,"/>
    <s v="Digital-ro 34-gil, Guro-gu"/>
    <s v="Summary"/>
    <s v="HWC"/>
    <s v="[Record]"/>
    <s v="08378"/>
    <s v="Jeil Medical Corporation"/>
    <x v="50"/>
    <s v="SESE"/>
    <s v="KR"/>
    <s v="ARIX Cannulated Screw System"/>
    <s v="OR"/>
    <s v="Jinwoo  Kim"/>
    <s v=""/>
    <s v="K233912"/>
    <s v=""/>
    <s v="2023-12-12"/>
    <s v="OR"/>
    <s v="08378"/>
    <x v="0"/>
    <x v="0"/>
  </r>
  <r>
    <s v="N"/>
    <s v="Gothenburg"/>
    <x v="2"/>
    <s v="Falkenbergsgatan 3"/>
    <s v=""/>
    <s v="Summary"/>
    <s v="OLO"/>
    <s v="[Record]"/>
    <s v="412 85"/>
    <s v="Ortoma AB"/>
    <x v="50"/>
    <s v="SESE"/>
    <s v="SE"/>
    <s v="OTS Hip"/>
    <s v="NE"/>
    <s v="Linus  Byström"/>
    <s v=""/>
    <s v="K232140"/>
    <s v=""/>
    <s v="2023-07-18"/>
    <s v="OR"/>
    <s v="412 85"/>
    <x v="0"/>
    <x v="0"/>
  </r>
  <r>
    <s v="N"/>
    <s v="Mahwah"/>
    <x v="6"/>
    <s v="325 Corporate Drive"/>
    <s v=""/>
    <s v="Summary"/>
    <s v="LZO"/>
    <s v="[Record]"/>
    <s v="07430"/>
    <s v="Howmedica Osteonics Corp. dba Stryker Orthopaedics"/>
    <x v="50"/>
    <s v="SESE"/>
    <s v="US"/>
    <s v="28mm/38D MDM X3 Insert for MDM Liner"/>
    <s v="OR"/>
    <s v="Meenakshi  Verma"/>
    <s v=""/>
    <s v="K233724"/>
    <s v="NJ"/>
    <s v="2023-11-21"/>
    <s v="OR"/>
    <s v="07430"/>
    <x v="0"/>
    <x v="0"/>
  </r>
  <r>
    <s v="N"/>
    <s v="Carlsbad"/>
    <x v="12"/>
    <s v="6241 Yarrow Drive"/>
    <s v="Suite A"/>
    <s v="Summary"/>
    <s v="HGX"/>
    <s v="[Record]"/>
    <s v="92011"/>
    <s v="Hygeia II Medical Group, Inc."/>
    <x v="51"/>
    <s v="SESE"/>
    <s v="US"/>
    <s v="Hygeia Express Powered Breast Pump"/>
    <s v="OB"/>
    <s v="Brett  Nakfoor"/>
    <s v=""/>
    <s v="K233136"/>
    <s v="CA"/>
    <s v="2023-09-27"/>
    <s v="OB"/>
    <s v="92011"/>
    <x v="0"/>
    <x v="0"/>
  </r>
  <r>
    <s v="N"/>
    <s v="Manchester"/>
    <x v="15"/>
    <s v="340 Commercial Street"/>
    <s v=""/>
    <s v="Summary"/>
    <s v="QFG"/>
    <s v="[Record]"/>
    <s v="03101"/>
    <s v="Deka Research and Development"/>
    <x v="51"/>
    <s v="SESE"/>
    <s v="US"/>
    <s v="DEKA ACE Pump System"/>
    <s v="CH"/>
    <s v="Paul  Smolenski"/>
    <s v=""/>
    <s v="K233952"/>
    <s v="NH"/>
    <s v="2023-12-15"/>
    <s v="CH"/>
    <s v="03101"/>
    <x v="0"/>
    <x v="0"/>
  </r>
  <r>
    <s v="N"/>
    <s v="La Ciotat"/>
    <x v="1"/>
    <s v="ZI Athelia, 297 Av. du Mistral Bat. A"/>
    <s v=""/>
    <s v="Summary"/>
    <s v="QAS"/>
    <s v="[Record]"/>
    <s v="13600"/>
    <s v="Avicenna.AI"/>
    <x v="51"/>
    <s v="SESE"/>
    <s v="FR"/>
    <s v="CINA-iPE"/>
    <s v="RA"/>
    <s v="Stephane  Berger"/>
    <s v=""/>
    <s v="K233968"/>
    <s v=""/>
    <s v="2023-12-15"/>
    <s v="RA"/>
    <s v="13600"/>
    <x v="0"/>
    <x v="0"/>
  </r>
  <r>
    <s v="N"/>
    <s v="Oxford"/>
    <x v="1"/>
    <s v="Gemini One"/>
    <s v="5220 John Smith Drive"/>
    <s v="Summary"/>
    <s v="LLZ"/>
    <s v="[Record]"/>
    <s v="OX4 2LL"/>
    <s v="Perspectum"/>
    <x v="51"/>
    <s v="SESE"/>
    <s v="GB"/>
    <s v="MRCP+ version 2 (MRCP+ v2)"/>
    <s v="RA"/>
    <s v="Keri  Hildick"/>
    <s v=""/>
    <s v="K233930"/>
    <s v=""/>
    <s v="2023-12-14"/>
    <s v="RA"/>
    <s v="OX4 2LL"/>
    <x v="0"/>
    <x v="0"/>
  </r>
  <r>
    <s v="N"/>
    <s v="Indianapolis"/>
    <x v="2"/>
    <s v="250 East 96th Street, Suite 125"/>
    <s v=""/>
    <s v="Summary"/>
    <s v="QFX"/>
    <s v="[Record]"/>
    <s v="46240"/>
    <s v="NICO Corporation"/>
    <x v="52"/>
    <s v="SESE"/>
    <s v="US"/>
    <s v="Myriad SPECTRA Light Source"/>
    <s v="NE"/>
    <s v="Megan  Becker"/>
    <s v=""/>
    <s v="K232567"/>
    <s v="IN"/>
    <s v="2023-08-24"/>
    <s v="NE"/>
    <s v="46240"/>
    <x v="0"/>
    <x v="0"/>
  </r>
  <r>
    <s v="N"/>
    <s v="Audubon"/>
    <x v="6"/>
    <s v="2560 General Armistead Ave"/>
    <s v=""/>
    <s v="Summary"/>
    <s v="NKG"/>
    <s v="[Record]"/>
    <s v="19403"/>
    <s v="Globus Medical Inc"/>
    <x v="52"/>
    <s v="SESE"/>
    <s v="US"/>
    <s v="QUARTEX® Occipito-Cervico-Thoracic Spinal System ExcelsiusGPS® Instruments"/>
    <s v="OR"/>
    <s v="Jennifer  Antonacci"/>
    <s v=""/>
    <s v="K231850"/>
    <s v="PA"/>
    <s v="2023-06-23"/>
    <s v="OR"/>
    <s v="19403"/>
    <x v="0"/>
    <x v="0"/>
  </r>
  <r>
    <s v="N"/>
    <s v="Shenzhen"/>
    <x v="4"/>
    <s v="No.2, Zhenye Road, Liulian Community, Pingshan Avenue"/>
    <s v="Pingshan District"/>
    <s v="Summary"/>
    <s v="DXN"/>
    <s v="[Record]"/>
    <s v="518015"/>
    <s v="Shenzhen Yuezhongxing Technology Co., Ltd."/>
    <x v="53"/>
    <s v="SESE"/>
    <s v="CN"/>
    <s v="Wrist Blood Pressure Monitor (222); Wrist Blood Pressure Monitor (222BT); Wrist Blood Pressure Monitor (W1681BL); Wrist Blood Pressure Monitor (W1681BT); Wrist Blood Pressure Monitor (W1681R)"/>
    <s v="CV"/>
    <s v="Yuchao  Chen"/>
    <s v=""/>
    <s v="K233799"/>
    <s v=""/>
    <s v="2023-11-29"/>
    <s v="CV"/>
    <s v="518015"/>
    <x v="0"/>
    <x v="0"/>
  </r>
  <r>
    <s v="N"/>
    <s v="Changchun"/>
    <x v="5"/>
    <s v="No. 177 Changda Rd, Hi-tech District"/>
    <s v=""/>
    <s v="Summary"/>
    <s v="EBF"/>
    <s v="[Record]"/>
    <s v=""/>
    <s v="Sincera Technology (Changchun) Co., Ltd."/>
    <x v="53"/>
    <s v="SESE"/>
    <s v="CN"/>
    <s v="Light Cure Composite"/>
    <s v="DE"/>
    <s v="Tony  Su"/>
    <s v=""/>
    <s v="K240112"/>
    <s v=""/>
    <s v="2024-01-16"/>
    <s v="DE"/>
    <s v=""/>
    <x v="0"/>
    <x v="0"/>
  </r>
  <r>
    <s v="N"/>
    <s v="Menlo Park"/>
    <x v="4"/>
    <s v="127 Independence Drive"/>
    <s v=""/>
    <s v="Summary"/>
    <s v="QEW"/>
    <s v="[Record]"/>
    <s v="94025"/>
    <s v="Inquis Medical"/>
    <x v="53"/>
    <s v="SESE"/>
    <s v="US"/>
    <s v="Aventus Thrombectomy System (IM-2001/IM-0002)"/>
    <s v="CV"/>
    <s v="Mojgan  Saadat"/>
    <s v=""/>
    <s v="K240117"/>
    <s v="CA"/>
    <s v="2024-01-16"/>
    <s v="CV"/>
    <s v="94025"/>
    <x v="0"/>
    <x v="0"/>
  </r>
  <r>
    <s v="N"/>
    <s v="La Ciotat"/>
    <x v="1"/>
    <s v="ZI Athelia, 297 Av. du Mistral Bat. A,"/>
    <s v=""/>
    <s v="Summary"/>
    <s v="POK"/>
    <s v="[Record]"/>
    <s v="13600"/>
    <s v="Avicenna.AI"/>
    <x v="53"/>
    <s v="SESE"/>
    <s v="FR"/>
    <s v="CINA-ASPECTS"/>
    <s v="RA"/>
    <s v="Stephane  Berger"/>
    <s v=""/>
    <s v="K233342"/>
    <s v=""/>
    <s v="2023-09-29"/>
    <s v="RA"/>
    <s v="13600"/>
    <x v="0"/>
    <x v="0"/>
  </r>
  <r>
    <s v="N"/>
    <s v="Westminster"/>
    <x v="6"/>
    <s v="10225 Westmoor Drive"/>
    <s v=""/>
    <s v="Summary"/>
    <s v="NKB"/>
    <s v="[Record]"/>
    <s v="80021"/>
    <s v="ZimVie Spine (Zimmer Biomet Spine, Inc.)"/>
    <x v="53"/>
    <s v="SESE"/>
    <s v="US"/>
    <s v="Vital Spinal Fixation System"/>
    <s v="OR"/>
    <s v="Anjanet  Mort"/>
    <s v=""/>
    <s v="K240539"/>
    <s v="CO"/>
    <s v="2024-02-26"/>
    <s v="OR"/>
    <s v="80021"/>
    <x v="0"/>
    <x v="1"/>
  </r>
  <r>
    <s v="N"/>
    <s v="Rowville"/>
    <x v="17"/>
    <s v="1 Corporate Avenue"/>
    <s v=""/>
    <s v="Summary"/>
    <s v="GJS"/>
    <s v="[Record]"/>
    <s v="3178"/>
    <s v="Universal Biosensors Pty Ltd"/>
    <x v="53"/>
    <s v="SESE"/>
    <s v="AU"/>
    <s v="Xprecia Prime Coagulation System"/>
    <s v="HE"/>
    <s v="Nosheen  Hameed"/>
    <s v=""/>
    <s v="K230802"/>
    <s v=""/>
    <s v="2023-03-23"/>
    <s v="HE"/>
    <s v="3178"/>
    <x v="0"/>
    <x v="4"/>
  </r>
  <r>
    <s v="N"/>
    <s v="Newport News"/>
    <x v="0"/>
    <s v="700 Tech Center Parkway"/>
    <s v="Suite 300"/>
    <s v="Summary"/>
    <s v="PMS"/>
    <s v="[Record]"/>
    <s v="23606"/>
    <s v="ivWatch, LLC"/>
    <x v="53"/>
    <s v="SESE"/>
    <s v="US"/>
    <s v="ivWatch® Model 400"/>
    <s v="HO"/>
    <s v="Holly  Novak"/>
    <s v=""/>
    <s v="K233881"/>
    <s v="VA"/>
    <s v="2023-12-08"/>
    <s v="HO"/>
    <s v="23606"/>
    <x v="0"/>
    <x v="0"/>
  </r>
  <r>
    <s v="N"/>
    <s v="Raynham"/>
    <x v="6"/>
    <s v="325 Paramount Drive"/>
    <s v=""/>
    <s v="Summary"/>
    <s v="MAI"/>
    <s v="[Record]"/>
    <s v="02767"/>
    <s v="DePuy Mitek"/>
    <x v="53"/>
    <s v="SESE"/>
    <s v="US"/>
    <s v="MILAGRO Interference Screw; MILAGRO ADVANCE Interference Screw"/>
    <s v="OR"/>
    <s v="Ashley  Aromando"/>
    <s v=""/>
    <s v="K240441"/>
    <s v="MA"/>
    <s v="2024-02-14"/>
    <s v="OR"/>
    <s v="02767"/>
    <x v="0"/>
    <x v="1"/>
  </r>
  <r>
    <s v="N"/>
    <s v="Beijing"/>
    <x v="8"/>
    <s v="Room 609, F6, Building 13,"/>
    <s v="Yard 5 Tianhua Street,  Daxing District,"/>
    <s v="Statement"/>
    <s v="ONF"/>
    <s v="[Record]"/>
    <s v="102600"/>
    <s v="Beijing ADSS Development Co., Ltd."/>
    <x v="53"/>
    <s v="SESE"/>
    <s v="CN"/>
    <s v="Intensity Pulsed Light Therapy System"/>
    <s v="SU"/>
    <s v="Jijuan  Wang"/>
    <s v=""/>
    <s v="K233307"/>
    <s v=""/>
    <s v="2023-09-29"/>
    <s v="SU"/>
    <s v="102600"/>
    <x v="0"/>
    <x v="0"/>
  </r>
  <r>
    <s v="N"/>
    <s v="Sparks"/>
    <x v="13"/>
    <s v="7 Loveton Circle"/>
    <s v=""/>
    <s v="Summary"/>
    <s v="LON"/>
    <s v="[Record]"/>
    <s v="21152"/>
    <s v="Becton, Dickinson and Company"/>
    <x v="53"/>
    <s v="SESE"/>
    <s v="US"/>
    <s v="BD Phoenix Automated Microbiology System - GN Ciprofloxacin (0.01564 µg/mL)"/>
    <s v="MI"/>
    <s v="Kamisha  Gray"/>
    <s v=""/>
    <s v="K233986"/>
    <s v="MD"/>
    <s v="2023-12-18"/>
    <s v="MI"/>
    <s v="21152"/>
    <x v="0"/>
    <x v="0"/>
  </r>
  <r>
    <s v="Y"/>
    <s v="South Jordan"/>
    <x v="5"/>
    <s v="505 West Ultradent Drive (10200 South)"/>
    <s v=""/>
    <s v="Summary"/>
    <s v="EBF"/>
    <s v="[Record]"/>
    <s v="84095"/>
    <s v="Ultradent Products, Inc."/>
    <x v="53"/>
    <s v="SESE"/>
    <s v="US"/>
    <s v="FORMA Composite (Shade A3D)"/>
    <s v="DE"/>
    <s v="Adam  Black"/>
    <s v=""/>
    <s v="K240694"/>
    <s v="UT"/>
    <s v="2024-03-14"/>
    <s v="DE"/>
    <s v="84095"/>
    <x v="0"/>
    <x v="0"/>
  </r>
  <r>
    <s v="N"/>
    <s v="St. Paul"/>
    <x v="0"/>
    <s v="3M Center"/>
    <s v="2510 Conway Ave., Building 275-5W-06"/>
    <s v="Summary"/>
    <s v="FRC"/>
    <s v="[Record]"/>
    <s v="55144"/>
    <s v="3M Company"/>
    <x v="53"/>
    <s v="SESE"/>
    <s v="US"/>
    <s v="3M Attest Super Rapid Vaporized Hydrogen Peroxide Clear Challenge Pack (1295PCD); 3M Attest Auto-reader  (490); 3M Attest Auto-reader  (490H); 3M Attest Mini Auto-reader  (490M)"/>
    <s v="HO"/>
    <s v="Michelle  Larsen"/>
    <s v=""/>
    <s v="K233814"/>
    <s v="MN"/>
    <s v="2023-11-30"/>
    <s v="HO"/>
    <s v="55144"/>
    <x v="0"/>
    <x v="0"/>
  </r>
  <r>
    <s v="N"/>
    <s v="Daejeon"/>
    <x v="8"/>
    <s v="64 Techno 8-ro, Yuseong-gu"/>
    <s v=""/>
    <s v="Summary"/>
    <s v="GEX"/>
    <s v="[Record]"/>
    <s v="34028"/>
    <s v="Won Tech Co., Ltd."/>
    <x v="53"/>
    <s v="SESE"/>
    <s v="KR"/>
    <s v="PICOANDY (Q-Switched Nd:YAG Laser)"/>
    <s v="SU"/>
    <s v="Hyunsik  Yoon"/>
    <s v=""/>
    <s v="K234104"/>
    <s v=""/>
    <s v="2023-12-26"/>
    <s v="SU"/>
    <s v="34028"/>
    <x v="0"/>
    <x v="0"/>
  </r>
  <r>
    <s v="Y"/>
    <s v="Mountain View"/>
    <x v="4"/>
    <s v="627 National Avenue"/>
    <s v=""/>
    <s v="Summary"/>
    <s v="DQY"/>
    <s v="[Record]"/>
    <s v="94539"/>
    <s v="Alembic, LLC"/>
    <x v="53"/>
    <s v="SESE"/>
    <s v="US"/>
    <s v="APRO 55 Catheter"/>
    <s v="CV"/>
    <s v="Lisa  Yen"/>
    <s v=""/>
    <s v="K234115"/>
    <s v="CA"/>
    <s v="2023-12-27"/>
    <s v="NE"/>
    <s v="94539"/>
    <x v="0"/>
    <x v="0"/>
  </r>
  <r>
    <s v="N"/>
    <s v="Faridabad"/>
    <x v="0"/>
    <s v="Plot No. 115-116, Sector-59, HSIIDC Industrial Area,"/>
    <s v="Ballabgarh"/>
    <s v="Summary"/>
    <s v="FOZ"/>
    <s v="[Record]"/>
    <s v="121004"/>
    <s v="Poly Medicure Limited"/>
    <x v="53"/>
    <s v="SESE"/>
    <s v="IN"/>
    <s v="Nouvo Safety Set"/>
    <s v="HO"/>
    <s v="Ramdas  Sharma"/>
    <s v=""/>
    <s v="K232234"/>
    <s v=""/>
    <s v="2023-07-27"/>
    <s v="HO"/>
    <s v="121004"/>
    <x v="0"/>
    <x v="0"/>
  </r>
  <r>
    <s v="N"/>
    <s v="Orlando"/>
    <x v="2"/>
    <s v="6333 North Orange Blossom Trail"/>
    <s v=""/>
    <s v="Summary"/>
    <s v="OAN"/>
    <s v="[Record]"/>
    <s v="32810"/>
    <s v="Orthomerica Products Inc."/>
    <x v="53"/>
    <s v="SESE"/>
    <s v="US"/>
    <s v="STARband 3D"/>
    <s v="NE"/>
    <s v="Najiba  Katir"/>
    <s v=""/>
    <s v="K240466"/>
    <s v="FL"/>
    <s v="2024-02-16"/>
    <s v="NE"/>
    <s v="32810"/>
    <x v="0"/>
    <x v="1"/>
  </r>
  <r>
    <s v="N"/>
    <s v="San Jose"/>
    <x v="11"/>
    <s v="2150 Ringwood ave."/>
    <s v=""/>
    <s v="Summary"/>
    <s v="QSY"/>
    <s v="[Record]"/>
    <s v="95131"/>
    <s v="Starch Medical, Inc."/>
    <x v="53"/>
    <s v="SESE"/>
    <s v="US"/>
    <s v="RESPONDER® Polysaccharide Hemostat"/>
    <s v=""/>
    <s v="Alice  Li"/>
    <s v=""/>
    <s v="K240454"/>
    <s v="CA"/>
    <s v="2024-02-15"/>
    <s v="SU"/>
    <s v="95131"/>
    <x v="0"/>
    <x v="1"/>
  </r>
  <r>
    <s v="N"/>
    <s v="Chala, Vapi"/>
    <x v="8"/>
    <s v="Third Floor, E1-E3, Meril Park Survey No. 135/2B &amp; 174/2"/>
    <s v="Muktanand Marg"/>
    <s v="Summary"/>
    <s v="MPN"/>
    <s v="[Record]"/>
    <s v="396191"/>
    <s v="M/s Meril Endo Surgery Private Limited"/>
    <x v="54"/>
    <s v="SESE"/>
    <s v="IN"/>
    <s v="Meriglu Topical Skin Adhesive"/>
    <s v="SU"/>
    <s v="Umesh  Sharma"/>
    <s v=""/>
    <s v="K230981"/>
    <s v=""/>
    <s v="2023-04-05"/>
    <s v="SU"/>
    <s v="396191"/>
    <x v="0"/>
    <x v="0"/>
  </r>
  <r>
    <s v="N"/>
    <s v="São José dos Campos/SP"/>
    <x v="1"/>
    <s v="Estrada Dr. Altino Bondensan, 500, Sala 1103"/>
    <s v="Eugênio de Melo"/>
    <s v="Summary"/>
    <s v="LLZ"/>
    <s v="[Record]"/>
    <s v="12247-016"/>
    <s v="Ionic Health"/>
    <x v="55"/>
    <s v="SESE"/>
    <s v="BR"/>
    <s v="nCommand Lite System"/>
    <s v="RA"/>
    <s v="Jose  Leovigildo de Melo Coelho Filho"/>
    <s v=""/>
    <s v="K233660"/>
    <s v=""/>
    <s v="2023-11-15"/>
    <s v="RA"/>
    <s v="12247-016"/>
    <x v="0"/>
    <x v="0"/>
  </r>
  <r>
    <s v="N"/>
    <s v="Anqing"/>
    <x v="0"/>
    <s v="No. 2 Guanyin Road, Taihu Economic Development Zone"/>
    <s v=""/>
    <s v="Summary"/>
    <s v="FMF"/>
    <s v="[Record]"/>
    <s v="246400"/>
    <s v="Anhui Hongyu Wuzhou Medical Manufacturer Co., Ltd"/>
    <x v="56"/>
    <s v="SESE"/>
    <s v="CN"/>
    <s v="HWJECT Auto-disable syringe"/>
    <s v="HO"/>
    <s v="Bingyi  Xiang"/>
    <s v=""/>
    <s v="K234024"/>
    <s v=""/>
    <s v="2023-12-20"/>
    <s v="HO"/>
    <s v="246400"/>
    <x v="0"/>
    <x v="0"/>
  </r>
  <r>
    <s v="Y"/>
    <s v="Shenzhen"/>
    <x v="2"/>
    <s v="601,No.15 Building,Xianan No. 3 Industrial Zone, Shangcun,"/>
    <s v="Gongming Street, Guangming District"/>
    <s v="Summary"/>
    <s v="GXY"/>
    <s v="[Record]"/>
    <s v="518106"/>
    <s v="Shenzhen Amydi-med Electrics Tech Co., Ltd."/>
    <x v="56"/>
    <s v="SESE"/>
    <s v="CN"/>
    <s v="Amydi-med Disposable Non-invasive EEG electrodes"/>
    <s v="NE"/>
    <s v="Cuifang  Yuan"/>
    <s v=""/>
    <s v="K240668"/>
    <s v=""/>
    <s v="2024-03-08"/>
    <s v="NE"/>
    <s v="518106"/>
    <x v="0"/>
    <x v="0"/>
  </r>
  <r>
    <s v="N"/>
    <s v="Nanjing"/>
    <x v="7"/>
    <s v="No.10 Gaoke Third Rd"/>
    <s v="Nanjing National Hi-Tech, Industrial Development Zone"/>
    <s v="Summary"/>
    <s v="PKL"/>
    <s v="[Record]"/>
    <s v="210032"/>
    <s v="Mirco-Tech (Nanjing) Co., Ltd."/>
    <x v="56"/>
    <s v="SESE"/>
    <s v="CN"/>
    <s v="Disposable Dual Action Tissue Closure Device"/>
    <s v="GU"/>
    <s v="He  Sally"/>
    <s v=""/>
    <s v="K233772"/>
    <s v=""/>
    <s v="2023-11-24"/>
    <s v="GU"/>
    <s v="210032"/>
    <x v="0"/>
    <x v="0"/>
  </r>
  <r>
    <s v="N"/>
    <s v="Amherst"/>
    <x v="13"/>
    <s v="160 Lawrence Bell Drive"/>
    <s v="Suite 120"/>
    <s v="Summary"/>
    <s v="JSM"/>
    <s v="[Record]"/>
    <s v="14221"/>
    <s v="ARX Sciences, Inc."/>
    <x v="56"/>
    <s v="SESE"/>
    <s v="US"/>
    <s v="ARX Viral Transport Media Collection and Transport System"/>
    <s v="MI"/>
    <s v="Chad  Werts"/>
    <s v=""/>
    <s v="K231843"/>
    <s v="NY"/>
    <s v="2023-06-22"/>
    <s v="MI"/>
    <s v="14221"/>
    <x v="0"/>
    <x v="0"/>
  </r>
  <r>
    <s v="N"/>
    <s v="Dana Point"/>
    <x v="6"/>
    <s v="32565B Golden Lantern Street Suite 113"/>
    <s v=""/>
    <s v="Summary"/>
    <s v="ODP"/>
    <s v="[Record]"/>
    <s v="92629"/>
    <s v="Sapphire Medical Group"/>
    <x v="56"/>
    <s v="SESE"/>
    <s v="US"/>
    <s v="MATRIX HA PEEK Cervical IBF System"/>
    <s v="OR"/>
    <s v="Anthony  Ruggiero"/>
    <s v=""/>
    <s v="K232619"/>
    <s v="CA"/>
    <s v="2023-08-29"/>
    <s v="OR"/>
    <s v="92629"/>
    <x v="0"/>
    <x v="1"/>
  </r>
  <r>
    <s v="N"/>
    <s v="San Diego"/>
    <x v="6"/>
    <s v="7475 Lusk Blvd."/>
    <s v=""/>
    <s v="Summary"/>
    <s v="MQV"/>
    <s v="[Record]"/>
    <s v="92121"/>
    <s v="NuVasive, Inc."/>
    <x v="57"/>
    <s v="SESE"/>
    <s v="US"/>
    <s v="NuVasive AttraX Scaffold"/>
    <s v="OR"/>
    <s v="Krunal  Shah"/>
    <s v=""/>
    <s v="K240507"/>
    <s v="CA"/>
    <s v="2024-02-21"/>
    <s v="OR"/>
    <s v="92121"/>
    <x v="0"/>
    <x v="1"/>
  </r>
  <r>
    <s v="N"/>
    <s v="Chaska"/>
    <x v="14"/>
    <s v="1000 Lake Hazeltine Drive"/>
    <s v=""/>
    <s v="Summary"/>
    <s v="JMG"/>
    <s v="[Record]"/>
    <s v="55318"/>
    <s v="Beckman Coulter, Inc"/>
    <x v="57"/>
    <s v="SESE"/>
    <s v="US"/>
    <s v="Access Ferritin"/>
    <s v="IM"/>
    <s v="Kate  Oelberg"/>
    <s v=""/>
    <s v="K234052"/>
    <s v="MN"/>
    <s v="2023-12-21"/>
    <s v="IM"/>
    <s v="55318"/>
    <x v="0"/>
    <x v="0"/>
  </r>
  <r>
    <s v="N"/>
    <s v="Calenzano"/>
    <x v="8"/>
    <s v="Via Baldanzese 17"/>
    <s v=""/>
    <s v="Summary"/>
    <s v="GEX"/>
    <s v="[Record]"/>
    <s v="50141"/>
    <s v="El.En. S.p.A."/>
    <x v="57"/>
    <s v="SESE"/>
    <s v="IT"/>
    <s v="SMARTXIDE PRO"/>
    <s v="SU"/>
    <s v="Paolo  Peruzzi"/>
    <s v=""/>
    <s v="K240537"/>
    <s v=""/>
    <s v="2024-02-26"/>
    <s v="SU"/>
    <s v="50141"/>
    <x v="0"/>
    <x v="1"/>
  </r>
  <r>
    <s v="N"/>
    <s v="Irvine"/>
    <x v="5"/>
    <s v="2144 Michelson Drive"/>
    <s v=""/>
    <s v="Summary"/>
    <s v="EIH"/>
    <s v="[Record]"/>
    <s v="92612"/>
    <s v="Prismatik Dentalcraft, Inc."/>
    <x v="57"/>
    <s v="SESE"/>
    <s v="US"/>
    <s v="BruxZir® Radiant"/>
    <s v="DE"/>
    <s v="Su Hyun  Park"/>
    <s v=""/>
    <s v="K240574"/>
    <s v="CA"/>
    <s v="2024-03-01"/>
    <s v="DE"/>
    <s v="92612"/>
    <x v="0"/>
    <x v="1"/>
  </r>
  <r>
    <s v="N"/>
    <s v="Wenzhou"/>
    <x v="4"/>
    <s v="Unit 4, Building 27, No. 706 Yanyun Road, Oujiangkou"/>
    <s v="Industrial Cluster District"/>
    <s v="Summary"/>
    <s v="DXQ"/>
    <s v="[Record]"/>
    <s v="325026"/>
    <s v="Wenzhou Longwan Medical Device Factory"/>
    <x v="57"/>
    <s v="SESE"/>
    <s v="CN"/>
    <s v="Aneroid Sphygmomanometer with Stethoscope; Aneroid Sphygmomanometer"/>
    <s v="CV"/>
    <s v="Bernard  Zeng"/>
    <s v=""/>
    <s v="K240165"/>
    <s v=""/>
    <s v="2024-01-22"/>
    <s v="CV"/>
    <s v="325026"/>
    <x v="0"/>
    <x v="0"/>
  </r>
  <r>
    <s v="N"/>
    <s v="Mountain View"/>
    <x v="3"/>
    <s v="2565 Leghorn St."/>
    <s v=""/>
    <s v="Summary"/>
    <s v="BSP"/>
    <s v="[Record]"/>
    <s v="94043"/>
    <s v="Aerin Medical Inc."/>
    <x v="58"/>
    <s v="SESE"/>
    <s v="US"/>
    <s v="Reach Needle"/>
    <s v="AN"/>
    <s v="Teri  Feeley"/>
    <s v=""/>
    <s v="K240253"/>
    <s v="CA"/>
    <s v="2024-01-30"/>
    <s v="AN"/>
    <s v="94043"/>
    <x v="0"/>
    <x v="0"/>
  </r>
  <r>
    <s v="N"/>
    <s v="Wuhan"/>
    <x v="8"/>
    <s v="7th Floor, A21 of Sino Pharm Bldg, Biolake Innovation Park,"/>
    <s v="No.666 Gaoxin Avenue,East Lake High-tech Development Zone"/>
    <s v="Summary"/>
    <s v="GEX"/>
    <s v="[Record]"/>
    <s v="430075"/>
    <s v="Wuhan Pioon Technology Co., Ltd."/>
    <x v="58"/>
    <s v="SESE"/>
    <s v="CN"/>
    <s v="Medical Diode Laser (Model: L2)"/>
    <s v="SU"/>
    <s v="Feng  Zhang"/>
    <s v=""/>
    <s v="K240179"/>
    <s v=""/>
    <s v="2024-01-23"/>
    <s v="SU"/>
    <s v="430075"/>
    <x v="0"/>
    <x v="0"/>
  </r>
  <r>
    <s v="N"/>
    <s v="Fort Collins"/>
    <x v="8"/>
    <s v="2401 Research Blvd, #206"/>
    <s v=""/>
    <s v="Summary"/>
    <s v="FMK"/>
    <s v="[Record]"/>
    <s v="80526"/>
    <s v="RedDrop Dx"/>
    <x v="58"/>
    <s v="SESU"/>
    <s v="US"/>
    <s v="RedDrop ONE (One)"/>
    <s v="SU"/>
    <s v="Kris  Buchanan"/>
    <s v=""/>
    <s v="K234081"/>
    <s v="CO"/>
    <s v="2023-12-22"/>
    <s v="SU"/>
    <s v="80526"/>
    <x v="1"/>
    <x v="0"/>
  </r>
  <r>
    <s v="N"/>
    <s v="Anaheim"/>
    <x v="9"/>
    <s v="1333 South Claudina St"/>
    <s v=""/>
    <s v="Summary"/>
    <s v="IPF"/>
    <s v="[Record]"/>
    <s v="92805"/>
    <s v="Mettler Electronics Corporation"/>
    <x v="58"/>
    <s v="SESE"/>
    <s v="US"/>
    <s v="accufit"/>
    <s v="PM"/>
    <s v="An  Le"/>
    <s v=""/>
    <s v="K233926"/>
    <s v="CA"/>
    <s v="2023-12-13"/>
    <s v="PM"/>
    <s v="92805"/>
    <x v="0"/>
    <x v="0"/>
  </r>
  <r>
    <s v="N"/>
    <s v="West Chester"/>
    <x v="6"/>
    <s v="1301 Goshen Parkway"/>
    <s v=""/>
    <s v="Summary"/>
    <s v="HRS"/>
    <s v="[Record]"/>
    <s v="19380"/>
    <s v="DePuy Synthes"/>
    <x v="58"/>
    <s v="SESE"/>
    <s v="US"/>
    <s v="DePuy Synthes VOLT Mini Fragment Plating System, DePuy Synthes VOLT Small Fragment Plating System"/>
    <s v="OR"/>
    <s v="Jeffrey  Krawiec"/>
    <s v=""/>
    <s v="K233665"/>
    <s v="PA"/>
    <s v="2023-11-15"/>
    <s v="OR"/>
    <s v="19380"/>
    <x v="0"/>
    <x v="0"/>
  </r>
  <r>
    <s v="N"/>
    <s v="Export"/>
    <x v="10"/>
    <s v="1401 Pontiac Court"/>
    <s v=""/>
    <s v="Summary"/>
    <s v="NGL"/>
    <s v="[Record]"/>
    <s v="15632"/>
    <s v="AllSource Screening Solutions"/>
    <x v="58"/>
    <s v="SESE"/>
    <s v="US"/>
    <s v="AllSource Drug Detector FenTest; AllSource Drug Detector Fentanyl Test"/>
    <s v="TX"/>
    <s v="Peter  O'Connor"/>
    <s v=""/>
    <s v="K234006"/>
    <s v="PA"/>
    <s v="2023-12-19"/>
    <s v="TX"/>
    <s v="15632"/>
    <x v="0"/>
    <x v="0"/>
  </r>
  <r>
    <s v="Y"/>
    <s v="Daegu"/>
    <x v="5"/>
    <s v="45, Secheon-ro"/>
    <s v=""/>
    <s v="Summary"/>
    <s v="EIA"/>
    <s v="[Record]"/>
    <s v="42921"/>
    <s v="MegaGen Implant Co., Ltd."/>
    <x v="58"/>
    <s v="SESE"/>
    <s v="KR"/>
    <s v="N2"/>
    <s v="DE"/>
    <s v="Lee  Hyo-Eun"/>
    <s v=""/>
    <s v="K240754"/>
    <s v=""/>
    <s v="2024-03-20"/>
    <s v="DE"/>
    <s v="42921"/>
    <x v="0"/>
    <x v="1"/>
  </r>
  <r>
    <s v="N"/>
    <s v="Basingstoke"/>
    <x v="13"/>
    <s v="Wade Road"/>
    <s v=""/>
    <s v="Statement"/>
    <s v="JTN"/>
    <s v="[Record]"/>
    <s v="RG24 8PW"/>
    <s v="Oxoid Limited (Part of Thermo Fisher Scientific)"/>
    <x v="59"/>
    <s v="SESE"/>
    <s v="GB"/>
    <s v="Thermo Scientific Oxoid Rezafungin Disc (5 µg) RZF5"/>
    <s v="MI"/>
    <s v="Amie  Lovatt"/>
    <s v=""/>
    <s v="K231806"/>
    <s v=""/>
    <s v="2023-06-20"/>
    <s v="MI"/>
    <s v="RG24 8PW"/>
    <x v="0"/>
    <x v="0"/>
  </r>
  <r>
    <s v="N"/>
    <s v="Foshan"/>
    <x v="1"/>
    <s v="B1, Hantian Technology City, Dongping Road, Pingxi Shanghai"/>
    <s v="Village, Guicheng Street, Nanhai"/>
    <s v="Summary"/>
    <s v="IYN"/>
    <s v="[Record]"/>
    <s v="528203"/>
    <s v="GuangDong Youkey Medical Co., Ltd."/>
    <x v="59"/>
    <s v="SESE"/>
    <s v="CN"/>
    <s v="Digital Ultrasonic Diagnostic Imaging System (Model: F6)"/>
    <s v="RA"/>
    <s v="Hu  Zeyi"/>
    <s v=""/>
    <s v="K231930"/>
    <s v=""/>
    <s v="2023-06-30"/>
    <s v="RA"/>
    <s v="528203"/>
    <x v="0"/>
    <x v="0"/>
  </r>
  <r>
    <s v="N"/>
    <s v="Gyeonggi-do"/>
    <x v="8"/>
    <s v="14, Gojeong-ro"/>
    <s v="Wolgot-myeon, Gimpo-si"/>
    <s v="Summary"/>
    <s v="ESW"/>
    <s v="[Record]"/>
    <s v="10022"/>
    <s v="Taewoong Medical"/>
    <x v="59"/>
    <s v="SESE"/>
    <s v="KR"/>
    <s v="Esophageal TTS Stent"/>
    <s v="SU"/>
    <s v="Yongjin &quot;Jeff&quot; Kim"/>
    <s v=""/>
    <s v="K240522"/>
    <s v=""/>
    <s v="2024-02-23"/>
    <s v="GU"/>
    <s v="10022"/>
    <x v="0"/>
    <x v="1"/>
  </r>
  <r>
    <s v="N"/>
    <s v="Knoxville"/>
    <x v="1"/>
    <s v="810 Innovation Drive"/>
    <s v=""/>
    <s v="Summary"/>
    <s v="QAS"/>
    <s v="[Record]"/>
    <s v="37932"/>
    <s v="Siemens Medical Solutions USA, Inc."/>
    <x v="59"/>
    <s v="SESE"/>
    <s v="US"/>
    <s v="syngo.CT Brain Hemorrhage"/>
    <s v="RA"/>
    <s v="Monsuru  Bello"/>
    <s v=""/>
    <s v="K232431"/>
    <s v="TN"/>
    <s v="2023-08-11"/>
    <s v="RA"/>
    <s v="37932"/>
    <x v="0"/>
    <x v="0"/>
  </r>
  <r>
    <s v="N"/>
    <s v="Conroe"/>
    <x v="7"/>
    <s v="3150 Pollok Drive"/>
    <s v=""/>
    <s v="Summary"/>
    <s v="ODC"/>
    <s v="[Record]"/>
    <s v="77303"/>
    <s v="Medivators (A Subsidiary of STERIS Corporation)"/>
    <x v="59"/>
    <s v="SESE"/>
    <s v="US"/>
    <s v="Defendo Fujifilm 500/600 Single Use Air/Water Valve, Defendo Fujifilm 500/600 Single Use Suction Valve, Defendo Fujifilm 500/600 Single Use Biopsy Valve, Endogator Fujifilm 500/600 Single Use Connector"/>
    <s v="GU"/>
    <s v="Nick  Wang"/>
    <s v=""/>
    <s v="K232067"/>
    <s v="TX"/>
    <s v="2023-07-11"/>
    <s v="GU"/>
    <s v="77303"/>
    <x v="0"/>
    <x v="0"/>
  </r>
  <r>
    <s v="N"/>
    <s v="Minneapolis"/>
    <x v="11"/>
    <s v="1601 West River Road North"/>
    <s v=""/>
    <s v="Summary"/>
    <s v="FRO"/>
    <s v="[Record]"/>
    <s v="55411"/>
    <s v="Coloplast Corp."/>
    <x v="59"/>
    <s v="SESE"/>
    <s v="US"/>
    <s v="Biatain Fiber Ag (33570 - 5 cm x 5 cm / 2 in x 2 in); Biatain Fiber Ag (33572 - 10 cm x 12 cm / 4 in x 5 in); Biatain Fiber Ag (33574 - 15 cm x 15 cm / 6 in x 6 in); Biatain Fiber Ag (33576 - 2.5 cm x 46 cm / 1 in x 18 in); Biatain Fiber Ag (33578 - 20 cm x 30 cm / 8 in x 12 in)"/>
    <s v=""/>
    <s v="Laura  Kelly"/>
    <s v=""/>
    <s v="K231953"/>
    <s v="MN"/>
    <s v="2023-06-30"/>
    <s v="SU"/>
    <s v="55411"/>
    <x v="0"/>
    <x v="0"/>
  </r>
  <r>
    <s v="N"/>
    <s v="Tel-Aviv"/>
    <x v="17"/>
    <s v="10 Hasharon Street"/>
    <s v=""/>
    <s v=""/>
    <s v="SAL"/>
    <s v="[Record]"/>
    <s v="6618502"/>
    <s v="Scopio Labs Ltd."/>
    <x v="59"/>
    <s v="DENG"/>
    <s v="IL"/>
    <s v="X100 with Full Field Bone Marrow Aspirate (BMA) Application 2 X100HT with Full Field Bone Marrow Aspirate (BMA) Application"/>
    <s v="HE"/>
    <s v="Shahar  Karny"/>
    <s v=""/>
    <s v="DEN230034"/>
    <s v=""/>
    <s v="2023-04-28"/>
    <s v="HE"/>
    <s v="6618502"/>
    <x v="1"/>
    <x v="2"/>
  </r>
  <r>
    <s v="N"/>
    <s v="Alpharetta"/>
    <x v="0"/>
    <s v="1 Edison Drive"/>
    <s v=""/>
    <s v="Summary"/>
    <s v="LZA"/>
    <s v="[Record]"/>
    <s v="30005"/>
    <s v="O&amp;M Halyard, Inc."/>
    <x v="59"/>
    <s v="SESE"/>
    <s v="US"/>
    <s v="Halyard STERLING* Nitrile Powder-Free Exam Gloves, Low Dermatitis Potential, Tested for use with Chemotherapy Drugs, Fentanyl Citrate and Gastric Acid; Halyard STERLING SG* SENSI-GUARD Powder-Free Nitrile Exam Gloves, Low Dermatitis Potential, Tested for use with Chemotherapy Drugs, Fentanyl Citrate and Gastric Acid; Halyard STERLING NITRILE-XTRA * Powder-Free Exam Gloves, Low Dermatitis Potential, Tested for use with Chemotherapy Drugs, Fentanyl Citrate and Gastric Acid"/>
    <s v="HO"/>
    <s v="Caitlin  Senter"/>
    <s v=""/>
    <s v="K231938"/>
    <s v="GA"/>
    <s v="2023-06-30"/>
    <s v="HO"/>
    <s v="30005"/>
    <x v="0"/>
    <x v="3"/>
  </r>
  <r>
    <s v="N"/>
    <s v="Ronkonkoma"/>
    <x v="0"/>
    <s v="2 Fleetwood Court"/>
    <s v=""/>
    <s v="Summary"/>
    <s v="FRG"/>
    <s v="[Record]"/>
    <s v="11779"/>
    <s v="Dukal LLC"/>
    <x v="59"/>
    <s v="SESE"/>
    <s v="US"/>
    <s v="Dukal SMS Sterilization Wrap"/>
    <s v="HO"/>
    <s v="Megan  Quevedo"/>
    <s v=""/>
    <s v="K233262"/>
    <s v="NY"/>
    <s v="2023-09-29"/>
    <s v="HO"/>
    <s v="11779"/>
    <x v="0"/>
    <x v="0"/>
  </r>
  <r>
    <s v="N"/>
    <s v="'s-Gravenhage"/>
    <x v="4"/>
    <s v="Wilhelmina Van Pruisenweg 35"/>
    <s v=""/>
    <s v="Summary"/>
    <s v="MSX"/>
    <s v="[Record]"/>
    <s v="2595 AN"/>
    <s v="Corsano Health B.V."/>
    <x v="59"/>
    <s v="SESE"/>
    <s v="NL"/>
    <s v="Corsano CardioWatch 287-2 System"/>
    <s v="CV"/>
    <s v="Peter  Stas"/>
    <s v=""/>
    <s v="K232548"/>
    <s v=""/>
    <s v="2023-08-23"/>
    <s v="CV"/>
    <s v="2595 AN"/>
    <x v="0"/>
    <x v="0"/>
  </r>
  <r>
    <s v="N"/>
    <s v="Santa Clara"/>
    <x v="4"/>
    <s v="5403 Betsy Ross Dr."/>
    <s v=""/>
    <s v="Summary"/>
    <s v="PPN"/>
    <s v="[Record]"/>
    <s v="95054"/>
    <s v="Shockwave Medical, Inc."/>
    <x v="59"/>
    <s v="SESE"/>
    <s v="US"/>
    <s v="Shockwave Intravascular Lithotripsy (IVL) System with the Shockwave E8 Peripheral IVL Catheter"/>
    <s v="CV"/>
    <s v="Anna  Bushart"/>
    <s v=""/>
    <s v="K240225"/>
    <s v="CA"/>
    <s v="2024-01-26"/>
    <s v="CV"/>
    <s v="95054"/>
    <x v="0"/>
    <x v="0"/>
  </r>
  <r>
    <s v="N"/>
    <s v="Woodbridge"/>
    <x v="2"/>
    <s v="1480 U.S. Highway 9 North"/>
    <s v="Suite 204"/>
    <s v="Summary"/>
    <s v="GWF"/>
    <s v="[Record]"/>
    <s v="07095"/>
    <s v="Soterix Medical, Inc."/>
    <x v="60"/>
    <s v="SESE"/>
    <s v="US"/>
    <s v="MEGA-IOM system with Neuro-IOM.NET software (32/B - 32/S - 16/S)"/>
    <s v="NE"/>
    <s v="Danielle  Dadona"/>
    <s v=""/>
    <s v="K234080"/>
    <s v="NJ"/>
    <s v="2023-12-22"/>
    <s v="NE"/>
    <s v="07095"/>
    <x v="0"/>
    <x v="0"/>
  </r>
  <r>
    <s v="N"/>
    <s v="Worcester"/>
    <x v="8"/>
    <s v="17 Briden St"/>
    <s v=""/>
    <s v="Summary"/>
    <s v="GEX"/>
    <s v="[Record]"/>
    <s v="01605"/>
    <s v="Enamel Pure"/>
    <x v="60"/>
    <s v="SESE"/>
    <s v="US"/>
    <s v="LUNE PureHygiene"/>
    <s v="SU"/>
    <s v="Nathan  Monty"/>
    <s v=""/>
    <s v="K234085"/>
    <s v="MA"/>
    <s v="2023-12-22"/>
    <s v="DE"/>
    <s v="01605"/>
    <x v="0"/>
    <x v="0"/>
  </r>
  <r>
    <s v="N"/>
    <s v="Bloomington"/>
    <x v="4"/>
    <s v="750 Daniels Way"/>
    <s v=""/>
    <s v="Summary"/>
    <s v="DYB"/>
    <s v="[Record]"/>
    <s v="47404"/>
    <s v="Cook Medical"/>
    <x v="60"/>
    <s v="SESE"/>
    <s v="US"/>
    <s v="Micropuncture Introducer Sets; Micropuncture Pedal Access Sets"/>
    <s v="CV"/>
    <s v="David  Lehr"/>
    <s v=""/>
    <s v="K240589"/>
    <s v="IN"/>
    <s v="2024-03-01"/>
    <s v="CV"/>
    <s v="47404"/>
    <x v="0"/>
    <x v="1"/>
  </r>
  <r>
    <s v="N"/>
    <s v="Yongkang"/>
    <x v="9"/>
    <s v="4th Floor,Agricultural Equipment Science and Technology"/>
    <s v="Innovation Park,No.36,Huahai Road,Chengxi New District"/>
    <s v="Statement"/>
    <s v="ITI"/>
    <s v="[Record]"/>
    <s v=""/>
    <s v="Yongkang Youha Electric Appliance Co.,Ltd."/>
    <x v="60"/>
    <s v="SESE"/>
    <s v="CN"/>
    <s v="Electric wheelchair (YHW001-C;YHW001-D;YHW001-E;YHW001-F)"/>
    <s v="PM"/>
    <s v="Eva  Li"/>
    <s v=""/>
    <s v="K240329"/>
    <s v=""/>
    <s v="2024-02-05"/>
    <s v="PM"/>
    <s v=""/>
    <x v="0"/>
    <x v="0"/>
  </r>
  <r>
    <s v="N"/>
    <s v="Brooklyn Park"/>
    <x v="7"/>
    <s v="9600 Louisiana Avenue North"/>
    <s v=""/>
    <s v="Summary"/>
    <s v="FGB"/>
    <s v="[Record]"/>
    <s v="55445"/>
    <s v="Gyrus ACMI, Inc"/>
    <x v="60"/>
    <s v="SESE"/>
    <s v="US"/>
    <s v="RenaFlex Single-use Flexible Ureteroscope (SUURF-V Standard); RenaFlex Single-use Flexible Ureteroscope (SUURF-VR Reverse); Video System Center for Single-use Endoscopes (CV-S1)"/>
    <s v="GU"/>
    <s v="Andrea  Curria"/>
    <s v=""/>
    <s v="K233275"/>
    <s v="MN"/>
    <s v="2023-09-29"/>
    <s v="GU"/>
    <s v="55445"/>
    <x v="0"/>
    <x v="0"/>
  </r>
  <r>
    <s v="N"/>
    <s v="Gangseo-gu"/>
    <x v="5"/>
    <s v="138-13, Pyeonggang-ro 345beon-gil"/>
    <s v=""/>
    <s v="Summary"/>
    <s v="DZE"/>
    <s v="[Record]"/>
    <s v="46700"/>
    <s v="Zeros Co., Ltd."/>
    <x v="60"/>
    <s v="SESE"/>
    <s v="KR"/>
    <s v="STERI-OSS Implant System"/>
    <s v="DE"/>
    <s v="Uk Hyon Joo"/>
    <s v=""/>
    <s v="K232268"/>
    <s v=""/>
    <s v="2023-07-31"/>
    <s v="DE"/>
    <s v="46700"/>
    <x v="0"/>
    <x v="0"/>
  </r>
  <r>
    <s v="N"/>
    <s v="Toronto"/>
    <x v="1"/>
    <s v="555 Richmond St West, Suite 800"/>
    <s v=""/>
    <s v="Summary"/>
    <s v="IZI"/>
    <s v="[Record]"/>
    <s v="M5V 3B1"/>
    <s v="Synaptive Medical Inc."/>
    <x v="60"/>
    <s v="SESE"/>
    <s v="CA"/>
    <s v="Modus IR"/>
    <s v="RA"/>
    <s v="Tahmina  Afzali"/>
    <s v=""/>
    <s v="K231986"/>
    <s v=""/>
    <s v="2023-07-05"/>
    <s v="NE"/>
    <s v="M5V 3B1"/>
    <x v="0"/>
    <x v="0"/>
  </r>
  <r>
    <s v="N"/>
    <s v="Hong Kong"/>
    <x v="2"/>
    <s v="Rm 747,7/F Star Hse 3 Salisbury Rd Tst"/>
    <s v=""/>
    <s v="Summary"/>
    <s v="NUH"/>
    <s v="[Record]"/>
    <s v="999077"/>
    <s v="Hong Kong Etech Groups Limited"/>
    <x v="60"/>
    <s v="SESE"/>
    <s v="CN"/>
    <s v="Transcutaneous Electrical Nerve Stimulator (9029SCM)"/>
    <s v="NE"/>
    <s v="Haixin  Chen"/>
    <s v=""/>
    <s v="K240292"/>
    <s v=""/>
    <s v="2024-02-01"/>
    <s v="NE"/>
    <s v="999077"/>
    <x v="0"/>
    <x v="0"/>
  </r>
  <r>
    <s v="N"/>
    <s v="Selzach"/>
    <x v="6"/>
    <s v="Bohnackerweg 1"/>
    <s v=""/>
    <s v="Summary"/>
    <s v="HRS"/>
    <s v="[Record]"/>
    <s v="2545"/>
    <s v="Stryker GmbH"/>
    <x v="60"/>
    <s v="SESE"/>
    <s v="CH"/>
    <s v="VariAx 2 Distal Radius System"/>
    <s v="OR"/>
    <s v="Ileana  Freige"/>
    <s v=""/>
    <s v="K233919"/>
    <s v=""/>
    <s v="2023-12-13"/>
    <s v="OR"/>
    <s v="2545"/>
    <x v="0"/>
    <x v="0"/>
  </r>
  <r>
    <s v="N"/>
    <s v="Linköping"/>
    <x v="1"/>
    <s v="Storgatan 11"/>
    <s v=""/>
    <s v="Summary"/>
    <s v="LNH"/>
    <s v="[Record]"/>
    <s v="SE-582 23"/>
    <s v="SyntheticMR AB (Publ)"/>
    <x v="61"/>
    <s v="SESE"/>
    <s v="SE"/>
    <s v="SyMRI"/>
    <s v="RA"/>
    <s v="Madeleine  Enström"/>
    <s v=""/>
    <s v="K233733"/>
    <s v=""/>
    <s v="2023-11-21"/>
    <s v="RA"/>
    <s v="SE-582 23"/>
    <x v="0"/>
    <x v="0"/>
  </r>
  <r>
    <s v="N"/>
    <s v="Shenzhen"/>
    <x v="4"/>
    <s v="4th Floor, Zhonghangfeixiang Building, NO. 371, Guangshen"/>
    <s v="Road, Baoan District"/>
    <s v="Summary"/>
    <s v="DXN"/>
    <s v="[Record]"/>
    <s v="518102"/>
    <s v="Shenzhen Hingmed Medical Instrument Co., Ltd."/>
    <x v="61"/>
    <s v="SESE"/>
    <s v="CN"/>
    <s v="Clinical Automatic Blood Pressure Monitor (DBP-01P,DBP-01HP)"/>
    <s v="CV"/>
    <s v="Huang  YongBan"/>
    <s v=""/>
    <s v="K231984"/>
    <s v=""/>
    <s v="2023-07-05"/>
    <s v="CV"/>
    <s v="518102"/>
    <x v="0"/>
    <x v="0"/>
  </r>
  <r>
    <s v="N"/>
    <s v="Irvine"/>
    <x v="0"/>
    <s v="6001 Oak Canyon, Suite 100"/>
    <s v=""/>
    <s v="Summary"/>
    <s v="PUR"/>
    <s v="[Record]"/>
    <s v="92618"/>
    <s v="Inari Medical, Inc."/>
    <x v="61"/>
    <s v="SESE"/>
    <s v="US"/>
    <s v="Removal System Large Bore 60 cc Syringe"/>
    <s v="HO"/>
    <s v="Kaitlyn  Weinkauf"/>
    <s v=""/>
    <s v="K233069"/>
    <s v="CA"/>
    <s v="2023-09-26"/>
    <s v="HO"/>
    <s v="92618"/>
    <x v="0"/>
    <x v="0"/>
  </r>
  <r>
    <s v="N"/>
    <s v="Fort Worth"/>
    <x v="5"/>
    <s v="1309 S Adams St"/>
    <s v=""/>
    <s v="Summary"/>
    <s v="NHA"/>
    <s v="[Record]"/>
    <s v="76104"/>
    <s v="J &amp; P Dental Technologies"/>
    <x v="61"/>
    <s v="SESE"/>
    <s v="US"/>
    <s v="J &amp; P Click Attachments"/>
    <s v="DE"/>
    <s v="Babak Aaron Paz"/>
    <s v=""/>
    <s v="K231132"/>
    <s v="TX"/>
    <s v="2023-04-21"/>
    <s v="DE"/>
    <s v="76104"/>
    <x v="0"/>
    <x v="0"/>
  </r>
  <r>
    <s v="N"/>
    <s v="Saco"/>
    <x v="13"/>
    <s v="23 Mill Brook Rd"/>
    <s v=""/>
    <s v="Summary"/>
    <s v="PMN"/>
    <s v="[Record]"/>
    <s v="04072"/>
    <s v="Maine Molecular Quality Controls, Inc."/>
    <x v="61"/>
    <s v="SESE"/>
    <s v="US"/>
    <s v="SPOTFIRE RSP Pos &amp; Neg Controls (M425), SPOTFIRE RSP Positive Control (M42638), SPOTFIRE RSP Negative Control (M42738)"/>
    <s v="MI"/>
    <s v="Joan  Gordon"/>
    <s v=""/>
    <s v="K233611"/>
    <s v="ME"/>
    <s v="2023-11-13"/>
    <s v="MI"/>
    <s v="04072"/>
    <x v="0"/>
    <x v="0"/>
  </r>
  <r>
    <s v="N"/>
    <s v="Wonju-si"/>
    <x v="8"/>
    <s v="80, Cheongjeong-ro, Jijeong-myeon,"/>
    <s v=""/>
    <s v="Summary"/>
    <s v="NEW"/>
    <s v="[Record]"/>
    <s v="26347"/>
    <s v="HyunDae MediTech Co., Ltd."/>
    <x v="62"/>
    <s v="SESE"/>
    <s v="KR"/>
    <s v="Secret Line up (FCL18100C160  FCL19100E160 FCL1990E150  FCL2190G150 ); i-Thread (FCL18100C160  FCL19100E160 FCL1990E150  FCL2190G150)"/>
    <s v="SU"/>
    <s v="Ju-in  Oh"/>
    <s v=""/>
    <s v="K240389"/>
    <s v=""/>
    <s v="2024-02-08"/>
    <s v="SU"/>
    <s v="26347"/>
    <x v="0"/>
    <x v="0"/>
  </r>
  <r>
    <s v="N"/>
    <s v="Princeton"/>
    <x v="14"/>
    <s v="400 College Road East"/>
    <s v=""/>
    <s v="Summary"/>
    <s v="QAT"/>
    <s v="[Record]"/>
    <s v="08540"/>
    <s v="Abbott Point of Care"/>
    <x v="62"/>
    <s v="SESE"/>
    <s v="US"/>
    <s v="i-STAT TBI Cartridge with the i-STAT Alinity System"/>
    <s v="IM"/>
    <s v="Brian  Ma"/>
    <s v=""/>
    <s v="K234143"/>
    <s v="NJ"/>
    <s v="2023-12-29"/>
    <s v="IM"/>
    <s v="08540"/>
    <x v="0"/>
    <x v="0"/>
  </r>
  <r>
    <s v="N"/>
    <s v="WuXi"/>
    <x v="2"/>
    <s v="No.35 Baiqiao Rd., Ehu Town, Xishan District,"/>
    <s v=""/>
    <s v="Summary"/>
    <s v="NUH"/>
    <s v="[Record]"/>
    <s v="214116"/>
    <s v="Wuxi Jiajian Medical Instrument Co., Ltd"/>
    <x v="62"/>
    <s v="SESE"/>
    <s v="CN"/>
    <s v="Transcutaneous Electrical Nerve Stimulator (TENS WMPS2-1)"/>
    <s v="NE"/>
    <s v="Wu  Zhifang"/>
    <s v=""/>
    <s v="K231425"/>
    <s v=""/>
    <s v="2023-05-17"/>
    <s v="NE"/>
    <s v="214116"/>
    <x v="0"/>
    <x v="0"/>
  </r>
  <r>
    <s v="N"/>
    <s v="Malvern"/>
    <x v="1"/>
    <s v="40 Liberty Boulevard"/>
    <s v=""/>
    <s v="Summary"/>
    <s v="MUE"/>
    <s v="[Record]"/>
    <s v="19355"/>
    <s v="Siemens Medical Solutions USA, Inc."/>
    <x v="62"/>
    <s v="SESE"/>
    <s v="US"/>
    <s v="MAMMOMAT B.brilliant"/>
    <s v="RA"/>
    <s v="Denise  Adams"/>
    <s v=""/>
    <s v="K233539"/>
    <s v="PA"/>
    <s v="2023-11-03"/>
    <s v="RA"/>
    <s v="19355"/>
    <x v="0"/>
    <x v="0"/>
  </r>
  <r>
    <s v="N"/>
    <s v="Amherst"/>
    <x v="13"/>
    <s v="160 Lawrence Bell Drive"/>
    <s v="Suite 120"/>
    <s v="Summary"/>
    <s v="LIO"/>
    <s v="[Record]"/>
    <s v="14221"/>
    <s v="ARX Sciences, Inc."/>
    <x v="62"/>
    <s v="SESE"/>
    <s v="US"/>
    <s v="ARX Liquid Amies Collection &amp; Transport System"/>
    <s v="MI"/>
    <s v="Chad  Werts"/>
    <s v=""/>
    <s v="K222613"/>
    <s v="NY"/>
    <s v="2022-08-30"/>
    <s v="MI"/>
    <s v="14221"/>
    <x v="0"/>
    <x v="0"/>
  </r>
  <r>
    <s v="N"/>
    <s v="Long Khanh City"/>
    <x v="0"/>
    <s v="Long Khanh Industrial Zone,"/>
    <s v="Binh Loc Commune,"/>
    <s v="Summary"/>
    <s v="LZA"/>
    <s v="[Record]"/>
    <s v="76461"/>
    <s v="Ever Growth (Vietnam) Corporation Limited"/>
    <x v="62"/>
    <s v="SESE"/>
    <s v="VN"/>
    <s v="Disposable Powder Free Nitrile Examination Glove, Natural Blue Color, Tested for Use with Chemotherapy Drugs and Fentanyl Citrate"/>
    <s v="HO"/>
    <s v="Deng  Elizabeth"/>
    <s v=""/>
    <s v="K234097"/>
    <s v=""/>
    <s v="2023-12-26"/>
    <s v="HO"/>
    <s v="76461"/>
    <x v="0"/>
    <x v="0"/>
  </r>
  <r>
    <s v="N"/>
    <s v="Herzeliya"/>
    <x v="6"/>
    <s v="11 Ha'Hoshlim Street"/>
    <s v=""/>
    <s v="Summary"/>
    <s v="NKG"/>
    <s v="[Record]"/>
    <s v="4672411"/>
    <s v="CarboFix Orthopedics Ltd."/>
    <x v="62"/>
    <s v="SESE"/>
    <s v="IL"/>
    <s v="CarboClear® Posterior Cervical Screw System"/>
    <s v="OR"/>
    <s v="Batya  Cohen"/>
    <s v=""/>
    <s v="K233989"/>
    <s v=""/>
    <s v="2023-12-18"/>
    <s v="OR"/>
    <s v="4672411"/>
    <x v="0"/>
    <x v="0"/>
  </r>
  <r>
    <s v="N"/>
    <s v="Knoxville"/>
    <x v="1"/>
    <s v="810 Innovation Drive"/>
    <s v=""/>
    <s v="Summary"/>
    <s v="JAK"/>
    <s v="[Record]"/>
    <s v="37932"/>
    <s v="Siemens Medical Solutions USA, Inc."/>
    <x v="63"/>
    <s v="SESE"/>
    <s v="US"/>
    <s v="NAEOTOM Alpha"/>
    <s v="RA"/>
    <s v="Tabitha  Estes"/>
    <s v=""/>
    <s v="K233657"/>
    <s v="TN"/>
    <s v="2023-11-14"/>
    <s v="RA"/>
    <s v="37932"/>
    <x v="0"/>
    <x v="0"/>
  </r>
  <r>
    <s v="N"/>
    <s v="Singapore"/>
    <x v="0"/>
    <s v="105 Cecil , 20-01 The Octagon"/>
    <s v=""/>
    <s v="Summary"/>
    <s v="ONB"/>
    <s v="[Record]"/>
    <s v="069534"/>
    <s v="Epic Medical Pte. Ltd."/>
    <x v="63"/>
    <s v="SESE"/>
    <s v="SG"/>
    <s v="ProSeal Injector Plus (Model no. 421050)"/>
    <s v="HO"/>
    <s v="Freddie  Lee"/>
    <s v=""/>
    <s v="K240171"/>
    <s v=""/>
    <s v="2024-01-22"/>
    <s v="HO"/>
    <s v="069534"/>
    <x v="0"/>
    <x v="1"/>
  </r>
  <r>
    <s v="N"/>
    <s v="Seoul"/>
    <x v="5"/>
    <s v="#10F, 36, Digital-ro 27-gil, Guro-gu"/>
    <s v=""/>
    <s v="Summary"/>
    <s v="DZE"/>
    <s v="[Record]"/>
    <s v="08381"/>
    <s v="Neobiotech Co., Ltd."/>
    <x v="63"/>
    <s v="SESE"/>
    <s v="KR"/>
    <s v="IS-III active Short Implant"/>
    <s v="DE"/>
    <s v="Young-Ku  Heo"/>
    <s v=""/>
    <s v="K232049"/>
    <s v=""/>
    <s v="2023-07-10"/>
    <s v="DE"/>
    <s v="08381"/>
    <x v="0"/>
    <x v="0"/>
  </r>
  <r>
    <s v="N"/>
    <s v="Emeryville"/>
    <x v="4"/>
    <s v="2100 Powell Street"/>
    <s v="Suite 300"/>
    <s v="Summary"/>
    <s v="QYE"/>
    <s v="[Record]"/>
    <s v="94608"/>
    <s v="Eko Health, Inc."/>
    <x v="63"/>
    <s v="SESE"/>
    <s v="US"/>
    <s v="Eko Low Ejection Fraction Tool (ELEFT)"/>
    <s v="CV"/>
    <s v="Sam  Huang"/>
    <s v=""/>
    <s v="K233409"/>
    <s v="CA"/>
    <s v="2023-10-06"/>
    <s v="CV"/>
    <s v="94608"/>
    <x v="0"/>
    <x v="0"/>
  </r>
  <r>
    <s v="N"/>
    <s v="Emeryville"/>
    <x v="4"/>
    <s v="2100 Powell Street"/>
    <s v="Suite 300"/>
    <s v="Summary"/>
    <s v="DQD"/>
    <s v="[Record]"/>
    <s v="94608"/>
    <s v="Eko Health, Inc."/>
    <x v="63"/>
    <s v="SESE"/>
    <s v="US"/>
    <s v="CORE 500 Digital Stethoscope"/>
    <s v="CV"/>
    <s v="Sam  Huang"/>
    <s v=""/>
    <s v="K233609"/>
    <s v="CA"/>
    <s v="2023-11-13"/>
    <s v="CV"/>
    <s v="94608"/>
    <x v="0"/>
    <x v="0"/>
  </r>
  <r>
    <s v="N"/>
    <s v="Kyoto"/>
    <x v="1"/>
    <s v="1 Nishinokyo Kuwabara-cho, Nakagyo-ku"/>
    <s v=""/>
    <s v="Summary"/>
    <s v="KPR"/>
    <s v="[Record]"/>
    <s v="604-8511"/>
    <s v="Shimadzu Corporation"/>
    <x v="63"/>
    <s v="SESE"/>
    <s v="JP"/>
    <s v="FDR Visionary Suite"/>
    <s v="RA"/>
    <s v="Koichi  Kataoka"/>
    <s v=""/>
    <s v="K233719"/>
    <s v=""/>
    <s v="2023-11-21"/>
    <s v="RA"/>
    <s v="604-8511"/>
    <x v="0"/>
    <x v="0"/>
  </r>
  <r>
    <s v="N"/>
    <s v="Faenza"/>
    <x v="2"/>
    <s v="Via Ravegnana 186"/>
    <s v=""/>
    <s v="Summary"/>
    <s v="GXN"/>
    <s v="[Record]"/>
    <s v="48018"/>
    <s v="Fin-ceramica faenza s.p.a."/>
    <x v="63"/>
    <s v="SESE"/>
    <s v="IT"/>
    <s v="CustomizedBone Service"/>
    <s v="NE"/>
    <s v="Marina  Monticelli"/>
    <s v=""/>
    <s v="K240567"/>
    <s v=""/>
    <s v="2024-02-29"/>
    <s v="NE"/>
    <s v="48018"/>
    <x v="0"/>
    <x v="1"/>
  </r>
  <r>
    <s v="N"/>
    <s v="Shenzhen"/>
    <x v="1"/>
    <s v="Room 501, Building C, Ganghongji High-Tech Intelligent Indus"/>
    <s v="Industrial Park, No.1008, Songbai Road, Yangguang Community,"/>
    <s v="Summary"/>
    <s v="IZL"/>
    <s v="[Record]"/>
    <s v="518055"/>
    <s v="Shenzhen Browiner Tech Co., Ltd"/>
    <x v="63"/>
    <s v="SESE"/>
    <s v="CN"/>
    <s v="Digital Radiography System (MobileApex 60E, MobileApex 60F, MobileApex 60G, MobileApex 60H)"/>
    <s v="RA"/>
    <s v="Chen  Li"/>
    <s v=""/>
    <s v="K240284"/>
    <s v=""/>
    <s v="2024-02-01"/>
    <s v="RA"/>
    <s v="518055"/>
    <x v="0"/>
    <x v="0"/>
  </r>
  <r>
    <s v="N"/>
    <s v="Lafayette"/>
    <x v="8"/>
    <s v="200 Medtronic Dr"/>
    <s v=""/>
    <s v="Summary"/>
    <s v="NEY"/>
    <s v="[Record]"/>
    <s v="80026"/>
    <s v="Medtronic, Inc"/>
    <x v="63"/>
    <s v="SESE"/>
    <s v="US"/>
    <s v="Emprint Ablation System with Thermosphere Technology (Overall System Name); Emprint Ablation Generator (CAGEN1); Emprint Ablation Generator HP (CAGENHP); Emprint Ablation Pump (CAPUMP1); Covidien Ablation Footswitch (RFASW); Emprint Reinforced Percutaneous Antenna 15cm (CA15L2); Emprint Reinforced Percutaneous Antenna 20cm (CA20L2); Emprint Reinforced Percutaneous Antenna 30cm (CA30L2); Covidien Remote Temperature Probe (RTP20); Covidien Remote Temperature Probe, Bulk (RTP20B)"/>
    <s v="SU"/>
    <s v="Steve  Pavlik"/>
    <s v=""/>
    <s v="K233838"/>
    <s v="CO"/>
    <s v="2023-12-04"/>
    <s v="SU"/>
    <s v="80026"/>
    <x v="0"/>
    <x v="1"/>
  </r>
  <r>
    <s v="N"/>
    <s v="London"/>
    <x v="1"/>
    <s v="Dove House, Arcadia Avenue"/>
    <s v=""/>
    <s v="Summary"/>
    <s v="IYE"/>
    <s v="[Record]"/>
    <s v="N3 2JU"/>
    <s v="Vision RT Ltd"/>
    <x v="64"/>
    <s v="SESE"/>
    <s v="GB"/>
    <s v="AlignRT Plus"/>
    <s v="RA"/>
    <s v="Ludlow  Chelsey"/>
    <s v=""/>
    <s v="K233622"/>
    <s v=""/>
    <s v="2023-11-13"/>
    <s v="RA"/>
    <s v="N3 2JU"/>
    <x v="0"/>
    <x v="0"/>
  </r>
  <r>
    <s v="N"/>
    <s v="Changzhou"/>
    <x v="7"/>
    <s v="No.52, Guoxiang Road, Wujin Economic"/>
    <s v="Development Zone"/>
    <s v="Summary"/>
    <s v="KNS"/>
    <s v="[Record]"/>
    <s v="213149"/>
    <s v="Jiangsu Vedkang Medical Science and Technology Co., Ltd."/>
    <x v="64"/>
    <s v="SESE"/>
    <s v="CN"/>
    <s v="Disposable Sphincterotome"/>
    <s v="GU"/>
    <s v="Yulu  Shi"/>
    <s v=""/>
    <s v="K232825"/>
    <s v=""/>
    <s v="2023-09-13"/>
    <s v="GU"/>
    <s v="213149"/>
    <x v="0"/>
    <x v="0"/>
  </r>
  <r>
    <s v="N"/>
    <s v="Deerfield"/>
    <x v="0"/>
    <s v="One Baxter Parkway"/>
    <s v=""/>
    <s v="Summary"/>
    <s v="FRN"/>
    <s v="[Record]"/>
    <s v="60015"/>
    <s v="Baxter Healthcare Corporation"/>
    <x v="64"/>
    <s v="SESE"/>
    <s v="US"/>
    <s v="Novum IQ Large Volume Pump"/>
    <s v="HO"/>
    <s v="Donna  Haraden"/>
    <s v=""/>
    <s v="K211122"/>
    <s v="IL"/>
    <s v="2021-04-15"/>
    <s v="HO"/>
    <s v="60015"/>
    <x v="0"/>
    <x v="0"/>
  </r>
  <r>
    <s v="N"/>
    <s v="Rockville"/>
    <x v="2"/>
    <s v="2440 Research Boulevard"/>
    <s v=""/>
    <s v="Summary"/>
    <s v="SAP"/>
    <s v="[Record]"/>
    <s v="20850"/>
    <s v="Otsuka America Pharmaceutical, Inc."/>
    <x v="65"/>
    <s v="SESE"/>
    <s v="US"/>
    <s v="Rejoyn"/>
    <s v="NE"/>
    <s v="Nancy  Teague"/>
    <s v=""/>
    <s v="K231209"/>
    <s v="MD"/>
    <s v="2023-04-27"/>
    <s v="NE"/>
    <s v="20850"/>
    <x v="0"/>
    <x v="0"/>
  </r>
  <r>
    <s v="N"/>
    <s v="Queensbury"/>
    <x v="4"/>
    <s v="603 Queensbury Ave"/>
    <s v=""/>
    <s v="Summary"/>
    <s v="QEZ"/>
    <s v="[Record]"/>
    <s v="12804"/>
    <s v="AngioDynamics, Inc."/>
    <x v="66"/>
    <s v="SESE"/>
    <s v="US"/>
    <s v="AlphaVac MMA F1885 System (H787253020)"/>
    <s v="CV"/>
    <s v="Kasey  Newcomb"/>
    <s v=""/>
    <s v="K240397"/>
    <s v="NY"/>
    <s v="2024-02-09"/>
    <s v="CV"/>
    <s v="12804"/>
    <x v="0"/>
    <x v="0"/>
  </r>
  <r>
    <s v="N"/>
    <s v="Providence"/>
    <x v="7"/>
    <s v="55 Dupont Drive"/>
    <s v=""/>
    <s v="Summary"/>
    <s v="GCJ"/>
    <s v="[Record]"/>
    <s v="02907"/>
    <s v="Ximedica"/>
    <x v="66"/>
    <s v="SESE"/>
    <s v="US"/>
    <s v="ENDOCOLLECT Specimen Retrieval Bag, 8mm, ENDOCOLLECT Specimen Retrieval Bag, 12mm, ENDOCOLLECT Specimen Retrieval Bag, 15mm"/>
    <s v="GU"/>
    <s v="Corie  Vazquez"/>
    <s v=""/>
    <s v="K240635"/>
    <s v="RI"/>
    <s v="2024-03-06"/>
    <s v="SU"/>
    <s v="02907"/>
    <x v="0"/>
    <x v="1"/>
  </r>
  <r>
    <s v="N"/>
    <s v="Arlington"/>
    <x v="6"/>
    <s v="5677 Airline Road"/>
    <s v=""/>
    <s v="Summary"/>
    <s v="KRO"/>
    <s v="[Record]"/>
    <s v="38002"/>
    <s v="MicroPort Orthopedics Inc."/>
    <x v="66"/>
    <s v="SESE"/>
    <s v="US"/>
    <s v="EVOLUTION® Hinge Knee System;GUARDIAN limb Salvage System;DCW Modular Distal Femoral System;REPIPHYSIS Limb Salvage System;EVOLUTION® MP Total Knee System; EVOLUTION® MP Total Knee System; EVOLUTION® MP Adaptive CS Insert; EVOLUTION® MP Adaptive PS Tibial Insert; EVOLUTION® MP CS/CR Porous Femur/EVOLUTION® Adaptive CS and PS Inserts; EVOLUTION® Revision CCK System; ADVANCE® Double High Insert; ADVANCE® A-CLASS® Tibial Insert; ADVANCE® Knee System; ADVANCE® Ultra-Congruent Tibial Inse"/>
    <s v="OR"/>
    <s v="Thaiz  Cruz Vasquez"/>
    <s v=""/>
    <s v="K240043"/>
    <s v="TN"/>
    <s v="2024-01-05"/>
    <s v="OR"/>
    <s v="38002"/>
    <x v="0"/>
    <x v="0"/>
  </r>
  <r>
    <s v="N"/>
    <s v="Imola"/>
    <x v="5"/>
    <s v="Via Selice Provinciale N.23/A"/>
    <s v=""/>
    <s v="Summary"/>
    <s v="EBW"/>
    <s v="[Record]"/>
    <s v="40026"/>
    <s v="CEFLA S.C."/>
    <x v="66"/>
    <s v="SESE"/>
    <s v="IT"/>
    <s v="CEFLA Dental Micromotors: i-MMr, i-MMr L, i-MMr L FLUO, i-MMs, i-MMs FLUO; i-XR3, i-XR3 L, i-XR3 L FLUO, i-XS4,"/>
    <s v="DE"/>
    <s v="Daidone  Simona"/>
    <s v=""/>
    <s v="K230895"/>
    <s v=""/>
    <s v="2023-03-31"/>
    <s v="DE"/>
    <s v="40026"/>
    <x v="0"/>
    <x v="0"/>
  </r>
  <r>
    <s v="N"/>
    <s v="Irene"/>
    <x v="5"/>
    <s v="1 Albert Road"/>
    <s v=""/>
    <s v="Summary"/>
    <s v="DZE"/>
    <s v="[Record]"/>
    <s v="0062"/>
    <s v="Southern Implants (Pty) Ltd"/>
    <x v="66"/>
    <s v="SESE"/>
    <s v="ZA"/>
    <s v="External Hex Implant System"/>
    <s v="DE"/>
    <s v="Colin  Saffy"/>
    <s v=""/>
    <s v="K232726"/>
    <s v=""/>
    <s v="2023-09-06"/>
    <s v="DE"/>
    <s v="0062"/>
    <x v="0"/>
    <x v="0"/>
  </r>
  <r>
    <s v="N"/>
    <s v="Gaomi"/>
    <x v="0"/>
    <s v="No. 2158 Yaoqian Road, Economic Development Zone"/>
    <s v=""/>
    <s v="Summary"/>
    <s v="LZA"/>
    <s v="[Record]"/>
    <s v=""/>
    <s v="Shandong Xingyu Gloves Co., Ltd."/>
    <x v="66"/>
    <s v="SESE"/>
    <s v="CN"/>
    <s v="Nitrile Disposable Examination Gloves, Tested for Use with Chemotherapy Drugs and Fentanyl (D5000)"/>
    <s v="HO"/>
    <s v="Carrie  Lee"/>
    <s v=""/>
    <s v="K233990"/>
    <s v=""/>
    <s v="2023-12-18"/>
    <s v="HO"/>
    <s v=""/>
    <x v="0"/>
    <x v="0"/>
  </r>
  <r>
    <s v="N"/>
    <s v="Bilthoven"/>
    <x v="6"/>
    <s v="Prof. Bronkhorstlaan 10, building 48"/>
    <s v=""/>
    <s v="Summary"/>
    <s v="MQV"/>
    <s v="[Record]"/>
    <s v="3723MB"/>
    <s v="Kuros Biosciences B.V."/>
    <x v="66"/>
    <s v="SESE"/>
    <s v="NL"/>
    <s v="MagnetOs Putty"/>
    <s v="OR"/>
    <s v="Hen  Baron"/>
    <s v=""/>
    <s v="K240442"/>
    <s v=""/>
    <s v="2024-02-14"/>
    <s v="OR"/>
    <s v="3723MB"/>
    <x v="0"/>
    <x v="0"/>
  </r>
  <r>
    <s v="N"/>
    <s v="Schlieren"/>
    <x v="6"/>
    <s v="Wagistrasse 6"/>
    <s v=""/>
    <s v="Summary"/>
    <s v="MAI"/>
    <s v="[Record]"/>
    <s v="8952"/>
    <s v="Surgical Fusion Technologies GmbH"/>
    <x v="66"/>
    <s v="SESE"/>
    <s v="CH"/>
    <s v="SF Push- in Anchor"/>
    <s v="OR"/>
    <s v="Joerg  Mayer"/>
    <s v=""/>
    <s v="K240288"/>
    <s v=""/>
    <s v="2024-02-01"/>
    <s v="OR"/>
    <s v="8952"/>
    <x v="0"/>
    <x v="0"/>
  </r>
  <r>
    <s v="N"/>
    <s v="Campbell"/>
    <x v="4"/>
    <s v="1359 Dell Avenue"/>
    <s v=""/>
    <s v="Summary"/>
    <s v="DQO"/>
    <s v="[Record]"/>
    <s v="95008"/>
    <s v="Imperative Care, Inc."/>
    <x v="67"/>
    <s v="SESE"/>
    <s v="US"/>
    <s v="Zoom 6F Insert Catheters"/>
    <s v="CV"/>
    <s v="Nguyen  Teri"/>
    <s v=""/>
    <s v="K233975"/>
    <s v="CA"/>
    <s v="2023-12-15"/>
    <s v="CV"/>
    <s v="95008"/>
    <x v="0"/>
    <x v="0"/>
  </r>
  <r>
    <s v="N"/>
    <s v="Chicago"/>
    <x v="0"/>
    <s v="3440 S Dearborn Street"/>
    <s v="Suite 222S"/>
    <s v=""/>
    <s v="SAK"/>
    <s v="[Record]"/>
    <s v="60616"/>
    <s v="Prenosis, Inc."/>
    <x v="67"/>
    <s v="DENG"/>
    <s v="US"/>
    <s v="Sepsis ImmunoScore"/>
    <s v="HO"/>
    <s v="Bobby  Reddy"/>
    <s v=""/>
    <s v="DEN230036"/>
    <s v="IL"/>
    <s v="2023-05-05"/>
    <s v="GU"/>
    <s v="60616"/>
    <x v="1"/>
    <x v="2"/>
  </r>
  <r>
    <s v="N"/>
    <s v="Otawara-shi"/>
    <x v="1"/>
    <s v="1385 Shimoishigami"/>
    <s v=""/>
    <s v="Summary"/>
    <s v="JAK"/>
    <s v="[Record]"/>
    <s v="324-8550"/>
    <s v="Canon Medical Systems Corporation"/>
    <x v="67"/>
    <s v="SESE"/>
    <s v="JP"/>
    <s v="Aquilion ONE (TSX-308A/3) V1.4 with PIQE Reconstruction System"/>
    <s v="RA"/>
    <s v="Paul  Biggins"/>
    <s v=""/>
    <s v="K232835"/>
    <s v=""/>
    <s v="2023-09-14"/>
    <s v="RA"/>
    <s v="324-8550"/>
    <x v="0"/>
    <x v="0"/>
  </r>
  <r>
    <s v="N"/>
    <s v="Malvern"/>
    <x v="1"/>
    <s v="40 Liberty Blvd."/>
    <s v=""/>
    <s v="Summary"/>
    <s v="QKB"/>
    <s v="[Record]"/>
    <s v="19355"/>
    <s v="Siemens Medical Solutions U.S.A."/>
    <x v="68"/>
    <s v="SESE"/>
    <s v="US"/>
    <s v="AI-Rad Companion Organs RT"/>
    <s v="RA"/>
    <s v="Kira  Morales"/>
    <s v=""/>
    <s v="K232899"/>
    <s v="PA"/>
    <s v="2023-09-18"/>
    <s v="RA"/>
    <s v="19355"/>
    <x v="0"/>
    <x v="0"/>
  </r>
  <r>
    <s v="N"/>
    <s v="Cheongju-si"/>
    <x v="6"/>
    <s v="90, Osongsaengmyeong 4-ro, Osong-eup,"/>
    <s v="Heungdeok-gu,"/>
    <s v="Summary"/>
    <s v="NKB"/>
    <s v="[Record]"/>
    <s v="28161"/>
    <s v="GS Medical Co. Ltd."/>
    <x v="68"/>
    <s v="SESE"/>
    <s v="KR"/>
    <s v="AnyPlus II Spinal Fixation System"/>
    <s v="OR"/>
    <s v="Seon Yeon  Kim"/>
    <s v=""/>
    <s v="K240350"/>
    <s v=""/>
    <s v="2024-02-05"/>
    <s v="OR"/>
    <s v="28161"/>
    <x v="0"/>
    <x v="0"/>
  </r>
  <r>
    <s v="N"/>
    <s v="Sunnyvale"/>
    <x v="18"/>
    <s v="1266 Kifer Road"/>
    <s v=""/>
    <s v="Summary"/>
    <s v="EOQ"/>
    <s v="[Record]"/>
    <s v="94086"/>
    <s v="Intuitive Surgical, Inc."/>
    <x v="68"/>
    <s v="SESE"/>
    <s v="US"/>
    <s v="Ion Endoluminal System (Ion Fully Articulating Catheter) (IF1000)"/>
    <s v="EN"/>
    <s v="Jennifer  Siu"/>
    <s v=""/>
    <s v="K240135"/>
    <s v="CA"/>
    <s v="2024-01-18"/>
    <s v="EN"/>
    <s v="94086"/>
    <x v="0"/>
    <x v="0"/>
  </r>
  <r>
    <s v="N"/>
    <s v="Libertyville"/>
    <x v="5"/>
    <s v="800 Liberty Drive"/>
    <s v=""/>
    <s v="Summary"/>
    <s v="NXC"/>
    <s v="[Record]"/>
    <s v="60048"/>
    <s v="Blue Sky Bio, LLC"/>
    <x v="68"/>
    <s v="SESE"/>
    <s v="US"/>
    <s v="Blue Sky Plan Software, Blue Sky Bio Aligner Z, and Blue Sky Bio Aligner Z FLX"/>
    <s v="DE"/>
    <s v="Albert  Zickmann"/>
    <s v=""/>
    <s v="K232653"/>
    <s v="IL"/>
    <s v="2023-08-31"/>
    <s v="DE"/>
    <s v="60048"/>
    <x v="0"/>
    <x v="0"/>
  </r>
  <r>
    <s v="N"/>
    <s v="Scottsdale"/>
    <x v="4"/>
    <s v="1435 North Hayden Road, Suite 100"/>
    <s v=""/>
    <s v="Summary"/>
    <s v="PNE"/>
    <s v="[Record]"/>
    <s v="85257"/>
    <s v="Innovative Health, LLC."/>
    <x v="69"/>
    <s v="SESE"/>
    <s v="US"/>
    <s v="Reprocessed VersaCross Steerable Sheath; Reprocessed SureFlex Steerable Guiding Sheath"/>
    <s v="CV"/>
    <s v="Rick  Ferreira"/>
    <s v=""/>
    <s v="K232037"/>
    <s v="AZ"/>
    <s v="2023-07-10"/>
    <s v="CV"/>
    <s v="85257"/>
    <x v="0"/>
    <x v="0"/>
  </r>
  <r>
    <s v="N"/>
    <s v="Littleton"/>
    <x v="2"/>
    <s v="5381 South Alkire Circle"/>
    <s v=""/>
    <s v="Summary"/>
    <s v="GWO"/>
    <s v="[Record]"/>
    <s v="80127"/>
    <s v="3D Systems, Inc."/>
    <x v="69"/>
    <s v="SESE"/>
    <s v="US"/>
    <s v="VSP PEEK Cranial Implant"/>
    <s v="NE"/>
    <s v="Ashley  Dawson"/>
    <s v=""/>
    <s v="K231834"/>
    <s v="CO"/>
    <s v="2023-06-22"/>
    <s v="NE"/>
    <s v="80127"/>
    <x v="0"/>
    <x v="0"/>
  </r>
  <r>
    <s v="N"/>
    <s v="Tarrytown"/>
    <x v="15"/>
    <s v="511 Benedict Avenue"/>
    <s v=""/>
    <s v="Summary"/>
    <s v="JLW"/>
    <s v="[Record]"/>
    <s v="10591"/>
    <s v="Siemens Healthcare Diagnostics, Inc."/>
    <x v="69"/>
    <s v="SESE"/>
    <s v="US"/>
    <s v="ADVIA Centaur®  TSH3-Ultra II (TSH3ULII)"/>
    <s v="CH"/>
    <s v="Kelly  Scuderi"/>
    <s v=""/>
    <s v="K233050"/>
    <s v="NY"/>
    <s v="2023-09-25"/>
    <s v="CH"/>
    <s v="10591"/>
    <x v="0"/>
    <x v="0"/>
  </r>
  <r>
    <s v="N"/>
    <s v="Scottsdale"/>
    <x v="8"/>
    <s v="1435 North Hayden Road"/>
    <s v="Suite 100"/>
    <s v="Summary"/>
    <s v="SAM"/>
    <s v="[Record]"/>
    <s v="85257"/>
    <s v="Peleton Surgical"/>
    <x v="69"/>
    <s v="SESE"/>
    <s v="US"/>
    <s v="Peleton Universal Single Use Power System and Attachments"/>
    <s v="SU"/>
    <s v="Andy  Bala"/>
    <s v=""/>
    <s v="K240071"/>
    <s v="AZ"/>
    <s v="2024-01-10"/>
    <s v="OR"/>
    <s v="85257"/>
    <x v="0"/>
    <x v="0"/>
  </r>
  <r>
    <s v="N"/>
    <s v="Chatsworth"/>
    <x v="5"/>
    <s v="5922 9192 Lurline Ave"/>
    <s v=""/>
    <s v="Summary"/>
    <s v="NXC"/>
    <s v="[Record]"/>
    <s v="91311-5922"/>
    <s v="Space Maintainers Laboratories (SML)"/>
    <x v="69"/>
    <s v="SESE"/>
    <s v="US"/>
    <s v="Clear Moves Aligners"/>
    <s v="DE"/>
    <s v="Scott  Veis"/>
    <s v=""/>
    <s v="K240038"/>
    <s v="CA"/>
    <s v="2024-01-05"/>
    <s v="DE"/>
    <s v="91311-5922"/>
    <x v="0"/>
    <x v="0"/>
  </r>
  <r>
    <s v="N"/>
    <s v="Marlborough"/>
    <x v="8"/>
    <s v="100 Boston Scientific Way"/>
    <s v=""/>
    <s v="Summary"/>
    <s v="ESW"/>
    <s v="[Record]"/>
    <s v="01752"/>
    <s v="Boston Scientific Corporation"/>
    <x v="69"/>
    <s v="SESE"/>
    <s v="US"/>
    <s v="Agile Esophageal Stent System"/>
    <s v="SU"/>
    <s v="Alexis  Erazo"/>
    <s v=""/>
    <s v="K233837"/>
    <s v="MA"/>
    <s v="2023-12-04"/>
    <s v="GU"/>
    <s v="01752"/>
    <x v="0"/>
    <x v="0"/>
  </r>
  <r>
    <s v="N"/>
    <s v="Cork"/>
    <x v="6"/>
    <s v="Cube House, Model Farm Road, Cork, Ireland"/>
    <s v=""/>
    <s v="Summary"/>
    <s v="HSB"/>
    <s v="[Record]"/>
    <s v=""/>
    <s v="OrthoXel DAC"/>
    <x v="69"/>
    <s v="SESE"/>
    <s v="IE"/>
    <s v="Vertex Hip Fracture Nailing System"/>
    <s v="OR"/>
    <s v="Mark  Moynihan"/>
    <s v=""/>
    <s v="K233910"/>
    <s v=""/>
    <s v="2023-12-12"/>
    <s v="OR"/>
    <s v=""/>
    <x v="0"/>
    <x v="0"/>
  </r>
  <r>
    <s v="N"/>
    <s v="Grand Rapids"/>
    <x v="1"/>
    <s v="2851 Charlevoix Dr. SE Suite 327"/>
    <s v=""/>
    <s v="Summary"/>
    <s v="QIH"/>
    <s v="[Record]"/>
    <s v="49546"/>
    <s v="Genesis Software Innovations"/>
    <x v="69"/>
    <s v="SESE"/>
    <s v="US"/>
    <s v="Preview Shoulder"/>
    <s v="RA"/>
    <s v="Matt  Miller"/>
    <s v=""/>
    <s v="K240172"/>
    <s v="MI"/>
    <s v="2024-01-22"/>
    <s v="RA"/>
    <s v="49546"/>
    <x v="0"/>
    <x v="1"/>
  </r>
  <r>
    <s v="N"/>
    <s v="Parsippany"/>
    <x v="6"/>
    <s v="77 East Halsey Rd"/>
    <s v=""/>
    <s v=""/>
    <s v="QZZ"/>
    <s v="[Record]"/>
    <s v="07054"/>
    <s v="Onkos Surgical"/>
    <x v="70"/>
    <s v="DENG"/>
    <s v="US"/>
    <s v="ELEOSx Limb Salvage System"/>
    <s v="OR"/>
    <s v="Matthew (Matt)  Vernak"/>
    <s v=""/>
    <s v="DEN210058"/>
    <s v="NJ"/>
    <s v="2021-12-30"/>
    <s v="OR"/>
    <s v="07054"/>
    <x v="1"/>
    <x v="2"/>
  </r>
  <r>
    <s v="N"/>
    <s v="Fort Dietrick"/>
    <x v="4"/>
    <s v="U.S. Army Medical Materiel Research &amp; Development Command;"/>
    <s v="ATTN: FCMR-ORA, 1430 Veterans Drive"/>
    <s v="Summary"/>
    <s v="SAR"/>
    <s v="[Record]"/>
    <s v="21702-5009"/>
    <s v="The Surgeon General, Department of the Army (TSG-DA)"/>
    <x v="70"/>
    <s v="SESE"/>
    <s v="US"/>
    <s v="APPRAISE-HRI"/>
    <s v="CV"/>
    <s v="Emily  Badraslionglu"/>
    <s v=""/>
    <s v="K233249"/>
    <s v="MD"/>
    <s v="2023-09-28"/>
    <s v="CV"/>
    <s v="21702-5009"/>
    <x v="0"/>
    <x v="0"/>
  </r>
  <r>
    <s v="N"/>
    <s v="Toronto"/>
    <x v="4"/>
    <s v="160 Bloor Street East"/>
    <s v="Suite 910"/>
    <s v="Summary"/>
    <s v="SAT"/>
    <s v="[Record]"/>
    <s v="M4W 1B9"/>
    <s v="Analytics for Life, Inc."/>
    <x v="70"/>
    <s v="SESE"/>
    <s v="CA"/>
    <s v="CorVista System with PH Add-On"/>
    <s v="CV"/>
    <s v="Gabrielle  Zaeska"/>
    <s v=""/>
    <s v="K233666"/>
    <s v=""/>
    <s v="2023-11-15"/>
    <s v="CV"/>
    <s v="M4W 1B9"/>
    <x v="0"/>
    <x v="0"/>
  </r>
  <r>
    <s v="N"/>
    <s v="Monmouth"/>
    <x v="6"/>
    <s v="1 Deerpark Dr, Ste A"/>
    <s v=""/>
    <s v=""/>
    <s v="QZY"/>
    <s v="[Record]"/>
    <s v="08852"/>
    <s v="Orthobond Coporation"/>
    <x v="70"/>
    <s v="DENG"/>
    <s v="US"/>
    <s v="Orthobond Mariner Pedicle Screw System"/>
    <s v="OR"/>
    <s v="David  Nichols"/>
    <s v=""/>
    <s v="DEN220015"/>
    <s v="NJ"/>
    <s v="2022-02-28"/>
    <s v="OR"/>
    <s v="08852"/>
    <x v="1"/>
    <x v="2"/>
  </r>
  <r>
    <s v="N"/>
    <s v="Shenzhen"/>
    <x v="8"/>
    <s v="Room 601, Han's Technology Center. No.9988, Shennan Avenue"/>
    <s v="Maling Community,Yuehai Street, Nanshan District"/>
    <s v="Summary"/>
    <s v="OHS"/>
    <s v="[Record]"/>
    <s v="518000"/>
    <s v="Shenzhen Qianyu Technology Co., Ltd."/>
    <x v="70"/>
    <s v="SESE"/>
    <s v="CN"/>
    <s v="Wrinkle Treatment Device (JM2)"/>
    <s v="SU"/>
    <s v="Guoyang  Li"/>
    <s v=""/>
    <s v="K240360"/>
    <s v=""/>
    <s v="2024-02-06"/>
    <s v="SU"/>
    <s v="518000"/>
    <x v="0"/>
    <x v="0"/>
  </r>
  <r>
    <s v="N"/>
    <s v="Alvear"/>
    <x v="0"/>
    <s v="Ruta Nacional No. 9, Km 280, Parque Industrial Micropi"/>
    <s v=""/>
    <s v="Statement"/>
    <s v="QKM"/>
    <s v="[Record]"/>
    <s v="2130"/>
    <s v="Terragene SA"/>
    <x v="70"/>
    <s v="SESE"/>
    <s v="AR"/>
    <s v="Terragene® Chemdye® Multivariable Chemical Indicator (CD40), Terragene® Chemdye® Chemical Process Indicator (CD42), Terragene® Cintape® Chemical Process Indicator Tape (CT40)"/>
    <s v="HO"/>
    <s v="Hernando  Carrizo"/>
    <s v=""/>
    <s v="K232103"/>
    <s v=""/>
    <s v="2023-07-14"/>
    <s v="HO"/>
    <s v="2130"/>
    <x v="0"/>
    <x v="0"/>
  </r>
  <r>
    <s v="N"/>
    <s v="Ballerup"/>
    <x v="7"/>
    <s v="Baltorpbakken 13"/>
    <s v=""/>
    <s v="Summary"/>
    <s v="FDS"/>
    <s v="[Record]"/>
    <s v="2750"/>
    <s v="Ambu A/S"/>
    <x v="70"/>
    <s v="SESE"/>
    <s v="DK"/>
    <s v="Ambu® aScope Gastro Large; Ambu® aBox 2"/>
    <s v="GU"/>
    <s v="Mette  Andersen"/>
    <s v=""/>
    <s v="K232919"/>
    <s v=""/>
    <s v="2023-09-19"/>
    <s v="GU"/>
    <s v="2750"/>
    <x v="0"/>
    <x v="0"/>
  </r>
  <r>
    <s v="N"/>
    <s v="Shenzhen"/>
    <x v="18"/>
    <s v="301, Building 3, NamTai Inno Park In Guang Ming Avenue,"/>
    <s v="Guangming"/>
    <s v="Summary"/>
    <s v="EOQ"/>
    <s v="[Record]"/>
    <s v="518107"/>
    <s v="MacroLux Medical Technology Co., Ltd."/>
    <x v="70"/>
    <s v="SESE"/>
    <s v="CN"/>
    <s v="LoopView® Single-Use Digital Flexible Bronchoscope (B38, B38-C, B50, B50-C, B58, B58-C), ViewHub® Video Processor (S13)"/>
    <s v="EN"/>
    <s v="Linbin  Ye"/>
    <s v=""/>
    <s v="K233779"/>
    <s v=""/>
    <s v="2023-11-27"/>
    <s v="EN"/>
    <s v="518107"/>
    <x v="0"/>
    <x v="0"/>
  </r>
  <r>
    <s v="N"/>
    <s v="Seoul"/>
    <x v="4"/>
    <s v="F8, 156, Seochojungang-ro, Seocho-gu"/>
    <s v=""/>
    <s v="Summary"/>
    <s v="DPS"/>
    <s v="[Record]"/>
    <s v="06605"/>
    <s v="AMCG Co., Ltd."/>
    <x v="70"/>
    <s v="SESE"/>
    <s v="KR"/>
    <s v="MCG-S (AM1000)"/>
    <s v="CV"/>
    <s v="Soyeon  Kim"/>
    <s v=""/>
    <s v="K232823"/>
    <s v=""/>
    <s v="2023-09-13"/>
    <s v="CV"/>
    <s v="06605"/>
    <x v="0"/>
    <x v="0"/>
  </r>
  <r>
    <s v="N"/>
    <s v="9450 Altstaetten (SG)"/>
    <x v="6"/>
    <s v="Industriestrasse 12"/>
    <s v=""/>
    <s v="Summary"/>
    <s v="MAX"/>
    <s v="[Record]"/>
    <s v=""/>
    <s v="icotec AG"/>
    <x v="70"/>
    <s v="SESE"/>
    <s v="CH"/>
    <s v="icotec Interbody Cage System (icotec Cervical Cage, icotec PLIF Lumbar Cage, icotec ETurn TLIF Lumbar Cage)"/>
    <s v="OR"/>
    <s v="Marina  Hess"/>
    <s v=""/>
    <s v="K232792"/>
    <s v=""/>
    <s v="2023-09-11"/>
    <s v="OR"/>
    <s v=""/>
    <x v="0"/>
    <x v="0"/>
  </r>
  <r>
    <s v="N"/>
    <s v="Solana Beach"/>
    <x v="0"/>
    <s v="125 Highway 101"/>
    <s v=""/>
    <s v="Summary"/>
    <s v="QBP"/>
    <s v="[Record]"/>
    <s v="92075"/>
    <s v="Cleansite Medical, Inc."/>
    <x v="70"/>
    <s v="SESE"/>
    <s v="US"/>
    <s v="ACTIV Cap"/>
    <s v="HO"/>
    <s v="Neal  Hartman"/>
    <s v=""/>
    <s v="K223914"/>
    <s v="CA"/>
    <s v="2022-12-29"/>
    <s v="HO"/>
    <s v="92075"/>
    <x v="0"/>
    <x v="0"/>
  </r>
  <r>
    <s v="N"/>
    <s v="Ardmore"/>
    <x v="5"/>
    <s v="2401 N. Commerce Street Suite E"/>
    <s v=""/>
    <s v="Summary"/>
    <s v="NXC"/>
    <s v="[Record]"/>
    <s v="73401"/>
    <s v="Park Dental Research Corporation"/>
    <x v="70"/>
    <s v="SESE"/>
    <s v="US"/>
    <s v="DigiLine Direct Print Aligner System"/>
    <s v="DE"/>
    <s v="Logan  Simmons"/>
    <s v=""/>
    <s v="K233935"/>
    <s v="OK"/>
    <s v="2023-12-14"/>
    <s v="DE"/>
    <s v="73401"/>
    <x v="0"/>
    <x v="0"/>
  </r>
  <r>
    <s v="N"/>
    <s v="Shaoxing"/>
    <x v="13"/>
    <s v="No.2 Workshop,Pharmaceutical Industrial Park,No.11 Shengxing"/>
    <s v="Road,Shangyu Economic Tech"/>
    <s v="Summary"/>
    <s v="QBD"/>
    <s v="[Record]"/>
    <s v="312300"/>
    <s v="Zhejiang GENE SCIENCE Co., Ltd."/>
    <x v="71"/>
    <s v="SESE"/>
    <s v="CN"/>
    <s v="Sample preservation solution"/>
    <s v="MI"/>
    <s v="Zhang  Feng"/>
    <s v=""/>
    <s v="K212878"/>
    <s v=""/>
    <s v="2021-09-09"/>
    <s v="MI"/>
    <s v="312300"/>
    <x v="0"/>
    <x v="0"/>
  </r>
  <r>
    <s v="N"/>
    <s v="Eagan"/>
    <x v="3"/>
    <s v="860 Blue Gentian Road Suite 200"/>
    <s v=""/>
    <s v="Summary"/>
    <s v="NHJ"/>
    <s v="[Record]"/>
    <s v="55121"/>
    <s v="ABMRC LLC"/>
    <x v="71"/>
    <s v="SESE"/>
    <s v="US"/>
    <s v="BiWaze Clear System"/>
    <s v="AN"/>
    <s v="Leah  Noaeill"/>
    <s v=""/>
    <s v="K231728"/>
    <s v="MN"/>
    <s v="2023-06-13"/>
    <s v="AN"/>
    <s v="55121"/>
    <x v="0"/>
    <x v="0"/>
  </r>
  <r>
    <s v="N"/>
    <s v="Gwangju"/>
    <x v="6"/>
    <s v="69, Cheomdan Venture So-ro, 37 beon-gil, Buk-gu"/>
    <s v=""/>
    <s v="Summary"/>
    <s v="KWQ"/>
    <s v="[Record]"/>
    <s v="61003"/>
    <s v="TDM Co., Ltd."/>
    <x v="71"/>
    <s v="SESE"/>
    <s v="KR"/>
    <s v="TDM Anterior Cervical Plate System"/>
    <s v="OR"/>
    <s v="Choi  Jung Wook"/>
    <s v=""/>
    <s v="K240423"/>
    <s v=""/>
    <s v="2024-02-13"/>
    <s v="OR"/>
    <s v="61003"/>
    <x v="0"/>
    <x v="0"/>
  </r>
  <r>
    <s v="N"/>
    <s v="Hangzhou"/>
    <x v="7"/>
    <s v="No. 1668 Chunjiang East Road, Economic Development Zone"/>
    <s v="Tonglu"/>
    <s v="Summary"/>
    <s v="GCJ"/>
    <s v="[Record]"/>
    <s v="311501"/>
    <s v="Hangzhou Kangji Medical Instrument Co., Ltd."/>
    <x v="72"/>
    <s v="SESE"/>
    <s v="CN"/>
    <s v="Disposable Trocars"/>
    <s v="GU"/>
    <s v="Martin  Sun"/>
    <s v=""/>
    <s v="K233263"/>
    <s v=""/>
    <s v="2023-09-29"/>
    <s v="SU"/>
    <s v="311501"/>
    <x v="0"/>
    <x v="0"/>
  </r>
  <r>
    <s v="N"/>
    <s v="Maastricht"/>
    <x v="1"/>
    <s v="Philipsweg 1"/>
    <s v=""/>
    <s v="Summary"/>
    <s v="QHA"/>
    <s v="[Record]"/>
    <s v="6227 AJ"/>
    <s v="Pie Medical Imaging B.V."/>
    <x v="72"/>
    <s v="SESE"/>
    <s v="NL"/>
    <s v="CAAS Workstation"/>
    <s v="RA"/>
    <s v="Annemiek  Bouts"/>
    <s v=""/>
    <s v="K232147"/>
    <s v=""/>
    <s v="2023-07-19"/>
    <s v="RA"/>
    <s v="6227 AJ"/>
    <x v="0"/>
    <x v="0"/>
  </r>
  <r>
    <s v="N"/>
    <s v="Hangzhou"/>
    <x v="10"/>
    <s v="Building 2/203 No.18 Haishu Rd., Cangqian Sub-district"/>
    <s v="Yuhang District"/>
    <s v="Summary"/>
    <s v="NGL"/>
    <s v="[Record]"/>
    <s v="311121"/>
    <s v="Safecare Biotech (Hangzhou) Co., Ltd."/>
    <x v="73"/>
    <s v="SESE"/>
    <s v="CN"/>
    <s v="SAFECARE Fentanyl Urine Test Cassette; SAFECARE FYL Urine Test Cassette"/>
    <s v="TX"/>
    <s v="Alex  Qiu"/>
    <s v=""/>
    <s v="K240654"/>
    <s v=""/>
    <s v="2024-03-07"/>
    <s v="TX"/>
    <s v="311121"/>
    <x v="0"/>
    <x v="0"/>
  </r>
  <r>
    <s v="N"/>
    <s v="New Delhi"/>
    <x v="3"/>
    <s v="208, Okhla Industrial Estate"/>
    <s v="Phase-3"/>
    <s v="Summary"/>
    <s v="CAF"/>
    <s v="[Record]"/>
    <s v="110020"/>
    <s v="Mankind Pharma Limited"/>
    <x v="73"/>
    <s v="SESE"/>
    <s v="IN"/>
    <s v="Sodium Chloride Inhalation Solution, USP 0.9%, 3% &amp; 7%"/>
    <s v="AN"/>
    <s v="Rajender  Singh"/>
    <s v=""/>
    <s v="K232523"/>
    <s v=""/>
    <s v="2023-08-18"/>
    <s v="AN"/>
    <s v="110020"/>
    <x v="0"/>
    <x v="0"/>
  </r>
  <r>
    <s v="N"/>
    <s v="Flowood"/>
    <x v="6"/>
    <s v="3670 Flowood Drive"/>
    <s v=""/>
    <s v="Summary"/>
    <s v="MAX"/>
    <s v="[Record]"/>
    <s v="39232"/>
    <s v="Zavation Medical Products LLC"/>
    <x v="73"/>
    <s v="SESE"/>
    <s v="US"/>
    <s v="Zavation IBF System, Zavation Varisync Plate System and Varisync Spacer System, LABYRINTH System, Zavation ALIF System"/>
    <s v="OR"/>
    <s v="Colby  Williams"/>
    <s v=""/>
    <s v="K233509"/>
    <s v="MS"/>
    <s v="2023-10-31"/>
    <s v="OR"/>
    <s v="39232"/>
    <x v="0"/>
    <x v="0"/>
  </r>
  <r>
    <s v="N"/>
    <s v="Shenzhen"/>
    <x v="8"/>
    <s v="Building#3 and Building#5, 40th of Fuxin Street, Huaide"/>
    <s v="Community Fuyong Town, Baoan District"/>
    <s v="Summary"/>
    <s v="OHS"/>
    <s v="[Record]"/>
    <s v="518103"/>
    <s v="Shenzhen Kaiyan Medical Equipment Co., Ltd"/>
    <x v="73"/>
    <s v="SESE"/>
    <s v="CN"/>
    <s v="Face Patches (MT-12MA, MT-12MC)"/>
    <s v="SU"/>
    <s v="Alain  Dijkstra"/>
    <s v=""/>
    <s v="K240089"/>
    <s v=""/>
    <s v="2024-01-12"/>
    <s v="SU"/>
    <s v="518103"/>
    <x v="0"/>
    <x v="0"/>
  </r>
  <r>
    <s v="N"/>
    <s v="Boca Raton"/>
    <x v="6"/>
    <s v="911 Clint Moore Rd"/>
    <s v=""/>
    <s v="Summary"/>
    <s v="OUR"/>
    <s v="[Record]"/>
    <s v="33487"/>
    <s v="SurGenTec, LLC"/>
    <x v="74"/>
    <s v="SESE"/>
    <s v="US"/>
    <s v="TiLink-P SI Joint Fusion System"/>
    <s v="OR"/>
    <s v="Guilherme  Pires"/>
    <s v=""/>
    <s v="K240720"/>
    <s v="FL"/>
    <s v="2024-03-15"/>
    <s v="OR"/>
    <s v="33487"/>
    <x v="0"/>
    <x v="1"/>
  </r>
  <r>
    <s v="N"/>
    <s v="Hino-shi"/>
    <x v="1"/>
    <s v="7-127, Asahigaoka, 4-chome"/>
    <s v=""/>
    <s v="Summary"/>
    <s v="JAK"/>
    <s v="[Record]"/>
    <s v="191-8503"/>
    <s v="GE Healthcare Japan Corporation"/>
    <x v="74"/>
    <s v="SESE"/>
    <s v="JP"/>
    <s v="True Enhance DL"/>
    <s v="RA"/>
    <s v="Laura  Turner"/>
    <s v=""/>
    <s v="K233698"/>
    <s v=""/>
    <s v="2023-11-17"/>
    <s v="RA"/>
    <s v="191-8503"/>
    <x v="0"/>
    <x v="0"/>
  </r>
  <r>
    <s v="N"/>
    <s v="San Diego"/>
    <x v="5"/>
    <s v="6272 Flanders Dr. #220"/>
    <s v=""/>
    <s v="Summary"/>
    <s v="DZE"/>
    <s v="[Record]"/>
    <s v="92121"/>
    <s v="Newton Implant Systems, Inc"/>
    <x v="74"/>
    <s v="SESE"/>
    <s v="US"/>
    <s v="Ni2 Implant System"/>
    <s v="DE"/>
    <s v="Pedro  Yang"/>
    <s v=""/>
    <s v="K221847"/>
    <s v="CA"/>
    <s v="2022-06-24"/>
    <s v="DE"/>
    <s v="92121"/>
    <x v="0"/>
    <x v="0"/>
  </r>
  <r>
    <s v="N"/>
    <s v="Staefa"/>
    <x v="18"/>
    <s v="28 Laubisruetistrasse"/>
    <s v=""/>
    <s v="Summary"/>
    <s v="ESD"/>
    <s v="[Record]"/>
    <s v="8712"/>
    <s v="Sonova AG"/>
    <x v="74"/>
    <s v="SESE"/>
    <s v="CH"/>
    <s v="Lyric4 Hearing Aid"/>
    <s v="EN"/>
    <s v="Kateryna  Konovalenko"/>
    <s v=""/>
    <s v="K232999"/>
    <s v=""/>
    <s v="2023-09-22"/>
    <s v="EN"/>
    <s v="8712"/>
    <x v="0"/>
    <x v="0"/>
  </r>
  <r>
    <s v="N"/>
    <s v="Mahwah"/>
    <x v="6"/>
    <s v="325 Corporate Drive"/>
    <s v=""/>
    <s v="Summary"/>
    <s v="JDI"/>
    <s v="[Record]"/>
    <s v="07430"/>
    <s v="Howmedica Osteonics Corp. dba Stryker Orthopaedics"/>
    <x v="75"/>
    <s v="SESE"/>
    <s v="US"/>
    <s v="Stryker Orthopaedics Hip Systems Labeling Update"/>
    <s v="OR"/>
    <s v="Julia  Bally"/>
    <s v=""/>
    <s v="K240418"/>
    <s v="NJ"/>
    <s v="2024-02-13"/>
    <s v="OR"/>
    <s v="07430"/>
    <x v="0"/>
    <x v="0"/>
  </r>
  <r>
    <s v="N"/>
    <s v="Houston"/>
    <x v="10"/>
    <s v="3818 Fuqua St"/>
    <s v=""/>
    <s v="Summary"/>
    <s v="NGL"/>
    <s v="[Record]"/>
    <s v="77047"/>
    <s v="Healgen Scientific LLC"/>
    <x v="75"/>
    <s v="SESE"/>
    <s v="US"/>
    <s v="Healgen Accurate Urine Drug Screen Dip Card; Healgen Accurate Home Urine Drug Test Dip Card"/>
    <s v="TX"/>
    <s v="Jianqiu  Fang"/>
    <s v=""/>
    <s v="K240686"/>
    <s v="TX"/>
    <s v="2024-03-12"/>
    <s v="TX"/>
    <s v="77047"/>
    <x v="0"/>
    <x v="0"/>
  </r>
  <r>
    <s v="N"/>
    <s v="Otawara-shi"/>
    <x v="1"/>
    <s v="1385 Shimoishigami"/>
    <s v=""/>
    <s v="Summary"/>
    <s v="LNH"/>
    <s v="[Record]"/>
    <s v="324-8550"/>
    <s v="Canon Medical Systems Corporation"/>
    <x v="75"/>
    <s v="SESE"/>
    <s v="JP"/>
    <s v="Vantage Fortian/Orian 1.5T, MRT-1550, V9.0 with AiCE Reconstruction Processing Unit for MR"/>
    <s v="RA"/>
    <s v="Paul  Biggins"/>
    <s v=""/>
    <s v="K240238"/>
    <s v=""/>
    <s v="2024-01-29"/>
    <s v="RA"/>
    <s v="324-8550"/>
    <x v="0"/>
    <x v="0"/>
  </r>
  <r>
    <s v="N"/>
    <s v="Maynard"/>
    <x v="5"/>
    <s v="8 Mill &amp; Main"/>
    <s v="Suite 310"/>
    <s v="Summary"/>
    <s v="EIH"/>
    <s v="[Record]"/>
    <s v="01754"/>
    <s v="Boston Micro Fabrication"/>
    <x v="75"/>
    <s v="SESE"/>
    <s v="US"/>
    <s v="UltraThineer Zirconia Slurry (5Y-B)"/>
    <s v="DE"/>
    <s v="John  Kawola"/>
    <s v=""/>
    <s v="K240419"/>
    <s v="MA"/>
    <s v="2024-02-13"/>
    <s v="DE"/>
    <s v="01754"/>
    <x v="0"/>
    <x v="0"/>
  </r>
  <r>
    <s v="N"/>
    <s v="Shandong"/>
    <x v="0"/>
    <s v="No. 999, Zunxian Rd, New &amp; Hi-Tech Zone, Zibo"/>
    <s v=""/>
    <s v="Summary"/>
    <s v="FPA"/>
    <s v="[Record]"/>
    <s v="255086"/>
    <s v="Shandong Ande Healthcare Apparatus Co., Ltd."/>
    <x v="75"/>
    <s v="SESE"/>
    <s v="CN"/>
    <s v="Disposable Extension Set"/>
    <s v="HO"/>
    <s v="Xiaolei  Tian"/>
    <s v=""/>
    <s v="K222766"/>
    <s v=""/>
    <s v="2022-09-13"/>
    <s v="HO"/>
    <s v="255086"/>
    <x v="0"/>
    <x v="0"/>
  </r>
  <r>
    <s v="N"/>
    <s v="McHenry"/>
    <x v="12"/>
    <s v="1101 Corporate Drive"/>
    <s v=""/>
    <s v="Summary"/>
    <s v="HGX"/>
    <s v="[Record]"/>
    <s v="60050"/>
    <s v="Medela LLC"/>
    <x v="75"/>
    <s v="SESE"/>
    <s v="US"/>
    <s v="Duo Hands-free Breast Pump"/>
    <s v="OB"/>
    <s v="Jenni  Vescovo"/>
    <s v=""/>
    <s v="K232608"/>
    <s v="IL"/>
    <s v="2023-08-28"/>
    <s v="OB"/>
    <s v="60050"/>
    <x v="0"/>
    <x v="1"/>
  </r>
  <r>
    <s v="N"/>
    <s v="Chaska"/>
    <x v="15"/>
    <s v="1000 Lake Hazeltine Dr."/>
    <s v=""/>
    <s v="Summary"/>
    <s v="NBC"/>
    <s v="[Record]"/>
    <s v="55331"/>
    <s v="Beckman Coulter Inc."/>
    <x v="75"/>
    <s v="SESE"/>
    <s v="US"/>
    <s v="Access NT-proBNP"/>
    <s v="CH"/>
    <s v="Rachel  Clark"/>
    <s v=""/>
    <s v="K232164"/>
    <s v="MN"/>
    <s v="2023-07-21"/>
    <s v="CH"/>
    <s v="55331"/>
    <x v="0"/>
    <x v="0"/>
  </r>
  <r>
    <s v="N"/>
    <s v="Hangzhou"/>
    <x v="15"/>
    <s v="3rd Floor, Building 9, Hexiang Technology Center,"/>
    <s v="Xiasha Street, Qiantang District"/>
    <s v="Summary"/>
    <s v="LCX"/>
    <s v="[Record]"/>
    <s v="310018"/>
    <s v="Hangzhou Aichek Medical Technology Co., Ltd."/>
    <x v="75"/>
    <s v="SESE"/>
    <s v="CN"/>
    <s v="HCG One Step Pregnancy Test Strip OTC, HCG One Step Pregnancy Test Strip Rx, HCG One Step Pregnancy Test Midstream OTC, HCG One Step Pregnancy Test Midstream Rx"/>
    <s v="CH"/>
    <s v="Lisa  Liu"/>
    <s v=""/>
    <s v="K233624"/>
    <s v=""/>
    <s v="2023-11-13"/>
    <s v="CH"/>
    <s v="310018"/>
    <x v="0"/>
    <x v="0"/>
  </r>
  <r>
    <s v="N"/>
    <s v="Cixi"/>
    <x v="7"/>
    <s v="No.188 Binjiang Road, Cixi High-tech"/>
    <s v="Industrial Development Zone"/>
    <s v="Summary"/>
    <s v="FBK"/>
    <s v="[Record]"/>
    <s v="315301"/>
    <s v="Ningbo Xinwell Medical Technology Co., Ltd"/>
    <x v="75"/>
    <s v="SESE"/>
    <s v="CN"/>
    <s v="Disposable Injection Needles"/>
    <s v="GU"/>
    <s v="Lei  Xi"/>
    <s v=""/>
    <s v="K232200"/>
    <s v=""/>
    <s v="2023-07-25"/>
    <s v="GU"/>
    <s v="315301"/>
    <x v="0"/>
    <x v="0"/>
  </r>
  <r>
    <s v="N"/>
    <s v="Quebec"/>
    <x v="6"/>
    <s v="2035 rue du Haut-Bord"/>
    <s v=""/>
    <s v="Summary"/>
    <s v="HRS"/>
    <s v="[Record]"/>
    <s v="G1N 4R7"/>
    <s v="BodyCad Laboratories, Inc."/>
    <x v="75"/>
    <s v="SESE"/>
    <s v="CA"/>
    <s v="Fine Osteotomy"/>
    <s v="OR"/>
    <s v="Nadine  Adia"/>
    <s v=""/>
    <s v="K240703"/>
    <s v=""/>
    <s v="2024-03-14"/>
    <s v="OR"/>
    <s v="G1N 4R7"/>
    <x v="0"/>
    <x v="1"/>
  </r>
  <r>
    <s v="N"/>
    <s v="Waltham"/>
    <x v="4"/>
    <s v="920 Winter Street"/>
    <s v=""/>
    <s v="Summary"/>
    <s v="QJZ"/>
    <s v="[Record]"/>
    <s v="02451"/>
    <s v="Fresenius Medical Care Renal Therapies Group, LLC"/>
    <x v="76"/>
    <s v="SESE"/>
    <s v="US"/>
    <s v="Novalung ultimate kit (US)"/>
    <s v="CV"/>
    <s v="Amelia  Huynh"/>
    <s v=""/>
    <s v="K232926"/>
    <s v="MA"/>
    <s v="2023-09-20"/>
    <s v="CV"/>
    <s v="02451"/>
    <x v="0"/>
    <x v="0"/>
  </r>
  <r>
    <s v="N"/>
    <s v="Huegelsheim"/>
    <x v="5"/>
    <s v="Hammweg 8-10"/>
    <s v=""/>
    <s v="Summary"/>
    <s v="NHA"/>
    <s v="[Record]"/>
    <s v="76549"/>
    <s v="Medentika GmbH"/>
    <x v="76"/>
    <s v="SESE"/>
    <s v="DE"/>
    <s v="Medentika Abutment System, Medentika CAD/CAM Abutments, Medentika CAD/CAM TiBases, Medentika Multi-unit Abutments"/>
    <s v="DE"/>
    <s v="Alexandra  Schulz"/>
    <s v=""/>
    <s v="K223113"/>
    <s v=""/>
    <s v="2022-10-03"/>
    <s v="DE"/>
    <s v="76549"/>
    <x v="0"/>
    <x v="0"/>
  </r>
  <r>
    <s v="N"/>
    <s v="Linkoping"/>
    <x v="19"/>
    <s v="Teknikringen 20"/>
    <s v=""/>
    <s v="Summary"/>
    <s v="PSY"/>
    <s v="[Record]"/>
    <s v="58330"/>
    <s v="Sectra AB"/>
    <x v="77"/>
    <s v="SESE"/>
    <s v="SE"/>
    <s v="Sectra Digital Pathology Module (Version 3.3)"/>
    <s v="PA"/>
    <s v="Edoardo  Mastrovito"/>
    <s v=""/>
    <s v="K232208"/>
    <s v=""/>
    <s v="2023-07-26"/>
    <s v="PA"/>
    <s v="58330"/>
    <x v="0"/>
    <x v="0"/>
  </r>
  <r>
    <s v="N"/>
    <s v="King of Prussia"/>
    <x v="6"/>
    <s v="501 Allendale Road"/>
    <s v=""/>
    <s v="Summary"/>
    <s v="KWQ"/>
    <s v="[Record]"/>
    <s v="19406"/>
    <s v="Camber Spine Technologies, LLC"/>
    <x v="77"/>
    <s v="SESE"/>
    <s v="US"/>
    <s v="Alcantara Thoracolumbar Plate System"/>
    <s v="OR"/>
    <s v="Brooks  McAdam"/>
    <s v=""/>
    <s v="K232256"/>
    <s v="PA"/>
    <s v="2023-07-28"/>
    <s v="OR"/>
    <s v="19406"/>
    <x v="0"/>
    <x v="0"/>
  </r>
  <r>
    <s v="N"/>
    <s v="Waechtersbach"/>
    <x v="0"/>
    <s v="Brueckenstrasse 5"/>
    <s v=""/>
    <s v="Summary"/>
    <s v="LHI"/>
    <s v="[Record]"/>
    <s v="63607"/>
    <s v="sfm medical devices GmbH"/>
    <x v="77"/>
    <s v="SESE"/>
    <s v="DE"/>
    <s v="nextaro® v, 20/20"/>
    <s v="HO"/>
    <s v="Olaf  Broemsen"/>
    <s v=""/>
    <s v="K240748"/>
    <s v=""/>
    <s v="2024-03-19"/>
    <s v="HO"/>
    <s v="63607"/>
    <x v="0"/>
    <x v="1"/>
  </r>
  <r>
    <s v="N"/>
    <s v="Vista"/>
    <x v="19"/>
    <s v="1360 Park Center Drive"/>
    <s v=""/>
    <s v="Summary"/>
    <s v="PSY"/>
    <s v="[Record]"/>
    <s v="92081"/>
    <s v="Leica Biosystems Imaging, Inc."/>
    <x v="77"/>
    <s v="SESE"/>
    <s v="US"/>
    <s v="Aperio GT 450 DX"/>
    <s v="PA"/>
    <s v="April  Komplin"/>
    <s v=""/>
    <s v="K232202"/>
    <s v="CA"/>
    <s v="2023-07-25"/>
    <s v="PA"/>
    <s v="92081"/>
    <x v="0"/>
    <x v="0"/>
  </r>
  <r>
    <s v="N"/>
    <s v="Taoyuan City"/>
    <x v="8"/>
    <s v="No. 77 Keji 1st Rd., Guishan Dist."/>
    <s v=""/>
    <s v="Summary"/>
    <s v="OMP"/>
    <s v="[Record]"/>
    <s v="33383"/>
    <s v="Carilex Medical, Inc."/>
    <x v="78"/>
    <s v="SESE"/>
    <s v="TW"/>
    <s v="Carilex VT¿200-i NX"/>
    <s v="SU"/>
    <s v="Pauline  Su"/>
    <s v=""/>
    <s v="K231646"/>
    <s v=""/>
    <s v="2023-06-05"/>
    <s v="SU"/>
    <s v="33383"/>
    <x v="0"/>
    <x v="0"/>
  </r>
  <r>
    <s v="N"/>
    <s v="Busan"/>
    <x v="11"/>
    <s v="Rm.201, 1, Mandeok 3-ro, 16beon-gil, Buk-gu"/>
    <s v=""/>
    <s v="Summary"/>
    <s v="OBR"/>
    <s v="[Record]"/>
    <s v="46570"/>
    <s v="Dimedikorea"/>
    <x v="78"/>
    <s v="SESE"/>
    <s v="KR"/>
    <s v="Goyo Mouthpiece S"/>
    <s v=""/>
    <s v="DongHun  Lee"/>
    <s v=""/>
    <s v="K232238"/>
    <s v=""/>
    <s v="2023-07-28"/>
    <s v="DE"/>
    <s v="46570"/>
    <x v="0"/>
    <x v="0"/>
  </r>
  <r>
    <s v="N"/>
    <s v="Jacksonville"/>
    <x v="7"/>
    <s v="50 N Laura St. Suite 2500"/>
    <s v=""/>
    <s v="Summary"/>
    <s v="EZL"/>
    <s v="[Record]"/>
    <s v="32202"/>
    <s v="Sentinel Medical Technologies, LLC"/>
    <x v="78"/>
    <s v="SESE"/>
    <s v="US"/>
    <s v="TraumaGuard Intra-abdominal Pressure Sensing System"/>
    <s v="GU"/>
    <s v="Robert  Mueller"/>
    <s v=""/>
    <s v="K240057"/>
    <s v="FL"/>
    <s v="2024-01-08"/>
    <s v="GU"/>
    <s v="32202"/>
    <x v="0"/>
    <x v="0"/>
  </r>
  <r>
    <s v="N"/>
    <s v="Hang zhou"/>
    <x v="7"/>
    <s v="Room 408-409, Zancheng Center West, Shangcheng District"/>
    <s v=""/>
    <s v="Summary"/>
    <s v="KNT"/>
    <s v="[Record]"/>
    <s v="310008"/>
    <s v="Hangzhou Primecare Medical Co., Ltd."/>
    <x v="78"/>
    <s v="SESE"/>
    <s v="CN"/>
    <s v="Enteral Feeding Sets"/>
    <s v="GU"/>
    <s v="Li  Xuedong"/>
    <s v=""/>
    <s v="K240039"/>
    <s v=""/>
    <s v="2024-01-05"/>
    <s v="GU"/>
    <s v="310008"/>
    <x v="0"/>
    <x v="0"/>
  </r>
  <r>
    <s v="N"/>
    <s v="New Taipei"/>
    <x v="8"/>
    <s v="11F-5., NO.79, Sec.1, Xintai 5th Rd., XiZhi Dist."/>
    <s v=""/>
    <s v="Summary"/>
    <s v="FXX"/>
    <s v="[Record]"/>
    <s v=""/>
    <s v="Makrite Industries, Inc."/>
    <x v="79"/>
    <s v="SESE"/>
    <s v="TW"/>
    <s v="Disposable Medical Face Mask (M643BE)"/>
    <s v="SU"/>
    <s v="Bob  Wen"/>
    <s v=""/>
    <s v="K240258"/>
    <s v=""/>
    <s v="2024-01-31"/>
    <s v="HO"/>
    <s v=""/>
    <x v="0"/>
    <x v="0"/>
  </r>
  <r>
    <s v="N"/>
    <s v="Powell"/>
    <x v="8"/>
    <s v="200 DeBusk Lane"/>
    <s v=""/>
    <s v="Summary"/>
    <s v="OMP"/>
    <s v="[Record]"/>
    <s v="37849"/>
    <s v="DeRoyal Industries, Inc."/>
    <x v="79"/>
    <s v="SESE"/>
    <s v="US"/>
    <s v="Prospera Spectruum Negative Pressure Wound Therapy System"/>
    <s v="SU"/>
    <s v="Mary Catherine  Reeves"/>
    <s v=""/>
    <s v="K230233"/>
    <s v="TN"/>
    <s v="2023-01-27"/>
    <s v="SU"/>
    <s v="37849"/>
    <x v="0"/>
    <x v="0"/>
  </r>
  <r>
    <s v="N"/>
    <s v="Minneapolis"/>
    <x v="4"/>
    <s v="7656 W. 78th St."/>
    <s v=""/>
    <s v="Summary"/>
    <s v="DWJ"/>
    <s v="[Record]"/>
    <s v="55439"/>
    <s v="Augustine Temperature Management, LLC"/>
    <x v="79"/>
    <s v="SESE"/>
    <s v="US"/>
    <s v="HotDog Warming Mattress + Return Electrode"/>
    <s v="CV"/>
    <s v="Garrett  Augustine"/>
    <s v=""/>
    <s v="K232627"/>
    <s v="MN"/>
    <s v="2023-08-29"/>
    <s v="CV"/>
    <s v="55439"/>
    <x v="0"/>
    <x v="1"/>
  </r>
  <r>
    <s v="N"/>
    <s v="Carlsbad"/>
    <x v="6"/>
    <s v="5770 Armada Drive"/>
    <s v=""/>
    <s v="Summary"/>
    <s v="NKB"/>
    <s v="[Record]"/>
    <s v="92008"/>
    <s v="SeaSpine Orthopedics Corporation"/>
    <x v="80"/>
    <s v="SESE"/>
    <s v="US"/>
    <s v="NewPort Spinal System; Daytona Small Stature Spinal System; Malibu Spinal System; Mariner Pedicle Screw Systems: Mariner Outrigger Revision System; Mariner MIS Pedicle Screw System; Mariner Deformity System; Mariner RDX System"/>
    <s v="OR"/>
    <s v="Jacki  Koch"/>
    <s v=""/>
    <s v="K232566"/>
    <s v="TX"/>
    <s v="2023-08-24"/>
    <s v="OR"/>
    <s v="92008"/>
    <x v="0"/>
    <x v="0"/>
  </r>
  <r>
    <s v="N"/>
    <s v="Mounds View"/>
    <x v="4"/>
    <s v="8200 Coral Sea St. NE"/>
    <s v=""/>
    <s v="Summary"/>
    <s v="QHW"/>
    <s v="[Record]"/>
    <s v="55112"/>
    <s v="Medtronic Inc."/>
    <x v="80"/>
    <s v="SESE"/>
    <s v="US"/>
    <s v="Bio-Medicus Life Support Catheter and Introducer"/>
    <s v="CV"/>
    <s v="Anna  Wetherille"/>
    <s v=""/>
    <s v="K240534"/>
    <s v="MN"/>
    <s v="2024-02-26"/>
    <s v="CV"/>
    <s v="55112"/>
    <x v="0"/>
    <x v="0"/>
  </r>
  <r>
    <s v="N"/>
    <s v="Rancho Dominguez"/>
    <x v="11"/>
    <s v="2103 E. University Dr."/>
    <s v=""/>
    <s v="Summary"/>
    <s v="LFD"/>
    <s v="[Record]"/>
    <s v="90220"/>
    <s v="Laclede, Inc."/>
    <x v="80"/>
    <s v="SESE"/>
    <s v="US"/>
    <s v="Salivea Dry Mouth Moisturizing Gel (Dry Mouth Moisturizing Gel)"/>
    <s v=""/>
    <s v="Stephen  Pellico"/>
    <s v=""/>
    <s v="K240508"/>
    <s v="CA"/>
    <s v="2024-02-21"/>
    <s v="DE"/>
    <s v="90220"/>
    <x v="0"/>
    <x v="0"/>
  </r>
  <r>
    <s v="N"/>
    <s v="Cambridge"/>
    <x v="7"/>
    <s v="14 Arrow Street Floor 3"/>
    <s v=""/>
    <s v="Summary"/>
    <s v="QNP"/>
    <s v="[Record]"/>
    <s v="02138"/>
    <s v="Iterative Scopes, Inc."/>
    <x v="80"/>
    <s v="SESE"/>
    <s v="US"/>
    <s v="SKOUT® system"/>
    <s v="GU"/>
    <s v="Caitlyn  Seidl"/>
    <s v=""/>
    <s v="K240781"/>
    <s v="MA"/>
    <s v="2024-03-21"/>
    <s v="GU"/>
    <s v="02138"/>
    <x v="0"/>
    <x v="1"/>
  </r>
  <r>
    <s v="N"/>
    <s v="San Diego"/>
    <x v="13"/>
    <s v="5850 Oberlin Drive, #340"/>
    <s v=""/>
    <s v="Statement"/>
    <s v="QYT"/>
    <s v="[Record]"/>
    <s v="92121"/>
    <s v="Acon Laboratories, Inc."/>
    <x v="80"/>
    <s v="SESE"/>
    <s v="US"/>
    <s v="Flowflex® Plus COVID-19 Home Test"/>
    <s v="MI"/>
    <s v="Qiyi  Xie"/>
    <s v=""/>
    <s v="K233373"/>
    <s v="CA"/>
    <s v="2023-10-02"/>
    <s v="MI"/>
    <s v="92121"/>
    <x v="0"/>
    <x v="0"/>
  </r>
  <r>
    <s v="N"/>
    <s v="Pleasanton"/>
    <x v="4"/>
    <s v="7060 Koll Center Parkway"/>
    <s v="Suite 300"/>
    <s v="Summary"/>
    <s v="QEW"/>
    <s v="[Record]"/>
    <s v="94566"/>
    <s v="Expanse Medical Inc."/>
    <x v="80"/>
    <s v="SESE"/>
    <s v="US"/>
    <s v="ICE Aspiration System"/>
    <s v="CV"/>
    <s v="Shiva  Ardakani"/>
    <s v=""/>
    <s v="K234073"/>
    <s v="CA"/>
    <s v="2023-12-22"/>
    <s v="CV"/>
    <s v="94566"/>
    <x v="0"/>
    <x v="0"/>
  </r>
  <r>
    <s v="N"/>
    <s v="Carlsbad"/>
    <x v="2"/>
    <s v="1950 Camino Vida Roble"/>
    <s v=""/>
    <s v="Summary"/>
    <s v="GWF"/>
    <s v="[Record]"/>
    <s v="92008"/>
    <s v="Alphatec Spine, Inc."/>
    <x v="80"/>
    <s v="SESE"/>
    <s v="US"/>
    <s v="SafeOp 3: Neural Informatix Systeem"/>
    <s v="NE"/>
    <s v="Unnati  Bhuptani"/>
    <s v=""/>
    <s v="K234092"/>
    <s v="CA"/>
    <s v="2023-12-26"/>
    <s v="NE"/>
    <s v="92008"/>
    <x v="0"/>
    <x v="0"/>
  </r>
  <r>
    <s v="N"/>
    <s v="Redmond"/>
    <x v="4"/>
    <s v="11811 Willows Road NE"/>
    <s v=""/>
    <s v="Summary"/>
    <s v="MPD"/>
    <s v="[Record]"/>
    <s v="98052"/>
    <s v="Stryker Physio-Control"/>
    <x v="80"/>
    <s v="SESE"/>
    <s v="US"/>
    <s v="LIFEPAK® 35 AC Power Adapter  (41335-000001)"/>
    <s v="CV"/>
    <s v="Roshonda  Knight"/>
    <s v=""/>
    <s v="K240162"/>
    <s v="WA"/>
    <s v="2024-01-22"/>
    <s v="CV"/>
    <s v="98052"/>
    <x v="0"/>
    <x v="0"/>
  </r>
  <r>
    <s v="N"/>
    <s v="Daegu"/>
    <x v="11"/>
    <s v="11, Hyeoksin-daero, 78-gil, Dong-gu"/>
    <s v=""/>
    <s v="Summary"/>
    <s v="QSY"/>
    <s v="[Record]"/>
    <s v="41072"/>
    <s v="Incore Co., Ltd."/>
    <x v="80"/>
    <s v="SESE"/>
    <s v="KR"/>
    <s v="Hemoblock_S (Prescription); Hemoblock_S (OTC)"/>
    <s v=""/>
    <s v="Jae-Hun  Lee"/>
    <s v=""/>
    <s v="K232216"/>
    <s v=""/>
    <s v="2023-07-26"/>
    <s v="SU"/>
    <s v="41072"/>
    <x v="0"/>
    <x v="0"/>
  </r>
  <r>
    <s v="N"/>
    <s v="Ulm"/>
    <x v="4"/>
    <s v="Buchbrunnenweg 12"/>
    <s v=""/>
    <s v="Summary"/>
    <s v="IZQ"/>
    <s v="[Record]"/>
    <s v="89081"/>
    <s v="ulrich GmbH &amp; Co. KG"/>
    <x v="80"/>
    <s v="SESE"/>
    <s v="DE"/>
    <s v="ulricheasyINJECT Max 2M (XD 10140); ulricheasyINJECT Max 3 (XD 10150); ulricheasyINJECT Max 3 (XD 10180)"/>
    <s v="CV"/>
    <s v="Sven  Erdmann"/>
    <s v=""/>
    <s v="K233737"/>
    <s v=""/>
    <s v="2023-11-22"/>
    <s v="HO"/>
    <s v="89081"/>
    <x v="0"/>
    <x v="0"/>
  </r>
  <r>
    <s v="N"/>
    <s v="Sunrise"/>
    <x v="11"/>
    <s v="10871 NW 52nd St"/>
    <s v="Ste 4"/>
    <s v="Summary"/>
    <s v="KGN"/>
    <s v="[Record]"/>
    <s v="33351"/>
    <s v="FetTech"/>
    <x v="80"/>
    <s v="SESE"/>
    <s v="US"/>
    <s v="ReyaGel (RG03 - MTP gel 3mL)"/>
    <s v=""/>
    <s v="Clay  Fette"/>
    <s v=""/>
    <s v="K232204"/>
    <s v="FL"/>
    <s v="2023-07-25"/>
    <s v="SU"/>
    <s v="33351"/>
    <x v="0"/>
    <x v="0"/>
  </r>
  <r>
    <s v="N"/>
    <s v="Del Mar"/>
    <x v="6"/>
    <s v="2010 Jimmy Durante Blvd"/>
    <s v="Suite 200"/>
    <s v="Summary"/>
    <s v="OUR"/>
    <s v="[Record]"/>
    <s v="92014"/>
    <s v="SAIL Fusion, LLC"/>
    <x v="81"/>
    <s v="SESE"/>
    <s v="US"/>
    <s v="BowTie SI Joint Fusion System"/>
    <s v="OR"/>
    <s v="Benjamin  Arnold"/>
    <s v=""/>
    <s v="K232149"/>
    <s v="CA"/>
    <s v="2023-07-19"/>
    <s v="OR"/>
    <s v="92014"/>
    <x v="0"/>
    <x v="0"/>
  </r>
  <r>
    <s v="N"/>
    <s v="Hillsboro"/>
    <x v="6"/>
    <s v="5885 NE Cornelius Pass Road"/>
    <s v=""/>
    <s v="Summary"/>
    <s v="HRS"/>
    <s v="[Record]"/>
    <s v="97124"/>
    <s v="Acumed LLC"/>
    <x v="82"/>
    <s v="SESE"/>
    <s v="US"/>
    <s v="Acumed Wrist Plating System"/>
    <s v="OR"/>
    <s v="Anusha  Gedala"/>
    <s v=""/>
    <s v="K233311"/>
    <s v="OR"/>
    <s v="2023-09-29"/>
    <s v="OR"/>
    <s v="97124"/>
    <x v="0"/>
    <x v="0"/>
  </r>
  <r>
    <s v="N"/>
    <s v="Princeton"/>
    <x v="2"/>
    <s v="100 Overlook Ctr Fl 2"/>
    <s v=""/>
    <s v="Summary"/>
    <s v="SAP"/>
    <s v="[Record]"/>
    <s v="08540-7814"/>
    <s v="Curio Digital Therapeutics Inc."/>
    <x v="82"/>
    <s v="SESE"/>
    <s v="US"/>
    <s v="MamaLift Plus"/>
    <s v="NE"/>
    <s v="Sidhartha  Shankar"/>
    <s v=""/>
    <s v="K223515"/>
    <s v="NJ"/>
    <s v="2022-11-22"/>
    <s v="NE"/>
    <s v="08540-7814"/>
    <x v="0"/>
    <x v="0"/>
  </r>
  <r>
    <s v="N"/>
    <s v="Frisco"/>
    <x v="6"/>
    <s v="2801 Network Drive"/>
    <s v="Suite 620"/>
    <s v="Summary"/>
    <s v="OVD"/>
    <s v="[Record]"/>
    <s v="75034"/>
    <s v="4WEB Medical, Inc."/>
    <x v="82"/>
    <s v="SESE"/>
    <s v="US"/>
    <s v="Anterior Spine Truss System-Stand Alone (ASTS-SA)"/>
    <s v="OR"/>
    <s v="Richard  Jansen"/>
    <s v=""/>
    <s v="K233966"/>
    <s v="TX"/>
    <s v="2023-12-15"/>
    <s v="OR"/>
    <s v="75034"/>
    <x v="0"/>
    <x v="0"/>
  </r>
  <r>
    <s v="N"/>
    <s v="Paris"/>
    <x v="1"/>
    <s v="7 bis boulevard Bourdon"/>
    <s v=""/>
    <s v="Summary"/>
    <s v="MUJ"/>
    <s v="[Record]"/>
    <s v="75004"/>
    <s v="Therapanacea SAS"/>
    <x v="82"/>
    <s v="SESE"/>
    <s v="FR"/>
    <s v="ART-Plan (v.2.2.0)"/>
    <s v="RA"/>
    <s v="Bhairavi  Ajachandra"/>
    <s v=""/>
    <s v="K234068"/>
    <s v=""/>
    <s v="2023-12-22"/>
    <s v="RA"/>
    <s v="75004"/>
    <x v="0"/>
    <x v="0"/>
  </r>
  <r>
    <s v="N"/>
    <s v="Stirling"/>
    <x v="8"/>
    <s v="Emblation House"/>
    <s v="Castle Business Park"/>
    <s v="Summary"/>
    <s v="NEY"/>
    <s v="[Record]"/>
    <s v="FK9 4TS"/>
    <s v="Emblation Limited"/>
    <x v="83"/>
    <s v="SESE"/>
    <s v="GB"/>
    <s v="swiftPro System"/>
    <s v="SU"/>
    <s v="Mairi  MacFadyen"/>
    <s v=""/>
    <s v="K240518"/>
    <s v=""/>
    <s v="2024-02-23"/>
    <s v="SU"/>
    <s v="FK9 4TS"/>
    <x v="0"/>
    <x v="0"/>
  </r>
  <r>
    <s v="N"/>
    <s v="Marlborough"/>
    <x v="8"/>
    <s v="362 Elm Street"/>
    <s v=""/>
    <s v="Summary"/>
    <s v="GEI"/>
    <s v="[Record]"/>
    <s v="01752"/>
    <s v="BTL Industries, Inc."/>
    <x v="83"/>
    <s v="SESE"/>
    <s v="US"/>
    <s v="BTL-499"/>
    <s v="SU"/>
    <s v="David  Chmel"/>
    <s v=""/>
    <s v="K233849"/>
    <s v="MA"/>
    <s v="2023-12-05"/>
    <s v="SU"/>
    <s v="01752"/>
    <x v="0"/>
    <x v="0"/>
  </r>
  <r>
    <s v="N"/>
    <s v="Jena"/>
    <x v="8"/>
    <s v="Bruesseler Strasse 10"/>
    <s v=""/>
    <s v="Summary"/>
    <s v="GEX"/>
    <s v="[Record]"/>
    <s v="07745"/>
    <s v="Asclepion Laser Technologies GmbH"/>
    <x v="83"/>
    <s v="SESE"/>
    <s v="DE"/>
    <s v="MeDioStar"/>
    <s v="SU"/>
    <s v="Tom  Gruender"/>
    <s v=""/>
    <s v="K240816"/>
    <s v=""/>
    <s v="2024-03-25"/>
    <s v="SU"/>
    <s v="07745"/>
    <x v="0"/>
    <x v="1"/>
  </r>
  <r>
    <s v="N"/>
    <s v="Beverly"/>
    <x v="8"/>
    <s v="50 Dunham Road, Suite 1500"/>
    <s v=""/>
    <s v="Summary"/>
    <s v="GEI"/>
    <s v="[Record]"/>
    <s v="01915"/>
    <s v="Microline Surgical, Inc."/>
    <x v="83"/>
    <s v="SESE"/>
    <s v="US"/>
    <s v="ReNew XR Handpiece, 25cm, with Reference Markings  (3943M); ReNew XR Handpiece, 34cm, with Reference Markings (3941M); ReNew XR Handpiece, 42cm, with Reference Markings  (3942M); ReNew XR Handpiece, Ratcheted, 25cm, with Reference Markings (3946M); ReNew XR Handpiece, Ratcheted, 34cm, with Reference Markings (3944M); ReNew XR Handpiece, Ratcheted, 42cm, with Reference Markings (3945M)"/>
    <s v="SU"/>
    <s v="Scott  Marchand Davis"/>
    <s v=""/>
    <s v="K234147"/>
    <s v="MA"/>
    <s v="2023-12-29"/>
    <s v="SU"/>
    <s v="01915"/>
    <x v="0"/>
    <x v="0"/>
  </r>
  <r>
    <s v="N"/>
    <s v="Palo Alto"/>
    <x v="8"/>
    <s v="925 Commercial Street"/>
    <s v=""/>
    <s v="Summary"/>
    <s v="GEI"/>
    <s v="[Record]"/>
    <s v="94303"/>
    <s v="Sciton, Inc."/>
    <x v="83"/>
    <s v="SESE"/>
    <s v="US"/>
    <s v="mJOULE RF System and Accessories"/>
    <s v="SU"/>
    <s v="Jay  Patel"/>
    <s v=""/>
    <s v="K222958"/>
    <s v="CA"/>
    <s v="2022-09-27"/>
    <s v="SU"/>
    <s v="94303"/>
    <x v="0"/>
    <x v="0"/>
  </r>
  <r>
    <s v="N"/>
    <s v="Alameda"/>
    <x v="15"/>
    <s v="1360 South Loop Road"/>
    <s v=""/>
    <s v="Summary"/>
    <s v="QBJ"/>
    <s v="[Record]"/>
    <s v="94202"/>
    <s v="Abbott Diabetes Care Inc."/>
    <x v="83"/>
    <s v="SESE"/>
    <s v="US"/>
    <s v="FreeStyle Libre 3 Continuous Glucose Monitoring System; FreeStyle Libre 2 Flash Glucose Monitoring System"/>
    <s v="CH"/>
    <s v="Sapna  Ghelani"/>
    <s v=""/>
    <s v="K233537"/>
    <s v="CA"/>
    <s v="2023-11-03"/>
    <s v="CH"/>
    <s v="94202"/>
    <x v="0"/>
    <x v="0"/>
  </r>
  <r>
    <s v="N"/>
    <s v="Portsmouth"/>
    <x v="7"/>
    <s v="180 International Drive"/>
    <s v=""/>
    <s v="Summary"/>
    <s v="KLA"/>
    <s v="[Record]"/>
    <s v="03801"/>
    <s v="Laborie Medical Technologies Corp."/>
    <x v="83"/>
    <s v="SESE"/>
    <s v="US"/>
    <s v="Solar Anorectal Manometry Catheter (Model Number: K1210AC-L-2212)"/>
    <s v="GU"/>
    <s v="Arpit  Sisodiya"/>
    <s v=""/>
    <s v="K234107"/>
    <s v="NH"/>
    <s v="2023-12-26"/>
    <s v="GU"/>
    <s v="03801"/>
    <x v="0"/>
    <x v="0"/>
  </r>
  <r>
    <s v="N"/>
    <s v="Barberà del Vallès"/>
    <x v="5"/>
    <s v="Carrer Mogoda 75-99"/>
    <s v=""/>
    <s v="Summary"/>
    <s v="NHA"/>
    <s v="[Record]"/>
    <s v="08210"/>
    <s v="Terrats Medical SL"/>
    <x v="84"/>
    <s v="SESE"/>
    <s v="ES"/>
    <s v="DESS Dental Smart Solutions"/>
    <s v="DE"/>
    <s v="Roger  Terrats"/>
    <s v=""/>
    <s v="K240208"/>
    <s v=""/>
    <s v="2024-01-25"/>
    <s v="DE"/>
    <s v="08210"/>
    <x v="0"/>
    <x v="0"/>
  </r>
  <r>
    <s v="N"/>
    <s v="Castel San Pietro"/>
    <x v="2"/>
    <s v="Strada Regina"/>
    <s v=""/>
    <s v="Summary"/>
    <s v="OLO"/>
    <s v="[Record]"/>
    <s v="CH-6874"/>
    <s v="Medacta International S.A."/>
    <x v="84"/>
    <s v="SESE"/>
    <s v="CH"/>
    <s v="NextAR Spine Platform"/>
    <s v="NE"/>
    <s v="Stefano  Baj"/>
    <s v=""/>
    <s v="K233172"/>
    <s v=""/>
    <s v="2023-09-28"/>
    <s v="OR"/>
    <s v="CH-6874"/>
    <x v="0"/>
    <x v="0"/>
  </r>
  <r>
    <s v="N"/>
    <s v="Thiene"/>
    <x v="5"/>
    <s v="Via della Meccanica 21"/>
    <s v=""/>
    <s v="Summary"/>
    <s v="EBF"/>
    <s v="[Record]"/>
    <s v="36016"/>
    <s v="DWS s.r.l."/>
    <x v="85"/>
    <s v="SESE"/>
    <s v="IT"/>
    <s v="Temporis, Irix Plus"/>
    <s v="DE"/>
    <s v="Anna De Maria"/>
    <s v=""/>
    <s v="K231142"/>
    <s v=""/>
    <s v="2023-04-21"/>
    <s v="DE"/>
    <s v="36016"/>
    <x v="0"/>
    <x v="0"/>
  </r>
  <r>
    <s v="N"/>
    <s v="Herzeliya"/>
    <x v="6"/>
    <s v="11 Ha'Hoshlim Street"/>
    <s v=""/>
    <s v="Summary"/>
    <s v="NKB"/>
    <s v="[Record]"/>
    <s v="4672411"/>
    <s v="CarboFix Orthopedics Ltd."/>
    <x v="85"/>
    <s v="SESE"/>
    <s v="IL"/>
    <s v="CarboClear® Hybrid Pedicle Screw System; CarboClear® Hybrid Navigated Instruments; CarboClear® Hybrid Fenestrated Pedicle Screw System and High V+® Bone Cement; CarboClear® X Fenestrated Pedicle Screw System and High V+® Bone Cement"/>
    <s v="OR"/>
    <s v="Hila  Wachsler-Avrahami"/>
    <s v=""/>
    <s v="K240846"/>
    <s v=""/>
    <s v="2024-03-27"/>
    <s v="OR"/>
    <s v="4672411"/>
    <x v="0"/>
    <x v="1"/>
  </r>
  <r>
    <s v="N"/>
    <s v="Brescia"/>
    <x v="13"/>
    <s v="via Francesco Perotti 10"/>
    <s v=""/>
    <s v="Summary"/>
    <s v="JSM"/>
    <s v="[Record]"/>
    <s v="25125"/>
    <s v="Copan Italia S.p.A."/>
    <x v="85"/>
    <s v="SESE"/>
    <s v="IT"/>
    <s v="Copan Universal Transport Medium (UTM-RT) System"/>
    <s v="MI"/>
    <s v="Silvia  Caprini"/>
    <s v=""/>
    <s v="K232357"/>
    <s v=""/>
    <s v="2023-08-07"/>
    <s v="MI"/>
    <s v="25125"/>
    <x v="0"/>
    <x v="0"/>
  </r>
  <r>
    <s v="N"/>
    <s v="Vapi"/>
    <x v="8"/>
    <s v="Third Floor, E1-E3, Meril Park Survey"/>
    <s v="No. 135/2/B &amp; 174/2, Muktanand Marg, Chala"/>
    <s v="Summary"/>
    <s v="NEW"/>
    <s v="[Record]"/>
    <s v="396191"/>
    <s v="M/s. Meril Endo Surgery Private Limited"/>
    <x v="85"/>
    <s v="SESE"/>
    <s v="IN"/>
    <s v="1) PINION PDO Knotless Suture - Absorbable Poly (P-Dioxanone) Knotless Suture; 2) PINION PGA-PCL Knotless Suture - Absorbable Polyglycolic Acid - Poly (Glycolide-Co-Caprolactone) Knotless Suture"/>
    <s v="SU"/>
    <s v="Umesh  Sharma"/>
    <s v=""/>
    <s v="K232246"/>
    <s v=""/>
    <s v="2023-07-28"/>
    <s v="SU"/>
    <s v="396191"/>
    <x v="0"/>
    <x v="0"/>
  </r>
  <r>
    <s v="N"/>
    <s v="Lake Forest"/>
    <x v="8"/>
    <s v="105 North Pointe Drive Suite B"/>
    <s v=""/>
    <s v="Summary"/>
    <s v="GEI"/>
    <s v="[Record]"/>
    <s v="92630"/>
    <s v="Single Pass, Inc."/>
    <x v="85"/>
    <s v="SESE"/>
    <s v="US"/>
    <s v="Kronos Electrocautery Device"/>
    <s v="SU"/>
    <s v="Bill  Colone"/>
    <s v=""/>
    <s v="K232805"/>
    <s v="CA"/>
    <s v="2023-09-12"/>
    <s v="SU"/>
    <s v="92630"/>
    <x v="0"/>
    <x v="0"/>
  </r>
  <r>
    <s v="N"/>
    <s v="Cournon D'Auvergne-Cedex"/>
    <x v="1"/>
    <s v="11 Rue du Bois Joli-CS40015"/>
    <s v=""/>
    <s v="Summary"/>
    <s v="IYO"/>
    <s v="[Record]"/>
    <s v="63808"/>
    <s v="Quantel Medical"/>
    <x v="86"/>
    <s v="SESE"/>
    <s v="FR"/>
    <s v="Pocket III"/>
    <s v="RA"/>
    <s v="Bruno  Pages"/>
    <s v=""/>
    <s v="K232302"/>
    <s v=""/>
    <s v="2023-08-01"/>
    <s v="RA"/>
    <s v="63808"/>
    <x v="0"/>
    <x v="0"/>
  </r>
  <r>
    <s v="N"/>
    <s v="Uppsala"/>
    <x v="13"/>
    <s v="Dag Hammarskjolds vag 52A"/>
    <s v=""/>
    <s v="Summary"/>
    <s v="SAN"/>
    <s v="[Record]"/>
    <s v="SE 75237"/>
    <s v="Q-linea AB"/>
    <x v="86"/>
    <s v="SESE"/>
    <s v="SE"/>
    <s v="ASTar BC G- Kit and ASTar Instrument"/>
    <s v="MI"/>
    <s v="Jonas  Melin"/>
    <s v=""/>
    <s v="K221688"/>
    <s v=""/>
    <s v="2022-06-10"/>
    <s v="MI"/>
    <s v="SE 75237"/>
    <x v="0"/>
    <x v="0"/>
  </r>
  <r>
    <s v="N"/>
    <s v="Guilin"/>
    <x v="17"/>
    <s v="NO. D-07 Information Industry District, High-Tech Zone,"/>
    <s v="Guilin, Guangxi 541004, P.R.China"/>
    <s v="Summary"/>
    <s v="JIO"/>
    <s v="[Record]"/>
    <s v="541004"/>
    <s v="URIT Medical Electronic Co., Ltd."/>
    <x v="86"/>
    <s v="SESE"/>
    <s v="CN"/>
    <s v="UC-1800 Automatic Urine Analyzer, URIT 11FA Urine Reagent Strips, URIT 12FA Urine Reagent Strips"/>
    <s v="HE"/>
    <s v="Jiang  Jun"/>
    <s v=""/>
    <s v="K232317"/>
    <s v=""/>
    <s v="2023-08-03"/>
    <s v="CH"/>
    <s v="541004"/>
    <x v="0"/>
    <x v="0"/>
  </r>
  <r>
    <s v="N"/>
    <s v="Kawasaki"/>
    <x v="1"/>
    <s v="9-1 Imaikami-cho, Nakahara-ku"/>
    <s v=""/>
    <s v="Summary"/>
    <s v="OWB"/>
    <s v="[Record]"/>
    <s v="211-8501"/>
    <s v="Canon Inc."/>
    <x v="86"/>
    <s v="SESE"/>
    <s v="JP"/>
    <s v="DIGITAL RADIOGRAPHY CXDI-RF Wireless Bl"/>
    <s v="RA"/>
    <s v="Shigeo  Watanabe"/>
    <s v=""/>
    <s v="K232298"/>
    <s v=""/>
    <s v="2023-08-01"/>
    <s v="RA"/>
    <s v="211-8501"/>
    <x v="0"/>
    <x v="0"/>
  </r>
  <r>
    <s v="N"/>
    <s v="Indianapolis"/>
    <x v="15"/>
    <s v="9115 Hague Road"/>
    <s v=""/>
    <s v="Summary"/>
    <s v="PZI"/>
    <s v="[Record]"/>
    <s v="46250"/>
    <s v="Roche Diagnostics"/>
    <x v="86"/>
    <s v="SESE"/>
    <s v="US"/>
    <s v="cobas pulse blood glucose monitoring system"/>
    <s v="CH"/>
    <s v="Teresa  Carrow"/>
    <s v=""/>
    <s v="K220272"/>
    <s v="IN"/>
    <s v="2022-01-31"/>
    <s v="CH"/>
    <s v="46250"/>
    <x v="0"/>
    <x v="4"/>
  </r>
  <r>
    <s v="N"/>
    <s v="Knoxville"/>
    <x v="1"/>
    <s v="810 Innovation Drive"/>
    <s v=""/>
    <s v="Summary"/>
    <s v="MUJ"/>
    <s v="[Record]"/>
    <s v="37932"/>
    <s v="Siemens Medical Solutions USA, Inc."/>
    <x v="86"/>
    <s v="SESE"/>
    <s v="US"/>
    <s v="syngo.via RT Image Suite"/>
    <s v="RA"/>
    <s v="Monsuru  Bello"/>
    <s v=""/>
    <s v="K232799"/>
    <s v="TN"/>
    <s v="2023-09-12"/>
    <s v="RA"/>
    <s v="37932"/>
    <x v="0"/>
    <x v="0"/>
  </r>
  <r>
    <s v="N"/>
    <s v="San Jose"/>
    <x v="18"/>
    <s v="125 Nicholson Lane"/>
    <s v=""/>
    <s v="Summary"/>
    <s v="EOQ"/>
    <s v="[Record]"/>
    <s v="95134"/>
    <s v="Broncus Medical, Inc."/>
    <x v="86"/>
    <s v="SESE"/>
    <s v="US"/>
    <s v="BioStar Single Use Transbronchial Aspiration Needle"/>
    <s v="EN"/>
    <s v="Charles  Ogbonna"/>
    <s v=""/>
    <s v="K232038"/>
    <s v="CA"/>
    <s v="2023-07-10"/>
    <s v="AN"/>
    <s v="95134"/>
    <x v="0"/>
    <x v="0"/>
  </r>
  <r>
    <s v="N"/>
    <s v="Solana Beach"/>
    <x v="2"/>
    <s v="120 S. Sierra Ave."/>
    <s v="Suite 100"/>
    <s v="Summary"/>
    <s v="HAW"/>
    <s v="[Record]"/>
    <s v="92075"/>
    <s v="ClearPoint Neuro Inc."/>
    <x v="86"/>
    <s v="SESE"/>
    <s v="US"/>
    <s v="Bone Anchor (NGS-BA-01)"/>
    <s v="NE"/>
    <s v="Brennan  Sullivan"/>
    <s v=""/>
    <s v="K233703"/>
    <s v="CA"/>
    <s v="2023-11-17"/>
    <s v="NE"/>
    <s v="92075"/>
    <x v="0"/>
    <x v="0"/>
  </r>
  <r>
    <s v="N"/>
    <s v="Rheinfelden"/>
    <x v="4"/>
    <s v="Earl-H.-Wood Str. 1"/>
    <s v=""/>
    <s v="Summary"/>
    <s v="LDF"/>
    <s v="[Record]"/>
    <s v="79618"/>
    <s v="Osypka AG"/>
    <x v="86"/>
    <s v="SESE"/>
    <s v="DE"/>
    <s v="TME Temporary Myocardial Electrode"/>
    <s v="CV"/>
    <s v="Nicola  Osypka"/>
    <s v=""/>
    <s v="K232261"/>
    <s v=""/>
    <s v="2023-07-31"/>
    <s v="CV"/>
    <s v="79618"/>
    <x v="0"/>
    <x v="0"/>
  </r>
  <r>
    <s v="N"/>
    <s v="Beaurains"/>
    <x v="6"/>
    <s v="18, Rue Robespierre"/>
    <s v=""/>
    <s v="Summary"/>
    <s v="NKB"/>
    <s v="[Record]"/>
    <s v="62217"/>
    <s v="Clariance"/>
    <x v="86"/>
    <s v="SESE"/>
    <s v="FR"/>
    <s v="Erisma® Deformity Spinal System; Erisma® Lp Spinal Fixation System"/>
    <s v="OR"/>
    <s v="Magalie  Hennequin"/>
    <s v=""/>
    <s v="K240872"/>
    <s v=""/>
    <s v="2024-03-29"/>
    <s v="OR"/>
    <s v="62217"/>
    <x v="0"/>
    <x v="1"/>
  </r>
  <r>
    <s v="N"/>
    <s v="Redmond"/>
    <x v="7"/>
    <s v="18109 NE 76th Street"/>
    <s v=""/>
    <s v="Summary"/>
    <s v="ODE"/>
    <s v="[Record]"/>
    <s v="98052"/>
    <s v="EndoGastric Solutions, Inc."/>
    <x v="86"/>
    <s v="SESE"/>
    <s v="US"/>
    <s v="EsophyX Z+ Device with SerosaFuse Fasteners and Accessories"/>
    <s v="GU"/>
    <s v="Shala  Famil"/>
    <s v=""/>
    <s v="K240879"/>
    <s v="WA"/>
    <s v="2024-03-29"/>
    <s v="GU"/>
    <s v="98052"/>
    <x v="0"/>
    <x v="1"/>
  </r>
  <r>
    <s v="N"/>
    <s v="Seoul"/>
    <x v="8"/>
    <s v="208 Teheran-ro, Gangnam-gu"/>
    <s v=""/>
    <s v="Summary"/>
    <s v="GEI"/>
    <s v="[Record]"/>
    <s v="06220"/>
    <s v="Classys Inc."/>
    <x v="87"/>
    <s v="SESE"/>
    <s v="KR"/>
    <s v="Volnewmer"/>
    <s v="SU"/>
    <s v="James Hoon  Lim"/>
    <s v=""/>
    <s v="K240248"/>
    <s v=""/>
    <s v="2024-01-30"/>
    <s v="SU"/>
    <s v="06220"/>
    <x v="0"/>
    <x v="0"/>
  </r>
  <r>
    <s v="N"/>
    <s v="Redmond"/>
    <x v="8"/>
    <s v="(dba Medline ReNewal)"/>
    <s v="1500 NE Hemlock Ave."/>
    <s v="Summary"/>
    <s v="NUJ"/>
    <s v="[Record]"/>
    <s v="97756"/>
    <s v="Surgical Instrument Service and Savings Inc."/>
    <x v="87"/>
    <s v="SESE"/>
    <s v="US"/>
    <s v="Medline ReNewal Reprocessed LigaSure Exact Dissector, Nano-coated (LF2019)"/>
    <s v="SU"/>
    <s v="Stephanie  Boyle Mays"/>
    <s v=""/>
    <s v="K232511"/>
    <s v="OR"/>
    <s v="2023-08-18"/>
    <s v="SU"/>
    <s v="97756"/>
    <x v="0"/>
    <x v="0"/>
  </r>
  <r>
    <s v="N"/>
    <s v="Mirandola (Modena)"/>
    <x v="3"/>
    <s v="Via Statale 12 Nord, 86"/>
    <s v=""/>
    <s v="Summary"/>
    <s v="CAC"/>
    <s v="[Record]"/>
    <s v="41037"/>
    <s v="Sorin group Italia S.r.l."/>
    <x v="87"/>
    <s v="SESE"/>
    <s v="IT"/>
    <s v="XTRA Autotransfusion System (with XTRA Bowl sets)"/>
    <s v="AN"/>
    <s v="Luigi  Vecchi"/>
    <s v=""/>
    <s v="K240584"/>
    <s v=""/>
    <s v="2024-03-01"/>
    <s v="CV"/>
    <s v="41037"/>
    <x v="0"/>
    <x v="1"/>
  </r>
  <r>
    <s v="N"/>
    <s v="Zhongshan"/>
    <x v="4"/>
    <s v="Zone A, No. 105, Dongli Road, Torch Development District"/>
    <s v=""/>
    <s v="Summary"/>
    <s v="DXN"/>
    <s v="[Record]"/>
    <s v="528437"/>
    <s v="Guangdong Transtek Medical Electronics Co., Ltd."/>
    <x v="87"/>
    <s v="SESE"/>
    <s v="CN"/>
    <s v="Blood Pressure Monitor (TMB-2287-B)"/>
    <s v="CV"/>
    <s v="Jerry  Fan"/>
    <s v=""/>
    <s v="K240102"/>
    <s v=""/>
    <s v="2024-01-16"/>
    <s v="CV"/>
    <s v="528437"/>
    <x v="0"/>
    <x v="0"/>
  </r>
  <r>
    <s v="N"/>
    <s v="Audubon"/>
    <x v="2"/>
    <s v="Valley Forge Business Center"/>
    <s v="2560 General Armistead Ave"/>
    <s v="Summary"/>
    <s v="OLO"/>
    <s v="[Record]"/>
    <s v="19403"/>
    <s v="Globus Medical, Inc."/>
    <x v="87"/>
    <s v="SESE"/>
    <s v="US"/>
    <s v="DuraPro Oscillating System"/>
    <s v="NE"/>
    <s v="Jennifer  Antonacci"/>
    <s v=""/>
    <s v="K240568"/>
    <s v="PA"/>
    <s v="2024-02-29"/>
    <s v="OR"/>
    <s v="19403"/>
    <x v="0"/>
    <x v="0"/>
  </r>
  <r>
    <s v="N"/>
    <s v="Durham"/>
    <x v="6"/>
    <s v="4001 E. NC 54 Highway"/>
    <s v="Suite 3160"/>
    <s v="Summary"/>
    <s v="HSN"/>
    <s v="[Record]"/>
    <s v="27709"/>
    <s v="restor3d, Inc."/>
    <x v="87"/>
    <s v="SESE"/>
    <s v="US"/>
    <s v="restor3d Kinos Axiom Total Ankle System"/>
    <s v="OR"/>
    <s v="Anika  Moorjani"/>
    <s v=""/>
    <s v="K240591"/>
    <s v="NC"/>
    <s v="2024-03-01"/>
    <s v="OR"/>
    <s v="27709"/>
    <x v="0"/>
    <x v="0"/>
  </r>
  <r>
    <s v="N"/>
    <s v="Menlo Park"/>
    <x v="1"/>
    <s v="880 Santa Cruz Ave, Suite 205"/>
    <s v=""/>
    <s v="Summary"/>
    <s v="LLZ"/>
    <s v="[Record]"/>
    <s v="94025"/>
    <s v="Subtle Medical, Inc."/>
    <x v="87"/>
    <s v="SESE"/>
    <s v="US"/>
    <s v="SubtleREFORMAT (1.x)"/>
    <s v="RA"/>
    <s v="Ronny  Elor"/>
    <s v=""/>
    <s v="K233699"/>
    <s v="CA"/>
    <s v="2023-11-17"/>
    <s v="RA"/>
    <s v="94025"/>
    <x v="0"/>
    <x v="0"/>
  </r>
  <r>
    <s v="N"/>
    <s v="Guangdong"/>
    <x v="5"/>
    <s v="C1-2 No. 12 Denengxi Road Torch Zone, Zhongshan"/>
    <s v=""/>
    <s v="Summary"/>
    <s v="EFB"/>
    <s v="[Record]"/>
    <s v="528437"/>
    <s v="Litu Tech Ltd."/>
    <x v="88"/>
    <s v="SESE"/>
    <s v="CN"/>
    <s v="High Speed Air Turbine Handpiece (G100,G200,G300,G400,G450,G500,G600,G700,G700L,G800,G800L)"/>
    <s v="DE"/>
    <s v="Guangzhao  Liu"/>
    <s v=""/>
    <s v="K233122"/>
    <s v=""/>
    <s v="2023-09-27"/>
    <s v="DE"/>
    <s v="528437"/>
    <x v="0"/>
    <x v="0"/>
  </r>
  <r>
    <s v="N"/>
    <s v="Bangkok"/>
    <x v="5"/>
    <s v="924 B bldg., Rm. B116-118, B210-212"/>
    <s v="Soi Chula 7, Wang Mai, Pathum Wan"/>
    <s v="Summary"/>
    <s v="JEY"/>
    <s v="[Record]"/>
    <s v="10330"/>
    <s v="Meticuly Co., Ltd."/>
    <x v="88"/>
    <s v="SESE"/>
    <s v="TH"/>
    <s v="METICULY Patient-specific titanium maxillofacial mesh implant"/>
    <s v="DE"/>
    <s v="Peeranoot  Lohwongwatana"/>
    <s v=""/>
    <s v="K232889"/>
    <s v=""/>
    <s v="2023-09-18"/>
    <s v="DE"/>
    <s v="10330"/>
    <x v="0"/>
    <x v="0"/>
  </r>
  <r>
    <s v="N"/>
    <s v="Redmond"/>
    <x v="4"/>
    <s v="11811 Willows Road NE"/>
    <s v=""/>
    <s v="Summary"/>
    <s v="DSA"/>
    <s v="[Record]"/>
    <s v="98052"/>
    <s v="Physio-Control, Inc."/>
    <x v="88"/>
    <s v="SESE"/>
    <s v="US"/>
    <s v="LIFEPAK® Invasive Pressure Adapter Cable (Interfaces with ICU Medical Transpack IV Invasive Pressure Transducers (or equivalent)) (11230-000021); LIFEPAK® Invasive Pressure Adapter Cable (interfaces with Edwards Lifesciences TruWave Invasive Pressure Transducers (or equivalent)) (11230-000024)"/>
    <s v="CV"/>
    <s v="Elisha  McGaff"/>
    <s v=""/>
    <s v="K240156"/>
    <s v="WA"/>
    <s v="2024-01-19"/>
    <s v="CV"/>
    <s v="98052"/>
    <x v="0"/>
    <x v="0"/>
  </r>
  <r>
    <s v="N"/>
    <s v="Palo Alto"/>
    <x v="1"/>
    <s v="3100 Hansen Way"/>
    <s v=""/>
    <s v="Summary"/>
    <s v="IYE"/>
    <s v="[Record]"/>
    <s v="94304"/>
    <s v="Varian Medical Systems Inc."/>
    <x v="88"/>
    <s v="SESE"/>
    <s v="US"/>
    <s v="Ethos Treatment Management (3.0); Ethos Treatment Planning (2.0)"/>
    <s v="RA"/>
    <s v="Lynn  Allman"/>
    <s v=""/>
    <s v="K232923"/>
    <s v="CA"/>
    <s v="2023-09-19"/>
    <s v="RA"/>
    <s v="94304"/>
    <x v="0"/>
    <x v="0"/>
  </r>
  <r>
    <s v="N"/>
    <s v="Tuttlingen"/>
    <x v="7"/>
    <s v="Dr.-Karl-Storz-Straße 34"/>
    <s v="Baden-Wurttemberg"/>
    <s v="Summary"/>
    <s v="FGA"/>
    <s v="[Record]"/>
    <s v="78532"/>
    <s v="Karl Storz SE &amp; Co. Kg"/>
    <x v="89"/>
    <s v="SESE"/>
    <s v="DE"/>
    <s v="Percutaneous Nephroscope System"/>
    <s v="GU"/>
    <s v="Alita  McElroy"/>
    <s v=""/>
    <s v="K232370"/>
    <s v=""/>
    <s v="2023-08-08"/>
    <s v="GU"/>
    <s v="78532"/>
    <x v="0"/>
    <x v="0"/>
  </r>
  <r>
    <s v="N"/>
    <s v="Depew"/>
    <x v="16"/>
    <s v="3362 Walden Avenue, Suite 100"/>
    <s v=""/>
    <s v="Summary"/>
    <s v="HKY"/>
    <s v="[Record]"/>
    <s v="14043"/>
    <s v="Reichert, Inc."/>
    <x v="89"/>
    <s v="SESE"/>
    <s v="US"/>
    <s v="Tono-Vera® Tonometer and Ocu-Dot® Tonometer Probes (16305, 16306, 16318)"/>
    <s v="OP"/>
    <s v="Elizabeth  Schultz"/>
    <s v=""/>
    <s v="K233516"/>
    <s v="NY"/>
    <s v="2023-11-01"/>
    <s v="OP"/>
    <s v="14043"/>
    <x v="0"/>
    <x v="0"/>
  </r>
  <r>
    <s v="N"/>
    <s v="Taichung"/>
    <x v="2"/>
    <s v="4F., No. 9, Jingke Road, Nantun Dist."/>
    <s v=""/>
    <s v="Summary"/>
    <s v="OLO"/>
    <s v="[Record]"/>
    <s v="408209"/>
    <s v="Remex Medical Corp."/>
    <x v="89"/>
    <s v="SESE"/>
    <s v="TW"/>
    <s v="Remex Spine Surgery Navigation System II"/>
    <s v="NE"/>
    <s v="Wang  Cheng-Hsiung"/>
    <s v=""/>
    <s v="K233513"/>
    <s v=""/>
    <s v="2023-11-01"/>
    <s v="OR"/>
    <s v="408209"/>
    <x v="0"/>
    <x v="1"/>
  </r>
  <r>
    <s v="N"/>
    <s v="Herzliya"/>
    <x v="7"/>
    <s v="6 Maskit Street"/>
    <s v=""/>
    <s v="Summary"/>
    <s v="QXM"/>
    <s v="[Record]"/>
    <s v="4614002"/>
    <s v="BlueWind Medical Ltd."/>
    <x v="90"/>
    <s v="SESE"/>
    <s v="IL"/>
    <s v="Revi System"/>
    <s v="GU"/>
    <s v="Jason  Woehrle"/>
    <s v=""/>
    <s v="K240037"/>
    <s v=""/>
    <s v="2024-01-05"/>
    <s v="GU"/>
    <s v="4614002"/>
    <x v="0"/>
    <x v="0"/>
  </r>
  <r>
    <s v="N"/>
    <s v="Bussolengo"/>
    <x v="6"/>
    <s v="Via Delle Nazioni 9"/>
    <s v=""/>
    <s v="Summary"/>
    <s v="HSB"/>
    <s v="[Record]"/>
    <s v="37012"/>
    <s v="Orthofix SRL"/>
    <x v="91"/>
    <s v="SESE"/>
    <s v="IT"/>
    <s v="RODEO Telescopic Nail"/>
    <s v="OR"/>
    <s v="Elvira  Taccarelli"/>
    <s v=""/>
    <s v="K232648"/>
    <s v=""/>
    <s v="2023-08-31"/>
    <s v="OR"/>
    <s v="37012"/>
    <x v="0"/>
    <x v="0"/>
  </r>
  <r>
    <s v="N"/>
    <s v="Qinhuangdao"/>
    <x v="1"/>
    <s v="No.112 Qinhuang West Street"/>
    <s v="Economic &amp; Technical Development Zone"/>
    <s v="Summary"/>
    <s v="IYO"/>
    <s v="[Record]"/>
    <s v="066004"/>
    <s v="Contec Medical Systems Co., Ltd."/>
    <x v="91"/>
    <s v="SESE"/>
    <s v="CN"/>
    <s v="B-Ultrasound Diagnostic System"/>
    <s v="RA"/>
    <s v="Xueyong  Li"/>
    <s v=""/>
    <s v="K232895"/>
    <s v=""/>
    <s v="2023-09-18"/>
    <s v="RA"/>
    <s v="066004"/>
    <x v="0"/>
    <x v="0"/>
  </r>
  <r>
    <s v="N"/>
    <s v="Lexington"/>
    <x v="1"/>
    <s v="81 Hartwell Ave Suite 300"/>
    <s v=""/>
    <s v="Summary"/>
    <s v="LNH"/>
    <s v="[Record]"/>
    <s v="02421"/>
    <s v="Fujifilm Healthcare Americas Corporation"/>
    <x v="91"/>
    <s v="SESE"/>
    <s v="US"/>
    <s v="ECHELON Synergy V10.0"/>
    <s v="RA"/>
    <s v="Chaitrali  Kulkarni"/>
    <s v=""/>
    <s v="K233687"/>
    <s v="MA"/>
    <s v="2023-11-17"/>
    <s v="RA"/>
    <s v="02421"/>
    <x v="0"/>
    <x v="0"/>
  </r>
  <r>
    <s v="N"/>
    <s v="Phoenix"/>
    <x v="8"/>
    <s v="23030 N 15th Avenue"/>
    <s v=""/>
    <s v="Summary"/>
    <s v="GEX"/>
    <s v="[Record]"/>
    <s v="85027-1315"/>
    <s v="InnovaQuartz LLC"/>
    <x v="91"/>
    <s v="SESE"/>
    <s v="US"/>
    <s v="VaporMAX LDD; MOJo LDD; MegaJOULE LDD"/>
    <s v="SU"/>
    <s v="Stephen  Griffin"/>
    <s v=""/>
    <s v="K233157"/>
    <s v="AZ"/>
    <s v="2023-09-27"/>
    <s v="SU"/>
    <s v="85027-1315"/>
    <x v="0"/>
    <x v="0"/>
  </r>
  <r>
    <s v="N"/>
    <s v="Chaska"/>
    <x v="15"/>
    <s v="1000 Lake Hazeltine Drive"/>
    <s v=""/>
    <s v="Summary"/>
    <s v="LIG"/>
    <s v="[Record]"/>
    <s v="55318"/>
    <s v="Beckman Coulter Inc"/>
    <x v="91"/>
    <s v="SESE"/>
    <s v="US"/>
    <s v="Access Intrinsic Factor Ab"/>
    <s v="CH"/>
    <s v="Kate  Oelberg"/>
    <s v=""/>
    <s v="K240800"/>
    <s v="MN"/>
    <s v="2024-03-25"/>
    <s v="CH"/>
    <s v="55318"/>
    <x v="0"/>
    <x v="0"/>
  </r>
  <r>
    <s v="N"/>
    <s v="Suzhou"/>
    <x v="1"/>
    <s v="No. 258, Zhongyuan Road, Suzhou Industrial Park,"/>
    <s v="Suzhou Jiangsu, CHINA, 215024"/>
    <s v="Summary"/>
    <s v="JAK"/>
    <s v="[Record]"/>
    <s v="215024"/>
    <s v="Philips Healthcare (Suzhou) Co., Ltd."/>
    <x v="91"/>
    <s v="SESE"/>
    <s v="CN"/>
    <s v="CT 5300"/>
    <s v="RA"/>
    <s v="An  Shiguang"/>
    <s v=""/>
    <s v="K232491"/>
    <s v=""/>
    <s v="2023-08-17"/>
    <s v="RA"/>
    <s v="215024"/>
    <x v="0"/>
    <x v="0"/>
  </r>
  <r>
    <s v="N"/>
    <s v="Exton"/>
    <x v="0"/>
    <s v="530 Herman O. West Drive"/>
    <s v=""/>
    <s v="Summary"/>
    <s v="LHI"/>
    <s v="[Record]"/>
    <s v="19431"/>
    <s v="West Pharmaceutical Services, Inc."/>
    <x v="91"/>
    <s v="SESE"/>
    <s v="US"/>
    <s v="Vial2Bag Advanced® 20mm Admixture Device"/>
    <s v="HO"/>
    <s v="Fred  Cowdery"/>
    <s v=""/>
    <s v="K240940"/>
    <s v="PA"/>
    <s v="2024-04-05"/>
    <s v="HO"/>
    <s v="19431"/>
    <x v="0"/>
    <x v="1"/>
  </r>
  <r>
    <s v="N"/>
    <s v="Cleveland"/>
    <x v="1"/>
    <s v="25800 Science Park Drive"/>
    <s v="Suite 180"/>
    <s v="Summary"/>
    <s v="LLZ"/>
    <s v="[Record]"/>
    <s v="44122"/>
    <s v="MIM Software Inc."/>
    <x v="92"/>
    <s v="SESE"/>
    <s v="US"/>
    <s v="MIM  Dose Analysis"/>
    <s v="RA"/>
    <s v="Sydney  Lindner"/>
    <s v=""/>
    <s v="K232514"/>
    <s v="OH"/>
    <s v="2023-08-18"/>
    <s v="RA"/>
    <s v="44122"/>
    <x v="0"/>
    <x v="0"/>
  </r>
  <r>
    <s v="N"/>
    <s v="Phoenixville"/>
    <x v="7"/>
    <s v="300 Thoms Dr"/>
    <s v=""/>
    <s v="Summary"/>
    <s v="KNT"/>
    <s v="[Record]"/>
    <s v="19460"/>
    <s v="Boehringer Laboratories LLC"/>
    <x v="92"/>
    <s v="SESE"/>
    <s v="US"/>
    <s v="ViSiGi LUX (5332); ViSiGi LUX (5336); ViSiGi LUX (5340)"/>
    <s v="GU"/>
    <s v="Ondrej  Nikel"/>
    <s v=""/>
    <s v="K234033"/>
    <s v="PA"/>
    <s v="2023-12-20"/>
    <s v="GU"/>
    <s v="19460"/>
    <x v="0"/>
    <x v="0"/>
  </r>
  <r>
    <s v="N"/>
    <s v="Bedford"/>
    <x v="0"/>
    <s v="23 Crosby Drive"/>
    <s v=""/>
    <s v="Summary"/>
    <s v="GAG"/>
    <s v="[Record]"/>
    <s v="01730"/>
    <s v="Lexington Medical, Inc."/>
    <x v="93"/>
    <s v="SESE"/>
    <s v="US"/>
    <s v="AEON Endoscopic Powered Stapler (Short/AEPH060); AEON Endoscopic Powered Stapler (Medium/AEPH160); AEON Endoscopic Powered Stapler (Long/AEPH260)"/>
    <s v="HO"/>
    <s v="Sali  Gully"/>
    <s v=""/>
    <s v="K234039"/>
    <s v="MA"/>
    <s v="2023-12-21"/>
    <s v="SU"/>
    <s v="01730"/>
    <x v="0"/>
    <x v="0"/>
  </r>
  <r>
    <s v="N"/>
    <s v="Santa Clara"/>
    <x v="4"/>
    <s v="5403 Betsy Ross Dr"/>
    <s v=""/>
    <s v="Summary"/>
    <s v="PPN"/>
    <s v="[Record]"/>
    <s v="95054"/>
    <s v="Shockwave Medical, Inc."/>
    <x v="93"/>
    <s v="SESE"/>
    <s v="US"/>
    <s v="Shockwave Intravascular Lithotripsy (IVL) System with the Shockwave L6 Peripheral IVL Catheter"/>
    <s v="CV"/>
    <s v="Anna  Bushart"/>
    <s v=""/>
    <s v="K240954"/>
    <s v="CA"/>
    <s v="2024-04-08"/>
    <s v="CV"/>
    <s v="95054"/>
    <x v="0"/>
    <x v="1"/>
  </r>
  <r>
    <s v="N"/>
    <s v="Albuquerque"/>
    <x v="19"/>
    <s v="8700 Education Place NW"/>
    <s v="Building B"/>
    <s v="Summary"/>
    <s v="PSY"/>
    <s v="[Record]"/>
    <s v="87114"/>
    <s v="Indica Labs, Inc."/>
    <x v="93"/>
    <s v="SESE"/>
    <s v="US"/>
    <s v="HALO AP Dx"/>
    <s v="PA"/>
    <s v="Michele  Fredrickson"/>
    <s v=""/>
    <s v="K232833"/>
    <s v="NM"/>
    <s v="2023-09-13"/>
    <s v="PA"/>
    <s v="87114"/>
    <x v="0"/>
    <x v="0"/>
  </r>
  <r>
    <s v="N"/>
    <s v="Redmond"/>
    <x v="4"/>
    <s v="11811 Willows Road NE"/>
    <s v=""/>
    <s v="Summary"/>
    <s v="DSA"/>
    <s v="[Record]"/>
    <s v="98052"/>
    <s v="Stryker Physio-Control"/>
    <x v="93"/>
    <s v="SESE"/>
    <s v="US"/>
    <s v="LIFEPAK® ECG Cables"/>
    <s v="CV"/>
    <s v="Craig  Schultz"/>
    <s v=""/>
    <s v="K240377"/>
    <s v="WA"/>
    <s v="2024-02-07"/>
    <s v="CV"/>
    <s v="98052"/>
    <x v="0"/>
    <x v="0"/>
  </r>
  <r>
    <s v="N"/>
    <s v="Middleton"/>
    <x v="1"/>
    <s v="7921 UW Health Court"/>
    <s v=""/>
    <s v="Summary"/>
    <s v="JAI"/>
    <s v="[Record]"/>
    <s v="53562"/>
    <s v="Leo Cancer Care"/>
    <x v="93"/>
    <s v="SESE"/>
    <s v="US"/>
    <s v="Eve Patient Positioner System"/>
    <s v="RA"/>
    <s v="Graham  Lukey"/>
    <s v=""/>
    <s v="K231612"/>
    <s v="WI"/>
    <s v="2023-06-02"/>
    <s v="RA"/>
    <s v="53562"/>
    <x v="0"/>
    <x v="0"/>
  </r>
  <r>
    <s v="N"/>
    <s v="Wuhan"/>
    <x v="12"/>
    <s v="Building 10, No.818 Gaoxin Avenue"/>
    <s v=""/>
    <s v="Summary"/>
    <s v="MQG"/>
    <s v="[Record]"/>
    <s v="430206"/>
    <s v="Wuhan Huchuang Union Technology Co., Ltd."/>
    <x v="93"/>
    <s v="SESE"/>
    <s v="CN"/>
    <s v="Embryo Real-time Incubator (TLS301), Embryo Real-time Culture Dish (MC 2004)"/>
    <s v="OB"/>
    <s v="Yuanyuan  Zhan"/>
    <s v=""/>
    <s v="K232493"/>
    <s v=""/>
    <s v="2023-08-17"/>
    <s v="OB"/>
    <s v="430206"/>
    <x v="0"/>
    <x v="0"/>
  </r>
  <r>
    <s v="N"/>
    <s v="Taoyuan City"/>
    <x v="16"/>
    <s v="2F-1, No.5, Shing Yeh St.,"/>
    <s v=""/>
    <s v="Summary"/>
    <s v="LPL"/>
    <s v="[Record]"/>
    <s v="33341"/>
    <s v="Pegavision Corporation"/>
    <x v="94"/>
    <s v="SESE"/>
    <s v="TW"/>
    <s v="Pegavision (Hioxifilcon A) Daily Disposable Soft Contact Lenses"/>
    <s v="OP"/>
    <s v="Estela  Lin"/>
    <s v=""/>
    <s v="K232649"/>
    <s v=""/>
    <s v="2023-08-31"/>
    <s v="OP"/>
    <s v="33341"/>
    <x v="0"/>
    <x v="0"/>
  </r>
  <r>
    <s v="N"/>
    <s v="Auckland"/>
    <x v="3"/>
    <s v="15 Maurice Paykel Place"/>
    <s v=""/>
    <s v="Summary"/>
    <s v="BTT"/>
    <s v="[Record]"/>
    <s v="2013"/>
    <s v="Fisher &amp; Paykel Healthcare"/>
    <x v="94"/>
    <s v="SESE"/>
    <s v="NZ"/>
    <s v="F&amp;P myAirvo 3"/>
    <s v="AN"/>
    <s v="Reena  Daken"/>
    <s v=""/>
    <s v="K222292"/>
    <s v=""/>
    <s v="2022-07-29"/>
    <s v="AN"/>
    <s v="2013"/>
    <x v="0"/>
    <x v="0"/>
  </r>
  <r>
    <s v="N"/>
    <s v="Austin"/>
    <x v="8"/>
    <s v="7000 West William Cannon Drive"/>
    <s v=""/>
    <s v="Summary"/>
    <s v="GEI"/>
    <s v="[Record]"/>
    <s v="78735"/>
    <s v="ArthroCare Corporation"/>
    <x v="94"/>
    <s v="SESE"/>
    <s v="US"/>
    <s v="FLOW 90? Wand"/>
    <s v="SU"/>
    <s v="Srividya  Pothana"/>
    <s v=""/>
    <s v="K240964"/>
    <s v="TX"/>
    <s v="2024-04-09"/>
    <s v="SU"/>
    <s v="78735"/>
    <x v="0"/>
    <x v="1"/>
  </r>
  <r>
    <s v="Y"/>
    <s v="Tel Aviv"/>
    <x v="8"/>
    <s v="6 Kaufman Street"/>
    <s v=""/>
    <s v="Summary"/>
    <s v="GEI"/>
    <s v="[Record]"/>
    <s v="6801298"/>
    <s v="Pollogen Ltd."/>
    <x v="94"/>
    <s v="SESE"/>
    <s v="IL"/>
    <s v="Legend X Applicator VO"/>
    <s v="SU"/>
    <s v="Lola  Fajinmi"/>
    <s v=""/>
    <s v="K240999"/>
    <s v=""/>
    <s v="2024-04-11"/>
    <s v="SU"/>
    <s v="6801298"/>
    <x v="0"/>
    <x v="0"/>
  </r>
  <r>
    <s v="N"/>
    <s v="Miami"/>
    <x v="4"/>
    <s v="6303 Waterford District Drive,Suites 215 &amp; 315"/>
    <s v=""/>
    <s v="Summary"/>
    <s v="QJP"/>
    <s v="[Record]"/>
    <s v="33126"/>
    <s v="Cerenovus Inc."/>
    <x v="95"/>
    <s v="SESE"/>
    <s v="US"/>
    <s v="CEREGLIDE 92 Catheter System"/>
    <s v="CV"/>
    <s v="Niall  Fox"/>
    <s v=""/>
    <s v="K233982"/>
    <s v="FL"/>
    <s v="2023-12-18"/>
    <s v="NE"/>
    <s v="33126"/>
    <x v="0"/>
    <x v="1"/>
  </r>
  <r>
    <s v="N"/>
    <s v="Guixi"/>
    <x v="12"/>
    <s v="8. Nanhuan Road, Industrial Park"/>
    <s v=""/>
    <s v="Summary"/>
    <s v="HGX"/>
    <s v="[Record]"/>
    <s v="335400"/>
    <s v="Jiangxi AOV Maternity &amp; Baby Products Co., Ltd."/>
    <x v="95"/>
    <s v="SESE"/>
    <s v="CN"/>
    <s v="Electric Breast Pump (Models AOV6818, AOV6821, AOV6826, AOV6830, AOV6852)"/>
    <s v="OB"/>
    <s v="Huang  Xueping"/>
    <s v=""/>
    <s v="K232477"/>
    <s v=""/>
    <s v="2023-08-16"/>
    <s v="OB"/>
    <s v="335400"/>
    <x v="0"/>
    <x v="0"/>
  </r>
  <r>
    <s v="N"/>
    <s v="Singapore"/>
    <x v="4"/>
    <s v="2 Venture Drive, Vision Exchange, #23-01"/>
    <s v=""/>
    <s v="Summary"/>
    <s v="MSX"/>
    <s v="[Record]"/>
    <s v="608526"/>
    <s v="Biofourmis Singapore Pte. Ltd."/>
    <x v="95"/>
    <s v="SESE"/>
    <s v="SG"/>
    <s v="Biofourmis Everion+ (G2)"/>
    <s v="CV"/>
    <s v="Seth  Kuzdzal"/>
    <s v=""/>
    <s v="K233418"/>
    <s v=""/>
    <s v="2023-10-10"/>
    <s v="CV"/>
    <s v="608526"/>
    <x v="0"/>
    <x v="0"/>
  </r>
  <r>
    <s v="N"/>
    <s v="Dunfermline"/>
    <x v="16"/>
    <s v="Queensferry House, Carnegie Campus"/>
    <s v="Enterprise Way"/>
    <s v="Summary"/>
    <s v="OBO"/>
    <s v="[Record]"/>
    <s v="KY11 8GR"/>
    <s v="Optos Plc"/>
    <x v="95"/>
    <s v="SESE"/>
    <s v="GB"/>
    <s v="P200TE (A10700)"/>
    <s v="OP"/>
    <s v="Graham  McLeod"/>
    <s v=""/>
    <s v="K233602"/>
    <s v=""/>
    <s v="2023-11-09"/>
    <s v="OP"/>
    <s v="KY11 8GR"/>
    <x v="0"/>
    <x v="0"/>
  </r>
  <r>
    <s v="N"/>
    <s v="Mississauga"/>
    <x v="7"/>
    <s v="2400 Skymark Ave #6"/>
    <s v=""/>
    <s v="Statement"/>
    <s v="PLP"/>
    <s v="[Record]"/>
    <s v="L4W 5K5"/>
    <s v="Profound Medical, Inc."/>
    <x v="95"/>
    <s v="SESE"/>
    <s v="CA"/>
    <s v="Tulsa Pro System (Pad-105)"/>
    <s v="GU"/>
    <s v="Golddy  Kaur"/>
    <s v=""/>
    <s v="K240296"/>
    <s v=""/>
    <s v="2024-02-01"/>
    <s v="GU"/>
    <s v="L4W 5K5"/>
    <x v="0"/>
    <x v="0"/>
  </r>
  <r>
    <s v="N"/>
    <s v="Suzhou"/>
    <x v="12"/>
    <s v="No.9, Shiheshan Road, Dongshan Town, Wuzhong District"/>
    <s v=""/>
    <s v="Summary"/>
    <s v="HEB"/>
    <s v="[Record]"/>
    <s v="215107"/>
    <s v="Suzhou Borage Medical Technology Co., Ltd."/>
    <x v="96"/>
    <s v="SESE"/>
    <s v="CN"/>
    <s v="Organic Cotton Tampon; Organic Cotton PESCVcord Tampon"/>
    <s v="OB"/>
    <s v="Zhou  Nana"/>
    <s v=""/>
    <s v="K240708"/>
    <s v=""/>
    <s v="2024-03-15"/>
    <s v="OB"/>
    <s v="215107"/>
    <x v="0"/>
    <x v="0"/>
  </r>
  <r>
    <s v="N"/>
    <s v="Plan-les-Ouates"/>
    <x v="6"/>
    <s v="Chemin du Pré-Fleuri 3"/>
    <s v=""/>
    <s v="Summary"/>
    <s v="OVE"/>
    <s v="[Record]"/>
    <s v="1228"/>
    <s v="Spineart SA"/>
    <x v="96"/>
    <s v="SESE"/>
    <s v="CH"/>
    <s v="SCARLET® AC-Ti"/>
    <s v="OR"/>
    <s v="Estelle  Lefeuvre"/>
    <s v=""/>
    <s v="K240699"/>
    <s v=""/>
    <s v="2024-03-14"/>
    <s v="OR"/>
    <s v="1228"/>
    <x v="0"/>
    <x v="0"/>
  </r>
  <r>
    <s v="N"/>
    <s v="Hangzhou"/>
    <x v="0"/>
    <s v="104, 301, 302, building 12, building 1,619 WangMei"/>
    <s v="Roadinping Street, Linping District"/>
    <s v="Summary"/>
    <s v="FPB"/>
    <s v="[Record]"/>
    <s v="311199"/>
    <s v="Hangzhou Qiantang Longyue Biotechnology Co., LTD"/>
    <x v="96"/>
    <s v="SESE"/>
    <s v="CN"/>
    <s v="Filter Needle for Single Use"/>
    <s v="HO"/>
    <s v="Chunyu  Wang"/>
    <s v=""/>
    <s v="K233277"/>
    <s v=""/>
    <s v="2023-09-29"/>
    <s v="HO"/>
    <s v="311199"/>
    <x v="0"/>
    <x v="0"/>
  </r>
  <r>
    <s v="N"/>
    <s v="Hilden"/>
    <x v="13"/>
    <s v="Qiagen Strasse 1"/>
    <s v=""/>
    <s v="Summary"/>
    <s v="QOF"/>
    <s v="[Record]"/>
    <s v="40724"/>
    <s v="QIAGEN GmbH"/>
    <x v="96"/>
    <s v="SESE"/>
    <s v="DE"/>
    <s v="QIAstat-Dx® Respiratory Panel Plus"/>
    <s v="MI"/>
    <s v="Autumn  Collasius"/>
    <s v=""/>
    <s v="K233100"/>
    <s v=""/>
    <s v="2023-09-26"/>
    <s v="MI"/>
    <s v="40724"/>
    <x v="0"/>
    <x v="0"/>
  </r>
  <r>
    <s v="N"/>
    <s v="Hatyai"/>
    <x v="0"/>
    <s v="10 SOi 10 Phetkasem Road"/>
    <s v=""/>
    <s v="Statement"/>
    <s v="LZA"/>
    <s v="[Record]"/>
    <s v="90110"/>
    <s v="Sri Trang Gloves (Thailand) Public Company Limited"/>
    <x v="97"/>
    <s v="SESE"/>
    <s v="TH"/>
    <s v="Non-sterile, Powder-Free Nitrile Examination Glove Tested for use with Chemotherapy Drugs and Fentanyl (White, Black, and Violet Blue)"/>
    <s v="HO"/>
    <s v="Jarinya  Jirojkul"/>
    <s v=""/>
    <s v="K232614"/>
    <s v=""/>
    <s v="2023-08-28"/>
    <s v="HO"/>
    <s v="90110"/>
    <x v="0"/>
    <x v="3"/>
  </r>
  <r>
    <s v="N"/>
    <s v="Oxford"/>
    <x v="1"/>
    <s v="First Floor, Seacourt Tower"/>
    <s v="West Way"/>
    <s v="Summary"/>
    <s v="JAK"/>
    <s v="[Record]"/>
    <s v="OX2JJ"/>
    <s v="Brainomix Limited"/>
    <x v="97"/>
    <s v="SESE"/>
    <s v="GB"/>
    <s v="Brainomix 360 e-Lung"/>
    <s v="RA"/>
    <s v="Thais  Sala"/>
    <s v=""/>
    <s v="K233875"/>
    <s v=""/>
    <s v="2023-12-07"/>
    <s v="RA"/>
    <s v="OX2JJ"/>
    <x v="0"/>
    <x v="0"/>
  </r>
  <r>
    <s v="N"/>
    <s v="Menlo Park"/>
    <x v="3"/>
    <s v="127 Independence Drive"/>
    <s v=""/>
    <s v="Summary"/>
    <s v="CAC"/>
    <s v="[Record]"/>
    <s v="94025"/>
    <s v="Inquis Medical"/>
    <x v="98"/>
    <s v="SESE"/>
    <s v="US"/>
    <s v="Aventus Clot Management System"/>
    <s v="AN"/>
    <s v="Mojgan  Sadaat"/>
    <s v=""/>
    <s v="K240426"/>
    <s v="CA"/>
    <s v="2024-02-13"/>
    <s v="CV"/>
    <s v="94025"/>
    <x v="0"/>
    <x v="0"/>
  </r>
  <r>
    <s v="N"/>
    <s v="Shenzhen"/>
    <x v="12"/>
    <s v="Rm 302,Block A, Bldg A, Jingfa IntelligentManufacturing Park"/>
    <s v="Xiaweiyuan, Gushu Community,Xixiang Street, Bao'an District"/>
    <s v="Statement"/>
    <s v="HGX"/>
    <s v="[Record]"/>
    <s v="518126"/>
    <s v="AOJ Health Technology Co., Ltd."/>
    <x v="98"/>
    <s v="SESE"/>
    <s v="CN"/>
    <s v="Electric Breast Pump (BRP-301); Electric Breast Pump (BRP-302); Electric Breast Pump (BRP-303); Electric Breast Pump (BRP-304); Electric Breast Pump (BRP-305); Electric Breast Pump (BRP-306); Electric Breast Pump (BRP-307); Electric Breast Pump (BRP-308)"/>
    <s v="OB"/>
    <s v="Jack  Wang"/>
    <s v=""/>
    <s v="K233913"/>
    <s v=""/>
    <s v="2023-12-12"/>
    <s v="OB"/>
    <s v="518126"/>
    <x v="0"/>
    <x v="0"/>
  </r>
  <r>
    <s v="N"/>
    <s v="Seoul"/>
    <x v="1"/>
    <s v="10F, C, 150, Yeongdeungpo-ro, Yeongdeungpo-gu"/>
    <s v=""/>
    <s v="Summary"/>
    <s v="QAS"/>
    <s v="[Record]"/>
    <s v="07292"/>
    <s v="Heuron Co., Ltd."/>
    <x v="99"/>
    <s v="SESE"/>
    <s v="KR"/>
    <s v="Heuron ICH"/>
    <s v="RA"/>
    <s v="Inah  Jeong"/>
    <s v=""/>
    <s v="K233247"/>
    <s v=""/>
    <s v="2023-09-28"/>
    <s v="RA"/>
    <s v="07292"/>
    <x v="0"/>
    <x v="0"/>
  </r>
  <r>
    <s v="N"/>
    <s v="Irvine"/>
    <x v="5"/>
    <s v="2144 Michelson Drive"/>
    <s v=""/>
    <s v="Summary"/>
    <s v="NHA"/>
    <s v="[Record]"/>
    <s v="92612"/>
    <s v="Prismatik Dentalcraft, Inc."/>
    <x v="99"/>
    <s v="SESE"/>
    <s v="US"/>
    <s v="BruxZir® NOW SRC"/>
    <s v="DE"/>
    <s v="So Hyun Park"/>
    <s v=""/>
    <s v="K231940"/>
    <s v="CA"/>
    <s v="2023-06-30"/>
    <s v="DE"/>
    <s v="92612"/>
    <x v="0"/>
    <x v="0"/>
  </r>
  <r>
    <s v="N"/>
    <s v="Dallas"/>
    <x v="6"/>
    <s v="2300 N. Haskell Ave"/>
    <s v=""/>
    <s v="Summary"/>
    <s v="OVD"/>
    <s v="[Record]"/>
    <s v="75204"/>
    <s v="Evolution Spine"/>
    <x v="99"/>
    <s v="SESE"/>
    <s v="US"/>
    <s v="E3D-A Interbody System"/>
    <s v="OR"/>
    <s v="Todd  Wallenstein"/>
    <s v=""/>
    <s v="K240368"/>
    <s v="TX"/>
    <s v="2024-02-06"/>
    <s v="OR"/>
    <s v="75204"/>
    <x v="0"/>
    <x v="0"/>
  </r>
  <r>
    <s v="N"/>
    <s v="Tel Aviv"/>
    <x v="1"/>
    <s v="3 Aminadav St."/>
    <s v=""/>
    <s v="Summary"/>
    <s v="QIH"/>
    <s v="[Record]"/>
    <s v="6706703"/>
    <s v="Aidoc Medical, Ltd."/>
    <x v="99"/>
    <s v="SESE"/>
    <s v="IL"/>
    <s v="BriefCase-Quantification"/>
    <s v="RA"/>
    <s v="Amalia  Schreier"/>
    <s v=""/>
    <s v="K241112"/>
    <s v=""/>
    <s v="2024-04-22"/>
    <s v="RA"/>
    <s v="6706703"/>
    <x v="0"/>
    <x v="1"/>
  </r>
  <r>
    <s v="N"/>
    <s v="Conshohocken"/>
    <x v="6"/>
    <s v="425 Fayette St., #617"/>
    <s v=""/>
    <s v="Summary"/>
    <s v="PHX"/>
    <s v="[Record]"/>
    <s v="19428"/>
    <s v="Fix Surgical"/>
    <x v="99"/>
    <s v="SESE"/>
    <s v="US"/>
    <s v="Augment Off-Axis Instrument System"/>
    <s v="OR"/>
    <s v="Brian  Karpinski"/>
    <s v=""/>
    <s v="K241043"/>
    <s v="PA"/>
    <s v="2024-04-17"/>
    <s v="OR"/>
    <s v="19428"/>
    <x v="0"/>
    <x v="1"/>
  </r>
  <r>
    <s v="N"/>
    <s v="Valladolid"/>
    <x v="5"/>
    <s v="Calle Santiago López González 7"/>
    <s v=""/>
    <s v="Summary"/>
    <s v="DZE"/>
    <s v="[Record]"/>
    <s v="47197"/>
    <s v="Mozo Grau S.A."/>
    <x v="100"/>
    <s v="SESE"/>
    <s v="ES"/>
    <s v="Ticare Dental Implant Systems"/>
    <s v="DE"/>
    <s v="Beatriz  Santos"/>
    <s v=""/>
    <s v="K233137"/>
    <s v=""/>
    <s v="2023-09-27"/>
    <s v="DE"/>
    <s v="47197"/>
    <x v="0"/>
    <x v="3"/>
  </r>
  <r>
    <s v="N"/>
    <s v="Yongin-si"/>
    <x v="5"/>
    <s v="1F~3F, 4F(Part), 5F, 265, Daeji-Ro, Suji-gu"/>
    <s v=""/>
    <s v="Summary"/>
    <s v="PNN"/>
    <s v="[Record]"/>
    <s v="16882"/>
    <s v="RAY Co., Ltd."/>
    <x v="100"/>
    <s v="SESE"/>
    <s v="KR"/>
    <s v="RAYDENT SW"/>
    <s v="DE"/>
    <s v="Huh  Soo Ji"/>
    <s v=""/>
    <s v="K233625"/>
    <s v=""/>
    <s v="2023-11-13"/>
    <s v="DE"/>
    <s v="16882"/>
    <x v="0"/>
    <x v="0"/>
  </r>
  <r>
    <s v="N"/>
    <s v="Shenzhen"/>
    <x v="9"/>
    <s v="#15 Jinhui Road, Pingshan District"/>
    <s v=""/>
    <s v="Summary"/>
    <s v="IPF"/>
    <s v="[Record]"/>
    <s v="518122"/>
    <s v="Edan Instruments, Inc."/>
    <x v="100"/>
    <s v="SESE"/>
    <s v="CN"/>
    <s v="Stimulation System  (PA series, PR series, S series and Q series)"/>
    <s v="PM"/>
    <s v="Tracy  Yue"/>
    <s v=""/>
    <s v="K232786"/>
    <s v=""/>
    <s v="2023-09-11"/>
    <s v="PM"/>
    <s v="518122"/>
    <x v="0"/>
    <x v="0"/>
  </r>
  <r>
    <s v="N"/>
    <s v="Singapore"/>
    <x v="0"/>
    <s v="11 North Buona Vista Drive"/>
    <s v="Level 08-09, The Metropolis Towel 2"/>
    <s v="Summary"/>
    <s v="FRA"/>
    <s v="[Record]"/>
    <s v="138589"/>
    <s v="HealKEE Medical Pte Ltd"/>
    <x v="100"/>
    <s v="SESE"/>
    <s v="SG"/>
    <s v="AirKEE P900"/>
    <s v="HO"/>
    <s v="William  Tao"/>
    <s v=""/>
    <s v="K232933"/>
    <s v=""/>
    <s v="2023-09-20"/>
    <s v="HO"/>
    <s v="138589"/>
    <x v="0"/>
    <x v="0"/>
  </r>
  <r>
    <s v="N"/>
    <s v="Qingdao"/>
    <x v="1"/>
    <s v="No. 399 Songling Road, Laoshan District"/>
    <s v=""/>
    <s v="Summary"/>
    <s v="IYN"/>
    <s v="[Record]"/>
    <s v="266100"/>
    <s v="Qingdao Hisense Medical Equipment Co., Ltd"/>
    <x v="100"/>
    <s v="SESE"/>
    <s v="CN"/>
    <s v="HD80 Series Ultrasound Diagnostic System"/>
    <s v="RA"/>
    <s v="Yalan  Wu"/>
    <s v=""/>
    <s v="K233841"/>
    <s v=""/>
    <s v="2023-12-04"/>
    <s v="RA"/>
    <s v="266100"/>
    <x v="0"/>
    <x v="0"/>
  </r>
  <r>
    <s v="N"/>
    <s v="Guangzhou"/>
    <x v="9"/>
    <s v="No.23 Building, The Second Phase"/>
    <s v="Huachuang Animation Industry Park, Panyu"/>
    <s v="Statement"/>
    <s v="NGX"/>
    <s v="[Record]"/>
    <s v="511450"/>
    <s v="Guangzhou Xinbo Electronic Co., Ltd."/>
    <x v="100"/>
    <s v="SESE"/>
    <s v="CN"/>
    <s v="Pain Therapy Device(Model:  P.T.S-X)"/>
    <s v="PM"/>
    <s v="Sammy  Li"/>
    <s v=""/>
    <s v="K230711"/>
    <s v=""/>
    <s v="2023-03-15"/>
    <s v="PM"/>
    <s v="511450"/>
    <x v="0"/>
    <x v="0"/>
  </r>
  <r>
    <s v="N"/>
    <s v="Oakwood Village"/>
    <x v="13"/>
    <s v="1 Thermofisher way"/>
    <s v=""/>
    <s v="Statement"/>
    <s v="JWY"/>
    <s v="[Record]"/>
    <s v="44146"/>
    <s v="Thermofisher Scientific"/>
    <x v="100"/>
    <s v="SESE"/>
    <s v="US"/>
    <s v="The Sensititre 20 - 24 hour Haemophilus influenzae/Streptococcus pneumoniae (HP) MIC or Breakpoint Susceptibility System with Imipenem in the dilution range of 0.015 - 4 ug/ml."/>
    <s v="MI"/>
    <s v="Joel  Mathew"/>
    <s v=""/>
    <s v="K240445"/>
    <s v="OH"/>
    <s v="2024-02-15"/>
    <s v="MI"/>
    <s v="44146"/>
    <x v="0"/>
    <x v="0"/>
  </r>
  <r>
    <s v="N"/>
    <s v="Irvine"/>
    <x v="7"/>
    <s v="18 Technology Drive"/>
    <s v="Suite 110"/>
    <s v="Summary"/>
    <s v="KNT"/>
    <s v="[Record]"/>
    <s v="92618"/>
    <s v="ReShape Lifesciences"/>
    <x v="100"/>
    <s v="SESE"/>
    <s v="US"/>
    <s v="ReShape Calibration Tubes (B-2032, B-2036, B-2040); ReShape Calibration Tubes (B-2017); Gastric Balloon Suction Catheter (B-2020)"/>
    <s v="GU"/>
    <s v="Eva  Chang"/>
    <s v=""/>
    <s v="K241039"/>
    <s v="CA"/>
    <s v="2024-04-16"/>
    <s v="GU"/>
    <s v="92618"/>
    <x v="0"/>
    <x v="1"/>
  </r>
  <r>
    <s v="N"/>
    <s v="9450 Altstaetten(SG)"/>
    <x v="6"/>
    <s v="Industriestrasse 12"/>
    <s v=""/>
    <s v="Summary"/>
    <s v="KWQ"/>
    <s v="[Record]"/>
    <s v=""/>
    <s v="Icotec AG"/>
    <x v="101"/>
    <s v="SESE"/>
    <s v="CH"/>
    <s v="icotec Anterior Cervical Plate System"/>
    <s v="OR"/>
    <s v="Marina  Hess"/>
    <s v=""/>
    <s v="K233215"/>
    <s v=""/>
    <s v="2023-09-26"/>
    <s v="OR"/>
    <s v=""/>
    <x v="0"/>
    <x v="0"/>
  </r>
  <r>
    <s v="N"/>
    <s v="Coral Springs"/>
    <x v="6"/>
    <s v="4766 NW 91st Way"/>
    <s v=""/>
    <s v="Summary"/>
    <s v="KWQ"/>
    <s v="[Record]"/>
    <s v="33067"/>
    <s v="EffortMed, LLC"/>
    <x v="101"/>
    <s v="SESE"/>
    <s v="US"/>
    <s v="ARENAL Anterior Cervical Plate System"/>
    <s v="OR"/>
    <s v="Steven  Brown"/>
    <s v=""/>
    <s v="K240935"/>
    <s v="FL"/>
    <s v="2024-04-05"/>
    <s v="OR"/>
    <s v="33067"/>
    <x v="0"/>
    <x v="0"/>
  </r>
  <r>
    <s v="N"/>
    <s v="Tres Cantos"/>
    <x v="1"/>
    <s v="Calle de Isaac Newton, 11"/>
    <s v=""/>
    <s v="Summary"/>
    <s v="MUJ"/>
    <s v="[Record]"/>
    <s v="28760"/>
    <s v="GMV Soluciones Globales Internet S.A.U."/>
    <x v="101"/>
    <s v="SESE"/>
    <s v="ES"/>
    <s v="Radiance V5"/>
    <s v="RA"/>
    <s v="Carlos  Illana"/>
    <s v=""/>
    <s v="K233236"/>
    <s v=""/>
    <s v="2023-09-28"/>
    <s v="RA"/>
    <s v="28760"/>
    <x v="0"/>
    <x v="0"/>
  </r>
  <r>
    <s v="N"/>
    <s v="Shanghai"/>
    <x v="1"/>
    <s v="No.2258 Chengbei Rd."/>
    <s v="Jiading District"/>
    <s v="Summary"/>
    <s v="QIH"/>
    <s v="[Record]"/>
    <s v="201807"/>
    <s v="Shanghai United Imaging Healthcare Co., Ltd."/>
    <x v="101"/>
    <s v="SESE"/>
    <s v="CN"/>
    <s v="uOmnispace.CT"/>
    <s v="RA"/>
    <s v="Gao  Xin"/>
    <s v=""/>
    <s v="K233209"/>
    <s v=""/>
    <s v="2023-09-28"/>
    <s v="RA"/>
    <s v="201807"/>
    <x v="0"/>
    <x v="0"/>
  </r>
  <r>
    <s v="N"/>
    <s v="Paris"/>
    <x v="5"/>
    <s v="75 rue de Tocqueville"/>
    <s v=""/>
    <s v=""/>
    <s v="SBC"/>
    <s v="[Record]"/>
    <s v="75017"/>
    <s v="Dental Monitoring SAS"/>
    <x v="101"/>
    <s v="DENG"/>
    <s v="FR"/>
    <s v="DentalMonitoring"/>
    <s v="DE"/>
    <s v="Isabelle  Puraye"/>
    <s v=""/>
    <s v="DEN230035"/>
    <s v=""/>
    <s v="2023-05-04"/>
    <s v="DE"/>
    <s v="75017"/>
    <x v="1"/>
    <x v="2"/>
  </r>
  <r>
    <s v="N"/>
    <s v="Dublin"/>
    <x v="16"/>
    <s v="5300 Central Parkway"/>
    <s v=""/>
    <s v="Summary"/>
    <s v="OBO"/>
    <s v="[Record]"/>
    <s v="94568"/>
    <s v="Carl Zeiss Meditec Inc"/>
    <x v="101"/>
    <s v="SESE"/>
    <s v="US"/>
    <s v="CIRRUS HD-OCT Model 6000"/>
    <s v="OP"/>
    <s v="Vidita  Desai"/>
    <s v=""/>
    <s v="K233933"/>
    <s v="CA"/>
    <s v="2023-12-14"/>
    <s v="OP"/>
    <s v="94568"/>
    <x v="0"/>
    <x v="0"/>
  </r>
  <r>
    <s v="N"/>
    <s v="Cleveland"/>
    <x v="1"/>
    <s v="25800 Science Park Drive"/>
    <s v="Suite 180"/>
    <s v="Summary"/>
    <s v="LLZ"/>
    <s v="[Record]"/>
    <s v="44122"/>
    <s v="MIM Software Inc."/>
    <x v="102"/>
    <s v="SESE"/>
    <s v="US"/>
    <s v="MIM - Centiloid Scaling"/>
    <s v="RA"/>
    <s v="Sydney  Lindner"/>
    <s v=""/>
    <s v="K233620"/>
    <s v="OH"/>
    <s v="2023-11-13"/>
    <s v="RA"/>
    <s v="44122"/>
    <x v="0"/>
    <x v="0"/>
  </r>
  <r>
    <s v="N"/>
    <s v="Dalseo-gu"/>
    <x v="5"/>
    <s v="99, Seongseoseo-ro, Dalseo-gu"/>
    <s v=""/>
    <s v="Summary"/>
    <s v="DZE"/>
    <s v="[Record]"/>
    <s v="42718"/>
    <s v="Dentis Co., Ltd."/>
    <x v="102"/>
    <s v="SESE"/>
    <s v="KR"/>
    <s v="Dentis s-Clean SQ-SL Fixture"/>
    <s v="DE"/>
    <s v="Gyu Ri Kim"/>
    <s v=""/>
    <s v="K240511"/>
    <s v=""/>
    <s v="2024-02-22"/>
    <s v="DE"/>
    <s v="42718"/>
    <x v="0"/>
    <x v="0"/>
  </r>
  <r>
    <s v="N"/>
    <s v="Irvine"/>
    <x v="4"/>
    <s v="1 Edwards Way"/>
    <s v=""/>
    <s v="Summary"/>
    <s v="DXE"/>
    <s v="[Record]"/>
    <s v="92614"/>
    <s v="Edwards Lifesciences"/>
    <x v="102"/>
    <s v="SESE"/>
    <s v="US"/>
    <s v="Fogarty Corkscrew Catheters; Fogarty Graft Thrombectomy Catheters"/>
    <s v="CV"/>
    <s v="Aeree  Lee"/>
    <s v=""/>
    <s v="K233619"/>
    <s v="CA"/>
    <s v="2023-11-13"/>
    <s v="CV"/>
    <s v="92614"/>
    <x v="0"/>
    <x v="0"/>
  </r>
  <r>
    <s v="N"/>
    <s v="Taoyuan"/>
    <x v="1"/>
    <s v="11, Alley 21, Lane 20, Rd. Dashing, Luchu Dist."/>
    <s v=""/>
    <s v="Summary"/>
    <s v="PGY"/>
    <s v="[Record]"/>
    <s v="33862"/>
    <s v="ACULA Technology Corp"/>
    <x v="103"/>
    <s v="SESE"/>
    <s v="TW"/>
    <s v="21.3 3MP Color LCD Display UMD3-21B01 (MD3-21B01)"/>
    <s v="RA"/>
    <s v="Sheng-Sung  Jian"/>
    <s v=""/>
    <s v="K233336"/>
    <s v=""/>
    <s v="2023-09-29"/>
    <s v="RA"/>
    <s v="33862"/>
    <x v="0"/>
    <x v="0"/>
  </r>
  <r>
    <s v="N"/>
    <s v="Atlanta"/>
    <x v="13"/>
    <s v="1600 Clifton Road, NE"/>
    <s v="MS G36"/>
    <s v="Summary"/>
    <s v="OZE"/>
    <s v="[Record]"/>
    <s v="30329"/>
    <s v="Centers for Disease Control and Prevention"/>
    <x v="103"/>
    <s v="SESE"/>
    <s v="US"/>
    <s v="CDC Human Influenza Virus Real-Time RT-PCR Diagnostic Panel, Influenza A Subtyping Kit (Ver4)"/>
    <s v="MI"/>
    <s v="John  Barnes"/>
    <s v=""/>
    <s v="K241110"/>
    <s v="GA"/>
    <s v="2024-04-22"/>
    <s v="MI"/>
    <s v="30329"/>
    <x v="0"/>
    <x v="1"/>
  </r>
  <r>
    <s v="N"/>
    <s v="St. Paul"/>
    <x v="0"/>
    <s v="3M Center"/>
    <s v="2510 Conway Ave., Building 275-5W-06"/>
    <s v=""/>
    <s v="JOJ"/>
    <s v="[Record]"/>
    <s v="55144"/>
    <s v="3M Company"/>
    <x v="103"/>
    <s v="DENG"/>
    <s v="US"/>
    <s v="3M Attest eBowie-Dick Test Card 10135 3M Attest eBowie-Dick Card Holder 10135CH 3M Attest eBowie-Dick Auto-reader 1190"/>
    <s v="HO"/>
    <s v="Michelle  Larsen"/>
    <s v=""/>
    <s v="DEN230068"/>
    <s v="MN"/>
    <s v="2023-09-29"/>
    <s v="HO"/>
    <s v="55144"/>
    <x v="1"/>
    <x v="2"/>
  </r>
  <r>
    <s v="N"/>
    <s v="Malvern"/>
    <x v="1"/>
    <s v="40 Liberty Boulevard"/>
    <s v=""/>
    <s v="Summary"/>
    <s v="KPR"/>
    <s v="[Record]"/>
    <s v="19355"/>
    <s v="Siemens Medical Solutions"/>
    <x v="103"/>
    <s v="SESE"/>
    <s v="US"/>
    <s v="YSIO X.pree"/>
    <s v="RA"/>
    <s v="Camila  Rodriguez Valentin"/>
    <s v=""/>
    <s v="K233543"/>
    <s v="PA"/>
    <s v="2023-11-03"/>
    <s v="RA"/>
    <s v="19355"/>
    <x v="0"/>
    <x v="0"/>
  </r>
  <r>
    <s v="N"/>
    <s v="South Jordan"/>
    <x v="4"/>
    <s v="1600 West Merit Parkway"/>
    <s v=""/>
    <s v="Summary"/>
    <s v="DQO"/>
    <s v="[Record]"/>
    <s v="84095"/>
    <s v="Merit Medical Systems, Inc."/>
    <x v="104"/>
    <s v="SESE"/>
    <s v="US"/>
    <s v="Impress Angiographic Catheter"/>
    <s v="CV"/>
    <s v="Gamaliel  Figueroa"/>
    <s v=""/>
    <s v="K233268"/>
    <s v="UT"/>
    <s v="2023-09-29"/>
    <s v="CV"/>
    <s v="84095"/>
    <x v="0"/>
    <x v="1"/>
  </r>
  <r>
    <s v="N"/>
    <s v="Irvine"/>
    <x v="4"/>
    <s v="One Edwards Way"/>
    <s v=""/>
    <s v="Summary"/>
    <s v="DXE"/>
    <s v="[Record]"/>
    <s v="92614"/>
    <s v="Edwards Lifesciences, LLC"/>
    <x v="104"/>
    <s v="SESE"/>
    <s v="US"/>
    <s v="Fogarty Venous Thrombectomy Catheters"/>
    <s v="CV"/>
    <s v="Unji  Lee"/>
    <s v=""/>
    <s v="K233819"/>
    <s v="CA"/>
    <s v="2023-12-01"/>
    <s v="CV"/>
    <s v="92614"/>
    <x v="0"/>
    <x v="0"/>
  </r>
  <r>
    <s v="N"/>
    <s v="Warsaw"/>
    <x v="6"/>
    <s v="56 East Bell Drive"/>
    <s v="P.O. Box 587"/>
    <s v="Summary"/>
    <s v="HTY"/>
    <s v="[Record]"/>
    <s v="46581"/>
    <s v="Biomet, Inc"/>
    <x v="104"/>
    <s v="SESE"/>
    <s v="US"/>
    <s v="Biomet Kirschner Wires (K-Wires)"/>
    <s v="OR"/>
    <s v="Akash  Savalia"/>
    <s v=""/>
    <s v="K241014"/>
    <s v="IN"/>
    <s v="2024-04-12"/>
    <s v="OR"/>
    <s v="46581"/>
    <x v="0"/>
    <x v="0"/>
  </r>
  <r>
    <s v="N"/>
    <s v="Baldwin Park"/>
    <x v="11"/>
    <s v="13800 Live Oak Avenue"/>
    <s v=""/>
    <s v="Summary"/>
    <s v="FRO"/>
    <s v="[Record]"/>
    <s v="91706"/>
    <s v="StemCyte Inc."/>
    <x v="104"/>
    <s v="SESE"/>
    <s v="US"/>
    <s v="Bonvadis®"/>
    <s v=""/>
    <s v="Angel  Hsieh"/>
    <s v=""/>
    <s v="K232655"/>
    <s v="CA"/>
    <s v="2023-08-31"/>
    <s v="SU"/>
    <s v="91706"/>
    <x v="0"/>
    <x v="0"/>
  </r>
  <r>
    <s v="N"/>
    <s v="Homewood"/>
    <x v="8"/>
    <s v="105 Citation Court"/>
    <s v=""/>
    <s v="Summary"/>
    <s v="GEI"/>
    <s v="[Record]"/>
    <s v="35209"/>
    <s v="Rohrer Aesthetics, LLC"/>
    <x v="104"/>
    <s v="SESE"/>
    <s v="US"/>
    <s v="Gladiator"/>
    <s v="SU"/>
    <s v="Mark  Rohrer"/>
    <s v=""/>
    <s v="K233099"/>
    <s v="AL"/>
    <s v="2023-09-26"/>
    <s v="SU"/>
    <s v="35209"/>
    <x v="0"/>
    <x v="0"/>
  </r>
  <r>
    <s v="N"/>
    <s v="Leuven"/>
    <x v="6"/>
    <s v="Technologielaan 15"/>
    <s v=""/>
    <s v="Summary"/>
    <s v="QHE"/>
    <s v="[Record]"/>
    <s v="3001"/>
    <s v="Materialise N.V."/>
    <x v="104"/>
    <s v="SESE"/>
    <s v="BE"/>
    <s v="Materialise Shoulder System, Materialise Shoulder Guide and Models, SurgiCase Shoulder Planner"/>
    <s v="OR"/>
    <s v="Lisa Barbara  Parolari"/>
    <s v=""/>
    <s v="K241143"/>
    <s v=""/>
    <s v="2024-04-25"/>
    <s v="OR"/>
    <s v="3001"/>
    <x v="0"/>
    <x v="1"/>
  </r>
  <r>
    <s v="N"/>
    <s v="Best"/>
    <x v="1"/>
    <s v="Veenpluis 6"/>
    <s v=""/>
    <s v="Summary"/>
    <s v="OWB"/>
    <s v="[Record]"/>
    <s v="5684 PC"/>
    <s v="Philips Medical Systems Nederlands B.V."/>
    <x v="104"/>
    <s v="SESE"/>
    <s v="NL"/>
    <s v="Zenition 90"/>
    <s v="RA"/>
    <s v="Rahul Kumar  Sinha"/>
    <s v=""/>
    <s v="K240224"/>
    <s v=""/>
    <s v="2024-01-26"/>
    <s v="RA"/>
    <s v="5684 PC"/>
    <x v="0"/>
    <x v="3"/>
  </r>
  <r>
    <s v="N"/>
    <s v="San Antonio"/>
    <x v="8"/>
    <s v="6203 Farinon Dr."/>
    <s v=""/>
    <s v="Summary"/>
    <s v="OMP"/>
    <s v="[Record]"/>
    <s v="78249"/>
    <s v="KCI USA, Inc."/>
    <x v="105"/>
    <s v="SESE"/>
    <s v="US"/>
    <s v="3M ActiV.A.C. Canister - 300ml with Gel (M8275058/5, M8275058/10)"/>
    <s v="SU"/>
    <s v="Jacqulyn  Rosinski"/>
    <s v=""/>
    <s v="K241134"/>
    <s v="TX"/>
    <s v="2024-04-24"/>
    <s v="SU"/>
    <s v="78249"/>
    <x v="0"/>
    <x v="1"/>
  </r>
  <r>
    <s v="N"/>
    <s v="London"/>
    <x v="15"/>
    <s v="20-22 Wenlock Road"/>
    <s v=""/>
    <s v="Statement"/>
    <s v="QJI"/>
    <s v="[Record]"/>
    <s v="N1 7GU"/>
    <s v="CamDiab Ltd."/>
    <x v="105"/>
    <s v="SESE"/>
    <s v="GB"/>
    <s v="CamAPS FX"/>
    <s v="CH"/>
    <s v="Roman  Hovorka"/>
    <s v=""/>
    <s v="K232603"/>
    <s v=""/>
    <s v="2023-08-28"/>
    <s v="CH"/>
    <s v="N1 7GU"/>
    <x v="0"/>
    <x v="0"/>
  </r>
  <r>
    <s v="N"/>
    <s v="Munich"/>
    <x v="2"/>
    <s v="Olof-Palme-Str. 9"/>
    <s v=""/>
    <s v="Summary"/>
    <s v="OLO"/>
    <s v="[Record]"/>
    <s v="81829"/>
    <s v="Brainlab AG"/>
    <x v="105"/>
    <s v="SESE"/>
    <s v="DE"/>
    <s v="Drill Guide; Drill Bit; Spine &amp; Trauma Navigation"/>
    <s v="NE"/>
    <s v="Esther  Moreno Garcia"/>
    <s v=""/>
    <s v="K240701"/>
    <s v=""/>
    <s v="2024-03-14"/>
    <s v="OR"/>
    <s v="81829"/>
    <x v="0"/>
    <x v="1"/>
  </r>
  <r>
    <s v="N"/>
    <s v="Long Island City"/>
    <x v="8"/>
    <s v="51-36 35th Street"/>
    <s v=""/>
    <s v="Summary"/>
    <s v="OXF"/>
    <s v="[Record]"/>
    <s v="11101"/>
    <s v="PrintBio, Inc."/>
    <x v="105"/>
    <s v="SESE"/>
    <s v="US"/>
    <s v="3DMatrix Surgical Mesh"/>
    <s v="SU"/>
    <s v="Kevin  Slawin"/>
    <s v=""/>
    <s v="K232602"/>
    <s v="NY"/>
    <s v="2023-08-28"/>
    <s v="SU"/>
    <s v="11101"/>
    <x v="0"/>
    <x v="0"/>
  </r>
  <r>
    <s v="N"/>
    <s v="Kyoto"/>
    <x v="1"/>
    <s v="1, Nishinokyo-Kuwabaracho, Nakagyoku"/>
    <s v=""/>
    <s v="Summary"/>
    <s v="KPS"/>
    <s v="[Record]"/>
    <s v="604-8511"/>
    <s v="Shimadzu Corporation Medical Systems Division"/>
    <x v="106"/>
    <s v="SESE"/>
    <s v="JP"/>
    <s v="SET-5002"/>
    <s v="RA"/>
    <s v="Koichi  Kataoka"/>
    <s v=""/>
    <s v="K240827"/>
    <s v=""/>
    <s v="2024-03-26"/>
    <s v="RA"/>
    <s v="604-8511"/>
    <x v="0"/>
    <x v="3"/>
  </r>
  <r>
    <s v="N"/>
    <s v="Guangdong Province"/>
    <x v="11"/>
    <s v="Southern Medical Devices Industrial Park"/>
    <s v="89 Taoyuan East Road, Shishan, Nanhai"/>
    <s v="Summary"/>
    <s v="FRO"/>
    <s v="[Record]"/>
    <s v="528225"/>
    <s v="Foshan United Medical Technologies, Ltd."/>
    <x v="106"/>
    <s v="SESE"/>
    <s v="CN"/>
    <s v="ALGS2 Ag Alginate Wound Dressing Rx; ALGS2 Ag Alginate Wound Dressing OTC; ALGS2S Re-enforced Ag Alginate Wound Dressing Rx; ALGS2S Re-enforced Ag Alginate Wound Dressing OTC"/>
    <s v=""/>
    <s v="Albert  Rego"/>
    <s v=""/>
    <s v="K233111"/>
    <s v=""/>
    <s v="2023-09-27"/>
    <s v="SU"/>
    <s v="528225"/>
    <x v="0"/>
    <x v="0"/>
  </r>
  <r>
    <s v="N"/>
    <s v="Shanghai"/>
    <x v="1"/>
    <s v="No.2258 Chengbei Rd. Jiading District"/>
    <s v=""/>
    <s v="Summary"/>
    <s v="OUO"/>
    <s v="[Record]"/>
    <s v="201807"/>
    <s v="Shanghai United Imaging Healthcare Co., Ltd."/>
    <x v="106"/>
    <s v="SESE"/>
    <s v="CN"/>
    <s v="uPMR 790"/>
    <s v="RA"/>
    <s v="Xin  Gao"/>
    <s v=""/>
    <s v="K234154"/>
    <s v=""/>
    <s v="2023-12-29"/>
    <s v="RA"/>
    <s v="201807"/>
    <x v="0"/>
    <x v="0"/>
  </r>
  <r>
    <s v="N"/>
    <s v="Hull"/>
    <x v="8"/>
    <s v="101 Hessle Road"/>
    <s v=""/>
    <s v="Summary"/>
    <s v="OMP"/>
    <s v="[Record]"/>
    <s v="HU32BN"/>
    <s v="Smith &amp; Nephew Medical Ltd"/>
    <x v="106"/>
    <s v="SESE"/>
    <s v="GB"/>
    <s v="Renasys Edge"/>
    <s v="SU"/>
    <s v="Uttley  Ruby"/>
    <s v=""/>
    <s v="K231939"/>
    <s v=""/>
    <s v="2023-06-30"/>
    <s v="SU"/>
    <s v="HU32BN"/>
    <x v="0"/>
    <x v="0"/>
  </r>
  <r>
    <s v="N"/>
    <s v="Sunnyvale"/>
    <x v="7"/>
    <s v="1266 Kifer Road"/>
    <s v=""/>
    <s v="Summary"/>
    <s v="NAY"/>
    <s v="[Record]"/>
    <s v="94086"/>
    <s v="Intuitive Surgical"/>
    <x v="106"/>
    <s v="SESE"/>
    <s v="US"/>
    <s v="da Vinci Xi Surgical System (IS4000); da Vinci X Surgical System (IS4200)"/>
    <s v="GU"/>
    <s v="Emily  Hovick"/>
    <s v=""/>
    <s v="K240723"/>
    <s v="CA"/>
    <s v="2024-03-18"/>
    <s v="SU"/>
    <s v="94086"/>
    <x v="0"/>
    <x v="0"/>
  </r>
  <r>
    <s v="N"/>
    <s v="Ra'anana"/>
    <x v="4"/>
    <s v="2 Ha-Tidhar St."/>
    <s v=""/>
    <s v="Summary"/>
    <s v="DWA"/>
    <s v="[Record]"/>
    <s v="4366504"/>
    <s v="Inspira Technologies Oxy B.H.N Ltd."/>
    <x v="106"/>
    <s v="SESE"/>
    <s v="IL"/>
    <s v="INSPIRA ART100"/>
    <s v="CV"/>
    <s v="Dganit  Litinsky"/>
    <s v=""/>
    <s v="K232788"/>
    <s v=""/>
    <s v="2023-09-11"/>
    <s v="CV"/>
    <s v="4366504"/>
    <x v="0"/>
    <x v="0"/>
  </r>
  <r>
    <s v="N"/>
    <s v="Manchester"/>
    <x v="15"/>
    <s v="340 Commercial Street"/>
    <s v=""/>
    <s v="Summary"/>
    <s v="QFG"/>
    <s v="[Record]"/>
    <s v="03101"/>
    <s v="DEKA Research and Development"/>
    <x v="106"/>
    <s v="SESE"/>
    <s v="US"/>
    <s v="DEKA ACE Pump System"/>
    <s v="CH"/>
    <s v="Paul  Smolenski"/>
    <s v=""/>
    <s v="K241178"/>
    <s v="NH"/>
    <s v="2024-04-29"/>
    <s v="CH"/>
    <s v="03101"/>
    <x v="0"/>
    <x v="1"/>
  </r>
  <r>
    <s v="N"/>
    <s v="Vapi"/>
    <x v="7"/>
    <s v=".Third Floor, E1-E3, Meril Park, Survey No. 135/2/B &amp; 174/2,"/>
    <s v="Muktanand Marg, Chala"/>
    <s v="Summary"/>
    <s v="GCJ"/>
    <s v="[Record]"/>
    <s v="396191"/>
    <s v="M/s. Meril Endo Surgery Private Limited."/>
    <x v="106"/>
    <s v="SESE"/>
    <s v="IN"/>
    <s v="Monik - Disposable Endoscopic Trocar"/>
    <s v="GU"/>
    <s v="Umesh  Sharma"/>
    <s v=""/>
    <s v="K233386"/>
    <s v=""/>
    <s v="2023-10-02"/>
    <s v="SU"/>
    <s v="396191"/>
    <x v="0"/>
    <x v="0"/>
  </r>
  <r>
    <s v="Y"/>
    <s v="Estenfeld"/>
    <x v="3"/>
    <s v="Sieboldstrasse 3"/>
    <s v=""/>
    <s v="Summary"/>
    <s v="BTY"/>
    <s v="[Record]"/>
    <s v="97230"/>
    <s v="eResearchTechnology GmbH"/>
    <x v="107"/>
    <s v="SESE"/>
    <s v="DE"/>
    <s v="SpiroSphere, SpiroSphereECG, CardioSphere"/>
    <s v="AN"/>
    <s v="Kristin  Feld"/>
    <s v=""/>
    <s v="K223629"/>
    <s v=""/>
    <s v="2022-12-05"/>
    <s v="CV"/>
    <s v="97230"/>
    <x v="0"/>
    <x v="0"/>
  </r>
  <r>
    <s v="N"/>
    <s v="Irvine"/>
    <x v="4"/>
    <s v="9775 Toledo Way"/>
    <s v=""/>
    <s v="Summary"/>
    <s v="DQY"/>
    <s v="[Record]"/>
    <s v="92612"/>
    <s v="Micro Therapeutics lnc. d/b/a ev3 Neurovascular"/>
    <x v="107"/>
    <s v="SESE"/>
    <s v="US"/>
    <s v="React 71 Catheter"/>
    <s v="CV"/>
    <s v="Alexander  Abe"/>
    <s v=""/>
    <s v="K241177"/>
    <s v="CA"/>
    <s v="2024-04-29"/>
    <s v="NE"/>
    <s v="92612"/>
    <x v="0"/>
    <x v="1"/>
  </r>
  <r>
    <s v="N"/>
    <s v="Changsha High-tech Development Zone Chan"/>
    <x v="5"/>
    <s v="No. 201, Haiping Park Production Plant3, No.229, Guyuan Road"/>
    <s v=""/>
    <s v="Summary"/>
    <s v="KIF"/>
    <s v="[Record]"/>
    <s v="410205"/>
    <s v="Enpuno Biotechnology Co., Ltd"/>
    <x v="107"/>
    <s v="SESE"/>
    <s v="CN"/>
    <s v="Injectable Root Canal Bioceramic Sealer (NR SP-0.5, NR SP-1, NR SP-2, NR SP-3, NR SP-5)"/>
    <s v="DE"/>
    <s v="Hao  He"/>
    <s v=""/>
    <s v="K240304"/>
    <s v=""/>
    <s v="2024-02-02"/>
    <s v="DE"/>
    <s v="410205"/>
    <x v="0"/>
    <x v="0"/>
  </r>
  <r>
    <s v="N"/>
    <s v="Madison"/>
    <x v="3"/>
    <s v="6603 Femrite Drive"/>
    <s v=""/>
    <s v="Summary"/>
    <s v="MRN"/>
    <s v="[Record]"/>
    <s v="53718"/>
    <s v="Malinckrodt Manufacturing LLC"/>
    <x v="107"/>
    <s v="SESE"/>
    <s v="US"/>
    <s v="EVOLVE Nitric Oxide Delivery System"/>
    <s v="AN"/>
    <s v="Jennifer  Brett"/>
    <s v=""/>
    <s v="K240410"/>
    <s v="WI"/>
    <s v="2024-02-12"/>
    <s v="AN"/>
    <s v="53718"/>
    <x v="0"/>
    <x v="1"/>
  </r>
  <r>
    <s v="N"/>
    <s v="Marlborough"/>
    <x v="8"/>
    <s v="225 Cedar Hill Street"/>
    <s v=""/>
    <s v="Summary"/>
    <s v="GEX"/>
    <s v="[Record]"/>
    <s v="01752"/>
    <s v="IPG Medical"/>
    <x v="107"/>
    <s v="SESE"/>
    <s v="US"/>
    <s v="Regenalase Laser System"/>
    <s v="SU"/>
    <s v="Samuel D Wade"/>
    <s v=""/>
    <s v="K233344"/>
    <s v="MA"/>
    <s v="2023-09-29"/>
    <s v="SU"/>
    <s v="01752"/>
    <x v="0"/>
    <x v="0"/>
  </r>
  <r>
    <s v="N"/>
    <s v="ingxiang High-tech Industrial Park Chang"/>
    <x v="8"/>
    <s v="Room 407-408, No.4 Building, Hunan Science and Technology"/>
    <s v="Industrial Park, Jinzhou North Roadlopment Zone"/>
    <s v="Statement"/>
    <s v="GEX"/>
    <s v="[Record]"/>
    <s v="410600"/>
    <s v="TheraLaser Medtech (China) Co., Ltd."/>
    <x v="107"/>
    <s v="SESE"/>
    <s v="CN"/>
    <s v="Luna Diode Laser System (TL-S20S-TWC, TL-S20S-755A , TL-S20S-810B)"/>
    <s v="SU"/>
    <s v="Danhong  Huang"/>
    <s v=""/>
    <s v="K240874"/>
    <s v=""/>
    <s v="2024-03-29"/>
    <s v="SU"/>
    <s v="410600"/>
    <x v="0"/>
    <x v="0"/>
  </r>
  <r>
    <s v="N"/>
    <s v="Chicago"/>
    <x v="4"/>
    <s v="2017 N Mendell St."/>
    <s v="Suite 2SE"/>
    <s v="Summary"/>
    <s v="DQA"/>
    <s v="[Record]"/>
    <s v="60614"/>
    <s v="Sibel Health Inc."/>
    <x v="107"/>
    <s v="SESE"/>
    <s v="US"/>
    <s v="ANNE Limb"/>
    <s v="CV"/>
    <s v="Sarah  Coughlin"/>
    <s v=""/>
    <s v="K240305"/>
    <s v="IL"/>
    <s v="2024-02-02"/>
    <s v="CV"/>
    <s v="60614"/>
    <x v="0"/>
    <x v="0"/>
  </r>
  <r>
    <s v="N"/>
    <s v="Weifang"/>
    <x v="0"/>
    <s v="No. 2189 Yaoqian Road, Gaomi Economic Development Zone,"/>
    <s v="Weifang City, Shandong Province"/>
    <s v="Summary"/>
    <s v="LZA"/>
    <s v="[Record]"/>
    <s v=""/>
    <s v="Xingyu Medical Tech Co., Ltd."/>
    <x v="107"/>
    <s v="SESE"/>
    <s v="CN"/>
    <s v="Nitrile Disposable Examination Gloves, Tested for Use with Chemotherapy Drugs and Fentanyl"/>
    <s v="HO"/>
    <s v="Carrie  Lee"/>
    <s v=""/>
    <s v="K240629"/>
    <s v=""/>
    <s v="2024-03-06"/>
    <s v="HO"/>
    <s v=""/>
    <x v="0"/>
    <x v="0"/>
  </r>
  <r>
    <s v="N"/>
    <s v="Minnetonka"/>
    <x v="4"/>
    <s v="10700 Bren Rd W"/>
    <s v=""/>
    <s v="Summary"/>
    <s v="QEW"/>
    <s v="[Record]"/>
    <s v="55343"/>
    <s v="DeVoro Medical, Inc."/>
    <x v="108"/>
    <s v="SESE"/>
    <s v="US"/>
    <s v="SmartClaw Thrombectomy Catheter, 20 mm (FD0660-01), SmartClaw Thrombectomy Catheter, 32 mm (FD0660-02)"/>
    <s v="CV"/>
    <s v="Aaron  Lynch"/>
    <s v=""/>
    <s v="K241207"/>
    <s v="MN"/>
    <s v="2024-04-30"/>
    <s v="CV"/>
    <s v="55343"/>
    <x v="0"/>
    <x v="1"/>
  </r>
  <r>
    <s v="N"/>
    <s v="Gunsan"/>
    <x v="0"/>
    <s v="21, Jayumuyeok 1-Gil"/>
    <s v=""/>
    <s v="Summary"/>
    <s v="QNQ"/>
    <s v="[Record]"/>
    <s v="54001"/>
    <s v="Poonglim Pharmatech Inc."/>
    <x v="108"/>
    <s v="SESE"/>
    <s v="KR"/>
    <s v="PLPT LDV(Low Dead Volume) LC(Luer-Cone) Sterile Syringe; PLPT LDV(Low Dead Volume) LL(Luer-Lock) Sterile Syringe"/>
    <s v="HO"/>
    <s v="HeeMin  Cho"/>
    <s v=""/>
    <s v="K241190"/>
    <s v=""/>
    <s v="2024-04-29"/>
    <s v="HO"/>
    <s v="54001"/>
    <x v="0"/>
    <x v="1"/>
  </r>
  <r>
    <s v="N"/>
    <s v="Fairless Hills"/>
    <x v="5"/>
    <s v="85 Ben Fairless Drive"/>
    <s v=""/>
    <s v="Summary"/>
    <s v="NHA"/>
    <s v="[Record]"/>
    <s v="19030"/>
    <s v="Hiossen, Inc."/>
    <x v="108"/>
    <s v="SESE"/>
    <s v="US"/>
    <s v="EK Digital Abutments"/>
    <s v="DE"/>
    <s v="Peter  Lee"/>
    <s v=""/>
    <s v="K233389"/>
    <s v="PA"/>
    <s v="2023-10-02"/>
    <s v="DE"/>
    <s v="19030"/>
    <x v="0"/>
    <x v="0"/>
  </r>
  <r>
    <s v="N"/>
    <s v="Helotes"/>
    <x v="6"/>
    <s v="846 Silver Springs"/>
    <s v=""/>
    <s v="Summary"/>
    <s v="KTT"/>
    <s v="[Record]"/>
    <s v="78023"/>
    <s v="Metric Medical Devices, Inc."/>
    <x v="108"/>
    <s v="SESE"/>
    <s v="US"/>
    <s v="LINK(TM) External Fixator"/>
    <s v="OR"/>
    <s v="William Casey  Fox"/>
    <s v=""/>
    <s v="K240049"/>
    <s v="TX"/>
    <s v="2024-01-08"/>
    <s v="OR"/>
    <s v="78023"/>
    <x v="0"/>
    <x v="0"/>
  </r>
  <r>
    <s v="N"/>
    <s v="Newtown"/>
    <x v="13"/>
    <s v="7 Eliza St"/>
    <s v=""/>
    <s v="Summary"/>
    <s v="PCH"/>
    <s v="[Record]"/>
    <s v="2042"/>
    <s v="Genetic Signatures Limited"/>
    <x v="108"/>
    <s v="SESE"/>
    <s v="AU"/>
    <s v="EasyScreen Gastrointestinal Parasite Detection Kit"/>
    <s v="MI"/>
    <s v="Neralie  Coulston"/>
    <s v=""/>
    <s v="K232672"/>
    <s v=""/>
    <s v="2023-09-01"/>
    <s v="MI"/>
    <s v="2042"/>
    <x v="0"/>
    <x v="0"/>
  </r>
  <r>
    <s v="N"/>
    <s v="Austin"/>
    <x v="6"/>
    <s v="11101 Metric Blvd."/>
    <s v=""/>
    <s v="Summary"/>
    <s v="JWJ"/>
    <s v="[Record]"/>
    <s v="78758"/>
    <s v="Ascension Orthopedics, Inc."/>
    <x v="109"/>
    <s v="SESE"/>
    <s v="US"/>
    <s v="Freedom Wrist Arthroplasty System"/>
    <s v="OR"/>
    <s v="Stephanie  Rincones"/>
    <s v=""/>
    <s v="K233674"/>
    <s v="TX"/>
    <s v="2023-11-16"/>
    <s v="OR"/>
    <s v="78758"/>
    <x v="0"/>
    <x v="0"/>
  </r>
  <r>
    <s v="N"/>
    <s v="Taipei City"/>
    <x v="19"/>
    <s v="15F &amp; 15F-1., No. 508, Sec. 7"/>
    <s v="Zhongxiao E. Rd., Nangang Dist."/>
    <s v="Summary"/>
    <s v="QKQ"/>
    <s v="[Record]"/>
    <s v="115011"/>
    <s v="aetherAI Co., Ltd."/>
    <x v="109"/>
    <s v="SESE"/>
    <s v="TW"/>
    <s v="aetherSlide"/>
    <s v="PA"/>
    <s v="Leticia  Hong"/>
    <s v=""/>
    <s v="K233126"/>
    <s v=""/>
    <s v="2023-09-27"/>
    <s v="PA"/>
    <s v="115011"/>
    <x v="0"/>
    <x v="0"/>
  </r>
  <r>
    <s v="N"/>
    <s v="Yokneam IIit"/>
    <x v="8"/>
    <s v="1 Ha-Otsma St."/>
    <s v=""/>
    <s v="Summary"/>
    <s v="OHV"/>
    <s v="[Record]"/>
    <s v="2069200"/>
    <s v="Sofwave Medical Ltd."/>
    <x v="109"/>
    <s v="SESE"/>
    <s v="IL"/>
    <s v="SofWave System"/>
    <s v="SU"/>
    <s v="Ruthie  Amir"/>
    <s v=""/>
    <s v="K240687"/>
    <s v=""/>
    <s v="2024-03-12"/>
    <s v="SU"/>
    <s v="2069200"/>
    <x v="0"/>
    <x v="0"/>
  </r>
  <r>
    <s v="N"/>
    <s v="Salt Lake City"/>
    <x v="13"/>
    <s v="515 Colorow Drive"/>
    <s v=""/>
    <s v="Summary"/>
    <s v="QOF"/>
    <s v="[Record]"/>
    <s v="84108"/>
    <s v="BioFire Diagnostics, LLC"/>
    <x v="109"/>
    <s v="SESE"/>
    <s v="US"/>
    <s v="BIOFIRE SPOTFIRE Respiratory/Sore Throat (R/ST) Panel Mini"/>
    <s v="MI"/>
    <s v="Karli  Plenert"/>
    <s v=""/>
    <s v="K241194"/>
    <s v="UT"/>
    <s v="2024-04-30"/>
    <s v="MI"/>
    <s v="84108"/>
    <x v="0"/>
    <x v="1"/>
  </r>
  <r>
    <s v="N"/>
    <s v="San Antonio"/>
    <x v="6"/>
    <s v="4848 Research Dr."/>
    <s v=""/>
    <s v="Summary"/>
    <s v="KTT"/>
    <s v="[Record]"/>
    <s v="78240"/>
    <s v="New Standard Device dba Metalogix"/>
    <x v="109"/>
    <s v="SESE"/>
    <s v="US"/>
    <s v="Revolution External Plating System"/>
    <s v="OR"/>
    <s v="Rachel  Grimes"/>
    <s v=""/>
    <s v="K233025"/>
    <s v="TX"/>
    <s v="2023-09-22"/>
    <s v="OR"/>
    <s v="78240"/>
    <x v="0"/>
    <x v="0"/>
  </r>
  <r>
    <s v="N"/>
    <s v="Hangzhou"/>
    <x v="4"/>
    <s v="Room 110,Building 2,No.357 Miaohouwang Road"/>
    <s v="XixingSubdistrict,Binjiang District"/>
    <s v="Summary"/>
    <s v="KRD"/>
    <s v="[Record]"/>
    <s v="310000"/>
    <s v="Hangzhou Yangshun Medical Technology Co.,Ltd"/>
    <x v="109"/>
    <s v="SESE"/>
    <s v="CN"/>
    <s v="Sunsphere"/>
    <s v="CV"/>
    <s v="Hui  Dong"/>
    <s v=""/>
    <s v="K232934"/>
    <s v=""/>
    <s v="2023-09-20"/>
    <s v="OB"/>
    <s v="310000"/>
    <x v="0"/>
    <x v="0"/>
  </r>
  <r>
    <s v="N"/>
    <s v="Plymouth"/>
    <x v="0"/>
    <s v="6000 Nathan Lane N"/>
    <s v=""/>
    <s v="Summary"/>
    <s v="QNQ"/>
    <s v="[Record]"/>
    <s v="55442"/>
    <s v="Smiths Medical ASD Inc"/>
    <x v="110"/>
    <s v="SESE"/>
    <s v="US"/>
    <s v="Hypodermic Needle-Pro® EDGE Safety Device with Low Dead Space Syringe"/>
    <s v="HO"/>
    <s v="Ben  Rappaport"/>
    <s v=""/>
    <s v="K232943"/>
    <s v="MN"/>
    <s v="2023-09-20"/>
    <s v="HO"/>
    <s v="55442"/>
    <x v="0"/>
    <x v="0"/>
  </r>
  <r>
    <s v="N"/>
    <s v="Wuhu"/>
    <x v="5"/>
    <s v="No. 6 Building, South Huoyanshan Road,"/>
    <s v="Economic Development Zone, Fanchang District"/>
    <s v="Summary"/>
    <s v="EIH"/>
    <s v="[Record]"/>
    <s v="241200"/>
    <s v="Anhui Miisen Intelligence Technology Co., Ltd."/>
    <x v="110"/>
    <s v="SESE"/>
    <s v="CN"/>
    <s v="Dental Zirconia Block (Models HT-plus, ST, SHT, UT, 3D-Pro)"/>
    <s v="DE"/>
    <s v="Charles  Shen"/>
    <s v=""/>
    <s v="K240912"/>
    <s v=""/>
    <s v="2024-04-03"/>
    <s v="DE"/>
    <s v="241200"/>
    <x v="0"/>
    <x v="0"/>
  </r>
  <r>
    <s v="N"/>
    <s v="Leuven"/>
    <x v="1"/>
    <s v="Technologielaan 15"/>
    <s v=""/>
    <s v="Summary"/>
    <s v="LLZ"/>
    <s v="[Record]"/>
    <s v="3001"/>
    <s v="Materialise NV"/>
    <x v="110"/>
    <s v="SESE"/>
    <s v="BE"/>
    <s v="Mimics Enlight CMF"/>
    <s v="RA"/>
    <s v="Simona  Beri"/>
    <s v=""/>
    <s v="K223427"/>
    <s v=""/>
    <s v="2022-11-14"/>
    <s v="DE"/>
    <s v="3001"/>
    <x v="0"/>
    <x v="0"/>
  </r>
  <r>
    <s v="N"/>
    <s v="La Ciotat"/>
    <x v="1"/>
    <s v="ZI Athelia, 297 Av. du Mistral Bât. A,"/>
    <s v=""/>
    <s v="Summary"/>
    <s v="QFM"/>
    <s v="[Record]"/>
    <s v="13600"/>
    <s v="Avicenna.AI"/>
    <x v="110"/>
    <s v="SESE"/>
    <s v="FR"/>
    <s v="CINA-VCF"/>
    <s v="RA"/>
    <s v="Stephane  Berger"/>
    <s v=""/>
    <s v="K240612"/>
    <s v=""/>
    <s v="2024-03-05"/>
    <s v="RA"/>
    <s v="13600"/>
    <x v="0"/>
    <x v="0"/>
  </r>
  <r>
    <s v="N"/>
    <s v="Mentor"/>
    <x v="8"/>
    <s v="5960 Heisley Road"/>
    <s v=""/>
    <s v="Summary"/>
    <s v="GEI"/>
    <s v="[Record]"/>
    <s v="44060-1834"/>
    <s v="Steris"/>
    <x v="110"/>
    <s v="SESE"/>
    <s v="US"/>
    <s v="Electro Lube NXT"/>
    <s v="SU"/>
    <s v="Steve  Elliott"/>
    <s v=""/>
    <s v="K241055"/>
    <s v="OH"/>
    <s v="2024-04-17"/>
    <s v="SU"/>
    <s v="44060-1834"/>
    <x v="0"/>
    <x v="0"/>
  </r>
  <r>
    <s v="N"/>
    <s v="São Paulo"/>
    <x v="5"/>
    <s v="Avenida Vereador Abel Ferreira, 1100"/>
    <s v=""/>
    <s v="Summary"/>
    <s v="DZE"/>
    <s v="[Record]"/>
    <s v="03340-000"/>
    <s v="S.I.N. - Sistema de Implante Nacional S.A."/>
    <x v="110"/>
    <s v="SESE"/>
    <s v="BR"/>
    <s v="S.I.N. Dental Implant System"/>
    <s v="DE"/>
    <s v="Denise  Domiciano"/>
    <s v=""/>
    <s v="K232821"/>
    <s v=""/>
    <s v="2023-09-13"/>
    <s v="DE"/>
    <s v="03340-000"/>
    <x v="0"/>
    <x v="0"/>
  </r>
  <r>
    <s v="N"/>
    <s v="Jerusalem"/>
    <x v="2"/>
    <s v="19 Hartom St. (Bynet Bldg) Har Hotzvim"/>
    <s v=""/>
    <s v="Summary"/>
    <s v="OBP"/>
    <s v="[Record]"/>
    <s v="9777518"/>
    <s v="Brainsway Ltd."/>
    <x v="110"/>
    <s v="SESE"/>
    <s v="IL"/>
    <s v="Deep TMS System"/>
    <s v="NE"/>
    <s v="Ahava  Stein"/>
    <s v=""/>
    <s v="K222196"/>
    <s v=""/>
    <s v="2022-07-22"/>
    <s v="NE"/>
    <s v="9777518"/>
    <x v="0"/>
    <x v="0"/>
  </r>
  <r>
    <s v="N"/>
    <s v="Kitchener"/>
    <x v="14"/>
    <s v="335 Gage Ave #1"/>
    <s v=""/>
    <s v="Summary"/>
    <s v="DGC"/>
    <s v="[Record]"/>
    <s v="N2M 5E1"/>
    <s v="Kenota Inc."/>
    <x v="110"/>
    <s v="SESE"/>
    <s v="CA"/>
    <s v="Kenota 1 Total IgE; Kenota 1 (instrument)"/>
    <s v="IM"/>
    <s v="Martin  Mann"/>
    <s v=""/>
    <s v="K231151"/>
    <s v=""/>
    <s v="2023-04-24"/>
    <s v="IM"/>
    <s v="N2M 5E1"/>
    <x v="0"/>
    <x v="4"/>
  </r>
  <r>
    <s v="N"/>
    <s v="Christ Church"/>
    <x v="16"/>
    <s v="Pasea Financial Centre"/>
    <s v="Corner Harts Gap &amp; Dayrells Road"/>
    <s v="Summary"/>
    <s v="SBI"/>
    <s v="[Record]"/>
    <s v="BB14030"/>
    <s v="Evolution Optiks Limited"/>
    <x v="110"/>
    <s v="SESE"/>
    <s v="BB"/>
    <s v="LFR-260"/>
    <s v="OP"/>
    <s v="Raul  Mihali"/>
    <s v=""/>
    <s v="K233295"/>
    <s v=""/>
    <s v="2023-09-29"/>
    <s v="OP"/>
    <s v="BB14030"/>
    <x v="0"/>
    <x v="0"/>
  </r>
  <r>
    <s v="N"/>
    <s v="Nordrhein-Westfalen"/>
    <x v="5"/>
    <s v="Max-Planck-Strasse 31"/>
    <s v="59423 Unna"/>
    <s v="Summary"/>
    <s v="EBG"/>
    <s v="[Record]"/>
    <s v=""/>
    <s v="Dreve Denatmid GmbH"/>
    <x v="110"/>
    <s v="SESE"/>
    <s v="DE"/>
    <s v="Fixtemp® C&amp;B 4:1"/>
    <s v="DE"/>
    <s v="Anke  Hüttenbrauck"/>
    <s v=""/>
    <s v="K241226"/>
    <s v=""/>
    <s v="2024-05-02"/>
    <s v="DE"/>
    <s v=""/>
    <x v="0"/>
    <x v="1"/>
  </r>
  <r>
    <s v="N"/>
    <s v="Woodbridge"/>
    <x v="2"/>
    <s v="1480 U.S. Highway 9 North"/>
    <s v="Suite 204"/>
    <s v="Summary"/>
    <s v="PCC"/>
    <s v="[Record]"/>
    <s v="07095"/>
    <s v="Soterix Medical, Inc."/>
    <x v="111"/>
    <s v="SESE"/>
    <s v="US"/>
    <s v="Milieve (YPS-301BD)"/>
    <s v="NE"/>
    <s v="Danielle  Dadona"/>
    <s v=""/>
    <s v="K233751"/>
    <s v="NJ"/>
    <s v="2023-11-22"/>
    <s v="NE"/>
    <s v="07095"/>
    <x v="0"/>
    <x v="0"/>
  </r>
  <r>
    <s v="N"/>
    <s v="Carlsbad"/>
    <x v="5"/>
    <s v="2875 Loker Ave E"/>
    <s v=""/>
    <s v="Summary"/>
    <s v="NHA"/>
    <s v="[Record]"/>
    <s v="92010"/>
    <s v="Zest Anchors, LLC"/>
    <x v="111"/>
    <s v="SESE"/>
    <s v="US"/>
    <s v="LOCATOR Angled Abutment (Various)"/>
    <s v="DE"/>
    <s v="David  Lin"/>
    <s v=""/>
    <s v="K233587"/>
    <s v="CA"/>
    <s v="2023-11-08"/>
    <s v="DE"/>
    <s v="92010"/>
    <x v="0"/>
    <x v="0"/>
  </r>
  <r>
    <s v="N"/>
    <s v="Paris"/>
    <x v="8"/>
    <s v="9 rue dEnghien"/>
    <s v=""/>
    <s v="Summary"/>
    <s v="FQO"/>
    <s v="[Record]"/>
    <s v="75010"/>
    <s v="Moon Surgical"/>
    <x v="111"/>
    <s v="SESE"/>
    <s v="FR"/>
    <s v="Maestro System (REF100)"/>
    <s v="SU"/>
    <s v="Anne  Osdoit"/>
    <s v=""/>
    <s v="K240598"/>
    <s v=""/>
    <s v="2024-03-04"/>
    <s v="SU"/>
    <s v="75010"/>
    <x v="0"/>
    <x v="0"/>
  </r>
  <r>
    <s v="N"/>
    <s v="Hachiochi-shi"/>
    <x v="7"/>
    <s v="2951 Ishikawa-cho"/>
    <s v=""/>
    <s v="Summary"/>
    <s v="PKL"/>
    <s v="[Record]"/>
    <s v="192-8507"/>
    <s v="Olympus Medical Systems Corp."/>
    <x v="111"/>
    <s v="SESE"/>
    <s v="JP"/>
    <s v="Single Use Reloadable Clip Applicator (HX-810LR, HX-810UR); Clip (HX-610-090, HX-610-135); Long Clip (HX-610-090L, HX-610-135L); Short Clip (HX-610-090S, HX-610-135S); Super Short Clip (HX-610-135XS)"/>
    <s v="GU"/>
    <s v="Seiko  Yunoki"/>
    <s v=""/>
    <s v="K240617"/>
    <s v=""/>
    <s v="2024-03-05"/>
    <s v="GU"/>
    <s v="192-8507"/>
    <x v="0"/>
    <x v="0"/>
  </r>
  <r>
    <s v="N"/>
    <s v="Minneapolis"/>
    <x v="4"/>
    <s v="710 Medtronic Pkwy NE"/>
    <s v=""/>
    <s v="Summary"/>
    <s v="MMX"/>
    <s v="[Record]"/>
    <s v="55432"/>
    <s v="Medtronic, Inc."/>
    <x v="111"/>
    <s v="SESE"/>
    <s v="US"/>
    <s v="Amplatz Goose Neck Snare Kit"/>
    <s v="CV"/>
    <s v="Erin  Roquemore"/>
    <s v=""/>
    <s v="K241259"/>
    <s v="MN"/>
    <s v="2024-05-06"/>
    <s v="CV"/>
    <s v="55432"/>
    <x v="0"/>
    <x v="1"/>
  </r>
  <r>
    <s v="N"/>
    <s v="Tempe"/>
    <x v="6"/>
    <s v="1255 W. Rio Salado Parkway"/>
    <s v="#107"/>
    <s v="Summary"/>
    <s v="NKB"/>
    <s v="[Record]"/>
    <s v="85281"/>
    <s v="Ingenium Spine"/>
    <x v="112"/>
    <s v="SESE"/>
    <s v="US"/>
    <s v="Ingenix Spinal System"/>
    <s v="OR"/>
    <s v="David  Brumfield"/>
    <s v=""/>
    <s v="K241258"/>
    <s v="AZ"/>
    <s v="2024-05-06"/>
    <s v="OR"/>
    <s v="85281"/>
    <x v="0"/>
    <x v="1"/>
  </r>
  <r>
    <s v="N"/>
    <s v="Warrington"/>
    <x v="8"/>
    <s v="Unit 211"/>
    <s v="Europa Boulevard"/>
    <s v="Summary"/>
    <s v="GEX"/>
    <s v="[Record]"/>
    <s v="WA5 7TN"/>
    <s v="Aesthetic Technology Ltd"/>
    <x v="112"/>
    <s v="SESE"/>
    <s v="GB"/>
    <s v="Dermalux Tri-Wave MD MKII (1000021); Dermalux Compact MD (1000024)"/>
    <s v="SU"/>
    <s v="Martin  Hodgson"/>
    <s v=""/>
    <s v="K240222"/>
    <s v=""/>
    <s v="2024-01-26"/>
    <s v="SU"/>
    <s v="WA5 7TN"/>
    <x v="0"/>
    <x v="0"/>
  </r>
  <r>
    <s v="N"/>
    <s v="Northfield"/>
    <x v="3"/>
    <s v="Three Lakes Drive"/>
    <s v=""/>
    <s v="Summary"/>
    <s v="BZE"/>
    <s v="[Record]"/>
    <s v="60093"/>
    <s v="Medline Industries, LP"/>
    <x v="112"/>
    <s v="SESE"/>
    <s v="US"/>
    <s v="Hudson RCI Dri-Tech Breathing Circuits; HUD99035/Dri-Tech Adult Circuit; HUD99035KIT/Dri-Tech Adult Circuit Kit; HUD99098KIT/Single Limb Adult Dri-Tech Kit; HUD99098KITF/Single Limb Adult Dri-Tech Filter Kit; HUD900/Dri-Tech Ventilator Accessory; HUD901/Dri-Tech Ventilator Accessory Extension Line"/>
    <s v="AN"/>
    <s v="Phyllis  Kondor"/>
    <s v=""/>
    <s v="K234032"/>
    <s v="IL"/>
    <s v="2023-12-20"/>
    <s v="AN"/>
    <s v="60093"/>
    <x v="0"/>
    <x v="0"/>
  </r>
  <r>
    <s v="N"/>
    <s v="Naples"/>
    <x v="6"/>
    <s v="1370 Creekside Boulevard"/>
    <s v=""/>
    <s v="Summary"/>
    <s v="MAI"/>
    <s v="[Record]"/>
    <s v="34108-1945"/>
    <s v="Arthrex, Inc."/>
    <x v="112"/>
    <s v="SESE"/>
    <s v="US"/>
    <s v="Arthrex AlloSync PushLock Suture Anchor"/>
    <s v="OR"/>
    <s v="Emmarie  Halteman"/>
    <s v=""/>
    <s v="K233971"/>
    <s v="FL"/>
    <s v="2023-12-15"/>
    <s v="OR"/>
    <s v="34108-1945"/>
    <x v="0"/>
    <x v="0"/>
  </r>
  <r>
    <s v="N"/>
    <s v="Ringaskiddy"/>
    <x v="2"/>
    <s v="Loughbeg"/>
    <s v=""/>
    <s v="Summary"/>
    <s v="OLO"/>
    <s v="[Record]"/>
    <s v=""/>
    <s v="DePuy Ireland UC"/>
    <x v="113"/>
    <s v="SESE"/>
    <s v="IE"/>
    <s v="VELYS Robotic-Assisted Solution"/>
    <s v="NE"/>
    <s v="Erin  Combs"/>
    <s v=""/>
    <s v="K240211"/>
    <s v=""/>
    <s v="2024-01-25"/>
    <s v="OR"/>
    <s v=""/>
    <x v="0"/>
    <x v="0"/>
  </r>
  <r>
    <s v="N"/>
    <s v="Campbell"/>
    <x v="4"/>
    <s v="1359 Dell Ave"/>
    <s v=""/>
    <s v="Summary"/>
    <s v="QJP"/>
    <s v="[Record]"/>
    <s v="95008"/>
    <s v="Imperative Care, Inc."/>
    <x v="114"/>
    <s v="SESE"/>
    <s v="US"/>
    <s v="TracStar LDP Large Distal Platform; Zoom 88 Large Distal Platform; Zoom 88 Large Distal Platform Support"/>
    <s v="CV"/>
    <s v="Kristin  Ellis"/>
    <s v=""/>
    <s v="K240948"/>
    <s v="CA"/>
    <s v="2024-04-08"/>
    <s v="NE"/>
    <s v="95008"/>
    <x v="0"/>
    <x v="0"/>
  </r>
  <r>
    <s v="N"/>
    <s v="Haikou"/>
    <x v="7"/>
    <s v="No. 39, Mei'an 3rd Street, Mei'an Ecological"/>
    <s v="Science Park"/>
    <s v="Summary"/>
    <s v="MJC"/>
    <s v="[Record]"/>
    <s v="571157"/>
    <s v="Well Lead Medical (Hainan) Co., Ltd."/>
    <x v="114"/>
    <s v="SESE"/>
    <s v="CN"/>
    <s v="Wellead® Latex Foley Catheter"/>
    <s v="GU"/>
    <s v="Jenny  Zhu"/>
    <s v=""/>
    <s v="K233094"/>
    <s v=""/>
    <s v="2023-09-26"/>
    <s v="GU"/>
    <s v="571157"/>
    <x v="0"/>
    <x v="0"/>
  </r>
  <r>
    <s v="N"/>
    <s v="Nesher"/>
    <x v="5"/>
    <s v="8 Hataasia St."/>
    <s v=""/>
    <s v="Summary"/>
    <s v="DZE"/>
    <s v="[Record]"/>
    <s v="3688808"/>
    <s v="Noris Medical Ltd."/>
    <x v="114"/>
    <s v="SESE"/>
    <s v="IL"/>
    <s v="Conical Platform Dental Implants System"/>
    <s v="DE"/>
    <s v="Noa  Mor"/>
    <s v=""/>
    <s v="K240202"/>
    <s v=""/>
    <s v="2024-01-25"/>
    <s v="DE"/>
    <s v="3688808"/>
    <x v="0"/>
    <x v="0"/>
  </r>
  <r>
    <s v="N"/>
    <s v="Irvine"/>
    <x v="4"/>
    <s v="One Edwards Way"/>
    <s v=""/>
    <s v="Summary"/>
    <s v="DYG"/>
    <s v="[Record]"/>
    <s v="92614"/>
    <s v="Edwards Lifesciences LLC"/>
    <x v="114"/>
    <s v="SESE"/>
    <s v="US"/>
    <s v="Swan-Ganz catheter"/>
    <s v="CV"/>
    <s v="Bedalin  Lugo Rodriguez"/>
    <s v=""/>
    <s v="K233824"/>
    <s v="CA"/>
    <s v="2023-12-01"/>
    <s v="CV"/>
    <s v="92614"/>
    <x v="0"/>
    <x v="0"/>
  </r>
  <r>
    <s v="N"/>
    <s v="Yuyao"/>
    <x v="12"/>
    <s v="No3-1, Gongji South Road, Hudi Village, Linshan Town"/>
    <s v=""/>
    <s v="Summary"/>
    <s v="HGX"/>
    <s v="[Record]"/>
    <s v="315460"/>
    <s v="Ningbo Dearevery Electronic Technology Co., LTD"/>
    <x v="114"/>
    <s v="SESE"/>
    <s v="CN"/>
    <s v="Wearable Breast Pump,Model S18"/>
    <s v="OB"/>
    <s v="Kelong  Zhang"/>
    <s v=""/>
    <s v="K232774"/>
    <s v=""/>
    <s v="2023-09-11"/>
    <s v="OB"/>
    <s v="315460"/>
    <x v="0"/>
    <x v="0"/>
  </r>
  <r>
    <s v="N"/>
    <s v="Ningbo Cixi"/>
    <x v="7"/>
    <s v="No.188 Binjiang Road, Cixi High-tech"/>
    <s v="Industrial Development Zone"/>
    <s v="Summary"/>
    <s v="PKL"/>
    <s v="[Record]"/>
    <s v="315301"/>
    <s v="Ningbo Xinwell Medical Technology Co., Ltd"/>
    <x v="115"/>
    <s v="SESE"/>
    <s v="CN"/>
    <s v="Disposable Hemostatic Clips"/>
    <s v="GU"/>
    <s v="Lei  Xi"/>
    <s v=""/>
    <s v="K232969"/>
    <s v=""/>
    <s v="2023-09-21"/>
    <s v="GU"/>
    <s v="315301"/>
    <x v="0"/>
    <x v="0"/>
  </r>
  <r>
    <s v="N"/>
    <s v="Taichung City"/>
    <x v="1"/>
    <s v="Rm. D, 8F. No. 573, Sec. 2 Taiwan Blvd. West Dist."/>
    <s v=""/>
    <s v="Summary"/>
    <s v="QIH"/>
    <s v="[Record]"/>
    <s v="403020"/>
    <s v="Ever Fortune.AI Co., Ltd."/>
    <x v="115"/>
    <s v="SESE"/>
    <s v="TW"/>
    <s v="EFAI Bonesuite XR Bone Age Pro Assessment System (BAP-XR-100)"/>
    <s v="RA"/>
    <s v="Joseph  Chang"/>
    <s v=""/>
    <s v="K234042"/>
    <s v=""/>
    <s v="2023-12-21"/>
    <s v="RA"/>
    <s v="403020"/>
    <x v="0"/>
    <x v="0"/>
  </r>
  <r>
    <s v="N"/>
    <s v="Mountain View"/>
    <x v="4"/>
    <s v="189 N. Bernardo Ave."/>
    <s v=""/>
    <s v="Summary"/>
    <s v="MHX"/>
    <s v="[Record]"/>
    <s v="94043"/>
    <s v="AliveCor, Inc."/>
    <x v="115"/>
    <s v="SESE"/>
    <s v="US"/>
    <s v="Corvair"/>
    <s v="CV"/>
    <s v="Samip  Shah"/>
    <s v=""/>
    <s v="K231010"/>
    <s v="CA"/>
    <s v="2023-04-07"/>
    <s v="CV"/>
    <s v="94043"/>
    <x v="0"/>
    <x v="0"/>
  </r>
  <r>
    <s v="N"/>
    <s v="Chaska"/>
    <x v="14"/>
    <s v="1000 Lake Hazeltine Dr"/>
    <s v=""/>
    <s v="Summary"/>
    <s v="MSW"/>
    <s v="[Record]"/>
    <s v="55318"/>
    <s v="Beckman Coulter, Inc"/>
    <x v="115"/>
    <s v="SESE"/>
    <s v="US"/>
    <s v="Access Thyroglobulin"/>
    <s v="IM"/>
    <s v="Muhammad  Sheikh"/>
    <s v=""/>
    <s v="K241423"/>
    <s v="MN"/>
    <s v="2024-05-20"/>
    <s v="IM"/>
    <s v="55318"/>
    <x v="0"/>
    <x v="0"/>
  </r>
  <r>
    <s v="N"/>
    <s v="Los Altos"/>
    <x v="7"/>
    <s v="4546 El Camino Real Suite 214"/>
    <s v=""/>
    <s v="Summary"/>
    <s v="FAJ"/>
    <s v="[Record]"/>
    <s v="94022"/>
    <s v="UroViu Corporation"/>
    <x v="115"/>
    <s v="SESE"/>
    <s v="US"/>
    <s v="Uro-G HD Flexible Cystoscope"/>
    <s v="GU"/>
    <s v="Thom  Lawson"/>
    <s v=""/>
    <s v="K232837"/>
    <s v="CA"/>
    <s v="2023-09-14"/>
    <s v="GU"/>
    <s v="94022"/>
    <x v="0"/>
    <x v="0"/>
  </r>
  <r>
    <s v="N"/>
    <s v="Charlotte"/>
    <x v="12"/>
    <s v="4236 Wilkinson Blvd."/>
    <s v=""/>
    <s v="Summary"/>
    <s v="NUC"/>
    <s v="[Record]"/>
    <s v="28208"/>
    <s v="Select Labs, LLC"/>
    <x v="115"/>
    <s v="SESE"/>
    <s v="US"/>
    <s v="Select Hybrid Personal Lubricant, and Select Pure Silicone Personal Lubricant"/>
    <s v="OB"/>
    <s v="Om  Singh"/>
    <s v=""/>
    <s v="K234099"/>
    <s v="NC"/>
    <s v="2023-12-26"/>
    <s v="OB"/>
    <s v="28208"/>
    <x v="0"/>
    <x v="0"/>
  </r>
  <r>
    <s v="N"/>
    <s v="Zhongshan"/>
    <x v="4"/>
    <s v="Zone A, No. 105, Dongli Road,"/>
    <s v="Torch Development District"/>
    <s v="Summary"/>
    <s v="DXN"/>
    <s v="[Record]"/>
    <s v="528437"/>
    <s v="Guangdong Transtek Medical Electronics Co., Ltd."/>
    <x v="115"/>
    <s v="SESE"/>
    <s v="CN"/>
    <s v="Blood Pressure Monitor (BBZ32-AA01)"/>
    <s v="CV"/>
    <s v="Jerry  Fan"/>
    <s v=""/>
    <s v="K240832"/>
    <s v=""/>
    <s v="2024-03-26"/>
    <s v="CV"/>
    <s v="528437"/>
    <x v="0"/>
    <x v="0"/>
  </r>
  <r>
    <s v="N"/>
    <s v="Shenzhen"/>
    <x v="2"/>
    <s v="5F 4th Bldg., Heping Complex(4th Bldg. Huimingsheng"/>
    <s v="Technology Park)Fuhai Subdistrict, Baoan District"/>
    <s v="Summary"/>
    <s v="GXY"/>
    <s v="[Record]"/>
    <s v="518103"/>
    <s v="Gymmax Technology Shenzhen Co., Ltd."/>
    <x v="116"/>
    <s v="SESE"/>
    <s v="CN"/>
    <s v="Wrap Accessory Electrodes (GMX-ABSBELT01; GMX-ABSBELT02; GMX-WRIST01; GMX-ELBOW01; GMX-LEG01, GMX-ANKLE01, GMX-KNEE01; GMX-FOOT PAD01; GMX-GLOVES01; SHOULDER01; GMX-NCK01)"/>
    <s v="NE"/>
    <s v="Benson  Wang"/>
    <s v=""/>
    <s v="K240108"/>
    <s v=""/>
    <s v="2024-01-16"/>
    <s v="PM"/>
    <s v="518103"/>
    <x v="0"/>
    <x v="0"/>
  </r>
  <r>
    <s v="N"/>
    <s v="Alameda"/>
    <x v="4"/>
    <s v="One Penumbra Place"/>
    <s v=""/>
    <s v="Summary"/>
    <s v="QEW"/>
    <s v="[Record]"/>
    <s v="94502"/>
    <s v="Penumbra, Inc."/>
    <x v="116"/>
    <s v="SESE"/>
    <s v="US"/>
    <s v="Indigo® Lightning Flash Aspiration System  Select + Catheter"/>
    <s v="CV"/>
    <s v="Samyukta  Rangachari"/>
    <s v=""/>
    <s v="K241399"/>
    <s v="CA"/>
    <s v="2024-05-16"/>
    <s v="CV"/>
    <s v="94502"/>
    <x v="0"/>
    <x v="1"/>
  </r>
  <r>
    <s v="N"/>
    <s v="Weston"/>
    <x v="2"/>
    <s v="3365 Enterprise Avenue"/>
    <s v=""/>
    <s v="Summary"/>
    <s v="OLO"/>
    <s v="[Record]"/>
    <s v="33331"/>
    <s v="MAKO Surgical Corp."/>
    <x v="117"/>
    <s v="SESE"/>
    <s v="US"/>
    <s v="Mako Total Knee Application"/>
    <s v="NE"/>
    <s v="Edwards  Anne"/>
    <s v=""/>
    <s v="K241011"/>
    <s v="FL"/>
    <s v="2024-04-12"/>
    <s v="OR"/>
    <s v="33331"/>
    <x v="0"/>
    <x v="0"/>
  </r>
  <r>
    <s v="N"/>
    <s v="Victor"/>
    <x v="4"/>
    <s v="7796 Victor-Mendon Road"/>
    <s v=""/>
    <s v=""/>
    <s v="SBK"/>
    <s v="[Record]"/>
    <s v="14564"/>
    <s v="LSI SOLUTIONS, Inc."/>
    <x v="117"/>
    <s v="DENG"/>
    <s v="US"/>
    <s v="Mi-CHORD System"/>
    <s v="CV"/>
    <s v="Christopher B. Miller"/>
    <s v=""/>
    <s v="DEN230069"/>
    <s v="NY"/>
    <s v="2023-09-29"/>
    <s v="CV"/>
    <s v="14564"/>
    <x v="1"/>
    <x v="2"/>
  </r>
  <r>
    <s v="N"/>
    <s v="Beernem"/>
    <x v="13"/>
    <s v="Industriepark Noord 32"/>
    <s v=""/>
    <s v="Summary"/>
    <s v="QBD"/>
    <s v="[Record]"/>
    <s v="8730"/>
    <s v="FertiPro NV"/>
    <x v="117"/>
    <s v="SESE"/>
    <s v="BE"/>
    <s v="InActiv Blue"/>
    <s v="MI"/>
    <s v="Liesbeth  Faes"/>
    <s v=""/>
    <s v="K221547"/>
    <s v=""/>
    <s v="2022-05-27"/>
    <s v="MI"/>
    <s v="8730"/>
    <x v="0"/>
    <x v="0"/>
  </r>
  <r>
    <s v="N"/>
    <s v="Guro-gu"/>
    <x v="6"/>
    <s v="1206Ho, 38 Digital-ro 29-gil"/>
    <s v=""/>
    <s v="Summary"/>
    <s v="HRS"/>
    <s v="[Record]"/>
    <s v="08381"/>
    <s v="OSTEONIC Co., Ltd."/>
    <x v="117"/>
    <s v="SESE"/>
    <s v="KR"/>
    <s v="SIGNEX"/>
    <s v="OR"/>
    <s v="Hye-Min  Ahn"/>
    <s v=""/>
    <s v="K230546"/>
    <s v=""/>
    <s v="2023-02-28"/>
    <s v="OR"/>
    <s v="08381"/>
    <x v="0"/>
    <x v="0"/>
  </r>
  <r>
    <s v="N"/>
    <s v="Shenzhen"/>
    <x v="4"/>
    <s v="No.1 Jinkui Road"/>
    <s v="Futian Free Trade Zone"/>
    <s v="Summary"/>
    <s v="LIT"/>
    <s v="[Record]"/>
    <s v="518038"/>
    <s v="OrbusNeich Medical (Shenzhen) Co., Ltd."/>
    <x v="117"/>
    <s v="SESE"/>
    <s v="CN"/>
    <s v="JADE PLUS PTA Balloon Dilatation Catheter"/>
    <s v="CV"/>
    <s v="Jerry  Cheung"/>
    <s v=""/>
    <s v="K241025"/>
    <s v=""/>
    <s v="2024-04-15"/>
    <s v="CV"/>
    <s v="518038"/>
    <x v="0"/>
    <x v="0"/>
  </r>
  <r>
    <s v="N"/>
    <s v="Mentor"/>
    <x v="0"/>
    <s v="5960 Heisley Rd"/>
    <s v=""/>
    <s v="Summary"/>
    <s v="JOJ"/>
    <s v="[Record]"/>
    <s v="44060"/>
    <s v="Steris"/>
    <x v="117"/>
    <s v="SESE"/>
    <s v="US"/>
    <s v="MetriCide OPA Plus Solution Test Strip"/>
    <s v="HO"/>
    <s v="Anthony  Piotrkowski"/>
    <s v=""/>
    <s v="K241344"/>
    <s v="OH"/>
    <s v="2024-05-13"/>
    <s v="HO"/>
    <s v="44060"/>
    <x v="0"/>
    <x v="1"/>
  </r>
  <r>
    <s v="N"/>
    <s v="Daejeon"/>
    <x v="2"/>
    <s v="#202, 2 floor, 71, Jukdong-ro, Yuseong-gu"/>
    <s v=""/>
    <s v="Summary"/>
    <s v="PCC"/>
    <s v="[Record]"/>
    <s v="34127"/>
    <s v="Ybrain, Inc."/>
    <x v="117"/>
    <s v="SESE"/>
    <s v="KR"/>
    <s v="DOOPANG"/>
    <s v="NE"/>
    <s v="Kiwon  Lee"/>
    <s v=""/>
    <s v="K232749"/>
    <s v=""/>
    <s v="2023-09-08"/>
    <s v="NE"/>
    <s v="34127"/>
    <x v="0"/>
    <x v="0"/>
  </r>
  <r>
    <s v="N"/>
    <s v="Doral"/>
    <x v="4"/>
    <s v="3016 NW 82nd Ave"/>
    <s v=""/>
    <s v="Summary"/>
    <s v="DPS"/>
    <s v="[Record]"/>
    <s v="33122"/>
    <s v="Mediblu Medical LLC"/>
    <x v="118"/>
    <s v="SESE"/>
    <s v="US"/>
    <s v="MEDIBLU ECG SYSTEM"/>
    <s v="CV"/>
    <s v="Fernando  Ramon"/>
    <s v=""/>
    <s v="K233266"/>
    <s v="FL"/>
    <s v="2023-09-29"/>
    <s v="CV"/>
    <s v="33122"/>
    <x v="0"/>
    <x v="0"/>
  </r>
  <r>
    <s v="N"/>
    <s v="Ho Chi Minh City"/>
    <x v="0"/>
    <s v="Block D/7I, No. 1B Road, Vinh Loc Industrial Zone"/>
    <s v="Binh Hung Hoa B Ward, Bin Tan District"/>
    <s v="Summary"/>
    <s v="FMF"/>
    <s v="[Record]"/>
    <s v="700000"/>
    <s v="Perfect Medical Industry (VN) Co., Ltd."/>
    <x v="118"/>
    <s v="SESE"/>
    <s v="VN"/>
    <s v="Sterile Disposable Syringe, Sterile Disposable Syringe with needle, Sterile Disposable Syringe with safety needle"/>
    <s v="HO"/>
    <s v="Nancy  Phan"/>
    <s v=""/>
    <s v="K232950"/>
    <s v=""/>
    <s v="2023-09-20"/>
    <s v="HO"/>
    <s v="700000"/>
    <x v="0"/>
    <x v="0"/>
  </r>
  <r>
    <s v="N"/>
    <s v="Mounds View"/>
    <x v="4"/>
    <s v="8200 Coral Sea Street NE"/>
    <s v=""/>
    <s v="Summary"/>
    <s v="DTZ"/>
    <s v="[Record]"/>
    <s v="55112"/>
    <s v="Medtronic Inc."/>
    <x v="118"/>
    <s v="SESE"/>
    <s v="US"/>
    <s v="Affinity NT Oxygenator and Uncoated Cardiotomy/ Venous Reservoir (541); Affinity NT Oxygenator with Balance Biosurface and Uncoated Cardiotomy/Venous Reservoir  (541B)"/>
    <s v="CV"/>
    <s v="Kaitlin  Cady"/>
    <s v=""/>
    <s v="K241352"/>
    <s v="MN"/>
    <s v="2024-05-13"/>
    <s v="CV"/>
    <s v="55112"/>
    <x v="0"/>
    <x v="1"/>
  </r>
  <r>
    <s v="N"/>
    <s v="Hazelwood"/>
    <x v="13"/>
    <s v="595 Anglum Rd."/>
    <s v=""/>
    <s v="Summary"/>
    <s v="NGZ"/>
    <s v="[Record]"/>
    <s v="63042"/>
    <s v="bioMerieux, Inc."/>
    <x v="118"/>
    <s v="SESE"/>
    <s v="US"/>
    <s v="VITEK 2 AST-Yeast Voriconazole (&lt;= 0.03125 - &gt;= 4 µg/mL)"/>
    <s v="MI"/>
    <s v="Esther  Hernandez"/>
    <s v=""/>
    <s v="K232967"/>
    <s v="MO"/>
    <s v="2023-09-21"/>
    <s v="MI"/>
    <s v="63042"/>
    <x v="0"/>
    <x v="0"/>
  </r>
  <r>
    <s v="N"/>
    <s v="Castel San Pietro"/>
    <x v="6"/>
    <s v="Strada Regina"/>
    <s v=""/>
    <s v="Summary"/>
    <s v="PML"/>
    <s v="[Record]"/>
    <s v="6874"/>
    <s v="Medacta International S.A."/>
    <x v="118"/>
    <s v="SESE"/>
    <s v="CH"/>
    <s v="Meta+ Bone Cement &amp; M.U.S.T. Fenestrated Pedicle Screw System"/>
    <s v="OR"/>
    <s v="Stefano  Baj"/>
    <s v=""/>
    <s v="K241034"/>
    <s v=""/>
    <s v="2024-04-16"/>
    <s v="OR"/>
    <s v="6874"/>
    <x v="0"/>
    <x v="0"/>
  </r>
  <r>
    <s v="N"/>
    <s v="Issaquah"/>
    <x v="1"/>
    <s v="22010 South East 51st Street"/>
    <s v=""/>
    <s v="Summary"/>
    <s v="IYO"/>
    <s v="[Record]"/>
    <s v="98029"/>
    <s v="Siemens Medical Solutions USA, Inc."/>
    <x v="118"/>
    <s v="SESE"/>
    <s v="US"/>
    <s v="ACUSON SC2000 Diagnostic Ultrasound System"/>
    <s v="RA"/>
    <s v="Shilpa  Rapaka"/>
    <s v=""/>
    <s v="K233613"/>
    <s v="WA"/>
    <s v="2023-11-13"/>
    <s v="RA"/>
    <s v="98029"/>
    <x v="0"/>
    <x v="1"/>
  </r>
  <r>
    <s v="N"/>
    <s v="Verrières le buisson"/>
    <x v="7"/>
    <s v="Z.A Les godets, 3 rue des petits ruisseaux"/>
    <s v=""/>
    <s v="Summary"/>
    <s v="FAS"/>
    <s v="[Record]"/>
    <s v="91370"/>
    <s v="Lamidey Noury Medical"/>
    <x v="118"/>
    <s v="SESE"/>
    <s v="FR"/>
    <s v="PLASMA EDGE System"/>
    <s v="GU"/>
    <s v="Guillaume  Noury"/>
    <s v=""/>
    <s v="K240504"/>
    <s v=""/>
    <s v="2024-02-21"/>
    <s v="GU"/>
    <s v="91370"/>
    <x v="0"/>
    <x v="1"/>
  </r>
  <r>
    <s v="N"/>
    <s v="Warsaw"/>
    <x v="6"/>
    <s v="1800 West Center St."/>
    <s v=""/>
    <s v="Summary"/>
    <s v="MBF"/>
    <s v="[Record]"/>
    <s v="46580"/>
    <s v="Zimmer Inc."/>
    <x v="118"/>
    <s v="SESE"/>
    <s v="US"/>
    <s v="Identity Shoulder System"/>
    <s v="OR"/>
    <s v="Patricia  Beres"/>
    <s v=""/>
    <s v="K240876"/>
    <s v="IN"/>
    <s v="2024-03-29"/>
    <s v="OR"/>
    <s v="46580"/>
    <x v="0"/>
    <x v="0"/>
  </r>
  <r>
    <s v="N"/>
    <s v="Shibuya-ku"/>
    <x v="4"/>
    <s v="1-57-7"/>
    <s v="Sasazuka"/>
    <s v="Summary"/>
    <s v="DQX"/>
    <s v="[Record]"/>
    <s v="151-0073"/>
    <s v="FMD Co., Ltd."/>
    <x v="119"/>
    <s v="SESE"/>
    <s v="JP"/>
    <s v="FMD Peripheral Guide Wire F-18 Flex 400 (CSU415400259)"/>
    <s v="CV"/>
    <s v="Higashikubo  Takashi"/>
    <s v=""/>
    <s v="K240460"/>
    <s v=""/>
    <s v="2024-02-16"/>
    <s v="CV"/>
    <s v="151-0073"/>
    <x v="0"/>
    <x v="1"/>
  </r>
  <r>
    <s v="N"/>
    <s v="Zhuhai, Jinwan District"/>
    <x v="7"/>
    <s v="1F,Building 13,GMP Production Workshop, Zhuhai International"/>
    <s v="Health Harbor, No. 628 Airport West Road, Sanzao Town"/>
    <s v="Summary"/>
    <s v="GCJ"/>
    <s v="[Record]"/>
    <s v="519090"/>
    <s v="Zhuhai Dipu Medical Technology Co., Ltd."/>
    <x v="119"/>
    <s v="SESE"/>
    <s v="CN"/>
    <s v="3D Endoscopic Fluorescence Camera System (DPM-ENDOCAM-06PF)"/>
    <s v="GU"/>
    <s v="Huan  Wang"/>
    <s v=""/>
    <s v="K233892"/>
    <s v=""/>
    <s v="2023-12-08"/>
    <s v="SU"/>
    <s v="519090"/>
    <x v="0"/>
    <x v="0"/>
  </r>
  <r>
    <s v="N"/>
    <s v="Yokneam Illit"/>
    <x v="8"/>
    <s v="Tabor Building, Shaar Yokneam POB 44"/>
    <s v=""/>
    <s v="Summary"/>
    <s v="GEI"/>
    <s v="[Record]"/>
    <s v="2069200"/>
    <s v="InMode Ltd."/>
    <x v="119"/>
    <s v="SESE"/>
    <s v="IL"/>
    <s v="InMode System with the Morpheus8 90 Applicator"/>
    <s v="SU"/>
    <s v="Suhair  Francis"/>
    <s v=""/>
    <s v="K240017"/>
    <s v=""/>
    <s v="2024-01-02"/>
    <s v="SU"/>
    <s v="2069200"/>
    <x v="0"/>
    <x v="0"/>
  </r>
  <r>
    <s v="N"/>
    <s v="Auckland"/>
    <x v="3"/>
    <s v="15 Maurice Paykel Place, East Tamaki"/>
    <s v=""/>
    <s v="Summary"/>
    <s v="BTT"/>
    <s v="[Record]"/>
    <s v="2013"/>
    <s v="Fisher &amp; Paykel Healthcare Ltd"/>
    <x v="119"/>
    <s v="SESE"/>
    <s v="NZ"/>
    <s v="F&amp;P Optiflow Oxygen Kit (AA451J)"/>
    <s v="AN"/>
    <s v="Reena  Daken"/>
    <s v=""/>
    <s v="K233821"/>
    <s v=""/>
    <s v="2023-12-01"/>
    <s v="AN"/>
    <s v="2013"/>
    <x v="0"/>
    <x v="0"/>
  </r>
  <r>
    <s v="N"/>
    <s v="Shenzhen"/>
    <x v="12"/>
    <s v="601, Building C5, No. 459 Qiaokai Road, Fenghuang Street,"/>
    <s v="Guangming District"/>
    <s v="Statement"/>
    <s v="MQL"/>
    <s v="[Record]"/>
    <s v="518107"/>
    <s v="Gimbo Medical Technology Shenzhen Co., Ltd."/>
    <x v="119"/>
    <s v="SESE"/>
    <s v="CN"/>
    <s v="Giftlife Fertilization Medium; Giftlife Cleavage Medium; Giftlife Blastocyst Medium; Giftlife Single Step Medium"/>
    <s v="OB"/>
    <s v="Leo  Guo"/>
    <s v=""/>
    <s v="K240149"/>
    <s v=""/>
    <s v="2024-01-19"/>
    <s v="OB"/>
    <s v="518107"/>
    <x v="0"/>
    <x v="0"/>
  </r>
  <r>
    <s v="N"/>
    <s v="Princeton"/>
    <x v="16"/>
    <s v="155 Village Blvd, Suite 130"/>
    <s v=""/>
    <s v="Summary"/>
    <s v="SBN"/>
    <s v="[Record]"/>
    <s v="08540"/>
    <s v="OculoMotor Technologies"/>
    <x v="119"/>
    <s v="SESE"/>
    <s v="US"/>
    <s v="VERVE"/>
    <s v="OP"/>
    <s v="Chang  Yaramothu, Ph.D."/>
    <s v=""/>
    <s v="K232930"/>
    <s v="NJ"/>
    <s v="2023-09-20"/>
    <s v="OP"/>
    <s v="08540"/>
    <x v="0"/>
    <x v="0"/>
  </r>
  <r>
    <s v="N"/>
    <s v="Leuven"/>
    <x v="1"/>
    <s v="Kapeldreef 60"/>
    <s v=""/>
    <s v="Summary"/>
    <s v="QIH"/>
    <s v="[Record]"/>
    <s v="3001"/>
    <s v="Relu BV"/>
    <x v="119"/>
    <s v="SESE"/>
    <s v="BE"/>
    <s v="Relu Creator"/>
    <s v="RA"/>
    <s v="Holger  Willems"/>
    <s v=""/>
    <s v="K233925"/>
    <s v=""/>
    <s v="2023-12-13"/>
    <s v="RA"/>
    <s v="3001"/>
    <x v="0"/>
    <x v="0"/>
  </r>
  <r>
    <s v="N"/>
    <s v="Walthan"/>
    <x v="7"/>
    <s v="920 Winter Street"/>
    <s v=""/>
    <s v="Summary"/>
    <s v="FIP"/>
    <s v="[Record]"/>
    <s v="02451"/>
    <s v="Fresenius Medical Care Renal Therapies Group, LLC"/>
    <x v="119"/>
    <s v="SESE"/>
    <s v="US"/>
    <s v="AquaBplus; AquaB LITE"/>
    <s v="GU"/>
    <s v="Greg  Calder"/>
    <s v=""/>
    <s v="K232953"/>
    <s v="MA"/>
    <s v="2023-09-21"/>
    <s v="GU"/>
    <s v="02451"/>
    <x v="0"/>
    <x v="0"/>
  </r>
  <r>
    <s v="N"/>
    <s v="Billerica"/>
    <x v="8"/>
    <s v="29 Dunham Rd."/>
    <s v=""/>
    <s v="Statement"/>
    <s v="GEX"/>
    <s v="[Record]"/>
    <s v="01821"/>
    <s v="Sun Pharmaceutical Industries, Inc."/>
    <x v="119"/>
    <s v="SESE"/>
    <s v="US"/>
    <s v="BLU-U® Blue Light Photodynamic Therapy Illuminator, Model 4170E"/>
    <s v="SU"/>
    <s v="Scott  Lundahl"/>
    <s v=""/>
    <s v="K241358"/>
    <s v="MA"/>
    <s v="2024-05-14"/>
    <s v="SU"/>
    <s v="01821"/>
    <x v="0"/>
    <x v="1"/>
  </r>
  <r>
    <s v="N"/>
    <s v="Edina"/>
    <x v="1"/>
    <s v="5201 Eden Avenue"/>
    <s v="Suite 300"/>
    <s v="Summary"/>
    <s v="QIH"/>
    <s v="[Record]"/>
    <s v="55436"/>
    <s v="Surgical Information Sciences, Inc."/>
    <x v="120"/>
    <s v="SESE"/>
    <s v="US"/>
    <s v="SIS System"/>
    <s v="RA"/>
    <s v="Ann  Quinlan-Smith"/>
    <s v=""/>
    <s v="K241083"/>
    <s v="MN"/>
    <s v="2024-04-19"/>
    <s v="RA"/>
    <s v="55436"/>
    <x v="0"/>
    <x v="0"/>
  </r>
  <r>
    <s v="N"/>
    <s v="Gieres"/>
    <x v="2"/>
    <s v="2 avenue de Vignate"/>
    <s v="Zone Mayencin II, Parc Equation - Batiment 1"/>
    <s v="Summary"/>
    <s v="OLO"/>
    <s v="[Record]"/>
    <s v="38610"/>
    <s v="Ecential Robotics"/>
    <x v="120"/>
    <s v="SESE"/>
    <s v="FR"/>
    <s v="Spine Navigation and Robotic-Assistance Device"/>
    <s v="NE"/>
    <s v="Amanie  Yazidi"/>
    <s v=""/>
    <s v="K233228"/>
    <s v=""/>
    <s v="2023-09-28"/>
    <s v="OR"/>
    <s v="38610"/>
    <x v="0"/>
    <x v="0"/>
  </r>
  <r>
    <s v="N"/>
    <s v="Carlsbad"/>
    <x v="3"/>
    <s v="2788 Loker Ave. W."/>
    <s v=""/>
    <s v="Summary"/>
    <s v="BTT"/>
    <s v="[Record]"/>
    <s v="92010"/>
    <s v="Invent Medical Corporation"/>
    <x v="120"/>
    <s v="SESE"/>
    <s v="US"/>
    <s v="HFT150"/>
    <s v="AN"/>
    <s v="David  Gramse"/>
    <s v=""/>
    <s v="K233707"/>
    <s v="CA"/>
    <s v="2023-11-20"/>
    <s v="AN"/>
    <s v="92010"/>
    <x v="0"/>
    <x v="0"/>
  </r>
  <r>
    <s v="N"/>
    <s v="Shenzhen"/>
    <x v="4"/>
    <s v="2B1401, Smart Park II, No. 76, Baohe Avenue"/>
    <s v="Baolong Community, Baolong Street, Longgang District"/>
    <s v="Statement"/>
    <s v="DXT"/>
    <s v="[Record]"/>
    <s v="518100"/>
    <s v="Precision Medical Plastics Ltd."/>
    <x v="120"/>
    <s v="SESE"/>
    <s v="CN"/>
    <s v="Disposable High-pressure Extension Lines"/>
    <s v="CV"/>
    <s v="Li  Xiaotong"/>
    <s v=""/>
    <s v="K230668"/>
    <s v=""/>
    <s v="2023-03-10"/>
    <s v="HO"/>
    <s v="518100"/>
    <x v="0"/>
    <x v="0"/>
  </r>
  <r>
    <s v="N"/>
    <s v="Pune"/>
    <x v="12"/>
    <s v="B1, Samrat Ashok CHS, S. No. 88/2, Veerbhadra Nagar, Baner,"/>
    <s v=""/>
    <s v="Summary"/>
    <s v="HEX"/>
    <s v="[Record]"/>
    <s v="411045"/>
    <s v="Periwinkle Technologies Pvt. Ltd"/>
    <x v="120"/>
    <s v="SESE"/>
    <s v="IN"/>
    <s v="Smart Scope® CX"/>
    <s v="OB"/>
    <s v="Veena  Moktali"/>
    <s v=""/>
    <s v="K233043"/>
    <s v=""/>
    <s v="2023-09-25"/>
    <s v="OB"/>
    <s v="411045"/>
    <x v="0"/>
    <x v="0"/>
  </r>
  <r>
    <s v="N"/>
    <s v="Roswell"/>
    <x v="8"/>
    <s v="1100 Old Ellis Road"/>
    <s v="Suite 1200"/>
    <s v="Summary"/>
    <s v="FTM"/>
    <s v="[Record]"/>
    <s v="30076"/>
    <s v="Elutia Inc."/>
    <x v="120"/>
    <s v="SESE"/>
    <s v="US"/>
    <s v="CanGaroo RM Antibacterial Envelope"/>
    <s v="SU"/>
    <s v="Erica  Elchin"/>
    <s v=""/>
    <s v="K233991"/>
    <s v="GA"/>
    <s v="2023-12-18"/>
    <s v="SU"/>
    <s v="30076"/>
    <x v="0"/>
    <x v="0"/>
  </r>
  <r>
    <s v="Y"/>
    <s v="Vimodrone"/>
    <x v="8"/>
    <s v="Via Guido Rossa 10/12"/>
    <s v=""/>
    <s v="Summary"/>
    <s v="GEX"/>
    <s v="[Record]"/>
    <s v="20055"/>
    <s v="Bios S.r.l."/>
    <x v="120"/>
    <s v="SESE"/>
    <s v="IT"/>
    <s v="Splendor X (Alex, Alex2, Nd:YAG, Alex+Nd:YAG)"/>
    <s v="SU"/>
    <s v="Martina  De Iturbe"/>
    <s v=""/>
    <s v="K241407"/>
    <s v=""/>
    <s v="2024-05-17"/>
    <s v="SU"/>
    <s v="20055"/>
    <x v="0"/>
    <x v="0"/>
  </r>
  <r>
    <s v="N"/>
    <s v="Zhongshan"/>
    <x v="4"/>
    <s v="283rd South Min'an Road, Xiaolan Town, Zhongshan City,"/>
    <s v="Guangdong, China"/>
    <s v="Summary"/>
    <s v="MNW"/>
    <s v="[Record]"/>
    <s v="528400"/>
    <s v="Zhongshan Jinli Electronic Weighing Equipment Co., Ltd."/>
    <x v="121"/>
    <s v="SESE"/>
    <s v="CN"/>
    <s v="Multi-parameter detector"/>
    <s v="CV"/>
    <s v="Jerry  Liang"/>
    <s v=""/>
    <s v="K231116"/>
    <s v=""/>
    <s v="2023-04-20"/>
    <s v="CV"/>
    <s v="528400"/>
    <x v="0"/>
    <x v="0"/>
  </r>
  <r>
    <s v="N"/>
    <s v="Hampton"/>
    <x v="3"/>
    <s v="5 Merrill Industrial Drive"/>
    <s v=""/>
    <s v="Summary"/>
    <s v="BZD"/>
    <s v="[Record]"/>
    <s v="03842"/>
    <s v="Sleepnet Corporation"/>
    <x v="121"/>
    <s v="SESE"/>
    <s v="US"/>
    <s v="iQ 2 Nasal Vented Mask; Phantom 2 Nasal Vented Mask"/>
    <s v="AN"/>
    <s v="Jennifer  Kennedy"/>
    <s v=""/>
    <s v="K241469"/>
    <s v="NH"/>
    <s v="2024-05-24"/>
    <s v="AN"/>
    <s v="03842"/>
    <x v="0"/>
    <x v="1"/>
  </r>
  <r>
    <s v="N"/>
    <s v="Palatine"/>
    <x v="1"/>
    <s v="50 N Broadway St, Suite 3-3"/>
    <s v=""/>
    <s v="Summary"/>
    <s v="LLZ"/>
    <s v="[Record]"/>
    <s v="60067"/>
    <s v="PMX Inc."/>
    <x v="122"/>
    <s v="SESE"/>
    <s v="US"/>
    <s v="MediOMx"/>
    <s v="RA"/>
    <s v="Girish  Srinivasan"/>
    <s v=""/>
    <s v="K233331"/>
    <s v="IL"/>
    <s v="2023-09-29"/>
    <s v="RA"/>
    <s v="60067"/>
    <x v="0"/>
    <x v="0"/>
  </r>
  <r>
    <s v="N"/>
    <s v="Saline"/>
    <x v="2"/>
    <s v="168 S. Industrial Drive"/>
    <s v=""/>
    <s v="Summary"/>
    <s v="LEL"/>
    <s v="[Record]"/>
    <s v="48176"/>
    <s v="Arbor Medical Innovations, LLC"/>
    <x v="122"/>
    <s v="SESE"/>
    <s v="US"/>
    <s v="VERABAND"/>
    <s v="NE"/>
    <s v="Grant  Kruger"/>
    <s v=""/>
    <s v="K233987"/>
    <s v="MI"/>
    <s v="2023-12-18"/>
    <s v="NE"/>
    <s v="48176"/>
    <x v="0"/>
    <x v="0"/>
  </r>
  <r>
    <s v="N"/>
    <s v="Indianapolis"/>
    <x v="15"/>
    <s v="9115 Hague Rd."/>
    <s v="Building B"/>
    <s v="Summary"/>
    <s v="CGN"/>
    <s v="[Record]"/>
    <s v="46250"/>
    <s v="Roche Diagnostics"/>
    <x v="122"/>
    <s v="SESE"/>
    <s v="US"/>
    <s v="Elecsys Folate III"/>
    <s v="CH"/>
    <s v="Amy  Pierce"/>
    <s v=""/>
    <s v="K233060"/>
    <s v="IN"/>
    <s v="2023-09-25"/>
    <s v="CH"/>
    <s v="46250"/>
    <x v="0"/>
    <x v="0"/>
  </r>
  <r>
    <s v="N"/>
    <s v="Oberdorf"/>
    <x v="2"/>
    <s v="Eimattstrasse 3"/>
    <s v=""/>
    <s v="Summary"/>
    <s v="OLO"/>
    <s v="[Record]"/>
    <s v="4436"/>
    <s v="Depuy Synthes"/>
    <x v="122"/>
    <s v="SESE"/>
    <s v="CH"/>
    <s v="CROSSNAV Navigation Enabled Instruments"/>
    <s v="NE"/>
    <s v="Daniel  Meyer"/>
    <s v=""/>
    <s v="K233255"/>
    <s v=""/>
    <s v="2023-09-28"/>
    <s v="OR"/>
    <s v="4436"/>
    <x v="0"/>
    <x v="0"/>
  </r>
  <r>
    <s v="N"/>
    <s v="Shenzhen"/>
    <x v="1"/>
    <s v="Mindray Building, Keji 12th Road South,"/>
    <s v="Hi-tech Industrial Park, Nanshan"/>
    <s v="Summary"/>
    <s v="IYN"/>
    <s v="[Record]"/>
    <s v="518057"/>
    <s v="Shenzhen Mindray Bio-medical Electronics Co., LTD."/>
    <x v="122"/>
    <s v="SESE"/>
    <s v="CN"/>
    <s v="Resona I9, Resona I9 Exp, Resona I9S, Resona I9T, Resona I9 Easi, Resona I9 Nasa, Resona IV, Imagyn I9, Imagyn I9S, Imagyn I9 Easi, Nuewa I9, Nuewa I9S, Nuewa I9T, Nuewa I9 Exp, Nuewa I9 Easi, Anesus I9, Anesus I9 Easi, Eagus I9, Resona I9W, Recho I9, Recho I9 Pro, Recho I9 Exp, Recho I9S, Recho I9T Diagnostic Ultrasound System"/>
    <s v="RA"/>
    <s v="Tang  Jing"/>
    <s v=""/>
    <s v="K240684"/>
    <s v=""/>
    <s v="2024-03-12"/>
    <s v="RA"/>
    <s v="518057"/>
    <x v="0"/>
    <x v="0"/>
  </r>
  <r>
    <s v="N"/>
    <s v="Wuxi"/>
    <x v="0"/>
    <s v="No. 530, Xida Road, Meicun Industrial Park, Xinwu District"/>
    <s v=""/>
    <s v="Summary"/>
    <s v="FMF"/>
    <s v="[Record]"/>
    <s v="214112"/>
    <s v="Wuxi NEST Biotechnology Co., Ltd."/>
    <x v="123"/>
    <s v="SESE"/>
    <s v="CN"/>
    <s v="Pen Injector"/>
    <s v="HO"/>
    <s v="Cheng  Zhiwei"/>
    <s v=""/>
    <s v="K240774"/>
    <s v=""/>
    <s v="2024-03-21"/>
    <s v="HO"/>
    <s v="214112"/>
    <x v="0"/>
    <x v="0"/>
  </r>
  <r>
    <s v="N"/>
    <s v="Bussolengo"/>
    <x v="6"/>
    <s v="Via delle Nazioni, 9"/>
    <s v=""/>
    <s v="Summary"/>
    <s v="HSB"/>
    <s v="[Record]"/>
    <s v="37012"/>
    <s v="Orthofix Srl"/>
    <x v="123"/>
    <s v="SESE"/>
    <s v="IT"/>
    <s v="Fitbone Trochanteric"/>
    <s v="OR"/>
    <s v="Elvira  Taccarelli"/>
    <s v=""/>
    <s v="K233867"/>
    <s v=""/>
    <s v="2023-12-06"/>
    <s v="OR"/>
    <s v="37012"/>
    <x v="0"/>
    <x v="0"/>
  </r>
  <r>
    <s v="N"/>
    <s v="Lawrenceville"/>
    <x v="11"/>
    <s v="1665 Lakes Parkway"/>
    <s v="Suite 102"/>
    <s v="Summary"/>
    <s v="FRO"/>
    <s v="[Record]"/>
    <s v="30043"/>
    <s v="Irrimax Corporation"/>
    <x v="123"/>
    <s v="SESE"/>
    <s v="US"/>
    <s v="Irrisept Antimicrobial Wound Lavage"/>
    <s v=""/>
    <s v="Tanya  Eberle"/>
    <s v=""/>
    <s v="K240552"/>
    <s v="GA"/>
    <s v="2024-02-28"/>
    <s v="SU"/>
    <s v="30043"/>
    <x v="0"/>
    <x v="0"/>
  </r>
  <r>
    <s v="N"/>
    <s v="Cork"/>
    <x v="6"/>
    <s v="Loughbeg, Ringaskiddy"/>
    <s v=""/>
    <s v="Summary"/>
    <s v="MBH"/>
    <s v="[Record]"/>
    <s v=""/>
    <s v="Depuy Ireland UC"/>
    <x v="123"/>
    <s v="SESE"/>
    <s v="IE"/>
    <s v="ATTUNE® Porous Fixed Bearing Tibial Base, Medialized Dome Patella and Medialized Anatomic Patella with AFFIXIUM 3DP Technology"/>
    <s v="OR"/>
    <s v="Catherine  O Regan"/>
    <s v=""/>
    <s v="K240678"/>
    <s v=""/>
    <s v="2024-03-11"/>
    <s v="OR"/>
    <s v=""/>
    <x v="0"/>
    <x v="0"/>
  </r>
  <r>
    <s v="N"/>
    <s v="Changsha"/>
    <x v="11"/>
    <s v="A4, Lugu Yuyuan, #27, Wenxuan Rd, High-tech Zone"/>
    <s v=""/>
    <s v="Summary"/>
    <s v="LFL"/>
    <s v="[Record]"/>
    <s v="410205"/>
    <s v="Hunan Handlike Minimally Invasive Surgery Co., Ltd."/>
    <x v="123"/>
    <s v="SESE"/>
    <s v="CN"/>
    <s v="Ultrasonic Surgical System"/>
    <s v=""/>
    <s v="Yang  Bihong"/>
    <s v=""/>
    <s v="K233036"/>
    <s v=""/>
    <s v="2023-09-25"/>
    <s v="SU"/>
    <s v="410205"/>
    <x v="0"/>
    <x v="0"/>
  </r>
  <r>
    <s v="N"/>
    <s v="Bochum"/>
    <x v="7"/>
    <s v="Universitätsstraße 136"/>
    <s v=""/>
    <s v="Summary"/>
    <s v="KNW"/>
    <s v="[Record]"/>
    <s v="44799"/>
    <s v="ITP Innovative Tomography Products GmbH"/>
    <x v="123"/>
    <s v="SESE"/>
    <s v="DE"/>
    <s v="Automatic Biopsy Needle BAM, Semi-Automatic Needle BIM"/>
    <s v="GU"/>
    <s v="Dominik  Främke"/>
    <s v=""/>
    <s v="K233294"/>
    <s v=""/>
    <s v="2023-09-29"/>
    <s v="SU"/>
    <s v="44799"/>
    <x v="0"/>
    <x v="0"/>
  </r>
  <r>
    <s v="N"/>
    <s v="Tokyo"/>
    <x v="7"/>
    <s v="2951 Ishikawa-cho"/>
    <s v="Hachioji-shi"/>
    <s v="Summary"/>
    <s v="FDS"/>
    <s v="[Record]"/>
    <s v=""/>
    <s v="Olympus Medical Systems Corporation"/>
    <x v="124"/>
    <s v="SESE"/>
    <s v="JP"/>
    <s v="EVIS Exera III Gastrointestinal Videoscope GIF-1TH190"/>
    <s v="GU"/>
    <s v="Shinichiro  Kawachi"/>
    <s v=""/>
    <s v="K232997"/>
    <s v=""/>
    <s v="2023-09-22"/>
    <s v="GU"/>
    <s v=""/>
    <x v="0"/>
    <x v="0"/>
  </r>
  <r>
    <s v="N"/>
    <s v="San Jose"/>
    <x v="13"/>
    <s v="130 Baytech Drive"/>
    <s v=""/>
    <s v="Summary"/>
    <s v="SAN"/>
    <s v="[Record]"/>
    <s v="95134"/>
    <s v="Specific Diagnostics, LLC"/>
    <x v="125"/>
    <s v="SESE"/>
    <s v="US"/>
    <s v="VITEK REVEAL GN AST Assay and VITEK REVEAL AST System"/>
    <s v="MI"/>
    <s v="Jolyn  Tenllado"/>
    <s v=""/>
    <s v="K230675"/>
    <s v="CA"/>
    <s v="2023-03-10"/>
    <s v="MI"/>
    <s v="95134"/>
    <x v="0"/>
    <x v="0"/>
  </r>
  <r>
    <s v="N"/>
    <s v="Helsinki Uusimaa"/>
    <x v="1"/>
    <s v="HTC Helsinki, Building Pinta, Tammasaarenkatu 3"/>
    <s v=""/>
    <s v="Summary"/>
    <s v="QIH"/>
    <s v="[Record]"/>
    <s v="00180"/>
    <s v="Disior Ltd"/>
    <x v="125"/>
    <s v="SESE"/>
    <s v="FI"/>
    <s v="SMART Bun-Yo-Matic CT"/>
    <s v="RA"/>
    <s v="Aarno  Jussila"/>
    <s v=""/>
    <s v="K240642"/>
    <s v=""/>
    <s v="2024-03-06"/>
    <s v="RA"/>
    <s v="00180"/>
    <x v="0"/>
    <x v="0"/>
  </r>
  <r>
    <s v="N"/>
    <s v="Kanuma"/>
    <x v="5"/>
    <s v="700 Shimohinata"/>
    <s v=""/>
    <s v="Summary"/>
    <s v="EBW"/>
    <s v="[Record]"/>
    <s v="322-8666"/>
    <s v="Nakanishi Inc."/>
    <x v="125"/>
    <s v="SESE"/>
    <s v="JP"/>
    <s v="Surgic Pro2 (Surgic Pro2 OPT), Surgic Pro2 (Surgic Pro2 NON-OPT)"/>
    <s v="DE"/>
    <s v="Masaaki  Kikuchi"/>
    <s v=""/>
    <s v="K233117"/>
    <s v=""/>
    <s v="2023-09-27"/>
    <s v="DE"/>
    <s v="322-8666"/>
    <x v="0"/>
    <x v="0"/>
  </r>
  <r>
    <s v="N"/>
    <s v="Essen"/>
    <x v="5"/>
    <s v="Alfredstrasse 81"/>
    <s v=""/>
    <s v="Summary"/>
    <s v="EIH"/>
    <s v="[Record]"/>
    <s v="45130"/>
    <s v="Whitepeaks Dental Solutions GmbH"/>
    <x v="125"/>
    <s v="SESE"/>
    <s v="DE"/>
    <s v="Copra Smile, Copra Supreme Hyperion"/>
    <s v="DE"/>
    <s v="Oliver  Puckert"/>
    <s v=""/>
    <s v="K233158"/>
    <s v=""/>
    <s v="2023-09-27"/>
    <s v="DE"/>
    <s v="45130"/>
    <x v="0"/>
    <x v="0"/>
  </r>
  <r>
    <s v="N"/>
    <s v="Warsaw"/>
    <x v="4"/>
    <s v="Aleje Jerozolimskie 81"/>
    <s v=""/>
    <s v="Summary"/>
    <s v="DPS"/>
    <s v="[Record]"/>
    <s v="02-001"/>
    <s v="Medicalgorithmics S.A."/>
    <x v="125"/>
    <s v="SESE"/>
    <s v="PL"/>
    <s v="DeepRhythm Platform"/>
    <s v="CV"/>
    <s v="Maciej  Gamrot"/>
    <s v=""/>
    <s v="K232161"/>
    <s v=""/>
    <s v="2023-07-20"/>
    <s v="CV"/>
    <s v="02-001"/>
    <x v="0"/>
    <x v="0"/>
  </r>
  <r>
    <s v="N"/>
    <s v="Yongkang"/>
    <x v="9"/>
    <s v="No.7, Yunliu Road, Baiyun Industrial Zone, Jiangnan Street,"/>
    <s v="Yongkang City, Zhejiang Province"/>
    <s v="Statement"/>
    <s v="ITI"/>
    <s v="[Record]"/>
    <s v=""/>
    <s v="Zhejiang Hfizer Medical Equipment CO.,LTD."/>
    <x v="125"/>
    <s v="SESE"/>
    <s v="CN"/>
    <s v="Electric wheelchair"/>
    <s v="PM"/>
    <s v="Ken  Hu"/>
    <s v=""/>
    <s v="K240673"/>
    <s v=""/>
    <s v="2024-03-11"/>
    <s v="PM"/>
    <s v=""/>
    <x v="0"/>
    <x v="0"/>
  </r>
  <r>
    <s v="N"/>
    <s v="Pompano Beach"/>
    <x v="2"/>
    <s v="1310 Park Central Blvd S"/>
    <s v=""/>
    <s v="Summary"/>
    <s v="GZF"/>
    <s v="[Record]"/>
    <s v="33064"/>
    <s v="Curonix"/>
    <x v="125"/>
    <s v="SESE"/>
    <s v="US"/>
    <s v="Freedom Peripheral Nerve Stimulator (PNS) System"/>
    <s v="NE"/>
    <s v="Hailey  Rooney"/>
    <s v=""/>
    <s v="K233162"/>
    <s v="FL"/>
    <s v="2023-09-27"/>
    <s v="NE"/>
    <s v="33064"/>
    <x v="0"/>
    <x v="0"/>
  </r>
  <r>
    <s v="N"/>
    <s v="Gurnee"/>
    <x v="4"/>
    <s v="1396 St. Paul Ave."/>
    <s v=""/>
    <s v="Summary"/>
    <s v="JOW"/>
    <s v="[Record]"/>
    <s v="60031"/>
    <s v="Zenith Technical Innovations"/>
    <x v="126"/>
    <s v="SESE"/>
    <s v="US"/>
    <s v="Therm-X (Home); Therm-X (AT)"/>
    <s v="CV"/>
    <s v="Greg  Binversie"/>
    <s v=""/>
    <s v="K240125"/>
    <s v="IL"/>
    <s v="2024-01-16"/>
    <s v="CV"/>
    <s v="60031"/>
    <x v="0"/>
    <x v="1"/>
  </r>
  <r>
    <s v="N"/>
    <s v="Sunnyvale"/>
    <x v="6"/>
    <s v="501 Mercury Drive"/>
    <s v=""/>
    <s v="Summary"/>
    <s v="QLQ"/>
    <s v="[Record]"/>
    <s v="94085"/>
    <s v="Spinal Kinetics / Orthofix  / SeaSpine"/>
    <x v="126"/>
    <s v="SESE"/>
    <s v="US"/>
    <s v="M6-C Single Use, Disposable Instrumentation"/>
    <s v="OR"/>
    <s v="Tony  John"/>
    <s v=""/>
    <s v="K241117"/>
    <s v="CA"/>
    <s v="2024-04-23"/>
    <s v="OR"/>
    <s v="94085"/>
    <x v="0"/>
    <x v="0"/>
  </r>
  <r>
    <s v="N"/>
    <s v="Seiersberg Pirka"/>
    <x v="0"/>
    <s v="Kaerntner Strasse 518"/>
    <s v=""/>
    <s v="Summary"/>
    <s v="FLL"/>
    <s v="[Record]"/>
    <s v="8054"/>
    <s v="SteadySense GmbH"/>
    <x v="126"/>
    <s v="SESE"/>
    <s v="AT"/>
    <s v="SteadyTemp"/>
    <s v="HO"/>
    <s v="Werner  Koele"/>
    <s v=""/>
    <s v="K233280"/>
    <s v=""/>
    <s v="2023-09-29"/>
    <s v="HO"/>
    <s v="8054"/>
    <x v="0"/>
    <x v="0"/>
  </r>
  <r>
    <s v="N"/>
    <s v="Seeon-Seebruck"/>
    <x v="7"/>
    <s v="Weinbergstrasse 28"/>
    <s v=""/>
    <s v="Summary"/>
    <s v="ODE"/>
    <s v="[Record]"/>
    <s v="83370"/>
    <s v="G-Surg GmbH"/>
    <x v="126"/>
    <s v="SESE"/>
    <s v="DE"/>
    <s v="GERDX-System"/>
    <s v="GU"/>
    <s v="Julian  Mair"/>
    <s v=""/>
    <s v="K233240"/>
    <s v=""/>
    <s v="2023-09-28"/>
    <s v="GU"/>
    <s v="83370"/>
    <x v="0"/>
    <x v="0"/>
  </r>
  <r>
    <s v="N"/>
    <s v="West Chester"/>
    <x v="6"/>
    <s v="5 W. Gay Street"/>
    <s v=""/>
    <s v="Summary"/>
    <s v="MQV"/>
    <s v="[Record]"/>
    <s v="19380"/>
    <s v="XeroThera Inc"/>
    <x v="126"/>
    <s v="SESE"/>
    <s v="US"/>
    <s v="Xerosyn"/>
    <s v="OR"/>
    <s v="Noel  Rolon"/>
    <s v=""/>
    <s v="K233259"/>
    <s v="PA"/>
    <s v="2023-09-29"/>
    <s v="OR"/>
    <s v="19380"/>
    <x v="0"/>
    <x v="0"/>
  </r>
  <r>
    <s v="N"/>
    <s v="Shenzhen"/>
    <x v="8"/>
    <s v="810, Building 1, Xunmei Science and Technology Plaza,"/>
    <s v="No. 8 Keyuan Road, Science Park Community, Yuehai Sub-Distri"/>
    <s v="Statement"/>
    <s v="OHT"/>
    <s v="[Record]"/>
    <s v="518000"/>
    <s v="Shenzhen Ulike Smart Electronics Co.,Ltd."/>
    <x v="126"/>
    <s v="SESE"/>
    <s v="CN"/>
    <s v="Ice Cooling IPL Hair Removal Device (UI07 BR, UI07 DB, UI07 BL, UI07 GP, UI07 PN, UI07 RE, UI07 WH, UI07 PW, UI20 BR, UI20 DB, UI20 BL, UI20GP, UI20 PN, UI20 RE, UI20 WH, UI20 PW)"/>
    <s v="SU"/>
    <s v="Blue  Yang"/>
    <s v=""/>
    <s v="K240649"/>
    <s v=""/>
    <s v="2024-03-07"/>
    <s v="SU"/>
    <s v="518000"/>
    <x v="0"/>
    <x v="0"/>
  </r>
  <r>
    <s v="N"/>
    <s v="Guangzhou"/>
    <x v="15"/>
    <s v="Room 107/218/212/405, Building 2, No. 68, 1st Nanxiang Road"/>
    <s v="Science City, Huangpu District"/>
    <s v="Summary"/>
    <s v="LCX"/>
    <s v="[Record]"/>
    <s v="510000"/>
    <s v="Guangzhou Decheng Biotechnology Co., Ltd."/>
    <x v="126"/>
    <s v="SESE"/>
    <s v="CN"/>
    <s v="MissLan® Early Detection Pregnancy Test Strip; MissLan® Early Detection Pregnancy Test Cassette; MissLan® Early Detection Pregnancy Test Midstream"/>
    <s v="CH"/>
    <s v="Weifang  Liu"/>
    <s v=""/>
    <s v="K240643"/>
    <s v=""/>
    <s v="2024-03-07"/>
    <s v="CH"/>
    <s v="510000"/>
    <x v="0"/>
    <x v="0"/>
  </r>
  <r>
    <s v="N"/>
    <s v="Hatfield, Hertfordshire"/>
    <x v="18"/>
    <s v="30-38 Beaconsfield Rd"/>
    <s v=""/>
    <s v="Summary"/>
    <s v="EWO"/>
    <s v="[Record]"/>
    <s v="AL10 8BB"/>
    <s v="Otodynamics"/>
    <x v="126"/>
    <s v="SESE"/>
    <s v="GB"/>
    <s v="OtoNova/OtoNova Pro"/>
    <s v="EN"/>
    <s v="Daniel  Budd"/>
    <s v=""/>
    <s v="K234095"/>
    <s v=""/>
    <s v="2023-12-26"/>
    <s v="EN"/>
    <s v="AL10 8BB"/>
    <x v="0"/>
    <x v="0"/>
  </r>
  <r>
    <s v="N"/>
    <s v="Beijing"/>
    <x v="4"/>
    <s v="2nd Floor, 3rd Floor and Room 410-412 4th Floor"/>
    <s v="No. 2 Building, No. 9 Shuangyuan Road"/>
    <s v="Summary"/>
    <s v="DQA"/>
    <s v="[Record]"/>
    <s v="100041"/>
    <s v="Beijing Choice Electronic Technology Co., Ltd."/>
    <x v="126"/>
    <s v="SESE"/>
    <s v="CN"/>
    <s v="Pulse Oximeter (MD300C228)"/>
    <s v="CV"/>
    <s v="Haiying  Zhao"/>
    <s v=""/>
    <s v="K232975"/>
    <s v=""/>
    <s v="2023-09-21"/>
    <s v="AN"/>
    <s v="100041"/>
    <x v="0"/>
    <x v="0"/>
  </r>
  <r>
    <s v="N"/>
    <s v="Hongcheon-gun"/>
    <x v="1"/>
    <s v="3366, Hanseo-ro, Nam-myeon"/>
    <s v=""/>
    <s v="Summary"/>
    <s v="IYN"/>
    <s v="[Record]"/>
    <s v="25108"/>
    <s v="Samsung Medison Co., Ltd."/>
    <x v="126"/>
    <s v="SESE"/>
    <s v="KR"/>
    <s v="V8/XV8/XH8, V7/XV7/XH7, V6/XV6/XH6 Diagnostic Ultrasound System"/>
    <s v="RA"/>
    <s v="Jee Young  Ju"/>
    <s v=""/>
    <s v="K240631"/>
    <s v=""/>
    <s v="2024-03-06"/>
    <s v="RA"/>
    <s v="25108"/>
    <x v="0"/>
    <x v="0"/>
  </r>
  <r>
    <s v="N"/>
    <s v="Singapore"/>
    <x v="0"/>
    <s v="105 Cecil Street #20-04, The Octagon"/>
    <s v=""/>
    <s v="Summary"/>
    <s v="KPE"/>
    <s v="[Record]"/>
    <s v="069534"/>
    <s v="Epic Medical Pte. Ltd."/>
    <x v="126"/>
    <s v="SESE"/>
    <s v="SG"/>
    <s v="eZSURE Empty Fluid Container with ProSeal Injection Site"/>
    <s v="HO"/>
    <s v="Freddie  Lee"/>
    <s v=""/>
    <s v="K241442"/>
    <s v=""/>
    <s v="2024-05-22"/>
    <s v="HO"/>
    <s v="069534"/>
    <x v="0"/>
    <x v="1"/>
  </r>
  <r>
    <s v="N"/>
    <s v="Kanuma"/>
    <x v="5"/>
    <s v="700 Shimohinata"/>
    <s v=""/>
    <s v="Summary"/>
    <s v="EBW"/>
    <s v="[Record]"/>
    <s v="323-8666"/>
    <s v="Nakanishi Inc."/>
    <x v="127"/>
    <s v="SESE"/>
    <s v="JP"/>
    <s v="NLZ Built-In Motor System"/>
    <s v="DE"/>
    <s v="Masaaki  Kikuchi"/>
    <s v=""/>
    <s v="K233288"/>
    <s v=""/>
    <s v="2023-09-29"/>
    <s v="DE"/>
    <s v="323-8666"/>
    <x v="0"/>
    <x v="0"/>
  </r>
  <r>
    <s v="N"/>
    <s v="Ballerup"/>
    <x v="7"/>
    <s v="Baltorpbakken 13"/>
    <s v=""/>
    <s v="Summary"/>
    <s v="FGB"/>
    <s v="[Record]"/>
    <s v="2750"/>
    <s v="Ambu A/S"/>
    <x v="127"/>
    <s v="SESE"/>
    <s v="DK"/>
    <s v="Ambu® aScope 5 Uretero (Standard Deflection); Ambu® aScope 5 Uretero (Reverse Deflection); Ambu® aBox 2"/>
    <s v="GU"/>
    <s v="Mingye  Zhang"/>
    <s v=""/>
    <s v="K233630"/>
    <s v=""/>
    <s v="2023-11-13"/>
    <s v="GU"/>
    <s v="2750"/>
    <x v="0"/>
    <x v="0"/>
  </r>
  <r>
    <s v="N"/>
    <s v="Essen"/>
    <x v="5"/>
    <s v="Alfredstrasse 81"/>
    <s v=""/>
    <s v="Summary"/>
    <s v="EIH"/>
    <s v="[Record]"/>
    <s v="45130"/>
    <s v="Whitepeaks Dental Solutions GmbH"/>
    <x v="127"/>
    <s v="SESE"/>
    <s v="DE"/>
    <s v="Copran Zri"/>
    <s v="DE"/>
    <s v="Oliver  Puckert"/>
    <s v=""/>
    <s v="K232952"/>
    <s v=""/>
    <s v="2023-09-21"/>
    <s v="DE"/>
    <s v="45130"/>
    <x v="0"/>
    <x v="0"/>
  </r>
  <r>
    <s v="N"/>
    <s v="Yongin-Si"/>
    <x v="8"/>
    <s v="19F, U-TOWER, 767, Sinsu-Ro, Suji-Gu"/>
    <s v=""/>
    <s v="Summary"/>
    <s v="GEI"/>
    <s v="[Record]"/>
    <s v="16827"/>
    <s v="Hironic Co., Ltd."/>
    <x v="127"/>
    <s v="SESE"/>
    <s v="KR"/>
    <s v="SILKRO"/>
    <s v="SU"/>
    <s v="Gwijin  Lee"/>
    <s v=""/>
    <s v="K233123"/>
    <s v=""/>
    <s v="2023-09-27"/>
    <s v="SU"/>
    <s v="16827"/>
    <x v="0"/>
    <x v="0"/>
  </r>
  <r>
    <s v="N"/>
    <s v="Paris"/>
    <x v="1"/>
    <s v="10 rue Mercoeur"/>
    <s v=""/>
    <s v="Summary"/>
    <s v="QIH"/>
    <s v="[Record]"/>
    <s v="75011"/>
    <s v="EOS imaging"/>
    <x v="128"/>
    <s v="SESE"/>
    <s v="FR"/>
    <s v="VEA Align; spineEOS"/>
    <s v="RA"/>
    <s v="Moran  Celestin"/>
    <s v=""/>
    <s v="K240582"/>
    <s v=""/>
    <s v="2024-03-01"/>
    <s v="RA"/>
    <s v="75011"/>
    <x v="0"/>
    <x v="0"/>
  </r>
  <r>
    <s v="N"/>
    <s v="Pleasanton"/>
    <x v="11"/>
    <s v="4234 Hacienda Dr."/>
    <s v="Suite 150"/>
    <s v="Summary"/>
    <s v="MRW"/>
    <s v="[Record]"/>
    <s v="94588"/>
    <s v="Providence Medical Technology, Inc."/>
    <x v="128"/>
    <s v="SESE"/>
    <s v="US"/>
    <s v="PMT Posterior Cervical Stabilization System (PCSS)"/>
    <s v=""/>
    <s v="Edward  Liou"/>
    <s v=""/>
    <s v="K241035"/>
    <s v="CA"/>
    <s v="2024-04-16"/>
    <s v="OR"/>
    <s v="94588"/>
    <x v="0"/>
    <x v="0"/>
  </r>
  <r>
    <s v="N"/>
    <s v="Istanbul"/>
    <x v="0"/>
    <s v="Ikitelli OSB Mah., 17. Cd, No:17 Basaksehir"/>
    <s v=""/>
    <s v="Statement"/>
    <s v="LHI"/>
    <s v="[Record]"/>
    <s v="34303"/>
    <s v="Asset Medikal Tasarim Sanayi Ve Ticaret A.S."/>
    <x v="129"/>
    <s v="SESE"/>
    <s v="TR"/>
    <s v="FlowArt Valve for Vial Access"/>
    <s v="HO"/>
    <s v="Ebru  Sirali"/>
    <s v=""/>
    <s v="K232987"/>
    <s v=""/>
    <s v="2023-09-22"/>
    <s v="HO"/>
    <s v="34303"/>
    <x v="0"/>
    <x v="0"/>
  </r>
  <r>
    <s v="N"/>
    <s v="Camp Hill"/>
    <x v="6"/>
    <s v="3401 Hartzdale Drive, Suite 103B, Unit #611"/>
    <s v=""/>
    <s v="Summary"/>
    <s v="HRS"/>
    <s v="[Record]"/>
    <s v="17011"/>
    <s v="Forma Medical, Inc."/>
    <x v="129"/>
    <s v="SESE"/>
    <s v="US"/>
    <s v="Forma Medical Optimal Plating System"/>
    <s v="OR"/>
    <s v="James  Gault"/>
    <s v=""/>
    <s v="K234059"/>
    <s v="PA"/>
    <s v="2023-12-22"/>
    <s v="OR"/>
    <s v="17011"/>
    <x v="0"/>
    <x v="0"/>
  </r>
  <r>
    <s v="N"/>
    <s v="Kennesaw"/>
    <x v="1"/>
    <s v="1155 Roberts Blvd"/>
    <s v=""/>
    <s v="Summary"/>
    <s v="JAA"/>
    <s v="[Record]"/>
    <s v="30144"/>
    <s v="Dornier MedTech America"/>
    <x v="129"/>
    <s v="SESE"/>
    <s v="US"/>
    <s v="TRIDENT Mobile Fluoroscopy System"/>
    <s v="RA"/>
    <s v="John  Hoffer"/>
    <s v=""/>
    <s v="K233380"/>
    <s v="GA"/>
    <s v="2023-10-02"/>
    <s v="RA"/>
    <s v="30144"/>
    <x v="0"/>
    <x v="0"/>
  </r>
  <r>
    <s v="N"/>
    <s v="Yuseong-gu"/>
    <x v="1"/>
    <s v="B-620/621, Biz Center, 17, Techno 4-ro"/>
    <s v=""/>
    <s v="Summary"/>
    <s v="IYO"/>
    <s v="[Record]"/>
    <s v="34013"/>
    <s v="FCU Co., Ltd."/>
    <x v="129"/>
    <s v="SESE"/>
    <s v="KR"/>
    <s v="SC1 Handheld Ultrasound Imaging system (Model: SC1)"/>
    <s v="RA"/>
    <s v="Song  Hyuk"/>
    <s v=""/>
    <s v="K233579"/>
    <s v=""/>
    <s v="2023-11-07"/>
    <s v="RA"/>
    <s v="34013"/>
    <x v="0"/>
    <x v="1"/>
  </r>
  <r>
    <s v="N"/>
    <s v="Zhuhai"/>
    <x v="7"/>
    <s v="1F, Building 13, GMP Production Workshop, Zhuhai Internation"/>
    <s v="No. 628 Airport West Road, Sanzao Town, Jinwan District"/>
    <s v="Summary"/>
    <s v="GCJ"/>
    <s v="[Record]"/>
    <s v="519090"/>
    <s v="Zhuhai Dipu Medical Technology Co., Ltd."/>
    <x v="129"/>
    <s v="SESE"/>
    <s v="CN"/>
    <s v="Endoscopic Fluorescence Camera System (DPM-ENDOCAM-03PF)"/>
    <s v="GU"/>
    <s v="Huan  Wang"/>
    <s v=""/>
    <s v="K233840"/>
    <s v=""/>
    <s v="2023-12-04"/>
    <s v="SU"/>
    <s v="519090"/>
    <x v="0"/>
    <x v="0"/>
  </r>
  <r>
    <s v="N"/>
    <s v="Bormes les Mimosas"/>
    <x v="4"/>
    <s v="589 chemin du Niel"/>
    <s v=""/>
    <s v="Summary"/>
    <s v="DTK"/>
    <s v="[Record]"/>
    <s v="83230"/>
    <s v="ALN S.A.R.L."/>
    <x v="129"/>
    <s v="SESE"/>
    <s v="FR"/>
    <s v="ALN Optional Vena Cava Filter (FB.010500, FF.010995, FJ.120096, FB.HOOK, FF.HOOK, FJ.HOOK)"/>
    <s v="CV"/>
    <s v="Nigon  Alain"/>
    <s v=""/>
    <s v="K241507"/>
    <s v=""/>
    <s v="2024-05-28"/>
    <s v="CV"/>
    <s v="83230"/>
    <x v="0"/>
    <x v="1"/>
  </r>
  <r>
    <s v="N"/>
    <s v="Memphis"/>
    <x v="6"/>
    <s v="1450 Brooks Rd"/>
    <s v=""/>
    <s v="Summary"/>
    <s v="LZO"/>
    <s v="[Record]"/>
    <s v="38116"/>
    <s v="Smith &amp; Nephew Inc."/>
    <x v="130"/>
    <s v="SESE"/>
    <s v="US"/>
    <s v="CATALYSTEM Femoral Stems"/>
    <s v="OR"/>
    <s v="Chelsea  Bagley"/>
    <s v=""/>
    <s v="K240381"/>
    <s v="TN"/>
    <s v="2024-02-08"/>
    <s v="OR"/>
    <s v="38116"/>
    <x v="0"/>
    <x v="0"/>
  </r>
  <r>
    <s v="Y"/>
    <s v="Lehi"/>
    <x v="2"/>
    <s v="3900 N Traverse Mountain Blvd Suite 300"/>
    <s v=""/>
    <s v="Statement"/>
    <s v="NUH"/>
    <s v="[Record]"/>
    <s v="84043"/>
    <s v="Plexus Yoga LLC Dba Chirp"/>
    <x v="130"/>
    <s v="SESE"/>
    <s v="US"/>
    <s v="TENS&amp;EMS units (SM9109A, SM9109B)"/>
    <s v="NE"/>
    <s v="Jianhua  Xu"/>
    <s v=""/>
    <s v="K241509"/>
    <s v="UT"/>
    <s v="2024-05-28"/>
    <s v="NE"/>
    <s v="84043"/>
    <x v="0"/>
    <x v="0"/>
  </r>
  <r>
    <s v="N"/>
    <s v="St. Louis"/>
    <x v="0"/>
    <s v="2821 N. Ballas Road C55"/>
    <s v=""/>
    <s v="Summary"/>
    <s v="MLR"/>
    <s v="[Record]"/>
    <s v="63131"/>
    <s v="IDEATE Medical, Inc."/>
    <x v="130"/>
    <s v="SESE"/>
    <s v="US"/>
    <s v="SteroScope® Sterilization Technology System"/>
    <s v="HO"/>
    <s v="William  Wong"/>
    <s v=""/>
    <s v="K233762"/>
    <s v="MO"/>
    <s v="2023-11-24"/>
    <s v="HO"/>
    <s v="63131"/>
    <x v="0"/>
    <x v="0"/>
  </r>
  <r>
    <s v="N"/>
    <s v="Burlingame"/>
    <x v="7"/>
    <s v="1828 El Camino Real, Suite 508"/>
    <s v=""/>
    <s v="Summary"/>
    <s v="FED"/>
    <s v="[Record]"/>
    <s v="94010"/>
    <s v="Neptune Medical, Inc."/>
    <x v="130"/>
    <s v="SESK"/>
    <s v="US"/>
    <s v="Pathfinder® CR System"/>
    <s v="GU"/>
    <s v="Alex  Tilson"/>
    <s v=""/>
    <s v="K240853"/>
    <s v="CA"/>
    <s v="2024-03-28"/>
    <s v="GU"/>
    <s v="94010"/>
    <x v="1"/>
    <x v="0"/>
  </r>
  <r>
    <s v="N"/>
    <s v="Hampton"/>
    <x v="3"/>
    <s v="5 Merrill Industrial Drive"/>
    <s v=""/>
    <s v="Summary"/>
    <s v="CBK"/>
    <s v="[Record]"/>
    <s v="03842"/>
    <s v="Sleepnet Corporation"/>
    <x v="130"/>
    <s v="SESE"/>
    <s v="US"/>
    <s v="Mojo 2 Full Face Non-Vented Mask; Mojo 2 Full Face AAV Non-Vented Mask; Veraseal 3 Full Face Non-Vented Mask; Veraseal 3 Full Face AAV Non-Vented Mask"/>
    <s v="AN"/>
    <s v="Jennifer  Kennedy"/>
    <s v=""/>
    <s v="K241520"/>
    <s v="NH"/>
    <s v="2024-05-29"/>
    <s v="AN"/>
    <s v="03842"/>
    <x v="0"/>
    <x v="1"/>
  </r>
  <r>
    <s v="N"/>
    <s v="Bilthoven"/>
    <x v="6"/>
    <s v="Prof Bronkhorstlaan 10, Building 48"/>
    <s v=""/>
    <s v="Summary"/>
    <s v="MQV"/>
    <s v="[Record]"/>
    <s v=""/>
    <s v="Kuros Biosciences"/>
    <x v="130"/>
    <s v="SESE"/>
    <s v="NL"/>
    <s v="MagnetOs Easypack Putty"/>
    <s v="OR"/>
    <s v="Hen  Baron"/>
    <s v=""/>
    <s v="K241212"/>
    <s v=""/>
    <s v="2024-04-30"/>
    <s v="OR"/>
    <s v=""/>
    <x v="0"/>
    <x v="0"/>
  </r>
  <r>
    <s v="N"/>
    <s v="Berneck"/>
    <x v="16"/>
    <s v="Hafnerwiesenstrasse 4"/>
    <s v=""/>
    <s v="Summary"/>
    <s v="HQC"/>
    <s v="[Record]"/>
    <s v="9442"/>
    <s v="Oertli Instrumente AG"/>
    <x v="130"/>
    <s v="SESE"/>
    <s v="CH"/>
    <s v="Faros Surgical System"/>
    <s v="OP"/>
    <s v="Marianne  Kesseli"/>
    <s v=""/>
    <s v="K233398"/>
    <s v=""/>
    <s v="2023-10-03"/>
    <s v="OP"/>
    <s v="9442"/>
    <x v="0"/>
    <x v="0"/>
  </r>
  <r>
    <s v="N"/>
    <s v="Sioux Falls"/>
    <x v="16"/>
    <s v="3101 W 57th Street"/>
    <s v=""/>
    <s v=""/>
    <s v="QQJ"/>
    <s v="[Record]"/>
    <s v="51708"/>
    <s v="Balance Ophthalmics, Inc."/>
    <x v="130"/>
    <s v="DENG"/>
    <s v="US"/>
    <s v="FSYX Ocular Pressure Adjusting Pump (FSYX OPAP) System"/>
    <s v="OP"/>
    <s v="Gary  Mocnik"/>
    <s v=""/>
    <s v="DEN230055"/>
    <s v="SD"/>
    <s v="2023-08-25"/>
    <s v="OP"/>
    <s v="51708"/>
    <x v="1"/>
    <x v="2"/>
  </r>
  <r>
    <s v="N"/>
    <s v="St. Paul"/>
    <x v="0"/>
    <s v="3M Center"/>
    <s v="2510 Conway Avenue, Building 275-5W-06"/>
    <s v="Summary"/>
    <s v="FRC"/>
    <s v="[Record]"/>
    <s v="55144-1000"/>
    <s v="3M Company"/>
    <x v="130"/>
    <s v="SESE"/>
    <s v="US"/>
    <s v="3M Attest Rapid Readout Biological Indicator 1295 and 3M Attest Vaporized Hydrogen Peroxide Tri-Metric Chemical Indicator 1348/1348E"/>
    <s v="HO"/>
    <s v="Heidi  Wallis"/>
    <s v=""/>
    <s v="K240717"/>
    <s v="MN"/>
    <s v="2024-03-15"/>
    <s v="HO"/>
    <s v="55144-1000"/>
    <x v="0"/>
    <x v="1"/>
  </r>
  <r>
    <s v="N"/>
    <s v="Sunnyvale"/>
    <x v="13"/>
    <s v="904 Caribbean Drive"/>
    <s v=""/>
    <s v=""/>
    <s v="SBP"/>
    <s v="[Record]"/>
    <s v="94089"/>
    <s v="Cepheid"/>
    <x v="130"/>
    <s v="DENG"/>
    <s v="US"/>
    <s v="Xpert HCV; GeneXpert Xpress System"/>
    <s v="MI"/>
    <s v="Suzette  Chance"/>
    <s v=""/>
    <s v="DEN240016"/>
    <s v="CA"/>
    <s v="2024-04-16"/>
    <s v="MI"/>
    <s v="94089"/>
    <x v="1"/>
    <x v="2"/>
  </r>
  <r>
    <s v="N"/>
    <s v="Orlando"/>
    <x v="6"/>
    <s v="6052 Turkey Lake Rd"/>
    <s v="Suite 170"/>
    <s v="Summary"/>
    <s v="MBH"/>
    <s v="[Record]"/>
    <s v="32819"/>
    <s v="Optimotion Implants LLC"/>
    <x v="130"/>
    <s v="SESE"/>
    <s v="US"/>
    <s v="The Optimotion Blue Plus Knee System"/>
    <s v="OR"/>
    <s v="Cassidy  Larwood"/>
    <s v=""/>
    <s v="K240938"/>
    <s v="FL"/>
    <s v="2024-04-05"/>
    <s v="OR"/>
    <s v="32819"/>
    <x v="0"/>
    <x v="0"/>
  </r>
  <r>
    <s v="N"/>
    <s v="Daejeon"/>
    <x v="8"/>
    <s v="Techno 8-ro 64, Yuseong-gu"/>
    <s v=""/>
    <s v="Summary"/>
    <s v="GEX"/>
    <s v="[Record]"/>
    <s v="34028"/>
    <s v="Won Tech Co., Ltd."/>
    <x v="131"/>
    <s v="SESE"/>
    <s v="KR"/>
    <s v="Lavieen"/>
    <s v="SU"/>
    <s v="Hyunsik  Yoon"/>
    <s v=""/>
    <s v="K241406"/>
    <s v=""/>
    <s v="2024-05-17"/>
    <s v="SU"/>
    <s v="34028"/>
    <x v="0"/>
    <x v="0"/>
  </r>
  <r>
    <s v="N"/>
    <s v="Shenzhen"/>
    <x v="12"/>
    <s v="A101-301, D101-201, Jamr Science &amp; Technology Park, No.2"/>
    <s v="Guiyuan Road, Guixiang Community"/>
    <s v="Statement"/>
    <s v="KNG"/>
    <s v="[Record]"/>
    <s v="518100"/>
    <s v="Shenzhen Jamr Technology Co., Ltd."/>
    <x v="131"/>
    <s v="SESE"/>
    <s v="CN"/>
    <s v="Ultrasonic Fetal Doppler"/>
    <s v="OB"/>
    <s v="Haiyu  Zhang"/>
    <s v=""/>
    <s v="K233823"/>
    <s v=""/>
    <s v="2023-12-01"/>
    <s v="OB"/>
    <s v="518100"/>
    <x v="0"/>
    <x v="0"/>
  </r>
  <r>
    <s v="N"/>
    <s v="Rizhao City"/>
    <x v="5"/>
    <s v="No.2 North Zhaoyang Road, District of Donggang"/>
    <s v=""/>
    <s v="Summary"/>
    <s v="EMA"/>
    <s v="[Record]"/>
    <s v="276800"/>
    <s v="Rizhao HuGe Biomaterials Company, Ltd."/>
    <x v="131"/>
    <s v="SESE"/>
    <s v="CN"/>
    <s v="TopCEM-Veneer Light Cure Veneer Cement"/>
    <s v="DE"/>
    <s v="Maggie  Zheng"/>
    <s v=""/>
    <s v="K241204"/>
    <s v=""/>
    <s v="2024-04-30"/>
    <s v="DE"/>
    <s v="276800"/>
    <x v="0"/>
    <x v="0"/>
  </r>
  <r>
    <s v="N"/>
    <s v="Oberkochen"/>
    <x v="2"/>
    <s v="Rudolf-Eber-Strasse"/>
    <s v="11"/>
    <s v="Summary"/>
    <s v="QFX"/>
    <s v="[Record]"/>
    <s v="73447"/>
    <s v="Carl Zeiss Meditec AG"/>
    <x v="131"/>
    <s v="SESE"/>
    <s v="DE"/>
    <s v="BLUE 400; BLUE 400 S"/>
    <s v="NE"/>
    <s v="Seitz  Anke"/>
    <s v=""/>
    <s v="K240215"/>
    <s v=""/>
    <s v="2024-01-26"/>
    <s v="NE"/>
    <s v="73447"/>
    <x v="0"/>
    <x v="0"/>
  </r>
  <r>
    <s v="N"/>
    <s v="Chaska"/>
    <x v="14"/>
    <s v="1000 Lake Hazeltine Dr"/>
    <s v=""/>
    <s v="Summary"/>
    <s v="MSW"/>
    <s v="[Record]"/>
    <s v="55318"/>
    <s v="Beckman Coulter, Inc"/>
    <x v="131"/>
    <s v="SESE"/>
    <s v="US"/>
    <s v="Access Thyroglobulin"/>
    <s v="IM"/>
    <s v="Muhammad  Sheikh"/>
    <s v=""/>
    <s v="K240927"/>
    <s v="MN"/>
    <s v="2024-04-04"/>
    <s v="IM"/>
    <s v="55318"/>
    <x v="0"/>
    <x v="0"/>
  </r>
  <r>
    <s v="N"/>
    <s v="Xiamen"/>
    <x v="9"/>
    <s v="Zone A, 4th Floor, No.3 Building, No.66, xiangyue Rd,"/>
    <s v="Torch High-tech Zone(Xiangan) Industrial Zone"/>
    <s v="Summary"/>
    <s v="ITI"/>
    <s v="[Record]"/>
    <s v=""/>
    <s v="IF Health (Xiamen) Intelligent Technology Co.,Ltd"/>
    <x v="131"/>
    <s v="SESE"/>
    <s v="CN"/>
    <s v="Electric Wheelchair (YFWB-63)"/>
    <s v="PM"/>
    <s v="Xiang  Gao"/>
    <s v=""/>
    <s v="K241154"/>
    <s v=""/>
    <s v="2024-04-26"/>
    <s v="PM"/>
    <s v=""/>
    <x v="0"/>
    <x v="0"/>
  </r>
  <r>
    <s v="N"/>
    <s v="Guangzhou"/>
    <x v="7"/>
    <s v="No.10 Juncheng Road, No.10, Juncheng Road Eastern Area"/>
    <s v="Economic and Technological Development"/>
    <s v="Summary"/>
    <s v="FIB"/>
    <s v="[Record]"/>
    <s v="510760"/>
    <s v="Bain Medical Equipment (Guangzhou) Co., Ltd."/>
    <x v="131"/>
    <s v="SESE"/>
    <s v="CN"/>
    <s v="NovaLine SP-C35 Transducer Protector (956007)"/>
    <s v="GU"/>
    <s v="Zoe  Zeng"/>
    <s v=""/>
    <s v="K240164"/>
    <s v=""/>
    <s v="2024-01-22"/>
    <s v="GU"/>
    <s v="510760"/>
    <x v="0"/>
    <x v="0"/>
  </r>
  <r>
    <s v="N"/>
    <s v="Shanghai"/>
    <x v="7"/>
    <s v="Building 26A, No. 3825, Xinzhuan Highway, Dongjing Town,"/>
    <s v="Songjiang District"/>
    <s v="Summary"/>
    <s v="FGB"/>
    <s v="[Record]"/>
    <s v="201619"/>
    <s v="HUGER Medical Instrument Co., Ltd."/>
    <x v="132"/>
    <s v="SESE"/>
    <s v="CN"/>
    <s v="Single-use Video Ureterorenoscope (SVU-220US)"/>
    <s v="GU"/>
    <s v="Shen  Junjie"/>
    <s v=""/>
    <s v="K241639"/>
    <s v=""/>
    <s v="2024-06-07"/>
    <s v="GU"/>
    <s v="201619"/>
    <x v="0"/>
    <x v="1"/>
  </r>
  <r>
    <s v="N"/>
    <s v="Seongnam-si"/>
    <x v="1"/>
    <s v="SK U-Tower, 9 Seongnam-daero, Bundang-gu"/>
    <s v=""/>
    <s v="Summary"/>
    <s v="QAS"/>
    <s v="[Record]"/>
    <s v="13558"/>
    <s v="SK Inc."/>
    <x v="132"/>
    <s v="SESE"/>
    <s v="KR"/>
    <s v="Hyper Insight - ICH"/>
    <s v="RA"/>
    <s v="Jeffrey  Choi"/>
    <s v=""/>
    <s v="K240353"/>
    <s v=""/>
    <s v="2024-02-05"/>
    <s v="RA"/>
    <s v="13558"/>
    <x v="0"/>
    <x v="0"/>
  </r>
  <r>
    <s v="N"/>
    <s v="Marlborough"/>
    <x v="7"/>
    <s v="Boston Scientific Corporation-"/>
    <s v="Urology and Pelvic Health Division"/>
    <s v="Summary"/>
    <s v="FGB"/>
    <s v="[Record]"/>
    <s v="01752"/>
    <s v="Boston Scientific Corporation"/>
    <x v="132"/>
    <s v="SESE"/>
    <s v="US"/>
    <s v="LithoVue Elite Single-Use Digital Flexible Ureteroscope - Standard (with pressure monitoring) (M0067940000); LithoVue Elite Single-Use Digital Flexible Ureteroscope - Reverse (with pressure monitoring)   (M0067940500); LithoVue Elite Single-Use Digital Flexible Ureteroscope  Standard (without pressure monitoring)  (M0067941000); LithoVue Elite Single-Use Digital Flexible Ureteroscope  Reverse (without pressure monitoring)  (M0067941500)"/>
    <s v="GU"/>
    <s v="Matthew  Minks"/>
    <s v=""/>
    <s v="K241598"/>
    <s v="MA"/>
    <s v="2024-06-04"/>
    <s v="GU"/>
    <s v="01752"/>
    <x v="0"/>
    <x v="1"/>
  </r>
  <r>
    <s v="N"/>
    <s v="Ljubljana"/>
    <x v="7"/>
    <s v="Stegne 7"/>
    <s v=""/>
    <s v="Summary"/>
    <s v="KPI"/>
    <s v="[Record]"/>
    <s v=""/>
    <s v="Fotona d.o.o."/>
    <x v="132"/>
    <s v="SESE"/>
    <s v="SI"/>
    <s v="StarFormer"/>
    <s v="GU"/>
    <s v="Tina  Bartolic"/>
    <s v=""/>
    <s v="K234061"/>
    <s v=""/>
    <s v="2023-12-22"/>
    <s v="GU"/>
    <s v=""/>
    <x v="0"/>
    <x v="0"/>
  </r>
  <r>
    <s v="N"/>
    <s v="Dongguan"/>
    <x v="8"/>
    <s v="Rm 801, 802, 803, 804, 901, 2# Bldg Scientific Research Ctr"/>
    <s v="Songhu Intelligent Valley, No.6 Minfu Road, Liaobu Town"/>
    <s v="Summary"/>
    <s v="BTA"/>
    <s v="[Record]"/>
    <s v="523423"/>
    <s v="Hetaida Technology Co., Ltd."/>
    <x v="132"/>
    <s v="SESE"/>
    <s v="CN"/>
    <s v="Electric nasal aspirator (HTD2601US)"/>
    <s v="SU"/>
    <s v="Tom  Chen"/>
    <s v=""/>
    <s v="K241202"/>
    <s v=""/>
    <s v="2024-04-30"/>
    <s v="EN"/>
    <s v="523423"/>
    <x v="0"/>
    <x v="0"/>
  </r>
  <r>
    <s v="N"/>
    <s v="Scottsdale"/>
    <x v="4"/>
    <s v="1435 North Hayden Road"/>
    <s v="Suite 100"/>
    <s v="Summary"/>
    <s v="NLI"/>
    <s v="[Record]"/>
    <s v="85257"/>
    <s v="Innovative Health, LLC."/>
    <x v="132"/>
    <s v="SESE"/>
    <s v="US"/>
    <s v="Reprocessed Super Torque and Super Torque Plus Diagnostic Angiographic Catheters"/>
    <s v="CV"/>
    <s v="Rick  Ferreira"/>
    <s v=""/>
    <s v="K231015"/>
    <s v="AZ"/>
    <s v="2023-04-10"/>
    <s v="CV"/>
    <s v="85257"/>
    <x v="0"/>
    <x v="0"/>
  </r>
  <r>
    <s v="N"/>
    <s v="Lafayette"/>
    <x v="8"/>
    <s v="200 Medtronic Dr."/>
    <s v=""/>
    <s v="Summary"/>
    <s v="GEI"/>
    <s v="[Record]"/>
    <s v="80026"/>
    <s v="Covidien LLC"/>
    <x v="132"/>
    <s v="SESE"/>
    <s v="US"/>
    <s v="Valleylab SM Smoke Management Pencil with Edge Blade Electrode, 10 (3m) (VSMP10); Valleylab SM Smoke Management Pencil with Edge Blade Electrode, 15 (4.6m) (VSMP15); Valleylab SM Smoke Management Pencil with Edge Blade Electrode, 10 (3m), Non-Sterile Bulk (VSMP10NSB); Valleylab SM Smoke Management Extended Nozzle (for use with 4 (100mm) electrode) (VSMEN4); Valleylab SM Smoke Management Extended Nozzle (for use with 6.5 (165mm) electrode) (VSMEN6)"/>
    <s v="SU"/>
    <s v="Miranda  Miles"/>
    <s v=""/>
    <s v="K240572"/>
    <s v="CO"/>
    <s v="2024-02-29"/>
    <s v="SU"/>
    <s v="80026"/>
    <x v="0"/>
    <x v="0"/>
  </r>
  <r>
    <s v="N"/>
    <s v="München"/>
    <x v="1"/>
    <s v="Oskar-Schlemmer-Straße 11"/>
    <s v=""/>
    <s v="Summary"/>
    <s v="LLZ"/>
    <s v="[Record]"/>
    <s v="80807"/>
    <s v="GE Healthcare GmbH"/>
    <x v="133"/>
    <s v="SESE"/>
    <s v="DE"/>
    <s v="ViewPoint 6"/>
    <s v="RA"/>
    <s v="Brandon  O'Shea"/>
    <s v=""/>
    <s v="K241300"/>
    <s v=""/>
    <s v="2024-05-09"/>
    <s v="RA"/>
    <s v="80807"/>
    <x v="0"/>
    <x v="0"/>
  </r>
  <r>
    <s v="N"/>
    <s v="Northridge"/>
    <x v="0"/>
    <s v="18000 Devonshire St"/>
    <s v=""/>
    <s v="Summary"/>
    <s v="LZG"/>
    <s v="[Record]"/>
    <s v="91325"/>
    <s v="Medtronic MiniMed"/>
    <x v="133"/>
    <s v="SESE"/>
    <s v="US"/>
    <s v="Extended Reservoir; MiniMed Reservoir"/>
    <s v="HO"/>
    <s v="Shruti  Prakash"/>
    <s v=""/>
    <s v="K241622"/>
    <s v="CA"/>
    <s v="2024-06-05"/>
    <s v="CH"/>
    <s v="91325"/>
    <x v="0"/>
    <x v="1"/>
  </r>
  <r>
    <s v="N"/>
    <s v="Clearwater"/>
    <x v="3"/>
    <s v="14175 Icot Blvd"/>
    <s v=""/>
    <s v="Summary"/>
    <s v="BZD"/>
    <s v="[Record]"/>
    <s v="33760"/>
    <s v="RemSleep Holdings"/>
    <x v="133"/>
    <s v="SESE"/>
    <s v="US"/>
    <s v="DELTAWAVE Nasal Pillows System"/>
    <s v="AN"/>
    <s v="Tom  Wood"/>
    <s v=""/>
    <s v="K233415"/>
    <s v="FL"/>
    <s v="2023-10-10"/>
    <s v="AN"/>
    <s v="33760"/>
    <x v="0"/>
    <x v="0"/>
  </r>
  <r>
    <s v="N"/>
    <s v="Irvine"/>
    <x v="4"/>
    <s v="29 Parker"/>
    <s v=""/>
    <s v="Summary"/>
    <s v="NRY"/>
    <s v="[Record]"/>
    <s v="92618"/>
    <s v="Balt USA, LLC"/>
    <x v="133"/>
    <s v="SESE"/>
    <s v="US"/>
    <s v="Next Generation Aspiration Catheter; Balt Aspiration Tubing Set"/>
    <s v="CV"/>
    <s v="Alicia  Smith"/>
    <s v=""/>
    <s v="K234083"/>
    <s v="CA"/>
    <s v="2023-12-22"/>
    <s v="NE"/>
    <s v="92618"/>
    <x v="0"/>
    <x v="0"/>
  </r>
  <r>
    <s v="N"/>
    <s v="Bellflower"/>
    <x v="1"/>
    <s v="9156 Rose Street"/>
    <s v=""/>
    <s v="Summary"/>
    <s v="JAQ"/>
    <s v="[Record]"/>
    <s v="90706"/>
    <s v="Alpha-Omega Services, Inc."/>
    <x v="133"/>
    <s v="SESE"/>
    <s v="US"/>
    <s v="AOS Marker Seeds (SMG0242-025)"/>
    <s v="RA"/>
    <s v="Bob  Robnett"/>
    <s v=""/>
    <s v="K233626"/>
    <s v="CA"/>
    <s v="2023-11-13"/>
    <s v="RA"/>
    <s v="90706"/>
    <x v="0"/>
    <x v="0"/>
  </r>
  <r>
    <s v="N"/>
    <s v="Guaynabo"/>
    <x v="0"/>
    <s v="475 Calle C"/>
    <s v=""/>
    <s v="Summary"/>
    <s v="GAG"/>
    <s v="[Record]"/>
    <s v="00969"/>
    <s v="Ethicon Endo-Surgery, LLC"/>
    <x v="134"/>
    <s v="SESE"/>
    <s v="PR"/>
    <s v="ECHELON 3000 45mm Compact Stapler (ECH45C); Echelon 3000 45mm Standard Stapler  (ECH45S); Echelon 3000 45mm Long Stapler  (ECH45L); Echelon 3000 60mm Compact Stapler (ECH60C); Echelon 3000 60mm Standard Stapler  (ECH60S); Echelon 3000 60mm Long Stapler  (ECH60L)"/>
    <s v="HO"/>
    <s v="Jisha  Mlynarczyk"/>
    <s v=""/>
    <s v="K241629"/>
    <s v=""/>
    <s v="2024-06-06"/>
    <s v="SU"/>
    <s v="00969"/>
    <x v="0"/>
    <x v="1"/>
  </r>
  <r>
    <s v="N"/>
    <s v="Portland"/>
    <x v="6"/>
    <s v="825 NE 25th Ave"/>
    <s v=""/>
    <s v="Summary"/>
    <s v="MBI"/>
    <s v="[Record]"/>
    <s v="97232"/>
    <s v="Riverpoint Medical"/>
    <x v="134"/>
    <s v="SESE"/>
    <s v="US"/>
    <s v="Iconix® Anchor"/>
    <s v="OR"/>
    <s v="Bianca  Silva de Sousa"/>
    <s v=""/>
    <s v="K241577"/>
    <s v="OR"/>
    <s v="2024-06-03"/>
    <s v="OR"/>
    <s v="97232"/>
    <x v="0"/>
    <x v="1"/>
  </r>
  <r>
    <s v="N"/>
    <s v="Clemmons"/>
    <x v="11"/>
    <s v="2011 Muddy Creek Road"/>
    <s v=""/>
    <s v="Summary"/>
    <s v="FRO"/>
    <s v="[Record]"/>
    <s v="27012"/>
    <s v="SiOxMed, LLC"/>
    <x v="135"/>
    <s v="SESE"/>
    <s v="US"/>
    <s v="SiOxD® Wound Matrix"/>
    <s v=""/>
    <s v="Adam  Jorgensen"/>
    <s v=""/>
    <s v="K241660"/>
    <s v="NC"/>
    <s v="2024-06-10"/>
    <s v="SU"/>
    <s v="27012"/>
    <x v="0"/>
    <x v="1"/>
  </r>
  <r>
    <s v="N"/>
    <s v="Miami"/>
    <x v="17"/>
    <s v="11800 S.W. 147th Avenue"/>
    <s v=""/>
    <s v="Summary"/>
    <s v="GKZ"/>
    <s v="[Record]"/>
    <s v="33196"/>
    <s v="Beckman Coulter, Inc"/>
    <x v="135"/>
    <s v="SESE"/>
    <s v="US"/>
    <s v="UniCel DxH 900 Coulter Cellular Analysis System; UniCel DxH Slidemaker Stainer II Coulter Cellular Analysis System; UniCel DxH 690T Coulter Cellular Analysis System"/>
    <s v="HE"/>
    <s v="Marie  Steigerwalt"/>
    <s v=""/>
    <s v="K240252"/>
    <s v="FL"/>
    <s v="2024-01-30"/>
    <s v="HE"/>
    <s v="33196"/>
    <x v="0"/>
    <x v="0"/>
  </r>
  <r>
    <s v="N"/>
    <s v="Janesville"/>
    <x v="5"/>
    <s v="2302 Beloit Avenue"/>
    <s v=""/>
    <s v="Summary"/>
    <s v="EHD"/>
    <s v="[Record]"/>
    <s v="53546"/>
    <s v="Lucas Lifecare"/>
    <x v="135"/>
    <s v="SESE"/>
    <s v="US"/>
    <s v="LifeRay Intraoral Handheld X-ray System"/>
    <s v="DE"/>
    <s v="Joseph Paul Vincent"/>
    <s v=""/>
    <s v="K241305"/>
    <s v="WI"/>
    <s v="2024-05-09"/>
    <s v="RA"/>
    <s v="53546"/>
    <x v="0"/>
    <x v="0"/>
  </r>
  <r>
    <s v="Y"/>
    <s v="Schaumburg"/>
    <x v="5"/>
    <s v="135 W. Central Rd. Suite 204"/>
    <s v=""/>
    <s v="Summary"/>
    <s v="MUH"/>
    <s v="[Record]"/>
    <s v="60195"/>
    <s v="Zinnovi Inc."/>
    <x v="135"/>
    <s v="SESE"/>
    <s v="US"/>
    <s v="DUO1 and DUO2"/>
    <s v="DE"/>
    <s v="Swaroop  Patel"/>
    <s v=""/>
    <s v="K241649"/>
    <s v="IL"/>
    <s v="2024-06-07"/>
    <s v="RA"/>
    <s v="60195"/>
    <x v="0"/>
    <x v="0"/>
  </r>
  <r>
    <s v="N"/>
    <s v="Mount Laurel"/>
    <x v="4"/>
    <s v="5000 Atrium Way"/>
    <s v="STE 1"/>
    <s v="Summary"/>
    <s v="QYX"/>
    <s v="[Record]"/>
    <s v="08054"/>
    <s v="RhythMedix LLC"/>
    <x v="136"/>
    <s v="SESE"/>
    <s v="US"/>
    <s v="RhythmStar System"/>
    <s v="CV"/>
    <s v="Stan  Biletsky"/>
    <s v=""/>
    <s v="K233584"/>
    <s v="NJ"/>
    <s v="2023-11-07"/>
    <s v="CV"/>
    <s v="08054"/>
    <x v="0"/>
    <x v="0"/>
  </r>
  <r>
    <s v="N"/>
    <s v="Shenzhen"/>
    <x v="8"/>
    <s v="Room 301, Building 04, No. A3, Fourth Industrial Zone"/>
    <s v="Heshuikou Community,"/>
    <s v="Summary"/>
    <s v="OHT"/>
    <s v="[Record]"/>
    <s v="518105"/>
    <s v="Shenzhen Lescolton Electrical Appliance Co., Ltd"/>
    <x v="137"/>
    <s v="SESE"/>
    <s v="CN"/>
    <s v="IPL Hair Removal Device (LS-T121, LS-T121A, LS-T121B, LS-T121C, LS-T130, LS-T130A, LST130B, LS-T133, LS-T135, LS-T136, LS-T137, LS-T134, LS-T138, LS-T139, LS-T140)"/>
    <s v="SU"/>
    <s v="Zhikui  Chen"/>
    <s v=""/>
    <s v="K241343"/>
    <s v=""/>
    <s v="2024-05-13"/>
    <s v="SU"/>
    <s v="518105"/>
    <x v="0"/>
    <x v="0"/>
  </r>
  <r>
    <s v="N"/>
    <s v="Woodstock"/>
    <x v="8"/>
    <s v="3330 Highway 136 West"/>
    <s v=""/>
    <s v="Summary"/>
    <s v="PZL"/>
    <s v="[Record]"/>
    <s v="30175"/>
    <s v="Softwave/TRT LLC"/>
    <x v="137"/>
    <s v="SESE"/>
    <s v="US"/>
    <s v="OW100S"/>
    <s v="SU"/>
    <s v="Cherita  James"/>
    <s v=""/>
    <s v="K233937"/>
    <s v="GA"/>
    <s v="2023-12-14"/>
    <s v="SU"/>
    <s v="30175"/>
    <x v="0"/>
    <x v="0"/>
  </r>
  <r>
    <s v="N"/>
    <s v="Carlsbad"/>
    <x v="6"/>
    <s v="1800 Aston Ave., Ste. 100"/>
    <s v=""/>
    <s v="Summary"/>
    <s v="MAX"/>
    <s v="[Record]"/>
    <s v="92008"/>
    <s v="Carlsmed"/>
    <x v="137"/>
    <s v="SESE"/>
    <s v="US"/>
    <s v="aprevo® TLIF-C Articulating System"/>
    <s v="OR"/>
    <s v="Aly  Alvarez"/>
    <s v=""/>
    <s v="K241019"/>
    <s v="CA"/>
    <s v="2024-04-15"/>
    <s v="OR"/>
    <s v="92008"/>
    <x v="0"/>
    <x v="0"/>
  </r>
  <r>
    <s v="N"/>
    <s v="Paris"/>
    <x v="1"/>
    <s v="14 Rue Sthrau"/>
    <s v=""/>
    <s v="Summary"/>
    <s v="NQQ"/>
    <s v="[Record]"/>
    <s v="75013"/>
    <s v="DAMAE Medical"/>
    <x v="137"/>
    <s v="SESE"/>
    <s v="FR"/>
    <s v="deepLive"/>
    <s v="RA"/>
    <s v="David  Siret"/>
    <s v=""/>
    <s v="K240610"/>
    <s v=""/>
    <s v="2024-03-05"/>
    <s v="SU"/>
    <s v="75013"/>
    <x v="0"/>
    <x v="0"/>
  </r>
  <r>
    <s v="N"/>
    <s v="Pleasanton"/>
    <x v="13"/>
    <s v="6055 Sunol Boulevard"/>
    <s v=""/>
    <s v="Summary"/>
    <s v="QQX"/>
    <s v="[Record]"/>
    <s v="94566"/>
    <s v="Life Technologies Corporation"/>
    <x v="138"/>
    <s v="SESE"/>
    <s v="US"/>
    <s v="Applied Biosystems  TaqPath COVID-19 Diagnostic PCR Kit"/>
    <s v="MI"/>
    <s v="Ian  McGill"/>
    <s v=""/>
    <s v="K233453"/>
    <s v="CA"/>
    <s v="2023-10-20"/>
    <s v="MI"/>
    <s v="94566"/>
    <x v="0"/>
    <x v="0"/>
  </r>
  <r>
    <s v="N"/>
    <s v="Maple Grove"/>
    <x v="4"/>
    <s v="Two Scimed Place"/>
    <s v=""/>
    <s v="Summary"/>
    <s v="LIT"/>
    <s v="[Record]"/>
    <s v="55311"/>
    <s v="Boston Scientific Corporation"/>
    <x v="138"/>
    <s v="SESE"/>
    <s v="US"/>
    <s v="Sterling MONORAIL PTA Balloon Dilatation Catheter (H74939031404020 ); Sterling MONORAIL PTA Balloon Dilatation Catheter (H74939031406020); Sterling MONORAIL PTA Balloon Dilatation Catheter (H74939031408020); Sterling MONORAIL PTA Balloon Dilatation Catheter (H74939031410020); Sterling MONORAIL PTA Balloon Dilatation Catheter (H74939031412020); Sterling MONORAIL PTA Balloon Dilatation Catheter (H74939031415020); Sterling MONORAIL PTA Balloon Dilatation Catheter (H749390314"/>
    <s v="CV"/>
    <s v="Michael  McDonagh"/>
    <s v=""/>
    <s v="K241683"/>
    <s v="MN"/>
    <s v="2024-06-11"/>
    <s v="CV"/>
    <s v="55311"/>
    <x v="0"/>
    <x v="1"/>
  </r>
  <r>
    <s v="N"/>
    <s v="Hampton"/>
    <x v="3"/>
    <s v="5 Merrill Industrial Drive"/>
    <s v=""/>
    <s v="Summary"/>
    <s v="BZD"/>
    <s v="[Record]"/>
    <s v="03842"/>
    <s v="Sleepnet Corporation"/>
    <x v="138"/>
    <s v="SESE"/>
    <s v="US"/>
    <s v="Mojo 2 Full Face Vented Mask; Veraseal 3 Full Face Vented Mask; V3 Full Face Vented Mask"/>
    <s v="AN"/>
    <s v="Jennifer  Kennedy"/>
    <s v=""/>
    <s v="K241661"/>
    <s v="NH"/>
    <s v="2024-06-10"/>
    <s v="AN"/>
    <s v="03842"/>
    <x v="0"/>
    <x v="1"/>
  </r>
  <r>
    <s v="N"/>
    <s v="Knoxville"/>
    <x v="5"/>
    <s v="2099 Thunderhead Road, Suite 302"/>
    <s v=""/>
    <s v="Summary"/>
    <s v="JEY"/>
    <s v="[Record]"/>
    <s v="37922"/>
    <s v="TechMah CMF"/>
    <x v="139"/>
    <s v="SESE"/>
    <s v="US"/>
    <s v="tmCMF Solution"/>
    <s v="DE"/>
    <s v="Mohamed  Mahfouz"/>
    <s v=""/>
    <s v="K233874"/>
    <s v="TN"/>
    <s v="2023-12-07"/>
    <s v="DE"/>
    <s v="37922"/>
    <x v="0"/>
    <x v="0"/>
  </r>
  <r>
    <s v="N"/>
    <s v="Shanghai"/>
    <x v="9"/>
    <s v="#101, No. 200, Cangjing Road, Songjiang District"/>
    <s v=""/>
    <s v="Summary"/>
    <s v="IOR"/>
    <s v="[Record]"/>
    <s v=""/>
    <s v="Lichtmega Technology CO., Ltd."/>
    <x v="139"/>
    <s v="SESE"/>
    <s v="CN"/>
    <s v="Manual Wheelchair"/>
    <s v="PM"/>
    <s v="Hyman  Zhu"/>
    <s v=""/>
    <s v="K241460"/>
    <s v=""/>
    <s v="2024-05-23"/>
    <s v="PM"/>
    <s v=""/>
    <x v="0"/>
    <x v="0"/>
  </r>
  <r>
    <s v="N"/>
    <s v="Princeton"/>
    <x v="11"/>
    <s v="1100 Campus Rd Princeton"/>
    <s v=""/>
    <s v="Summary"/>
    <s v="LFL"/>
    <s v="[Record]"/>
    <s v="08540"/>
    <s v="Integra LifeSciences Corporation"/>
    <x v="139"/>
    <s v="SESE"/>
    <s v="US"/>
    <s v="CUSA® Clarity Ultrasonic Surgical Aspirator System"/>
    <s v=""/>
    <s v="Karen  Monaghan"/>
    <s v=""/>
    <s v="K240493"/>
    <s v="NJ"/>
    <s v="2024-02-20"/>
    <s v="OB"/>
    <s v="08540"/>
    <x v="0"/>
    <x v="0"/>
  </r>
  <r>
    <s v="N"/>
    <s v="Lake Oswego"/>
    <x v="4"/>
    <s v="6024 Jean Road"/>
    <s v=""/>
    <s v="Summary"/>
    <s v="LIT"/>
    <s v="[Record]"/>
    <s v="97035"/>
    <s v="Biotronik, Inc."/>
    <x v="139"/>
    <s v="SESE"/>
    <s v="US"/>
    <s v="Oscar Peripheral Multifunctional Catheter system"/>
    <s v="CV"/>
    <s v="Jon  Brumbaugh"/>
    <s v=""/>
    <s v="K241711"/>
    <s v="OR"/>
    <s v="2024-06-14"/>
    <s v="CV"/>
    <s v="97035"/>
    <x v="0"/>
    <x v="1"/>
  </r>
  <r>
    <s v="N"/>
    <s v="Menlo Park"/>
    <x v="1"/>
    <s v="883 Santa Cruz Ave, Suite 205"/>
    <s v=""/>
    <s v="Summary"/>
    <s v="QIH"/>
    <s v="[Record]"/>
    <s v="94025"/>
    <s v="Subtle Medical, Inc."/>
    <x v="139"/>
    <s v="SESE"/>
    <s v="US"/>
    <s v="SubtleSYNTH (1.x)"/>
    <s v="RA"/>
    <s v="Ronny  Elor"/>
    <s v=""/>
    <s v="K241329"/>
    <s v="CA"/>
    <s v="2024-05-10"/>
    <s v="RA"/>
    <s v="94025"/>
    <x v="0"/>
    <x v="0"/>
  </r>
  <r>
    <s v="N"/>
    <s v="Stockholm"/>
    <x v="12"/>
    <s v="St Eriksgatan 63B"/>
    <s v=""/>
    <s v="Summary"/>
    <s v="PYT"/>
    <s v="[Record]"/>
    <s v="112 34"/>
    <s v="NaturalCycles Nordic AB"/>
    <x v="139"/>
    <s v="SESE"/>
    <s v="SE"/>
    <s v="Natural Cycles"/>
    <s v="OB"/>
    <s v="Megan  Callanan"/>
    <s v=""/>
    <s v="K241006"/>
    <s v=""/>
    <s v="2024-04-12"/>
    <s v="OB"/>
    <s v="112 34"/>
    <x v="0"/>
    <x v="0"/>
  </r>
  <r>
    <s v="N"/>
    <s v="Mississauga"/>
    <x v="4"/>
    <s v="5825 Explorer Drive"/>
    <s v=""/>
    <s v="Summary"/>
    <s v="DRE"/>
    <s v="[Record]"/>
    <s v="L4W5P6"/>
    <s v="Baylis Medical Company Inc."/>
    <x v="140"/>
    <s v="SESE"/>
    <s v="CA"/>
    <s v="VersaCross Connect Transseptal Dilator"/>
    <s v="CV"/>
    <s v="Ezgi  Tas"/>
    <s v=""/>
    <s v="K241720"/>
    <s v=""/>
    <s v="2024-06-14"/>
    <s v="CV"/>
    <s v="L4W5P6"/>
    <x v="0"/>
    <x v="1"/>
  </r>
  <r>
    <s v="N"/>
    <s v="Seoul"/>
    <x v="1"/>
    <s v="6F, 279, Dongmak-ro, Mapo-gu"/>
    <s v=""/>
    <s v="Summary"/>
    <s v="QIH"/>
    <s v="[Record]"/>
    <s v="04151"/>
    <s v="Hutom Inc."/>
    <x v="140"/>
    <s v="SESE"/>
    <s v="KR"/>
    <s v="RUS"/>
    <s v="RA"/>
    <s v="Heejoo  Yun"/>
    <s v=""/>
    <s v="K233457"/>
    <s v=""/>
    <s v="2023-10-20"/>
    <s v="RA"/>
    <s v="04151"/>
    <x v="0"/>
    <x v="0"/>
  </r>
  <r>
    <s v="N"/>
    <s v="Hatfield"/>
    <x v="1"/>
    <s v="2800 Bronze Drive Suite #110"/>
    <s v="Suite 110"/>
    <s v="Summary"/>
    <s v="JAK"/>
    <s v="[Record]"/>
    <s v="19440"/>
    <s v="CurveBeam LLC"/>
    <x v="140"/>
    <s v="SESE"/>
    <s v="US"/>
    <s v="HiRise (1040-230)"/>
    <s v="RA"/>
    <s v="Ryan  Conlon"/>
    <s v=""/>
    <s v="K241713"/>
    <s v="PA"/>
    <s v="2024-06-14"/>
    <s v="RA"/>
    <s v="19440"/>
    <x v="0"/>
    <x v="1"/>
  </r>
  <r>
    <s v="N"/>
    <s v="Andover"/>
    <x v="4"/>
    <s v="6 Tech Dr"/>
    <s v=""/>
    <s v="Summary"/>
    <s v="MSX"/>
    <s v="[Record]"/>
    <s v="01810"/>
    <s v="Draeger Medical Systems, Inc."/>
    <x v="140"/>
    <s v="SESE"/>
    <s v="US"/>
    <s v="Infinity Gateway Suite"/>
    <s v="CV"/>
    <s v="Chris  Riel"/>
    <s v=""/>
    <s v="K233834"/>
    <s v="MA"/>
    <s v="2023-12-04"/>
    <s v="CV"/>
    <s v="01810"/>
    <x v="0"/>
    <x v="0"/>
  </r>
  <r>
    <s v="N"/>
    <s v="King of Prussia"/>
    <x v="6"/>
    <s v="501 Allendale Rd."/>
    <s v=""/>
    <s v="Summary"/>
    <s v="MAX"/>
    <s v="[Record]"/>
    <s v="19406"/>
    <s v="Camber Spine Technologies"/>
    <x v="140"/>
    <s v="SESE"/>
    <s v="US"/>
    <s v="SPIRA® Anterior Lumbar Spacers"/>
    <s v="OR"/>
    <s v="Brooks  McAdam"/>
    <s v=""/>
    <s v="K234077"/>
    <s v="PA"/>
    <s v="2023-12-22"/>
    <s v="OR"/>
    <s v="19406"/>
    <x v="0"/>
    <x v="0"/>
  </r>
  <r>
    <s v="N"/>
    <s v="Bethlehem"/>
    <x v="0"/>
    <s v="824 Twelfth Avenue"/>
    <s v=""/>
    <s v="Summary"/>
    <s v="QEH"/>
    <s v="[Record]"/>
    <s v="18018"/>
    <s v="B. Braun Medical Inc."/>
    <x v="141"/>
    <s v="SESE"/>
    <s v="US"/>
    <s v="Omnifix Syringe NRFit"/>
    <s v="HO"/>
    <s v="Smith  Kimberly"/>
    <s v=""/>
    <s v="K241385"/>
    <s v="PA"/>
    <s v="2024-05-15"/>
    <s v="HO"/>
    <s v="18018"/>
    <x v="0"/>
    <x v="0"/>
  </r>
  <r>
    <s v="N"/>
    <s v="Dublin"/>
    <x v="8"/>
    <s v="Synergy Centre"/>
    <s v="Institute of Technology Tallaght (ITT)"/>
    <s v="Summary"/>
    <s v="MPN"/>
    <s v="[Record]"/>
    <s v="D24 A386"/>
    <s v="Connexicon Medical Ltd."/>
    <x v="142"/>
    <s v="SESE"/>
    <s v="IE"/>
    <s v="CM005 Standard (CM005); CM004 Mini (CM004)"/>
    <s v="SU"/>
    <s v="Martin  Brennan"/>
    <s v=""/>
    <s v="K233458"/>
    <s v=""/>
    <s v="2023-10-23"/>
    <s v="SU"/>
    <s v="D24 A386"/>
    <x v="0"/>
    <x v="0"/>
  </r>
  <r>
    <s v="N"/>
    <s v="Atlanta"/>
    <x v="3"/>
    <s v="1465 Northside Drive"/>
    <s v="Suite 217"/>
    <s v="Summary"/>
    <s v="MNR"/>
    <s v="[Record]"/>
    <s v="30318"/>
    <s v="Huxley Medical"/>
    <x v="142"/>
    <s v="SESE"/>
    <s v="US"/>
    <s v="Huxley SANSA Home Sleep Apnea Test (1000-00)"/>
    <s v="AN"/>
    <s v="Brennan  Torstrick"/>
    <s v=""/>
    <s v="K240285"/>
    <s v="GA"/>
    <s v="2024-02-01"/>
    <s v="AN"/>
    <s v="30318"/>
    <x v="0"/>
    <x v="0"/>
  </r>
  <r>
    <s v="N"/>
    <s v="Palm Beach Gardens"/>
    <x v="5"/>
    <s v="4555 Riverside Drive"/>
    <s v=""/>
    <s v="Summary"/>
    <s v="NHA"/>
    <s v="[Record]"/>
    <s v="33410"/>
    <s v="Biomet 3i, LLC"/>
    <x v="142"/>
    <s v="SESE"/>
    <s v="US"/>
    <s v="BellaTek Bars"/>
    <s v="DE"/>
    <s v="Krupal  Patel"/>
    <s v=""/>
    <s v="K241032"/>
    <s v="FL"/>
    <s v="2024-04-16"/>
    <s v="DE"/>
    <s v="33410"/>
    <x v="0"/>
    <x v="0"/>
  </r>
  <r>
    <s v="N"/>
    <s v="Hakusan, Ishikawa"/>
    <x v="1"/>
    <s v="153 Shimokashiwano"/>
    <s v=""/>
    <s v="Summary"/>
    <s v="PGY"/>
    <s v="[Record]"/>
    <s v="924-8566"/>
    <s v="EIZO Corporation"/>
    <x v="143"/>
    <s v="SESE"/>
    <s v="JP"/>
    <s v="RadiForce RX670; RadiForce RX670-AR"/>
    <s v="RA"/>
    <s v="Hiroaki  Hashimoto"/>
    <s v=""/>
    <s v="K241441"/>
    <s v=""/>
    <s v="2024-05-22"/>
    <s v="RA"/>
    <s v="924-8566"/>
    <x v="0"/>
    <x v="3"/>
  </r>
  <r>
    <s v="N"/>
    <s v="Guilford"/>
    <x v="1"/>
    <s v="351 New Whitfield Street"/>
    <s v=""/>
    <s v="Summary"/>
    <s v="LNH"/>
    <s v="[Record]"/>
    <s v="06437"/>
    <s v="Hyperfine, Inc."/>
    <x v="143"/>
    <s v="SESE"/>
    <s v="US"/>
    <s v="Swoop® Portable MR Imaging® System"/>
    <s v="RA"/>
    <s v="Christine  Kupchick"/>
    <s v=""/>
    <s v="K240944"/>
    <s v="CT"/>
    <s v="2024-04-05"/>
    <s v="RA"/>
    <s v="06437"/>
    <x v="0"/>
    <x v="1"/>
  </r>
  <r>
    <s v="N"/>
    <s v="Guangzhou"/>
    <x v="10"/>
    <s v="No.8 Lizhishan Road, Science City, Huangpu District"/>
    <s v=""/>
    <s v="Summary"/>
    <s v="NGL"/>
    <s v="[Record]"/>
    <s v="510663"/>
    <s v="Guangzhou Wondfo Biotech Co., Ltd."/>
    <x v="143"/>
    <s v="SESE"/>
    <s v="CN"/>
    <s v="SAFElife Fentanyl Urine Home Test (Cassette); SAFElife Fentanyl (FTY) Urine Test Cassette; SAFElife T-Dip Fentanyl Urine Home Test (Dip Card); SAFElife T-Dip Fentanyl (FTY) Urine Test Panel"/>
    <s v="TX"/>
    <s v="Kaiyu  Xiao"/>
    <s v=""/>
    <s v="K241741"/>
    <s v=""/>
    <s v="2024-06-17"/>
    <s v="TX"/>
    <s v="510663"/>
    <x v="0"/>
    <x v="0"/>
  </r>
  <r>
    <s v="N"/>
    <s v="Laval"/>
    <x v="1"/>
    <s v="6 rue Léonard de Vinci"/>
    <s v=""/>
    <s v="Summary"/>
    <s v="QBS"/>
    <s v="[Record]"/>
    <s v="5300"/>
    <s v="AZmed SAS"/>
    <x v="144"/>
    <s v="SESE"/>
    <s v="FR"/>
    <s v="Rayvolve"/>
    <s v="RA"/>
    <s v="Christelle  Baille"/>
    <s v=""/>
    <s v="K240845"/>
    <s v=""/>
    <s v="2024-03-27"/>
    <s v="RA"/>
    <s v="5300"/>
    <x v="0"/>
    <x v="0"/>
  </r>
  <r>
    <s v="N"/>
    <s v="Redwood City"/>
    <x v="12"/>
    <s v="600 Chesapeake Drive"/>
    <s v=""/>
    <s v="Summary"/>
    <s v="KNF"/>
    <s v="[Record]"/>
    <s v="94063"/>
    <s v="Gynesonics, Inc"/>
    <x v="144"/>
    <s v="SESE"/>
    <s v="US"/>
    <s v="Sonata Transcervical Fibroid Ablation System 2.2"/>
    <s v="OB"/>
    <s v="Diane  King"/>
    <s v=""/>
    <s v="K240503"/>
    <s v="CA"/>
    <s v="2024-02-21"/>
    <s v="OB"/>
    <s v="94063"/>
    <x v="0"/>
    <x v="0"/>
  </r>
  <r>
    <s v="N"/>
    <s v="Brooklyn"/>
    <x v="1"/>
    <s v="370 Jay St, 7th Floor"/>
    <s v=""/>
    <s v="Summary"/>
    <s v="LLZ"/>
    <s v="[Record]"/>
    <s v="11201"/>
    <s v="Microstructure Imaging, Inc."/>
    <x v="144"/>
    <s v="SESE"/>
    <s v="US"/>
    <s v="MICSI-RMT"/>
    <s v="RA"/>
    <s v="Gregory  Lemberskiy"/>
    <s v=""/>
    <s v="K241121"/>
    <s v="NY"/>
    <s v="2024-04-23"/>
    <s v="RA"/>
    <s v="11201"/>
    <x v="0"/>
    <x v="0"/>
  </r>
  <r>
    <s v="N"/>
    <s v="Eden Prairie"/>
    <x v="4"/>
    <s v="7905 Fuller Rd"/>
    <s v=""/>
    <s v="Summary"/>
    <s v="DXO"/>
    <s v="[Record]"/>
    <s v="55344"/>
    <s v="Acist Medical Systems, Inc"/>
    <x v="144"/>
    <s v="SESE"/>
    <s v="US"/>
    <s v="ACIST RXi System (016616); ACIST Navvus II Catheter (016675_"/>
    <s v="CV"/>
    <s v="Bobbie  Daughters"/>
    <s v=""/>
    <s v="K233904"/>
    <s v="MN"/>
    <s v="2023-12-11"/>
    <s v="CV"/>
    <s v="55344"/>
    <x v="0"/>
    <x v="0"/>
  </r>
  <r>
    <s v="N"/>
    <s v="Otawara-shi"/>
    <x v="1"/>
    <s v="1385 Shimoishigami"/>
    <s v=""/>
    <s v="Summary"/>
    <s v="LLZ"/>
    <s v="[Record]"/>
    <s v="324-8550"/>
    <s v="Canon Medical Systems Corporation"/>
    <x v="144"/>
    <s v="SESE"/>
    <s v="JP"/>
    <s v="Vitrea Software Package, VSTP-002A V2.0"/>
    <s v="RA"/>
    <s v="Paul  Biggins"/>
    <s v=""/>
    <s v="K240705"/>
    <s v=""/>
    <s v="2024-03-14"/>
    <s v="RA"/>
    <s v="324-8550"/>
    <x v="0"/>
    <x v="0"/>
  </r>
  <r>
    <s v="N"/>
    <s v="Plan Les Ouates"/>
    <x v="6"/>
    <s v="3 Chemin Du Pré-Fleuri"/>
    <s v=""/>
    <s v="Summary"/>
    <s v="OVD"/>
    <s v="[Record]"/>
    <s v="1228"/>
    <s v="Spineart SA"/>
    <x v="145"/>
    <s v="SESE"/>
    <s v="CH"/>
    <s v="Juliet® Ti LL Lumbar Interbody Device"/>
    <s v="OR"/>
    <s v="Estelle  Lefeuvre"/>
    <s v=""/>
    <s v="K241321"/>
    <s v=""/>
    <s v="2024-05-10"/>
    <s v="OR"/>
    <s v="1228"/>
    <x v="0"/>
    <x v="0"/>
  </r>
  <r>
    <s v="N"/>
    <s v="Foshan"/>
    <x v="5"/>
    <s v="Room 301, 401, 501, Block No.3, Wanyang Science Park, 84"/>
    <s v="Taoyuan East Rd. Shishan Town, Nanhai District"/>
    <s v="Summary"/>
    <s v="DZI"/>
    <s v="[Record]"/>
    <s v="528200"/>
    <s v="Guangdong Jinme Medical Technology Co., Ltd."/>
    <x v="145"/>
    <s v="SESE"/>
    <s v="CN"/>
    <s v="Surgical Drive System (Model: ES70, ES90, E8)"/>
    <s v="DE"/>
    <s v="Ying  Yang"/>
    <s v=""/>
    <s v="K240340"/>
    <s v=""/>
    <s v="2024-02-05"/>
    <s v="DE"/>
    <s v="528200"/>
    <x v="0"/>
    <x v="0"/>
  </r>
  <r>
    <s v="N"/>
    <s v="Seraing"/>
    <x v="2"/>
    <s v="Rue Louis Plescia, 34"/>
    <s v=""/>
    <s v="Summary"/>
    <s v="PCC"/>
    <s v="[Record]"/>
    <s v="4102"/>
    <s v="CEFALY Technology"/>
    <x v="145"/>
    <s v="SESE"/>
    <s v="BE"/>
    <s v="CEFALY Connected - OTC, CEFALY Connected - Rx"/>
    <s v="NE"/>
    <s v="Jennifer  Trainor"/>
    <s v=""/>
    <s v="K234029"/>
    <s v=""/>
    <s v="2023-12-20"/>
    <s v="NE"/>
    <s v="4102"/>
    <x v="0"/>
    <x v="0"/>
  </r>
  <r>
    <s v="N"/>
    <s v="Wesley Chapel"/>
    <x v="11"/>
    <s v="26620 Easy St"/>
    <s v=""/>
    <s v="Summary"/>
    <s v="FRO"/>
    <s v="[Record]"/>
    <s v="33544"/>
    <s v="Kericure Inc."/>
    <x v="145"/>
    <s v="SESE"/>
    <s v="US"/>
    <s v="Field Shield Wound Dressing"/>
    <s v=""/>
    <s v="Kerriann  Greenhalgh"/>
    <s v=""/>
    <s v="K212521"/>
    <s v="FL"/>
    <s v="2021-08-10"/>
    <s v="SU"/>
    <s v="33544"/>
    <x v="0"/>
    <x v="0"/>
  </r>
  <r>
    <s v="N"/>
    <s v="Boca Raton"/>
    <x v="4"/>
    <s v="1900 NW 25th St."/>
    <s v=""/>
    <s v="Summary"/>
    <s v="QEW"/>
    <s v="[Record]"/>
    <s v="33431"/>
    <s v="ICHOR"/>
    <x v="145"/>
    <s v="SESE"/>
    <s v="US"/>
    <s v="ICHOR 7F Embolectomy System (ICH-7F)"/>
    <s v="CV"/>
    <s v="Timothy  Blair"/>
    <s v=""/>
    <s v="K233917"/>
    <s v="FL"/>
    <s v="2023-12-12"/>
    <s v="CV"/>
    <s v="33431"/>
    <x v="0"/>
    <x v="0"/>
  </r>
  <r>
    <s v="N"/>
    <s v="Kunshan"/>
    <x v="9"/>
    <s v="2F, Block B, No. 379, Delan Industrial Park, Zhangpu Town"/>
    <s v=""/>
    <s v="Summary"/>
    <s v="ITI"/>
    <s v="[Record]"/>
    <s v=""/>
    <s v="Suzhou Master Machinery Manufacturing Co.,Ltd"/>
    <x v="145"/>
    <s v="SESE"/>
    <s v="CN"/>
    <s v="Electric Wheelchair (MP201C); Electric Wheelchair (MP201L)"/>
    <s v="PM"/>
    <s v="Hongying  Wu"/>
    <s v=""/>
    <s v="K241463"/>
    <s v=""/>
    <s v="2024-05-23"/>
    <s v="PM"/>
    <s v=""/>
    <x v="0"/>
    <x v="0"/>
  </r>
  <r>
    <s v="N"/>
    <s v="Miami"/>
    <x v="6"/>
    <s v="7300 North Kendall Drive"/>
    <s v="Suite 800"/>
    <s v="Summary"/>
    <s v="MBI"/>
    <s v="[Record]"/>
    <s v="33156"/>
    <s v="Skeletal Dynamics Inc"/>
    <x v="146"/>
    <s v="SESE"/>
    <s v="US"/>
    <s v="Suture Button Repair System"/>
    <s v="OR"/>
    <s v="Alexandra  Rodriguez Rojas"/>
    <s v=""/>
    <s v="K240835"/>
    <s v="FL"/>
    <s v="2024-03-26"/>
    <s v="OR"/>
    <s v="33156"/>
    <x v="0"/>
    <x v="0"/>
  </r>
  <r>
    <s v="N"/>
    <s v="Durham"/>
    <x v="7"/>
    <s v="1 TW Alexander Dr Suite 160"/>
    <s v=""/>
    <s v="Summary"/>
    <s v="NAY"/>
    <s v="[Record]"/>
    <s v="27703"/>
    <s v="Asensus Surgical, Inc."/>
    <x v="146"/>
    <s v="SESE"/>
    <s v="US"/>
    <s v="Senhance Surgical System"/>
    <s v="GU"/>
    <s v="Madhuvanthi  Soundirarajan"/>
    <s v=""/>
    <s v="K233866"/>
    <s v="NC"/>
    <s v="2023-12-06"/>
    <s v="SU"/>
    <s v="27703"/>
    <x v="0"/>
    <x v="0"/>
  </r>
  <r>
    <s v="N"/>
    <s v="Neu-Ulm"/>
    <x v="9"/>
    <s v="Junkerstrasse 9"/>
    <s v=""/>
    <s v="Summary"/>
    <s v="NGX"/>
    <s v="[Record]"/>
    <s v="89231"/>
    <s v="Zimmer MedizinSysteme GmbH"/>
    <x v="147"/>
    <s v="SESE"/>
    <s v="DE"/>
    <s v="PTG-05"/>
    <s v="PM"/>
    <s v="Ute  Killet"/>
    <s v=""/>
    <s v="K240347"/>
    <s v=""/>
    <s v="2024-02-05"/>
    <s v="PM"/>
    <s v="89231"/>
    <x v="0"/>
    <x v="0"/>
  </r>
  <r>
    <s v="N"/>
    <s v="Magdeburg"/>
    <x v="1"/>
    <s v="Joseph-von-Fraunhofer-Str. 6"/>
    <s v=""/>
    <s v="Summary"/>
    <s v="LNH"/>
    <s v="[Record]"/>
    <s v="39106"/>
    <s v="Neoscan Solution GmbH"/>
    <x v="148"/>
    <s v="SESE"/>
    <s v="DE"/>
    <s v="neo315"/>
    <s v="RA"/>
    <s v="Roell  Stefan"/>
    <s v=""/>
    <s v="K231133"/>
    <s v=""/>
    <s v="2023-04-21"/>
    <s v="RA"/>
    <s v="39106"/>
    <x v="0"/>
    <x v="0"/>
  </r>
  <r>
    <s v="N"/>
    <s v="Shanghai"/>
    <x v="9"/>
    <s v="Room 501, Building 3, No.188 Zhongchen Road"/>
    <s v="Songjiang District"/>
    <s v="Summary"/>
    <s v="ITI"/>
    <s v="[Record]"/>
    <s v=""/>
    <s v="Shanghai Bangbang Robotics Co., Ltd"/>
    <x v="148"/>
    <s v="SESE"/>
    <s v="CN"/>
    <s v="Electric Wheelchair (Robooter E60) (BBR-E60-01); Electric Wheelchair (Robooter E60) (BBR-E60-02); Electric Wheelchair (Robooter E60) (BBR-E60-03); Electric Wheelchair (Robooter E60) (BBR-E60-04); Electric Wheelchair (Robooter E60) (BBR-E60-05); Electric Wheelchair (Robooter E60) (BBR-E60-06); Electric Wheelchair (Robooter E60) (BBR-E60-07); Electric Wheelchair (Robooter E60) (BBR-E60-08)"/>
    <s v="PM"/>
    <s v="Canfeng  Liu"/>
    <s v=""/>
    <s v="K240339"/>
    <s v=""/>
    <s v="2024-02-05"/>
    <s v="PM"/>
    <s v=""/>
    <x v="0"/>
    <x v="0"/>
  </r>
  <r>
    <s v="N"/>
    <s v="Stockholm"/>
    <x v="4"/>
    <s v="PO Box 559173-7985, Visiting address: Gotgatan 22A"/>
    <s v=""/>
    <s v="Summary"/>
    <s v="PLB"/>
    <s v="[Record]"/>
    <s v="106 31"/>
    <s v="AlgoDx AB"/>
    <x v="148"/>
    <s v="SESE"/>
    <s v="SE"/>
    <s v="NAVOYCDS"/>
    <s v="CV"/>
    <s v="Andreas  Macura"/>
    <s v=""/>
    <s v="K240558"/>
    <s v=""/>
    <s v="2024-02-28"/>
    <s v="CV"/>
    <s v="106 31"/>
    <x v="0"/>
    <x v="0"/>
  </r>
  <r>
    <s v="N"/>
    <s v="San Diego"/>
    <x v="15"/>
    <s v="6620 Mesa Ridge Rd"/>
    <s v=""/>
    <s v="Statement"/>
    <s v="JLW"/>
    <s v="[Record]"/>
    <s v="92121"/>
    <s v="Genalyte, Inc."/>
    <x v="148"/>
    <s v="SESE"/>
    <s v="US"/>
    <s v="Maverick Diagnostic System TC1000; Maverick Test Panel A0.B0"/>
    <s v="CH"/>
    <s v="Sasi  Mudumba"/>
    <s v=""/>
    <s v="K234091"/>
    <s v="CA"/>
    <s v="2023-12-26"/>
    <s v="CH"/>
    <s v="92121"/>
    <x v="0"/>
    <x v="0"/>
  </r>
  <r>
    <s v="N"/>
    <s v="San Diego"/>
    <x v="13"/>
    <s v="10210 Genetic Center Drive"/>
    <s v=""/>
    <s v="Summary"/>
    <s v="MZP"/>
    <s v="[Record]"/>
    <s v="92121"/>
    <s v="Hologic, Inc."/>
    <x v="149"/>
    <s v="SESE"/>
    <s v="US"/>
    <s v="Aptima HCV Quant Dx Assay"/>
    <s v="MI"/>
    <s v="Howard  Liu"/>
    <s v=""/>
    <s v="K233352"/>
    <s v="CA"/>
    <s v="2023-09-29"/>
    <s v="MI"/>
    <s v="92121"/>
    <x v="0"/>
    <x v="0"/>
  </r>
  <r>
    <s v="N"/>
    <s v="Dallas"/>
    <x v="7"/>
    <s v="3000 Pegasus Park Dr. Suite 1330"/>
    <s v=""/>
    <s v="Summary"/>
    <s v="GCJ"/>
    <s v="[Record]"/>
    <s v="75247"/>
    <s v="OUI Medical Inc."/>
    <x v="149"/>
    <s v="SESE"/>
    <s v="US"/>
    <s v="P-SCOPE"/>
    <s v="GU"/>
    <s v="Adarsh  M. Patil"/>
    <s v=""/>
    <s v="K241502"/>
    <s v="TX"/>
    <s v="2024-05-28"/>
    <s v="SU"/>
    <s v="75247"/>
    <x v="0"/>
    <x v="0"/>
  </r>
  <r>
    <s v="N"/>
    <s v="Seoul"/>
    <x v="6"/>
    <s v="702,703,704,705,706,804,805,807,812,815-ho, 55"/>
    <s v="Digital-ro 34-gil, Guro-gu"/>
    <s v="Summary"/>
    <s v="KWQ"/>
    <s v="[Record]"/>
    <s v="08378"/>
    <s v="Jeil Medical Corporation"/>
    <x v="149"/>
    <s v="SESE"/>
    <s v="KR"/>
    <s v="FlexWing Anterior Cervical Plate System"/>
    <s v="OR"/>
    <s v="Sejin  Ryu"/>
    <s v=""/>
    <s v="K231251"/>
    <s v=""/>
    <s v="2023-05-01"/>
    <s v="OR"/>
    <s v="08378"/>
    <x v="0"/>
    <x v="0"/>
  </r>
  <r>
    <s v="N"/>
    <s v="Seongnam-si"/>
    <x v="5"/>
    <s v="#812, 27 Dunchon-daero 457beon-gil, Jungwon-gu"/>
    <s v=""/>
    <s v="Summary"/>
    <s v="NPM"/>
    <s v="[Record]"/>
    <s v="13219"/>
    <s v="Purgo Biologics Inc."/>
    <x v="149"/>
    <s v="SESE"/>
    <s v="KR"/>
    <s v="THE Graft Collagen"/>
    <s v="DE"/>
    <s v="Byungsun  Kim"/>
    <s v=""/>
    <s v="K230305"/>
    <s v=""/>
    <s v="2023-02-03"/>
    <s v="DE"/>
    <s v="13219"/>
    <x v="0"/>
    <x v="0"/>
  </r>
  <r>
    <s v="N"/>
    <s v="Taishan"/>
    <x v="1"/>
    <s v="No.12,9 Road,Changlong Ind.Zone,"/>
    <s v=""/>
    <s v="Summary"/>
    <s v="MUI"/>
    <s v="[Record]"/>
    <s v="529222"/>
    <s v="Hony Medical Co., Ltd."/>
    <x v="149"/>
    <s v="SESE"/>
    <s v="CN"/>
    <s v="Non-Sterile Ultrasound Transmission Gels"/>
    <s v="RA"/>
    <s v="Zhu  Huina"/>
    <s v=""/>
    <s v="K241789"/>
    <s v=""/>
    <s v="2024-06-21"/>
    <s v="RA"/>
    <s v="529222"/>
    <x v="0"/>
    <x v="0"/>
  </r>
  <r>
    <s v="N"/>
    <s v="Yokneam Illit"/>
    <x v="8"/>
    <s v="Tabor Building, Shaar Yokneam POB 44"/>
    <s v=""/>
    <s v="Summary"/>
    <s v="GEI"/>
    <s v="[Record]"/>
    <s v="2069200"/>
    <s v="InMode Ltd."/>
    <x v="149"/>
    <s v="SESE"/>
    <s v="IL"/>
    <s v="InMode RF System"/>
    <s v="SU"/>
    <s v="Suhair  Francis"/>
    <s v=""/>
    <s v="K240780"/>
    <s v=""/>
    <s v="2024-03-21"/>
    <s v="SU"/>
    <s v="2069200"/>
    <x v="0"/>
    <x v="0"/>
  </r>
  <r>
    <s v="N"/>
    <s v="Newark"/>
    <x v="15"/>
    <s v="500 GBC Drive, P.O. Box 6101"/>
    <s v="Mail Stop 514"/>
    <s v="Summary"/>
    <s v="MMI"/>
    <s v="[Record]"/>
    <s v="19714"/>
    <s v="Siemens Healthcare Diagnostics Inc."/>
    <x v="150"/>
    <s v="SESE"/>
    <s v="US"/>
    <s v="Atellica® IM High-Sensitivity Troponin I (TnIH)"/>
    <s v="CH"/>
    <s v="Amy  Tyler"/>
    <s v=""/>
    <s v="K241165"/>
    <s v="DE"/>
    <s v="2024-04-26"/>
    <s v="CH"/>
    <s v="19714"/>
    <x v="0"/>
    <x v="0"/>
  </r>
  <r>
    <s v="N"/>
    <s v="Toronto"/>
    <x v="5"/>
    <s v="1140 Sheppard Avenue West - Unit 10"/>
    <s v=""/>
    <s v="Summary"/>
    <s v="PLV"/>
    <s v="[Record]"/>
    <s v="M3K2A2"/>
    <s v="ClaroNav Inc."/>
    <x v="150"/>
    <s v="SESE"/>
    <s v="CA"/>
    <s v="Navident"/>
    <s v="DE"/>
    <s v="Carly  Desmond"/>
    <s v=""/>
    <s v="K233563"/>
    <s v=""/>
    <s v="2023-11-06"/>
    <s v="DE"/>
    <s v="M3K2A2"/>
    <x v="0"/>
    <x v="0"/>
  </r>
  <r>
    <s v="N"/>
    <s v="Marlborough"/>
    <x v="12"/>
    <s v="250 Campus Drive"/>
    <s v=""/>
    <s v="Summary"/>
    <s v="HIG"/>
    <s v="[Record]"/>
    <s v="01752"/>
    <s v="Hologic, Inc."/>
    <x v="150"/>
    <s v="SESE"/>
    <s v="US"/>
    <s v="Fluent Pro Fluid Management System (FLT-200); Fluent Pro Fluid Management System Disposable Procedure Kit (6-pack) (FLT-212); Fluent Pro Fluid Management System Disposable Procedure Kit (1-pack) (FLT-212S); Fluent Pro Fluid Management System Tissue Trap Multipack (10-pack) (FLT-210); Fluent Pro Fluid Management System Waste Bag Multipack (5-pack) (FLT-205)"/>
    <s v="OB"/>
    <s v="Meghan  Wakeford"/>
    <s v=""/>
    <s v="K240886"/>
    <s v="MA"/>
    <s v="2024-04-01"/>
    <s v="OB"/>
    <s v="01752"/>
    <x v="0"/>
    <x v="0"/>
  </r>
  <r>
    <s v="N"/>
    <s v="Memphis"/>
    <x v="11"/>
    <s v="1770 Moriah Woods Blvd."/>
    <s v=""/>
    <s v="Summary"/>
    <s v="KGN"/>
    <s v="[Record]"/>
    <s v="38117"/>
    <s v="Convatec Triad Life Sciences, LLC"/>
    <x v="151"/>
    <s v="SESE"/>
    <s v="US"/>
    <s v="InnovaMatrix®FD"/>
    <s v=""/>
    <s v="Victoria  Beifuss"/>
    <s v=""/>
    <s v="K241866"/>
    <s v="TN"/>
    <s v="2024-06-27"/>
    <s v="SU"/>
    <s v="38117"/>
    <x v="0"/>
    <x v="1"/>
  </r>
  <r>
    <s v="N"/>
    <s v="New York"/>
    <x v="2"/>
    <s v="920 Broadway"/>
    <s v="16th Floor"/>
    <s v="Summary"/>
    <s v="OLO"/>
    <s v="[Record]"/>
    <s v="10010"/>
    <s v="Medivis, Inc."/>
    <x v="151"/>
    <s v="SESE"/>
    <s v="US"/>
    <s v="Spine Navigation System"/>
    <s v="NE"/>
    <s v="Amy  Lynn"/>
    <s v=""/>
    <s v="K233725"/>
    <s v="NY"/>
    <s v="2023-11-21"/>
    <s v="OR"/>
    <s v="10010"/>
    <x v="0"/>
    <x v="0"/>
  </r>
  <r>
    <s v="N"/>
    <s v="St. Louis"/>
    <x v="16"/>
    <s v="3365 Tree Court Industrial Boulevard"/>
    <s v=""/>
    <s v="Summary"/>
    <s v="HQC"/>
    <s v="[Record]"/>
    <s v="63122"/>
    <s v="Bausch and Lomb Incorporated"/>
    <x v="151"/>
    <s v="SESE"/>
    <s v="US"/>
    <s v="Stellaris Elite vision enhancement system (BL11145, BL14455, BL15455)"/>
    <s v="OP"/>
    <s v="Ken  Nehmer"/>
    <s v=""/>
    <s v="K240169"/>
    <s v="MO"/>
    <s v="2024-01-22"/>
    <s v="OP"/>
    <s v="63122"/>
    <x v="0"/>
    <x v="0"/>
  </r>
  <r>
    <s v="N"/>
    <s v="Zuchwil"/>
    <x v="6"/>
    <s v="Luzernstrasse 21"/>
    <s v=""/>
    <s v="Summary"/>
    <s v="HRS"/>
    <s v="[Record]"/>
    <s v="4528"/>
    <s v="Synthes GmbH"/>
    <x v="151"/>
    <s v="SESE"/>
    <s v="CH"/>
    <s v="VOLT Proximal Humerus 3.5 Plating System"/>
    <s v="OR"/>
    <s v="Brendan  Daly"/>
    <s v=""/>
    <s v="K233994"/>
    <s v=""/>
    <s v="2023-12-18"/>
    <s v="OR"/>
    <s v="4528"/>
    <x v="0"/>
    <x v="0"/>
  </r>
  <r>
    <s v="N"/>
    <s v="Stamford"/>
    <x v="6"/>
    <s v="700 Fairfield Avenue, Suite 1"/>
    <s v=""/>
    <s v="Summary"/>
    <s v="MQV"/>
    <s v="[Record]"/>
    <s v="10533"/>
    <s v="Orthocon Inc."/>
    <x v="152"/>
    <s v="SESE"/>
    <s v="US"/>
    <s v="Montage Settable Bone Putty"/>
    <s v="OR"/>
    <s v="Aniq  Darr"/>
    <s v=""/>
    <s v="K242050"/>
    <s v="CT"/>
    <s v="2024-07-12"/>
    <s v="OR"/>
    <s v="10533"/>
    <x v="0"/>
    <x v="1"/>
  </r>
  <r>
    <s v="N"/>
    <s v="Utica"/>
    <x v="8"/>
    <s v="525 French Rd"/>
    <s v=""/>
    <s v="Summary"/>
    <s v="OWW"/>
    <s v="[Record]"/>
    <s v="13502"/>
    <s v="CONMED Corporation"/>
    <x v="152"/>
    <s v="SESE"/>
    <s v="US"/>
    <s v="BioBrace®  Reinforced Implant"/>
    <s v="SU"/>
    <s v="Mirela  Gjini"/>
    <s v=""/>
    <s v="K241906"/>
    <s v="NY"/>
    <s v="2024-07-01"/>
    <s v="OR"/>
    <s v="13502"/>
    <x v="0"/>
    <x v="1"/>
  </r>
  <r>
    <s v="N"/>
    <s v="Qingyuan"/>
    <x v="8"/>
    <s v="No.28, Delong Ave., Shijiao Town, Qingcheng District"/>
    <s v=""/>
    <s v="Summary"/>
    <s v="FXX"/>
    <s v="[Record]"/>
    <s v="511545"/>
    <s v="Guangdong Kingfa Sci. &amp; Tech. Co., LTD."/>
    <x v="152"/>
    <s v="SESE"/>
    <s v="CN"/>
    <s v="Medical surgical mask"/>
    <s v="SU"/>
    <s v="Xiaoge  Yu"/>
    <s v=""/>
    <s v="K233723"/>
    <s v=""/>
    <s v="2023-11-21"/>
    <s v="HO"/>
    <s v="511545"/>
    <x v="0"/>
    <x v="0"/>
  </r>
  <r>
    <s v="N"/>
    <s v="Cranbury"/>
    <x v="13"/>
    <s v="259 Prospect Plains Rd., Bldg K"/>
    <s v=""/>
    <s v="Summary"/>
    <s v="GQG"/>
    <s v="[Record]"/>
    <s v="08512"/>
    <s v="Nano-Ditech Corporation"/>
    <x v="153"/>
    <s v="SESE"/>
    <s v="US"/>
    <s v="Nano-Check RSV Test"/>
    <s v="MI"/>
    <s v="James B  Chang"/>
    <s v=""/>
    <s v="K240280"/>
    <s v="NJ"/>
    <s v="2024-02-01"/>
    <s v="MI"/>
    <s v="08512"/>
    <x v="0"/>
    <x v="4"/>
  </r>
  <r>
    <s v="N"/>
    <s v="Palghar"/>
    <x v="5"/>
    <s v="214 Bluebell Indl. Estate Chinchpada, Vasai East, Dist"/>
    <s v=""/>
    <s v="Summary"/>
    <s v="KIF"/>
    <s v="[Record]"/>
    <s v="401208"/>
    <s v="Shiva Products"/>
    <x v="153"/>
    <s v="SESE"/>
    <s v="IN"/>
    <s v="Calx-O, Calcium Hydroxide Powder, Calahyd RC, CeraSeal B, MTA, Rootfyx, Sealmax R, Sealmax +"/>
    <s v="DE"/>
    <s v="Urvi  Doshi"/>
    <s v=""/>
    <s v="K240446"/>
    <s v=""/>
    <s v="2024-02-15"/>
    <s v="DE"/>
    <s v="401208"/>
    <x v="0"/>
    <x v="0"/>
  </r>
  <r>
    <s v="N"/>
    <s v="Geneva"/>
    <x v="11"/>
    <s v="2571 Kaneville Ct"/>
    <s v=""/>
    <s v="Summary"/>
    <s v="FRO"/>
    <s v="[Record]"/>
    <s v="60134"/>
    <s v="Argentum Medical LLC"/>
    <x v="154"/>
    <s v="SESE"/>
    <s v="US"/>
    <s v="Silverlon® Wound Contact, Burn Contact Dressing"/>
    <s v=""/>
    <s v="James  Fitzgerald"/>
    <s v=""/>
    <s v="K241225"/>
    <s v="IL"/>
    <s v="2024-05-02"/>
    <s v="SU"/>
    <s v="60134"/>
    <x v="0"/>
    <x v="0"/>
  </r>
  <r>
    <s v="N"/>
    <s v="Dongguan"/>
    <x v="4"/>
    <s v="Bld #1, Rm 501, 502,Taoyuan Rd"/>
    <s v="Songshan Lake"/>
    <s v="Summary"/>
    <s v="OZT"/>
    <s v="[Record]"/>
    <s v="523808"/>
    <s v="Dongguan TT Medical, Inc."/>
    <x v="154"/>
    <s v="SESE"/>
    <s v="CN"/>
    <s v="ValvuloPro Valvuloplasty Balloon Catheter"/>
    <s v="CV"/>
    <s v="Yuying  Bi"/>
    <s v=""/>
    <s v="K240967"/>
    <s v=""/>
    <s v="2024-04-09"/>
    <s v="CV"/>
    <s v="523808"/>
    <x v="0"/>
    <x v="1"/>
  </r>
  <r>
    <s v="N"/>
    <s v="Anyang-si"/>
    <x v="5"/>
    <s v="7F and B1, 38, Burim-ro 170beon-gil, Dongan-gu"/>
    <s v=""/>
    <s v="Summary"/>
    <s v="DZE"/>
    <s v="[Record]"/>
    <s v="14055"/>
    <s v="Ossvis Co., Ltd."/>
    <x v="154"/>
    <s v="SESE"/>
    <s v="KR"/>
    <s v="LW Narrow Implant System"/>
    <s v="DE"/>
    <s v="Woo Jin Lee"/>
    <s v=""/>
    <s v="K233808"/>
    <s v=""/>
    <s v="2023-11-30"/>
    <s v="DE"/>
    <s v="14055"/>
    <x v="0"/>
    <x v="0"/>
  </r>
  <r>
    <s v="N"/>
    <s v="Center Valley"/>
    <x v="4"/>
    <s v="3773 Corporate Parkway"/>
    <s v=""/>
    <s v="Summary"/>
    <s v="DTK"/>
    <s v="[Record]"/>
    <s v="18034"/>
    <s v="B. Braun Medical Inc."/>
    <x v="154"/>
    <s v="SESE"/>
    <s v="US"/>
    <s v="VenaTech® LP Vena Cava Filter System and VenaTech® Convertible Vena Cava Filter System"/>
    <s v="CV"/>
    <s v="Tracy  Larish"/>
    <s v=""/>
    <s v="K240578"/>
    <s v="PA"/>
    <s v="2024-03-01"/>
    <s v="CV"/>
    <s v="18034"/>
    <x v="0"/>
    <x v="0"/>
  </r>
  <r>
    <s v="N"/>
    <s v="Tuttlingen"/>
    <x v="7"/>
    <s v="Dr.-Karl-Storz-Straße 34"/>
    <s v=""/>
    <s v="Summary"/>
    <s v="FGB"/>
    <s v="[Record]"/>
    <s v="78532"/>
    <s v="KARL STORZ SE &amp; CO. KG"/>
    <x v="155"/>
    <s v="SESE"/>
    <s v="DE"/>
    <s v="KARL STORZ Ped. Cysto-Urethro-Fiberscope (11278AC2); KARL STORZ Ped. Cysto-Urethro-Fiberscope (11278ACU1)"/>
    <s v="GU"/>
    <s v="Thomas  Ostrowski"/>
    <s v=""/>
    <s v="K241945"/>
    <s v=""/>
    <s v="2024-07-03"/>
    <s v="GU"/>
    <s v="78532"/>
    <x v="0"/>
    <x v="1"/>
  </r>
  <r>
    <s v="N"/>
    <s v="Athens"/>
    <x v="4"/>
    <s v="1445 Flat Creek Road"/>
    <s v=""/>
    <s v="Summary"/>
    <s v="DYB"/>
    <s v="[Record]"/>
    <s v="75751"/>
    <s v="Argon Medical Devices, Inc."/>
    <x v="155"/>
    <s v="SESE"/>
    <s v="US"/>
    <s v="TLAB® Transvenous Liver Biopsy System (TF-18C)"/>
    <s v="CV"/>
    <s v="Jacquelyn  Huyghue"/>
    <s v=""/>
    <s v="K241145"/>
    <s v="TX"/>
    <s v="2024-04-25"/>
    <s v="SU"/>
    <s v="75751"/>
    <x v="0"/>
    <x v="0"/>
  </r>
  <r>
    <s v="N"/>
    <s v="Montvale"/>
    <x v="7"/>
    <s v="3 Paragon Drive"/>
    <s v=""/>
    <s v="Summary"/>
    <s v="FDT"/>
    <s v="[Record]"/>
    <s v="07645"/>
    <s v="Pentax of America, Inc."/>
    <x v="155"/>
    <s v="SESE"/>
    <s v="US"/>
    <s v="PENTAX Medical Video Duodenoscope (ED34-i10T2s); PENTAX Medical Video Processor (EPK-i8020c); PENTAX Medical Single Use, Sterile Distal End Cap with Elevator (OE-A63); Gas/Water Feeding Valves (OF-B194 )"/>
    <s v="GU"/>
    <s v="Gurvinder Singh  Nanda"/>
    <s v=""/>
    <s v="K233942"/>
    <s v="NJ"/>
    <s v="2023-12-14"/>
    <s v="GU"/>
    <s v="07645"/>
    <x v="0"/>
    <x v="0"/>
  </r>
  <r>
    <s v="N"/>
    <s v="West Chester"/>
    <x v="6"/>
    <s v="1301 Goshen Parkway"/>
    <s v=""/>
    <s v="Summary"/>
    <s v="HSB"/>
    <s v="[Record]"/>
    <s v="19380"/>
    <s v="Depuy Synthes"/>
    <x v="155"/>
    <s v="SESE"/>
    <s v="US"/>
    <s v="DePuy Synthes Retrograde Femoral Nail Advanced System"/>
    <s v="OR"/>
    <s v="Rebecca  Reiter"/>
    <s v=""/>
    <s v="K233696"/>
    <s v="PA"/>
    <s v="2023-11-17"/>
    <s v="OR"/>
    <s v="19380"/>
    <x v="0"/>
    <x v="0"/>
  </r>
  <r>
    <s v="N"/>
    <s v="Eagan"/>
    <x v="12"/>
    <s v="860 Blue Gentian Road"/>
    <s v="Suite 200"/>
    <s v="Summary"/>
    <s v="HIR"/>
    <s v="[Record]"/>
    <s v="55121"/>
    <s v="Pelvital USA, Inc."/>
    <x v="155"/>
    <s v="SESE"/>
    <s v="US"/>
    <s v="Flyte Mechanotherapy System, MTI-1.5 (MTI-1.5)"/>
    <s v="OB"/>
    <s v="Lydia  Zeller"/>
    <s v=""/>
    <s v="K240805"/>
    <s v="MN"/>
    <s v="2024-03-25"/>
    <s v="GU"/>
    <s v="55121"/>
    <x v="0"/>
    <x v="0"/>
  </r>
  <r>
    <s v="N"/>
    <s v="Buc"/>
    <x v="1"/>
    <s v="283 Rue De La Miniere"/>
    <s v=""/>
    <s v="Summary"/>
    <s v="JAK"/>
    <s v="[Record]"/>
    <s v="78530"/>
    <s v="GE Medical Systems SCS"/>
    <x v="155"/>
    <s v="SESE"/>
    <s v="FR"/>
    <s v="CardIQ Suite"/>
    <s v="RA"/>
    <s v="Peter  Uhlir"/>
    <s v=""/>
    <s v="K233731"/>
    <s v=""/>
    <s v="2023-11-21"/>
    <s v="RA"/>
    <s v="78530"/>
    <x v="0"/>
    <x v="0"/>
  </r>
  <r>
    <s v="N"/>
    <s v="Yokohama"/>
    <x v="1"/>
    <s v="3-12 Moriya-cho, Kanagawa-ku, Yokohama-shi"/>
    <s v=""/>
    <s v="Summary"/>
    <s v="PGY"/>
    <s v="[Record]"/>
    <s v="221-0022"/>
    <s v="Jvckenwood Corporation"/>
    <x v="155"/>
    <s v="SESE"/>
    <s v="JP"/>
    <s v="3MP Color LCD Monitor (CL-S301)"/>
    <s v="RA"/>
    <s v="Takayuki  Kasahara"/>
    <s v=""/>
    <s v="K241105"/>
    <s v=""/>
    <s v="2024-04-22"/>
    <s v="RA"/>
    <s v="221-0022"/>
    <x v="0"/>
    <x v="0"/>
  </r>
  <r>
    <s v="N"/>
    <s v="Belgrade"/>
    <x v="6"/>
    <s v="664 Cruiser Lane"/>
    <s v=""/>
    <s v="Summary"/>
    <s v="NKB"/>
    <s v="[Record]"/>
    <s v="59714"/>
    <s v="Xtant Medical Holdings, Inc."/>
    <x v="156"/>
    <s v="SESE"/>
    <s v="US"/>
    <s v="Cortera Spinal Fixation System"/>
    <s v="OR"/>
    <s v="Rebecca  Lennemann"/>
    <s v=""/>
    <s v="K241892"/>
    <s v="MT"/>
    <s v="2024-06-28"/>
    <s v="OR"/>
    <s v="59714"/>
    <x v="0"/>
    <x v="0"/>
  </r>
  <r>
    <s v="N"/>
    <s v="Laval"/>
    <x v="8"/>
    <s v="6620, Ernest-Cormier"/>
    <s v=""/>
    <s v="Summary"/>
    <s v="FYA"/>
    <s v="[Record]"/>
    <s v="H7C 2T5"/>
    <s v="George Courey Inc"/>
    <x v="156"/>
    <s v="SESE"/>
    <s v="CA"/>
    <s v="GCI Surgical Gown"/>
    <s v="SU"/>
    <s v="Cort  Naab"/>
    <s v=""/>
    <s v="K233571"/>
    <s v=""/>
    <s v="2023-11-06"/>
    <s v="HO"/>
    <s v="H7C 2T5"/>
    <x v="0"/>
    <x v="0"/>
  </r>
  <r>
    <s v="N"/>
    <s v="Santa Maria"/>
    <x v="13"/>
    <s v="1430 West McCoy Lane"/>
    <s v=""/>
    <s v="Summary"/>
    <s v="JSM"/>
    <s v="[Record]"/>
    <s v="93455"/>
    <s v="Hardy Diagnostics"/>
    <x v="156"/>
    <s v="SESE"/>
    <s v="US"/>
    <s v="Viral Transport Medium"/>
    <s v="MI"/>
    <s v="Anna  Klavins"/>
    <s v=""/>
    <s v="K233534"/>
    <s v="CA"/>
    <s v="2023-11-03"/>
    <s v="MI"/>
    <s v="93455"/>
    <x v="0"/>
    <x v="0"/>
  </r>
  <r>
    <s v="N"/>
    <s v="St. Paul"/>
    <x v="3"/>
    <s v="5000 Township Parkway"/>
    <s v=""/>
    <s v="Summary"/>
    <s v="BZE"/>
    <s v="[Record]"/>
    <s v="55110"/>
    <s v="Exceleron Medical"/>
    <x v="156"/>
    <s v="SESE"/>
    <s v="US"/>
    <s v="Thermalite Heated CPAP Tube (CTUBH06H15DS-2, CTUBH15-DS)"/>
    <s v="AN"/>
    <s v="Keith  Roberts"/>
    <s v=""/>
    <s v="K241268"/>
    <s v="MN"/>
    <s v="2024-05-06"/>
    <s v="AN"/>
    <s v="55110"/>
    <x v="0"/>
    <x v="0"/>
  </r>
  <r>
    <s v="N"/>
    <s v="Kortrijk"/>
    <x v="1"/>
    <s v="President Kennedypark 35"/>
    <s v=""/>
    <s v="Summary"/>
    <s v="PGY"/>
    <s v="[Record]"/>
    <s v="8500"/>
    <s v="Barco NV"/>
    <x v="156"/>
    <s v="SESE"/>
    <s v="BE"/>
    <s v="Coronis OneLook"/>
    <s v="RA"/>
    <s v="Julie  Vandecandelaere"/>
    <s v=""/>
    <s v="K242008"/>
    <s v=""/>
    <s v="2024-07-10"/>
    <s v="RA"/>
    <s v="8500"/>
    <x v="0"/>
    <x v="1"/>
  </r>
  <r>
    <s v="N"/>
    <s v="Sunnyvale"/>
    <x v="8"/>
    <s v="1266 Kifer Road"/>
    <s v=""/>
    <s v="Summary"/>
    <s v="GEI"/>
    <s v="[Record]"/>
    <s v="94086"/>
    <s v="Intuitive Surgical"/>
    <x v="156"/>
    <s v="SESE"/>
    <s v="US"/>
    <s v="Da Vinci Monopolar and Bipolar Adapters (378896)"/>
    <s v="SU"/>
    <s v="Prerna  Singh"/>
    <s v=""/>
    <s v="K241621"/>
    <s v="CA"/>
    <s v="2024-06-05"/>
    <s v="SU"/>
    <s v="94086"/>
    <x v="0"/>
    <x v="0"/>
  </r>
  <r>
    <s v="N"/>
    <s v="Seongnam"/>
    <x v="6"/>
    <s v="A-207, 697, Pangyo-ro"/>
    <s v="Seongnam-Si"/>
    <s v="Summary"/>
    <s v="MBI"/>
    <s v="[Record]"/>
    <s v="13511"/>
    <s v="Aju Pharm Co., Ltd."/>
    <x v="156"/>
    <s v="SESE"/>
    <s v="KR"/>
    <s v="Fixone Meniscal Repair"/>
    <s v="OR"/>
    <s v="Kwon  Mingyeong"/>
    <s v=""/>
    <s v="K233601"/>
    <s v=""/>
    <s v="2023-11-09"/>
    <s v="OR"/>
    <s v="13511"/>
    <x v="0"/>
    <x v="0"/>
  </r>
  <r>
    <s v="N"/>
    <s v="Sunnyvale"/>
    <x v="7"/>
    <s v="1266 Kifer Road"/>
    <s v=""/>
    <s v="Summary"/>
    <s v="GCJ"/>
    <s v="[Record]"/>
    <s v="94086"/>
    <s v="Intuitive Surgical, Inc."/>
    <x v="157"/>
    <s v="SESE"/>
    <s v="US"/>
    <s v="Universal Seal (5-12 mm)"/>
    <s v="GU"/>
    <s v="Taian  Chen"/>
    <s v=""/>
    <s v="K241360"/>
    <s v="CA"/>
    <s v="2024-05-14"/>
    <s v="SU"/>
    <s v="94086"/>
    <x v="0"/>
    <x v="0"/>
  </r>
  <r>
    <s v="N"/>
    <s v="Santa Clara"/>
    <x v="1"/>
    <s v="4201 Burton Drive"/>
    <s v=""/>
    <s v="Summary"/>
    <s v="QIH"/>
    <s v="[Record]"/>
    <s v="95054"/>
    <s v="Exo Imaging"/>
    <x v="157"/>
    <s v="SESE"/>
    <s v="US"/>
    <s v="AI Platform 2.0 (AIP002)"/>
    <s v="RA"/>
    <s v="Jacqueline  Murray"/>
    <s v=""/>
    <s v="K240953"/>
    <s v="CA"/>
    <s v="2024-04-08"/>
    <s v="RA"/>
    <s v="95054"/>
    <x v="0"/>
    <x v="0"/>
  </r>
  <r>
    <s v="N"/>
    <s v="Tuebingen"/>
    <x v="8"/>
    <s v="Waldhoernlestrasse 17"/>
    <s v=""/>
    <s v="Summary"/>
    <s v="GEI"/>
    <s v="[Record]"/>
    <s v="72072"/>
    <s v="Erbe Elektromedizin GmbH"/>
    <x v="157"/>
    <s v="SESE"/>
    <s v="DE"/>
    <s v="HybridTherm System"/>
    <s v="SU"/>
    <s v="Matthias  Kollek"/>
    <s v=""/>
    <s v="K240932"/>
    <s v=""/>
    <s v="2024-04-05"/>
    <s v="SU"/>
    <s v="72072"/>
    <x v="0"/>
    <x v="0"/>
  </r>
  <r>
    <s v="N"/>
    <s v="Sunnyvale"/>
    <x v="8"/>
    <s v="1266 Kifer Road"/>
    <s v=""/>
    <s v="Summary"/>
    <s v="GEI"/>
    <s v="[Record]"/>
    <s v="94086"/>
    <s v="Intuitive Surgical"/>
    <x v="157"/>
    <s v="SESE"/>
    <s v="US"/>
    <s v="da Vinci E-200 Electrosurgical Generator"/>
    <s v="SU"/>
    <s v="Medha  Sateesh Bharadwaj"/>
    <s v=""/>
    <s v="K241635"/>
    <s v="CA"/>
    <s v="2024-06-06"/>
    <s v="SU"/>
    <s v="94086"/>
    <x v="0"/>
    <x v="0"/>
  </r>
  <r>
    <s v="N"/>
    <s v="Fortitude Valley"/>
    <x v="6"/>
    <s v="Suite 18, 36 Agnes Street"/>
    <s v=""/>
    <s v="Summary"/>
    <s v="QHE"/>
    <s v="[Record]"/>
    <s v=""/>
    <s v="Precision AI Pty Ltd"/>
    <x v="157"/>
    <s v="SESE"/>
    <s v="AU"/>
    <s v="Precision AI Surgical Planning System (PAI-SPS)"/>
    <s v="OR"/>
    <s v="Sara  Baniadam"/>
    <s v=""/>
    <s v="K233992"/>
    <s v=""/>
    <s v="2023-12-18"/>
    <s v="OR"/>
    <s v=""/>
    <x v="0"/>
    <x v="0"/>
  </r>
  <r>
    <s v="N"/>
    <s v="Beijing"/>
    <x v="1"/>
    <s v="2201 Floor 22, Tower 1"/>
    <s v="No. 2 Ronghua South Rd. BDA"/>
    <s v="Summary"/>
    <s v="LLZ"/>
    <s v="[Record]"/>
    <s v="100176"/>
    <s v="Longwood Valley Medical Ltd"/>
    <x v="157"/>
    <s v="SESE"/>
    <s v="CN"/>
    <s v="Orthopaedic Surgery Planning Software (AIJOINT)"/>
    <s v="RA"/>
    <s v="Chen  Peng"/>
    <s v=""/>
    <s v="K233761"/>
    <s v=""/>
    <s v="2023-11-24"/>
    <s v="RA"/>
    <s v="100176"/>
    <x v="0"/>
    <x v="0"/>
  </r>
  <r>
    <s v="N"/>
    <s v="Danvers"/>
    <x v="4"/>
    <s v="22 Cherry Hill Drive"/>
    <s v=""/>
    <s v="Summary"/>
    <s v="DYB"/>
    <s v="[Record]"/>
    <s v="01923"/>
    <s v="Abiomed Inc."/>
    <x v="158"/>
    <s v="SESE"/>
    <s v="US"/>
    <s v="Abiomed 14Fr Low Profile Introducer Kit"/>
    <s v="CV"/>
    <s v="Anshul  Shah"/>
    <s v=""/>
    <s v="K241708"/>
    <s v="MA"/>
    <s v="2024-06-13"/>
    <s v="CV"/>
    <s v="01923"/>
    <x v="0"/>
    <x v="0"/>
  </r>
  <r>
    <s v="N"/>
    <s v="Paris"/>
    <x v="1"/>
    <s v="10 rue Mercoeur"/>
    <s v=""/>
    <s v="Summary"/>
    <s v="KPR"/>
    <s v="[Record]"/>
    <s v="75011"/>
    <s v="EOS imaging"/>
    <x v="158"/>
    <s v="SESE"/>
    <s v="FR"/>
    <s v="EOSedge"/>
    <s v="RA"/>
    <s v="Mathilde  Masurel"/>
    <s v=""/>
    <s v="K233920"/>
    <s v=""/>
    <s v="2023-12-13"/>
    <s v="RA"/>
    <s v="75011"/>
    <x v="0"/>
    <x v="0"/>
  </r>
  <r>
    <s v="N"/>
    <s v="Foshan"/>
    <x v="7"/>
    <s v="Suite 503, Building A, Golden Valley Intellicreation"/>
    <s v="Community, No. 2 Yonganbei Street"/>
    <s v="Summary"/>
    <s v="GCJ"/>
    <s v="[Record]"/>
    <s v="528200"/>
    <s v="Guangdong OptoMedic Technologies, Inc."/>
    <x v="159"/>
    <s v="SESE"/>
    <s v="CN"/>
    <s v="Stellar Imaging System"/>
    <s v="GU"/>
    <s v="Minghua  Wu"/>
    <s v=""/>
    <s v="K241530"/>
    <s v=""/>
    <s v="2024-05-30"/>
    <s v="SU"/>
    <s v="528200"/>
    <x v="0"/>
    <x v="0"/>
  </r>
  <r>
    <s v="N"/>
    <s v="Mounds View"/>
    <x v="4"/>
    <s v="8200 Coral Sea Street NE"/>
    <s v=""/>
    <s v="Summary"/>
    <s v="MTD"/>
    <s v="[Record]"/>
    <s v="55112"/>
    <s v="Medtronic"/>
    <x v="159"/>
    <s v="SESE"/>
    <s v="US"/>
    <s v="Sphere-9Dx Diagnostic Catheter (AFR-00009)"/>
    <s v="CV"/>
    <s v="Matthew  Lobeck"/>
    <s v=""/>
    <s v="K233433"/>
    <s v="MN"/>
    <s v="2023-10-12"/>
    <s v="CV"/>
    <s v="55112"/>
    <x v="0"/>
    <x v="0"/>
  </r>
  <r>
    <s v="N"/>
    <s v="Lliçà dAmunt"/>
    <x v="13"/>
    <s v="Av. Can Montcau 7"/>
    <s v=""/>
    <s v="Summary"/>
    <s v="LLM"/>
    <s v="[Record]"/>
    <s v="08186"/>
    <s v="Biokit S.A."/>
    <x v="159"/>
    <s v="SESE"/>
    <s v="ES"/>
    <s v="ADVIA Centaur EBV-EBNA IgG"/>
    <s v="MI"/>
    <s v="Dominique  Monferrer"/>
    <s v=""/>
    <s v="K233605"/>
    <s v=""/>
    <s v="2023-11-09"/>
    <s v="MI"/>
    <s v="08186"/>
    <x v="0"/>
    <x v="0"/>
  </r>
  <r>
    <s v="N"/>
    <s v="Lliçà dAmunt"/>
    <x v="13"/>
    <s v="Av. Can Montcau 7"/>
    <s v=""/>
    <s v="Summary"/>
    <s v="LSE"/>
    <s v="[Record]"/>
    <s v="08186"/>
    <s v="Biokit S.A."/>
    <x v="159"/>
    <s v="SESE"/>
    <s v="ES"/>
    <s v="ADVIA Centaur EBV-VCA IgM"/>
    <s v="MI"/>
    <s v="Dominique  Monferrer"/>
    <s v=""/>
    <s v="K233606"/>
    <s v=""/>
    <s v="2023-11-09"/>
    <s v="MI"/>
    <s v="08186"/>
    <x v="0"/>
    <x v="0"/>
  </r>
  <r>
    <s v="N"/>
    <s v="Wonju-si"/>
    <x v="8"/>
    <s v="#806, Medical device Complex Center, 200, Gieopdosi-ro,"/>
    <s v="Jijeong-myeon"/>
    <s v="Summary"/>
    <s v="QPB"/>
    <s v="[Record]"/>
    <s v="26354"/>
    <s v="LHbiomed Co., Ltd."/>
    <x v="159"/>
    <s v="SESE"/>
    <s v="KR"/>
    <s v="Liposaver"/>
    <s v="SU"/>
    <s v="Seongsoo  Hong"/>
    <s v=""/>
    <s v="K212969"/>
    <s v=""/>
    <s v="2021-09-16"/>
    <s v="SU"/>
    <s v="26354"/>
    <x v="0"/>
    <x v="0"/>
  </r>
  <r>
    <s v="N"/>
    <s v="Mechanicsville"/>
    <x v="0"/>
    <s v="9120 Lockwood Blvd"/>
    <s v=""/>
    <s v="Summary"/>
    <s v="FRG"/>
    <s v="[Record]"/>
    <s v="23116"/>
    <s v="O&amp;M Halyard, Inc."/>
    <x v="159"/>
    <s v="SESE"/>
    <s v="US"/>
    <s v="HALYARD* SMART-FOLD* Sterilization Wrap (H450); HALYARD* SMART-FOLD* Sterilization Wrap (H650)"/>
    <s v="HO"/>
    <s v="Anureet  Singh"/>
    <s v=""/>
    <s v="K240330"/>
    <s v="VA"/>
    <s v="2024-02-05"/>
    <s v="HO"/>
    <s v="23116"/>
    <x v="0"/>
    <x v="0"/>
  </r>
  <r>
    <s v="N"/>
    <s v="Plan-les-Ouates"/>
    <x v="2"/>
    <s v="Chemin du Pré-Fleuri 3"/>
    <s v=""/>
    <s v="Summary"/>
    <s v="OLO"/>
    <s v="[Record]"/>
    <s v="1228"/>
    <s v="Spineart SA"/>
    <x v="159"/>
    <s v="SESE"/>
    <s v="CH"/>
    <s v="SPINEART Navigation Instrument System"/>
    <s v="NE"/>
    <s v="Estelle  Lefeuvre"/>
    <s v=""/>
    <s v="K241644"/>
    <s v=""/>
    <s v="2024-06-07"/>
    <s v="OR"/>
    <s v="1228"/>
    <x v="0"/>
    <x v="1"/>
  </r>
  <r>
    <s v="N"/>
    <s v="Vastra Frolunda"/>
    <x v="12"/>
    <s v="Gustaf Werners gata 2"/>
    <s v=""/>
    <s v="Summary"/>
    <s v="MQL"/>
    <s v="[Record]"/>
    <s v="42132"/>
    <s v="Vitrolife Sweden AB"/>
    <x v="159"/>
    <s v="SESE"/>
    <s v="SE"/>
    <s v="Ultra RapidWarm Blast"/>
    <s v="OB"/>
    <s v="Nina  Arvidsson"/>
    <s v=""/>
    <s v="K240605"/>
    <s v=""/>
    <s v="2024-03-04"/>
    <s v="OB"/>
    <s v="42132"/>
    <x v="0"/>
    <x v="0"/>
  </r>
  <r>
    <s v="N"/>
    <s v="Palghar"/>
    <x v="5"/>
    <s v="Survey no. 201/1, Village Gundale"/>
    <s v=""/>
    <s v="Summary"/>
    <s v="NXC"/>
    <s v="[Record]"/>
    <s v="401501"/>
    <s v="Laxmi Dental Export PVT. LTD"/>
    <x v="160"/>
    <s v="SESE"/>
    <s v="IN"/>
    <s v="Illusion Aligner Pro: Illusion Aligner FLX"/>
    <s v="DE"/>
    <s v="Sameer  Merchant"/>
    <s v=""/>
    <s v="K233356"/>
    <s v=""/>
    <s v="2023-09-29"/>
    <s v="DE"/>
    <s v="401501"/>
    <x v="0"/>
    <x v="0"/>
  </r>
  <r>
    <s v="N"/>
    <s v="Cambridge"/>
    <x v="16"/>
    <s v="955 Massachusetts Ave #335"/>
    <s v=""/>
    <s v="Summary"/>
    <s v="QQU"/>
    <s v="[Record]"/>
    <s v="02139"/>
    <s v="Luminopia, Inc."/>
    <x v="160"/>
    <s v="SESE"/>
    <s v="US"/>
    <s v="Luminopia"/>
    <s v="OP"/>
    <s v="Endri  Angjeli"/>
    <s v=""/>
    <s v="K233720"/>
    <s v="MA"/>
    <s v="2023-11-21"/>
    <s v="OP"/>
    <s v="02139"/>
    <x v="0"/>
    <x v="0"/>
  </r>
  <r>
    <s v="N"/>
    <s v="Boston"/>
    <x v="2"/>
    <s v="New England Baptist Hospital"/>
    <s v="125 Parker Hill Ave Suite 545"/>
    <s v="Summary"/>
    <s v="OSF"/>
    <s v="[Record]"/>
    <s v="02120"/>
    <s v="Surgical Planning Associates, Inc"/>
    <x v="160"/>
    <s v="SESE"/>
    <s v="US"/>
    <s v="HipXpert and HipInsight System"/>
    <s v="NE"/>
    <s v="Stephen  Murphy"/>
    <s v=""/>
    <s v="K233315"/>
    <s v="MA"/>
    <s v="2023-09-29"/>
    <s v="OR"/>
    <s v="02120"/>
    <x v="0"/>
    <x v="0"/>
  </r>
  <r>
    <s v="N"/>
    <s v="Suwon-si"/>
    <x v="5"/>
    <s v="1F, Gyeonggi R&amp;DB Center, 105 Gwanggyo-ro, Yeongtong-gu,"/>
    <s v=""/>
    <s v="Summary"/>
    <s v="EKX"/>
    <s v="[Record]"/>
    <s v="16229"/>
    <s v="Genoss Co., Ltd"/>
    <x v="161"/>
    <s v="SESE"/>
    <s v="KR"/>
    <s v="The Trust"/>
    <s v="DE"/>
    <s v="Myeong  Yujin"/>
    <s v=""/>
    <s v="K222688"/>
    <s v=""/>
    <s v="2022-09-06"/>
    <s v="DE"/>
    <s v="16229"/>
    <x v="0"/>
    <x v="0"/>
  </r>
  <r>
    <s v="N"/>
    <s v="Millersville"/>
    <x v="8"/>
    <s v="1035 Benfield Blvd"/>
    <s v="Suite H"/>
    <s v="Summary"/>
    <s v="GAT"/>
    <s v="[Record]"/>
    <s v="21108"/>
    <s v="Threadstone L.L.C."/>
    <x v="161"/>
    <s v="SESE"/>
    <s v="US"/>
    <s v="HyperSuture All Blue Extension Line"/>
    <s v="SU"/>
    <s v="Jeremy  Clark"/>
    <s v=""/>
    <s v="K241376"/>
    <s v="MD"/>
    <s v="2024-05-15"/>
    <s v="SU"/>
    <s v="21108"/>
    <x v="0"/>
    <x v="0"/>
  </r>
  <r>
    <s v="N"/>
    <s v="Las Vegas"/>
    <x v="8"/>
    <s v="6370 Annie Oakley Dr."/>
    <s v=""/>
    <s v="Statement"/>
    <s v="GEX"/>
    <s v="[Record]"/>
    <s v="89120"/>
    <s v="Medicreations LLC"/>
    <x v="161"/>
    <s v="SESE"/>
    <s v="US"/>
    <s v="MEDIDIODE"/>
    <s v="SU"/>
    <s v="Anthony  Hardy"/>
    <s v=""/>
    <s v="K231950"/>
    <s v="NV"/>
    <s v="2023-06-30"/>
    <s v="SU"/>
    <s v="89120"/>
    <x v="0"/>
    <x v="1"/>
  </r>
  <r>
    <s v="N"/>
    <s v="Gerakas"/>
    <x v="15"/>
    <s v="Melitona 5-7"/>
    <s v=""/>
    <s v="Summary"/>
    <s v="CHH"/>
    <s v="[Record]"/>
    <s v="153 44"/>
    <s v="Medicon Hellas, S.A"/>
    <x v="161"/>
    <s v="SESE"/>
    <s v="GR"/>
    <s v="CHOLESTEROL; HDL-cholesterol ; LDL-cholesterol; TRIGLYCERIDES"/>
    <s v="CH"/>
    <s v="Sotia  Mitropoulou"/>
    <s v=""/>
    <s v="K232404"/>
    <s v=""/>
    <s v="2023-08-10"/>
    <s v="CH"/>
    <s v="153 44"/>
    <x v="0"/>
    <x v="0"/>
  </r>
  <r>
    <s v="N"/>
    <s v="Suzhou"/>
    <x v="9"/>
    <s v="No.88 Huachi Street, Suzhou Industrial Park"/>
    <s v=""/>
    <s v="Summary"/>
    <s v="ITI"/>
    <s v="[Record]"/>
    <s v="215000"/>
    <s v="Suzhou Ideal Medical Co., Ltd."/>
    <x v="161"/>
    <s v="SESE"/>
    <s v="CN"/>
    <s v="Electric Wheelchair (Panda 10); Electric Wheelchair (Panda 12)"/>
    <s v="PM"/>
    <s v="Hu  Qi"/>
    <s v=""/>
    <s v="K240079"/>
    <s v=""/>
    <s v="2024-01-11"/>
    <s v="PM"/>
    <s v="215000"/>
    <x v="0"/>
    <x v="0"/>
  </r>
  <r>
    <s v="N"/>
    <s v="Pessac"/>
    <x v="1"/>
    <s v="Plateforme Technologique dInnovation Biomédicale (PTIB)"/>
    <s v="Hôpital Xavier Arnozan Avenue du Haut Lévêque"/>
    <s v="Summary"/>
    <s v="QIH"/>
    <s v="[Record]"/>
    <s v="33600"/>
    <s v="Rebrain, SAS"/>
    <x v="162"/>
    <s v="SESE"/>
    <s v="FR"/>
    <s v="OptimMRI (v2)"/>
    <s v="RA"/>
    <s v="Thomas  Queuche"/>
    <s v=""/>
    <s v="K242054"/>
    <s v=""/>
    <s v="2024-07-15"/>
    <s v="RA"/>
    <s v="33600"/>
    <x v="0"/>
    <x v="1"/>
  </r>
  <r>
    <s v="N"/>
    <s v="Walnut Shade"/>
    <x v="2"/>
    <s v="70 Gaar Rd"/>
    <s v=""/>
    <s v="Statement"/>
    <s v="NUH"/>
    <s v="[Record]"/>
    <s v="65771"/>
    <s v="Pixie Cup LLC"/>
    <x v="162"/>
    <s v="SESE"/>
    <s v="US"/>
    <s v="Pixie Pulse (SM9068)"/>
    <s v="NE"/>
    <s v="Amber  English"/>
    <s v=""/>
    <s v="K241365"/>
    <s v="MO"/>
    <s v="2024-05-14"/>
    <s v="NE"/>
    <s v="65771"/>
    <x v="0"/>
    <x v="0"/>
  </r>
  <r>
    <s v="N"/>
    <s v="Cardiff"/>
    <x v="8"/>
    <s v="Cardiff Medicentre, Heath Park, Cardiff, CF14 4UJ"/>
    <s v=""/>
    <s v="Summary"/>
    <s v="PQM"/>
    <s v="[Record]"/>
    <s v=""/>
    <s v="Alesi Surgical Limited"/>
    <x v="162"/>
    <s v="SESE"/>
    <s v="GB"/>
    <s v="Ultravision2 IonPencil"/>
    <s v="SU"/>
    <s v="Pravin  Patel"/>
    <s v=""/>
    <s v="K240868"/>
    <s v=""/>
    <s v="2024-03-29"/>
    <s v="HO"/>
    <s v=""/>
    <x v="0"/>
    <x v="0"/>
  </r>
  <r>
    <s v="N"/>
    <s v="Memphis"/>
    <x v="6"/>
    <s v="6000 Poplar Ave, Suite 115"/>
    <s v=""/>
    <s v="Summary"/>
    <s v="HRS"/>
    <s v="[Record]"/>
    <s v="38119"/>
    <s v="In2Bones USA"/>
    <x v="163"/>
    <s v="SESE"/>
    <s v="US"/>
    <s v="CoLink NeoFuse MIS Plating System (see attached parts list)"/>
    <s v="OR"/>
    <s v="Christine  Scifert"/>
    <s v=""/>
    <s v="K241387"/>
    <s v="TN"/>
    <s v="2024-05-15"/>
    <s v="OR"/>
    <s v="38119"/>
    <x v="0"/>
    <x v="0"/>
  </r>
  <r>
    <s v="N"/>
    <s v="Weifang"/>
    <x v="8"/>
    <s v="South side of the second floor, Production workshop"/>
    <s v="No.1, No. 13426 Yuqing East Street, Weifang High-tech Zone"/>
    <s v="Summary"/>
    <s v="GEX"/>
    <s v="[Record]"/>
    <s v="261061"/>
    <s v="WeiFang Dragonfly Electronics Technology Co., Ltd"/>
    <x v="163"/>
    <s v="SESE"/>
    <s v="CN"/>
    <s v="Diode Laser Therapy Device (DF-DIODE LASER-S1)"/>
    <s v="SU"/>
    <s v="Ray  Zhao"/>
    <s v=""/>
    <s v="K241547"/>
    <s v=""/>
    <s v="2024-05-31"/>
    <s v="SU"/>
    <s v="261061"/>
    <x v="0"/>
    <x v="0"/>
  </r>
  <r>
    <s v="N"/>
    <s v="Saint Louis"/>
    <x v="1"/>
    <s v="393 N Euclid Ave"/>
    <s v="Suite 310"/>
    <s v="Summary"/>
    <s v="LLZ"/>
    <s v="[Record]"/>
    <s v="63108"/>
    <s v="Turing Medical Technologies, Inc."/>
    <x v="163"/>
    <s v="SESE"/>
    <s v="US"/>
    <s v="Bullsai"/>
    <s v="RA"/>
    <s v="Christa  Nova"/>
    <s v=""/>
    <s v="K241094"/>
    <s v="MO"/>
    <s v="2024-04-22"/>
    <s v="RA"/>
    <s v="63108"/>
    <x v="0"/>
    <x v="0"/>
  </r>
  <r>
    <s v="Y"/>
    <s v="North Kansas City"/>
    <x v="12"/>
    <s v="1419 Murray St"/>
    <s v=""/>
    <s v="Summary"/>
    <s v="HDX"/>
    <s v="[Record]"/>
    <s v="64116"/>
    <s v="Plus EV Holdings dba Intimate Rose"/>
    <x v="164"/>
    <s v="SESE"/>
    <s v="US"/>
    <s v="Intimate Rose Vaginal Dilators"/>
    <s v="OB"/>
    <s v="Aaron  Wilt"/>
    <s v=""/>
    <s v="K241748"/>
    <s v="MO"/>
    <s v="2024-06-18"/>
    <s v="OB"/>
    <s v="64116"/>
    <x v="0"/>
    <x v="0"/>
  </r>
  <r>
    <s v="N"/>
    <s v="Dresden"/>
    <x v="4"/>
    <s v="Lauensteiner Strasse 37"/>
    <s v=""/>
    <s v="Summary"/>
    <s v="DYB"/>
    <s v="[Record]"/>
    <s v="01277"/>
    <s v="Contract Medical International GmbH"/>
    <x v="164"/>
    <s v="SESE"/>
    <s v="DE"/>
    <s v="Catapult Guide Sheath"/>
    <s v="CV"/>
    <s v="Jan  Kubicek"/>
    <s v=""/>
    <s v="K240957"/>
    <s v=""/>
    <s v="2024-04-08"/>
    <s v="CV"/>
    <s v="01277"/>
    <x v="0"/>
    <x v="1"/>
  </r>
  <r>
    <s v="N"/>
    <s v="Irvine"/>
    <x v="10"/>
    <s v="17701 Cowan, Ste 230"/>
    <s v=""/>
    <s v="Summary"/>
    <s v="NFT"/>
    <s v="[Record]"/>
    <s v="92614"/>
    <s v="Aicheck Biotech, Inc."/>
    <x v="164"/>
    <s v="SESE"/>
    <s v="US"/>
    <s v="PocguideTM Multi-Drug Test Cup OTC, PocguideTM Multi-Drug Test Cup"/>
    <s v="TX"/>
    <s v="Lisa  Liu"/>
    <s v=""/>
    <s v="K242077"/>
    <s v="CA"/>
    <s v="2024-07-16"/>
    <s v="TX"/>
    <s v="92614"/>
    <x v="0"/>
    <x v="0"/>
  </r>
  <r>
    <s v="N"/>
    <s v="Medolla"/>
    <x v="3"/>
    <s v="Via G. Galilei, 6"/>
    <s v=""/>
    <s v="Summary"/>
    <s v="CBK"/>
    <s v="[Record]"/>
    <s v="41036"/>
    <s v="Dimar S.p.A"/>
    <x v="164"/>
    <s v="SESE"/>
    <s v="IT"/>
    <s v="Family of DIMAR DMAX NIV masks"/>
    <s v="AN"/>
    <s v="Maurizio  Borsari"/>
    <s v=""/>
    <s v="K232836"/>
    <s v=""/>
    <s v="2023-09-14"/>
    <s v="AN"/>
    <s v="41036"/>
    <x v="0"/>
    <x v="0"/>
  </r>
  <r>
    <s v="N"/>
    <s v="Jericho"/>
    <x v="12"/>
    <s v="100 Jericho Quadrangle"/>
    <s v="Suite 333"/>
    <s v="Summary"/>
    <s v="HFE"/>
    <s v="[Record]"/>
    <s v="11753"/>
    <s v="Utepreva LLC"/>
    <x v="164"/>
    <s v="SESE"/>
    <s v="US"/>
    <s v="Utepreva Endometrial Sampler (UP01)"/>
    <s v="OB"/>
    <s v="Zanetta  Malanowska-Stega"/>
    <s v=""/>
    <s v="K240595"/>
    <s v="NY"/>
    <s v="2024-03-04"/>
    <s v="OB"/>
    <s v="11753"/>
    <x v="0"/>
    <x v="0"/>
  </r>
  <r>
    <s v="N"/>
    <s v="Alpharetta"/>
    <x v="2"/>
    <s v="5405 Windward Parkway"/>
    <s v=""/>
    <s v="Statement"/>
    <s v="GXD"/>
    <s v="[Record]"/>
    <s v="30004"/>
    <s v="Avanos Medical, Inc."/>
    <x v="164"/>
    <s v="SESE"/>
    <s v="US"/>
    <s v="COOLIEF* Radiofrequency Generator (CRG-BASIC, CRG-BASIC-R, CRG-ADVANCED, CRG-ADVANCED-R)"/>
    <s v="NE"/>
    <s v="Liane  Miller"/>
    <s v=""/>
    <s v="K242057"/>
    <s v="GA"/>
    <s v="2024-07-15"/>
    <s v="NE"/>
    <s v="30004"/>
    <x v="0"/>
    <x v="1"/>
  </r>
  <r>
    <s v="N"/>
    <s v="Seto"/>
    <x v="4"/>
    <s v="3-100 Akatsuki-cho"/>
    <s v=""/>
    <s v="Summary"/>
    <s v="DQX"/>
    <s v="[Record]"/>
    <s v="489-0071"/>
    <s v="ASAHI INTECC CO., LTD."/>
    <x v="164"/>
    <s v="SESE"/>
    <s v="JP"/>
    <s v="CROSSLEAD Tracker"/>
    <s v="CV"/>
    <s v="Katsuhiko  Fujimura"/>
    <s v=""/>
    <s v="K241510"/>
    <s v=""/>
    <s v="2024-05-29"/>
    <s v="CV"/>
    <s v="489-0071"/>
    <x v="0"/>
    <x v="1"/>
  </r>
  <r>
    <s v="N"/>
    <s v="Brooklyn"/>
    <x v="11"/>
    <s v="86 34th Street"/>
    <s v="Suite D603/D604"/>
    <s v="Summary"/>
    <s v="QSY"/>
    <s v="[Record]"/>
    <s v="11232"/>
    <s v="Cresilon, Inc."/>
    <x v="164"/>
    <s v="SESE"/>
    <s v="US"/>
    <s v="TRAUMAGEL®"/>
    <s v=""/>
    <s v="Hassaan  Ahmad"/>
    <s v=""/>
    <s v="K240713"/>
    <s v="NY"/>
    <s v="2024-03-15"/>
    <s v="SU"/>
    <s v="11232"/>
    <x v="0"/>
    <x v="0"/>
  </r>
  <r>
    <s v="N"/>
    <s v="Chepstow"/>
    <x v="7"/>
    <s v="Unit 2 Beaufort Park"/>
    <s v="Beaufort Part Way"/>
    <s v="Summary"/>
    <s v="KNS"/>
    <s v="[Record]"/>
    <s v="NP16 5UH"/>
    <s v="Creo Medical Ltd"/>
    <x v="165"/>
    <s v="SESE"/>
    <s v="GB"/>
    <s v="Reusable Interface Cable 1.5 m (PRD-IFC-002)"/>
    <s v="GU"/>
    <s v="Diane  Davis"/>
    <s v=""/>
    <s v="K242061"/>
    <s v=""/>
    <s v="2024-07-15"/>
    <s v="GU"/>
    <s v="NP16 5UH"/>
    <x v="0"/>
    <x v="1"/>
  </r>
  <r>
    <s v="N"/>
    <s v="Parsippany"/>
    <x v="8"/>
    <s v="5 Wood Hollow Rd."/>
    <s v=""/>
    <s v="Summary"/>
    <s v="QRK"/>
    <s v="[Record]"/>
    <s v="07054"/>
    <s v="Ascensia Diabetes Care US Inc"/>
    <x v="165"/>
    <s v="SESE"/>
    <s v="US"/>
    <s v="MICROLET®NEXT Lancet"/>
    <s v="SU"/>
    <s v="Sangram  Yadav"/>
    <s v=""/>
    <s v="K241810"/>
    <s v="NJ"/>
    <s v="2024-06-21"/>
    <s v="SU"/>
    <s v="07054"/>
    <x v="0"/>
    <x v="0"/>
  </r>
  <r>
    <s v="N"/>
    <s v="Varna"/>
    <x v="1"/>
    <s v="113 Gen. Kolev str, suite 7.2"/>
    <s v=""/>
    <s v="Summary"/>
    <s v="QIH"/>
    <s v="[Record]"/>
    <s v="9002"/>
    <s v="Smart Soft Healthcare"/>
    <x v="165"/>
    <s v="SESE"/>
    <s v="BG"/>
    <s v="CoLumbo"/>
    <s v="RA"/>
    <s v="Nedelcho  Georgiev"/>
    <s v=""/>
    <s v="K241211"/>
    <s v=""/>
    <s v="2024-04-30"/>
    <s v="RA"/>
    <s v="9002"/>
    <x v="0"/>
    <x v="0"/>
  </r>
  <r>
    <s v="N"/>
    <s v="Jerusalem"/>
    <x v="5"/>
    <s v="Mutsafi St 8/4 View Tower"/>
    <s v=""/>
    <s v="Summary"/>
    <s v="DZE"/>
    <s v="[Record]"/>
    <s v="96420"/>
    <s v="RDJ TOV Implant Ltd"/>
    <x v="165"/>
    <s v="SESE"/>
    <s v="IL"/>
    <s v="TOV Dental Implant System"/>
    <s v="DE"/>
    <s v="David  Elkouby"/>
    <s v=""/>
    <s v="K240837"/>
    <s v=""/>
    <s v="2024-03-27"/>
    <s v="DE"/>
    <s v="96420"/>
    <x v="0"/>
    <x v="0"/>
  </r>
  <r>
    <s v="N"/>
    <s v="Hangzhou"/>
    <x v="15"/>
    <s v="Level 2, Block 2, 146 East Chaofeng Road"/>
    <s v="Yuhang Econimic Development Zone"/>
    <s v="Summary"/>
    <s v="NBW"/>
    <s v="[Record]"/>
    <s v="311100"/>
    <s v="Vivachek Biotech (Hangzhou) Co., Ltd"/>
    <x v="166"/>
    <s v="SESE"/>
    <s v="CN"/>
    <s v="VivaChek Fad Blood Glucose Monitoring System, VivaChek Fad Smart Blood Glucose Monitoring System, VivaChek Fad Sync Blood Glucose Monitoring System"/>
    <s v="CH"/>
    <s v="Mark  Qian"/>
    <s v=""/>
    <s v="K222126"/>
    <s v=""/>
    <s v="2022-07-18"/>
    <s v="CH"/>
    <s v="311100"/>
    <x v="0"/>
    <x v="0"/>
  </r>
  <r>
    <s v="N"/>
    <s v="Woburn"/>
    <x v="16"/>
    <s v="331 Montvale Avenue Floor 5"/>
    <s v=""/>
    <s v="Summary"/>
    <s v="MXK"/>
    <s v="[Record]"/>
    <s v="01801"/>
    <s v="Intelon Optics, Inc."/>
    <x v="166"/>
    <s v="SESE"/>
    <s v="US"/>
    <s v="BOSS"/>
    <s v="OP"/>
    <s v="Pavana Mysore Ganesh"/>
    <s v=""/>
    <s v="K223700"/>
    <s v="MA"/>
    <s v="2022-12-12"/>
    <s v="OP"/>
    <s v="01801"/>
    <x v="0"/>
    <x v="0"/>
  </r>
  <r>
    <s v="N"/>
    <s v="Belfast"/>
    <x v="4"/>
    <s v="11th Floor, City Quays 3"/>
    <s v="92 Donegall Quay"/>
    <s v="Summary"/>
    <s v="DQK"/>
    <s v="[Record]"/>
    <s v="BT1 3FE"/>
    <s v="B-Secur Limited"/>
    <x v="166"/>
    <s v="SESE"/>
    <s v="GB"/>
    <s v="HeartKey® Rhythm"/>
    <s v="CV"/>
    <s v="Cameron  Moore"/>
    <s v=""/>
    <s v="K233755"/>
    <s v=""/>
    <s v="2023-11-22"/>
    <s v="CV"/>
    <s v="BT1 3FE"/>
    <x v="0"/>
    <x v="0"/>
  </r>
  <r>
    <s v="N"/>
    <s v="Mirandola (Modena)"/>
    <x v="3"/>
    <s v="Via Statale 12 Nord, 86"/>
    <s v=""/>
    <s v="Summary"/>
    <s v="CAC"/>
    <s v="[Record]"/>
    <s v="41037"/>
    <s v="Sorin Group Italia S.r.l."/>
    <x v="166"/>
    <s v="SESE"/>
    <s v="IT"/>
    <s v="XTRA Collection sets; XTRA Sequestration set X"/>
    <s v="AN"/>
    <s v="Martina  Carlini"/>
    <s v=""/>
    <s v="K241236"/>
    <s v=""/>
    <s v="2024-05-02"/>
    <s v="CV"/>
    <s v="41037"/>
    <x v="0"/>
    <x v="1"/>
  </r>
  <r>
    <s v="N"/>
    <s v="Petach Tikva"/>
    <x v="5"/>
    <s v="1 Yitzhak Rabin Rd."/>
    <s v=""/>
    <s v="Summary"/>
    <s v="NTK"/>
    <s v="[Record]"/>
    <s v="4925110"/>
    <s v="Align Technology Ltd."/>
    <x v="166"/>
    <s v="SESE"/>
    <s v="IL"/>
    <s v="iTero Lumina Pro"/>
    <s v="DE"/>
    <s v="Aviva  Touati"/>
    <s v=""/>
    <s v="K240573"/>
    <s v=""/>
    <s v="2024-03-01"/>
    <s v="DE"/>
    <s v="4925110"/>
    <x v="0"/>
    <x v="0"/>
  </r>
  <r>
    <s v="N"/>
    <s v="Ankara"/>
    <x v="7"/>
    <s v="Ostim Teknoloji Gelistirme Bölgesi"/>
    <s v="Ostim OSB mahallesi"/>
    <s v="Statement"/>
    <s v="FGB"/>
    <s v="[Record]"/>
    <s v="06374"/>
    <s v="Elmed Elektronik ve Medikal Sanayi ve Ticaret Anonim Sirketi"/>
    <x v="166"/>
    <s v="SESE"/>
    <s v="TR"/>
    <s v="Avicenna Roboflex"/>
    <s v="GU"/>
    <s v="Ahmet Sinan Kabakci"/>
    <s v=""/>
    <s v="K233700"/>
    <s v=""/>
    <s v="2023-11-17"/>
    <s v="SU"/>
    <s v="06374"/>
    <x v="0"/>
    <x v="0"/>
  </r>
  <r>
    <s v="N"/>
    <s v="Marlborough"/>
    <x v="9"/>
    <s v="362 Elm Street"/>
    <s v=""/>
    <s v="Summary"/>
    <s v="IPF"/>
    <s v="[Record]"/>
    <s v="01752"/>
    <s v="BTL Industries, Inc"/>
    <x v="167"/>
    <s v="SESE"/>
    <s v="US"/>
    <s v="BTL-899MS"/>
    <s v="PM"/>
    <s v="David  Chmel"/>
    <s v=""/>
    <s v="K240234"/>
    <s v="MA"/>
    <s v="2024-01-29"/>
    <s v="PM"/>
    <s v="01752"/>
    <x v="0"/>
    <x v="0"/>
  </r>
  <r>
    <s v="N"/>
    <s v="Buford"/>
    <x v="8"/>
    <s v="1650 Horizon Parkway NE, Suite 450"/>
    <s v=""/>
    <s v="Summary"/>
    <s v="OMP"/>
    <s v="[Record]"/>
    <s v="30518"/>
    <s v="Med Way Inc."/>
    <x v="168"/>
    <s v="SESE"/>
    <s v="US"/>
    <s v="Negative Pressure Wound Therapy Device (V-Move, V-Grand)"/>
    <s v="SU"/>
    <s v="Ahmed  Alawad"/>
    <s v=""/>
    <s v="K241023"/>
    <s v="GA"/>
    <s v="2024-04-15"/>
    <s v="SU"/>
    <s v="30518"/>
    <x v="0"/>
    <x v="0"/>
  </r>
  <r>
    <s v="Y"/>
    <s v="Carasco"/>
    <x v="5"/>
    <s v="Via Loreto 15/A"/>
    <s v=""/>
    <s v="Summary"/>
    <s v="DZI"/>
    <s v="[Record]"/>
    <s v="16042"/>
    <s v="Mectron S.p.A."/>
    <x v="168"/>
    <s v="SESE"/>
    <s v="IT"/>
    <s v="MT-Bone"/>
    <s v="DE"/>
    <s v="Chiara  Acunzo"/>
    <s v=""/>
    <s v="K242432"/>
    <s v=""/>
    <s v="2024-08-16"/>
    <s v="DE"/>
    <s v="16042"/>
    <x v="0"/>
    <x v="0"/>
  </r>
  <r>
    <s v="N"/>
    <s v="Shenzhen"/>
    <x v="13"/>
    <s v="Rm 702-703, Bldg No.1, Shenzhen Biomedicine Innovations"/>
    <s v="Industrial Pk, No.14 Jinhui Rd, Kengzi St, Pingshan District"/>
    <s v="Summary"/>
    <s v="JSM"/>
    <s v="[Record]"/>
    <s v="518122"/>
    <s v="Shenzhen Dakewe Bio-engineering Co., Ltd."/>
    <x v="168"/>
    <s v="SESE"/>
    <s v="CN"/>
    <s v="OmniTrans Transport System"/>
    <s v="MI"/>
    <s v="Wei  Jiang"/>
    <s v=""/>
    <s v="K240235"/>
    <s v=""/>
    <s v="2024-01-29"/>
    <s v="MI"/>
    <s v="518122"/>
    <x v="0"/>
    <x v="0"/>
  </r>
  <r>
    <s v="N"/>
    <s v="Portland"/>
    <x v="6"/>
    <s v="825 NE 25th Ave"/>
    <s v=""/>
    <s v="Summary"/>
    <s v="HRS"/>
    <s v="[Record]"/>
    <s v="97232"/>
    <s v="Riverpoint Medical"/>
    <x v="168"/>
    <s v="SESE"/>
    <s v="US"/>
    <s v="RibFix Titan Fixation System"/>
    <s v="OR"/>
    <s v="Paul  Vagts"/>
    <s v=""/>
    <s v="K241282"/>
    <s v="OR"/>
    <s v="2024-05-07"/>
    <s v="OR"/>
    <s v="97232"/>
    <x v="0"/>
    <x v="0"/>
  </r>
  <r>
    <s v="N"/>
    <s v="Daegu"/>
    <x v="7"/>
    <s v="140-9, Yuram-Ro, Dong-Gu"/>
    <s v=""/>
    <s v="Summary"/>
    <s v="OCX"/>
    <s v="[Record]"/>
    <s v="41059"/>
    <s v="FINEMEDIX Co., Ltd."/>
    <x v="169"/>
    <s v="SESE"/>
    <s v="KR"/>
    <s v="ClearCap Distal Attachment"/>
    <s v="GU"/>
    <s v="Seok-Jun  Ma"/>
    <s v=""/>
    <s v="K242134"/>
    <s v=""/>
    <s v="2024-07-22"/>
    <s v="GU"/>
    <s v="41059"/>
    <x v="0"/>
    <x v="1"/>
  </r>
  <r>
    <s v="N"/>
    <s v="Las Vegas"/>
    <x v="8"/>
    <s v="1525 E Pama Lane"/>
    <s v=""/>
    <s v="Summary"/>
    <s v="OHS"/>
    <s v="[Record]"/>
    <s v="89119"/>
    <s v="Foreo Inc."/>
    <x v="169"/>
    <s v="SESE"/>
    <s v="US"/>
    <s v="Luna 4 plus"/>
    <s v="SU"/>
    <s v="Evan  Feldstein"/>
    <s v=""/>
    <s v="K241102"/>
    <s v="NV"/>
    <s v="2024-04-22"/>
    <s v="SU"/>
    <s v="89119"/>
    <x v="0"/>
    <x v="0"/>
  </r>
  <r>
    <s v="N"/>
    <s v="Cheongju-si"/>
    <x v="6"/>
    <s v="90, Osongsaengmyeong 4-ro, Osong-eup"/>
    <s v="Heungdeok-gu"/>
    <s v="Summary"/>
    <s v="ODP"/>
    <s v="[Record]"/>
    <s v="28161"/>
    <s v="GS Medical Co. Ltd."/>
    <x v="169"/>
    <s v="SESE"/>
    <s v="KR"/>
    <s v="PYXIS 3D Titanium Cervical Cage system"/>
    <s v="OR"/>
    <s v="Seon Yeon  Kim"/>
    <s v=""/>
    <s v="K241738"/>
    <s v=""/>
    <s v="2024-06-17"/>
    <s v="OR"/>
    <s v="28161"/>
    <x v="0"/>
    <x v="0"/>
  </r>
  <r>
    <s v="N"/>
    <s v="Siheung-si"/>
    <x v="5"/>
    <s v="#401, Eungyenam-gil 40"/>
    <s v=""/>
    <s v="Summary"/>
    <s v="NHA"/>
    <s v="[Record]"/>
    <s v="14922"/>
    <s v="Techwin Co., Ltd."/>
    <x v="169"/>
    <s v="SESE"/>
    <s v="KR"/>
    <s v="TDS (TECHWIN DENTAL SYSTEM)"/>
    <s v="DE"/>
    <s v="Min-Jae  Jo"/>
    <s v=""/>
    <s v="K231932"/>
    <s v=""/>
    <s v="2023-06-30"/>
    <s v="DE"/>
    <s v="14922"/>
    <x v="0"/>
    <x v="0"/>
  </r>
  <r>
    <s v="N"/>
    <s v="Germantown"/>
    <x v="11"/>
    <s v="3012 Centre Oak Way, Suite 102"/>
    <s v=""/>
    <s v="Summary"/>
    <s v="FRO"/>
    <s v="[Record]"/>
    <s v="38138"/>
    <s v="Bionova Medical, Inc."/>
    <x v="170"/>
    <s v="SESE"/>
    <s v="US"/>
    <s v="Foundation Dermal Regeneration Scaffold Plus (DRS+) Duo"/>
    <s v=""/>
    <s v="Alex  Greene"/>
    <s v=""/>
    <s v="K240298"/>
    <s v="TN"/>
    <s v="2024-02-01"/>
    <s v="SU"/>
    <s v="38138"/>
    <x v="0"/>
    <x v="0"/>
  </r>
  <r>
    <s v="N"/>
    <s v="Daejeon"/>
    <x v="2"/>
    <s v="774, Gyeryong-ro, Jung-gu"/>
    <s v=""/>
    <s v="Summary"/>
    <s v="GWG"/>
    <s v="[Record]"/>
    <s v="34873"/>
    <s v="VPIX Medical, Inc."/>
    <x v="170"/>
    <s v="SESE"/>
    <s v="KR"/>
    <s v="cCeLL - In vivo"/>
    <s v="NE"/>
    <s v="Kyungmin  Hwang"/>
    <s v=""/>
    <s v="K233391"/>
    <s v=""/>
    <s v="2023-10-02"/>
    <s v="NE"/>
    <s v="34873"/>
    <x v="0"/>
    <x v="0"/>
  </r>
  <r>
    <s v="N"/>
    <s v="Tokyo"/>
    <x v="4"/>
    <s v="44-1, 2-Chome, Hatagaya"/>
    <s v="Shibuya-Ku"/>
    <s v="Summary"/>
    <s v="DQX"/>
    <s v="[Record]"/>
    <s v="151-0072"/>
    <s v="Terumo Corporation"/>
    <x v="170"/>
    <s v="SESE"/>
    <s v="JP"/>
    <s v="Glidewire GT-R"/>
    <s v="CV"/>
    <s v="Qing  Liu"/>
    <s v=""/>
    <s v="K240859"/>
    <s v=""/>
    <s v="2024-03-28"/>
    <s v="CV"/>
    <s v="151-0072"/>
    <x v="0"/>
    <x v="0"/>
  </r>
  <r>
    <s v="Y"/>
    <s v="Bothell"/>
    <x v="8"/>
    <s v="11720 North Creek Parkway North"/>
    <s v="Suite 100"/>
    <s v="Statement"/>
    <s v="GEX"/>
    <s v="[Record]"/>
    <s v="98011"/>
    <s v="Solta Medical"/>
    <x v="170"/>
    <s v="SESE"/>
    <s v="US"/>
    <s v="Fraxel® FTX Laser System"/>
    <s v="SU"/>
    <s v="Sophie  Xu"/>
    <s v=""/>
    <s v="K242142"/>
    <s v="WA"/>
    <s v="2024-07-22"/>
    <s v="SU"/>
    <s v="98011"/>
    <x v="0"/>
    <x v="0"/>
  </r>
  <r>
    <s v="N"/>
    <s v="Menlo Park"/>
    <x v="1"/>
    <s v="883 Santa Cruz Ave, Suite 205"/>
    <s v=""/>
    <s v="Summary"/>
    <s v="LLZ"/>
    <s v="[Record]"/>
    <s v="94025"/>
    <s v="Subtle Medical, Inc."/>
    <x v="170"/>
    <s v="SESE"/>
    <s v="US"/>
    <s v="AiMIFY (1.x)"/>
    <s v="RA"/>
    <s v="Ronny  Elor"/>
    <s v=""/>
    <s v="K240290"/>
    <s v="CA"/>
    <s v="2024-02-01"/>
    <s v="RA"/>
    <s v="94025"/>
    <x v="0"/>
    <x v="0"/>
  </r>
  <r>
    <s v="N"/>
    <s v="Boca Raton"/>
    <x v="6"/>
    <s v="911 Clint Moore Rd"/>
    <s v=""/>
    <s v="Summary"/>
    <s v="OUR"/>
    <s v="[Record]"/>
    <s v="33487"/>
    <s v="SurGenTec, LLC"/>
    <x v="170"/>
    <s v="SESE"/>
    <s v="US"/>
    <s v="TiLink-P SI Joint Fusion System"/>
    <s v="OR"/>
    <s v="Berny  Villejeune"/>
    <s v=""/>
    <s v="K242141"/>
    <s v="FL"/>
    <s v="2024-07-22"/>
    <s v="OR"/>
    <s v="33487"/>
    <x v="0"/>
    <x v="1"/>
  </r>
  <r>
    <s v="N"/>
    <s v="Wilmington"/>
    <x v="3"/>
    <s v="1007 N. Orange St., Ste.400"/>
    <s v=""/>
    <s v="Summary"/>
    <s v="NDC"/>
    <s v="[Record]"/>
    <s v="19801"/>
    <s v="Amalgam Rx, Inc"/>
    <x v="170"/>
    <s v="SESE"/>
    <s v="US"/>
    <s v="iSage Rx"/>
    <s v="AN"/>
    <s v="Miller  Andy"/>
    <s v=""/>
    <s v="K242066"/>
    <s v="DE"/>
    <s v="2024-07-15"/>
    <s v="CH"/>
    <s v="19801"/>
    <x v="0"/>
    <x v="0"/>
  </r>
  <r>
    <s v="N"/>
    <s v="Buk-gu,"/>
    <x v="6"/>
    <s v="69, Cheomdan venture so-ro 37 beon-gil,"/>
    <s v=""/>
    <s v="Summary"/>
    <s v="HSB"/>
    <s v="[Record]"/>
    <s v="61003"/>
    <s v="TDM CO., LTD."/>
    <x v="171"/>
    <s v="SESE"/>
    <s v="KR"/>
    <s v="Femur Reconstruction Interlocking Nail System, Femur Retrograde Interlocking Nail System, Humerus Interlocking Nail System, Tibia Interlocking Nail System, Compression Hip Nail System"/>
    <s v="OR"/>
    <s v="Jung Wook Choi"/>
    <s v=""/>
    <s v="K230071"/>
    <s v=""/>
    <s v="2023-01-10"/>
    <s v="OR"/>
    <s v="61003"/>
    <x v="0"/>
    <x v="0"/>
  </r>
  <r>
    <s v="N"/>
    <s v="Beijing"/>
    <x v="1"/>
    <s v="Room 111, Building 3, No. 27,Yongwang Road, Daxing"/>
    <s v="Biological Pharmaceutial Industry Base Daxing District"/>
    <s v="Summary"/>
    <s v="IYN"/>
    <s v="[Record]"/>
    <s v="102629"/>
    <s v="Beijing Konted Medical Technology Co.,Ltd"/>
    <x v="171"/>
    <s v="SESE"/>
    <s v="CN"/>
    <s v="Pocket Ultrasound System (C10, C10TX, C10RL, C10RLpro)"/>
    <s v="RA"/>
    <s v="Deyi  Zhu"/>
    <s v=""/>
    <s v="K241979"/>
    <s v=""/>
    <s v="2024-07-05"/>
    <s v="RA"/>
    <s v="102629"/>
    <x v="0"/>
    <x v="1"/>
  </r>
  <r>
    <s v="N"/>
    <s v="Bibao"/>
    <x v="0"/>
    <s v="Avenida Sabino Arana, #8, 2"/>
    <s v=""/>
    <s v="Summary"/>
    <s v="QOG"/>
    <s v="[Record]"/>
    <s v="48013"/>
    <s v="Insulcloud S.L."/>
    <x v="171"/>
    <s v="SESE"/>
    <s v="ES"/>
    <s v="INSULCLOCK® v2.0 PRO"/>
    <s v="HO"/>
    <s v="Pilar  Aranda"/>
    <s v=""/>
    <s v="K241803"/>
    <s v=""/>
    <s v="2024-06-21"/>
    <s v="HO"/>
    <s v="48013"/>
    <x v="0"/>
    <x v="0"/>
  </r>
  <r>
    <s v="N"/>
    <s v="Shenzhen"/>
    <x v="4"/>
    <s v="No.18 Jirong Road, Shenkeng, Henggang Street"/>
    <s v="Longgang District"/>
    <s v="Summary"/>
    <s v="DXT"/>
    <s v="[Record]"/>
    <s v="518173"/>
    <s v="Shenzhen Boon Medical Supply Co., Ltd."/>
    <x v="171"/>
    <s v="SESE"/>
    <s v="CN"/>
    <s v="Single-use Sterile High-pressure Angiographic Syringes and Accessories"/>
    <s v="CV"/>
    <s v="Shengyu  Fan"/>
    <s v=""/>
    <s v="K241109"/>
    <s v=""/>
    <s v="2024-04-22"/>
    <s v="HO"/>
    <s v="518173"/>
    <x v="0"/>
    <x v="0"/>
  </r>
  <r>
    <s v="N"/>
    <s v="Memphis"/>
    <x v="6"/>
    <s v="1450 Brooks Rd"/>
    <s v=""/>
    <s v="Summary"/>
    <s v="JDS"/>
    <s v="[Record]"/>
    <s v="38116"/>
    <s v="Smith &amp; Nephew Inc."/>
    <x v="171"/>
    <s v="SESE"/>
    <s v="US"/>
    <s v="TRIGEN INTERTAN 10S Nail System"/>
    <s v="OR"/>
    <s v="Hiral  Rathod"/>
    <s v=""/>
    <s v="K241804"/>
    <s v="TN"/>
    <s v="2024-06-21"/>
    <s v="OR"/>
    <s v="38116"/>
    <x v="0"/>
    <x v="0"/>
  </r>
  <r>
    <s v="N"/>
    <s v="Shanghai"/>
    <x v="0"/>
    <s v="No. 18, Cheye Road, Chedun Town"/>
    <s v=""/>
    <s v="Statement"/>
    <s v="FPA"/>
    <s v="[Record]"/>
    <s v="201611"/>
    <s v="BQ Plus medical Co.,Ltd."/>
    <x v="171"/>
    <s v="SESE"/>
    <s v="CN"/>
    <s v="I.V. Administration Set"/>
    <s v="HO"/>
    <s v="Jin  Zhang"/>
    <s v=""/>
    <s v="K242126"/>
    <s v=""/>
    <s v="2024-07-19"/>
    <s v="HO"/>
    <s v="201611"/>
    <x v="0"/>
    <x v="1"/>
  </r>
  <r>
    <s v="N"/>
    <s v="Padova"/>
    <x v="1"/>
    <s v="Via San Marco 9H"/>
    <s v=""/>
    <s v="Summary"/>
    <s v="NFJ"/>
    <s v="[Record]"/>
    <s v="35129"/>
    <s v="Centervue Spa"/>
    <x v="171"/>
    <s v="SESE"/>
    <s v="IT"/>
    <s v="iCare ALTIUS CW"/>
    <s v="RA"/>
    <s v="Luca  Scienza"/>
    <s v=""/>
    <s v="K234076"/>
    <s v=""/>
    <s v="2023-12-21"/>
    <s v="OP"/>
    <s v="35129"/>
    <x v="0"/>
    <x v="0"/>
  </r>
  <r>
    <s v="N"/>
    <s v="Santa Ana"/>
    <x v="11"/>
    <s v="1520 Brookhollow Dr"/>
    <s v="Unit 38"/>
    <s v="Summary"/>
    <s v="MQC"/>
    <s v="[Record]"/>
    <s v="92705"/>
    <s v="Lijia LLC"/>
    <x v="171"/>
    <s v="SESE"/>
    <s v="US"/>
    <s v="LIJIA Night Guard"/>
    <s v=""/>
    <s v="Benjamin  Li"/>
    <s v=""/>
    <s v="K241369"/>
    <s v="CA"/>
    <s v="2024-05-14"/>
    <s v="DE"/>
    <s v="92705"/>
    <x v="0"/>
    <x v="0"/>
  </r>
  <r>
    <s v="N"/>
    <s v="Suzhou"/>
    <x v="8"/>
    <s v="No. 20,  Anmin Road, Huangdai Town, Xiangcheng District,"/>
    <s v="Suzhou City, Jiangsu Province, People's Republic of China"/>
    <s v="Statement"/>
    <s v="KGO"/>
    <s v="[Record]"/>
    <s v=""/>
    <s v="Suzhou Colour-way New Material Co., Ltd."/>
    <x v="172"/>
    <s v="SESE"/>
    <s v="CN"/>
    <s v="Polyisoprene Surgical gloves"/>
    <s v="SU"/>
    <s v="Yingfang  Qian"/>
    <s v=""/>
    <s v="K240790"/>
    <s v=""/>
    <s v="2024-03-22"/>
    <s v="HO"/>
    <s v=""/>
    <x v="0"/>
    <x v="0"/>
  </r>
  <r>
    <s v="N"/>
    <s v="Curitiba"/>
    <x v="0"/>
    <s v="Av. Juscelino Kubitschek de Oliveira, 3291 - CIC"/>
    <s v=""/>
    <s v="Summary"/>
    <s v="KCT"/>
    <s v="[Record]"/>
    <s v="81270-200"/>
    <s v="JJGC Indústria e Comércio de Materiais Dentários S.A."/>
    <x v="172"/>
    <s v="SESE"/>
    <s v="BR"/>
    <s v="Guided Surgery Kit Cases"/>
    <s v="HO"/>
    <s v="Leticia  Milani"/>
    <s v=""/>
    <s v="K241492"/>
    <s v=""/>
    <s v="2024-05-28"/>
    <s v="HO"/>
    <s v="81270-200"/>
    <x v="0"/>
    <x v="0"/>
  </r>
  <r>
    <s v="N"/>
    <s v="Istanbul"/>
    <x v="5"/>
    <s v="Imes Sitesi, No:3 Dudullu Osb Mahallesi Imes 305.Sokak"/>
    <s v=""/>
    <s v="Summary"/>
    <s v="DZE"/>
    <s v="[Record]"/>
    <s v="34773"/>
    <s v="Proimtech Saglik Urunleri Anonim Sirketi"/>
    <x v="172"/>
    <s v="SESE"/>
    <s v="TR"/>
    <s v="Proimtech Dental Body Implant, Proimtech Abutment, Proimtech Healing Cap, Proimtech Abutment Screw"/>
    <s v="DE"/>
    <s v="Hakan  Cevik"/>
    <s v=""/>
    <s v="K231100"/>
    <s v=""/>
    <s v="2023-04-18"/>
    <s v="DE"/>
    <s v="34773"/>
    <x v="0"/>
    <x v="0"/>
  </r>
  <r>
    <s v="N"/>
    <s v="Boston"/>
    <x v="12"/>
    <s v="12 Channel Street"/>
    <s v=""/>
    <s v="Statement"/>
    <s v="MOL"/>
    <s v="[Record]"/>
    <s v="02210"/>
    <s v="Global Protection Corp."/>
    <x v="172"/>
    <s v="SESE"/>
    <s v="US"/>
    <s v="ONE Nitrile Condom"/>
    <s v="OB"/>
    <s v="Christina  Cataldo"/>
    <s v=""/>
    <s v="K240896"/>
    <s v="MA"/>
    <s v="2024-04-01"/>
    <s v="OB"/>
    <s v="02210"/>
    <x v="0"/>
    <x v="0"/>
  </r>
  <r>
    <s v="N"/>
    <s v="Auckland"/>
    <x v="3"/>
    <s v="15 Maurice Paykel Place, East Tamaki"/>
    <s v=""/>
    <s v="Summary"/>
    <s v="BZD"/>
    <s v="[Record]"/>
    <s v="2013"/>
    <s v="Fisher and Paykel Healthcare Limited"/>
    <x v="172"/>
    <s v="SESE"/>
    <s v="NZ"/>
    <s v="Nova Micro Pillows Mask Small A Model (NVP1SA); Nova Micro Pillows Mask Medium A Model (NVP1MA); Nova Micro Pillows Mask Large A Model (NVP1LA); Nova Micro Pillows Mask Fit Pack/SML A Model (NVP1SMLA); Nova Micro Pillows Mask Small Sleep Lab A (NVP1SSLA); Nova Micro Pillows Mask Medium Sleep Lab A (NVP1MSLA); Nova Micro Pillows Mask Large Sleep Lab A (NVP1LSLA); Nova Micro Pillows Mask Fit Pack Sleep Lab A (NVP1SMLSLA)"/>
    <s v="AN"/>
    <s v="Reena  Daken"/>
    <s v=""/>
    <s v="K233829"/>
    <s v=""/>
    <s v="2023-12-01"/>
    <s v="AN"/>
    <s v="2013"/>
    <x v="0"/>
    <x v="0"/>
  </r>
  <r>
    <s v="N"/>
    <s v="Waukegan"/>
    <x v="0"/>
    <s v="3651 Birchwood Drive"/>
    <s v=""/>
    <s v="Statement"/>
    <s v="LZA"/>
    <s v="[Record]"/>
    <s v="60085"/>
    <s v="Cardinal Health 200, LLC"/>
    <x v="172"/>
    <s v="SESE"/>
    <s v="US"/>
    <s v="Cardinal Health Nitrile Exam Gloves"/>
    <s v="HO"/>
    <s v="Vani  Bala"/>
    <s v=""/>
    <s v="K241780"/>
    <s v="IL"/>
    <s v="2024-06-20"/>
    <s v="HO"/>
    <s v="60085"/>
    <x v="0"/>
    <x v="1"/>
  </r>
  <r>
    <s v="N"/>
    <s v="Sunnyvale"/>
    <x v="4"/>
    <s v="320 Soquel Way"/>
    <s v=""/>
    <s v="Summary"/>
    <s v="DYB"/>
    <s v="[Record]"/>
    <s v="94085"/>
    <s v="BioCardia"/>
    <x v="172"/>
    <s v="SESE"/>
    <s v="US"/>
    <s v="Morph DNA Steerable Introducer Sheath"/>
    <s v="CV"/>
    <s v="Ed  Gillis"/>
    <s v=""/>
    <s v="K242169"/>
    <s v="CA"/>
    <s v="2024-07-24"/>
    <s v="CV"/>
    <s v="94085"/>
    <x v="0"/>
    <x v="1"/>
  </r>
  <r>
    <s v="N"/>
    <s v="Seattle"/>
    <x v="13"/>
    <s v="307 Westlake Ave N, Suite 300"/>
    <s v=""/>
    <s v="Statement"/>
    <s v="QVF"/>
    <s v="[Record]"/>
    <s v="98109"/>
    <s v="InBios International, Inc."/>
    <x v="172"/>
    <s v="SESE"/>
    <s v="US"/>
    <s v="SCoV-2 Ag Detect Rapid Test"/>
    <s v="MI"/>
    <s v="Annabel  Tsai"/>
    <s v=""/>
    <s v="K233358"/>
    <s v="WA"/>
    <s v="2023-09-29"/>
    <s v="MI"/>
    <s v="98109"/>
    <x v="0"/>
    <x v="4"/>
  </r>
  <r>
    <s v="N"/>
    <s v="Ulm"/>
    <x v="4"/>
    <s v="Buchbrunnenweg 12"/>
    <s v=""/>
    <s v="Summary"/>
    <s v="IZQ"/>
    <s v="[Record]"/>
    <s v="89081"/>
    <s v="ulrich GmbH &amp; Co. KG"/>
    <x v="173"/>
    <s v="SESE"/>
    <s v="DE"/>
    <s v="ulricheasyINJECT Max 2M (XD 10140); ulricheasyINJECT Max 3 (XD 10150); ulricheasyINJECT Max 3 (XD 10180)"/>
    <s v="CV"/>
    <s v="Sven  Erdmann"/>
    <s v=""/>
    <s v="K241850"/>
    <s v=""/>
    <s v="2024-06-27"/>
    <s v="HO"/>
    <s v="89081"/>
    <x v="0"/>
    <x v="0"/>
  </r>
  <r>
    <s v="N"/>
    <s v="Edmonton"/>
    <x v="8"/>
    <s v="200, 2003-91 St. SW"/>
    <s v=""/>
    <s v="Summary"/>
    <s v="FXX"/>
    <s v="[Record]"/>
    <s v="T6X0W8"/>
    <s v="Primed Medical Products Inc."/>
    <x v="173"/>
    <s v="SESE"/>
    <s v="CA"/>
    <s v="PRIMED Surgical Masks and PRIMED Procedure Masks"/>
    <s v="SU"/>
    <s v="Mitra  Fard"/>
    <s v=""/>
    <s v="K240286"/>
    <s v=""/>
    <s v="2024-02-01"/>
    <s v="HO"/>
    <s v="T6X0W8"/>
    <x v="0"/>
    <x v="0"/>
  </r>
  <r>
    <s v="Y"/>
    <s v="Sheboygan"/>
    <x v="5"/>
    <s v="3524 Washington Avenue"/>
    <s v=""/>
    <s v="Summary"/>
    <s v="DYH"/>
    <s v="[Record]"/>
    <s v="53081"/>
    <s v="American Orthodontics Corp."/>
    <x v="174"/>
    <s v="SESE"/>
    <s v="US"/>
    <s v="BracePaste Fluoride Sealant"/>
    <s v="DE"/>
    <s v="Luke  Hetue"/>
    <s v=""/>
    <s v="K242537"/>
    <s v="WI"/>
    <s v="2024-08-26"/>
    <s v="DE"/>
    <s v="53081"/>
    <x v="0"/>
    <x v="0"/>
  </r>
  <r>
    <s v="N"/>
    <s v="Mason"/>
    <x v="8"/>
    <s v="7555 Innovation Way"/>
    <s v=""/>
    <s v="Summary"/>
    <s v="OCL"/>
    <s v="[Record]"/>
    <s v="45040"/>
    <s v="AtriCure Inc."/>
    <x v="174"/>
    <s v="SESE"/>
    <s v="US"/>
    <s v="Isolator Synergy EnCapture Ablation System (EMH)"/>
    <s v="SU"/>
    <s v="Dominique  Neisz"/>
    <s v=""/>
    <s v="K234151"/>
    <s v="OH"/>
    <s v="2023-12-29"/>
    <s v="CV"/>
    <s v="45040"/>
    <x v="0"/>
    <x v="0"/>
  </r>
  <r>
    <s v="N"/>
    <s v="Freiburg Baden-Wurttembe"/>
    <x v="2"/>
    <s v="Bötzinger Straße 41"/>
    <s v=""/>
    <s v="Summary"/>
    <s v="OLO"/>
    <s v="[Record]"/>
    <s v="D-79111"/>
    <s v="Stryker Leibinger GmbH &amp; Co. KG"/>
    <x v="174"/>
    <s v="SESE"/>
    <s v="DE"/>
    <s v="Q Guidance System; Mako Spine System;"/>
    <s v="NE"/>
    <s v="Dipan  Lad"/>
    <s v=""/>
    <s v="K241517"/>
    <s v=""/>
    <s v="2024-05-29"/>
    <s v="OR"/>
    <s v="D-79111"/>
    <x v="0"/>
    <x v="0"/>
  </r>
  <r>
    <s v="N"/>
    <s v="Parsippany"/>
    <x v="15"/>
    <s v="5 Wood Hollow Road"/>
    <s v=""/>
    <s v="Summary"/>
    <s v="NBW"/>
    <s v="[Record]"/>
    <s v="07054"/>
    <s v="Ascensia Diabetes Care US Inc."/>
    <x v="174"/>
    <s v="SESE"/>
    <s v="US"/>
    <s v="CONTOUR® PLUS BLUE Blood Glucose Monitoring System; CONTOUR® NEXT GEN Blood Glucose Monitoring System"/>
    <s v="CH"/>
    <s v="Divya  Munjpara"/>
    <s v=""/>
    <s v="K241787"/>
    <s v="NJ"/>
    <s v="2024-06-21"/>
    <s v="CH"/>
    <s v="07054"/>
    <x v="0"/>
    <x v="0"/>
  </r>
  <r>
    <s v="N"/>
    <s v="Kingwood"/>
    <x v="12"/>
    <s v="22751 Professional Dr."/>
    <s v="Suite 220"/>
    <s v="Summary"/>
    <s v="MQL"/>
    <s v="[Record]"/>
    <s v="77339"/>
    <s v="ECMPC, LLC"/>
    <x v="174"/>
    <s v="SESE"/>
    <s v="US"/>
    <s v="Vitrification Solution Set and Warming Solution Set"/>
    <s v="OB"/>
    <s v="Jose Gaytan  Melicoff"/>
    <s v=""/>
    <s v="K233846"/>
    <s v="CA"/>
    <s v="2023-12-04"/>
    <s v="OB"/>
    <s v="77339"/>
    <x v="0"/>
    <x v="0"/>
  </r>
  <r>
    <s v="N"/>
    <s v="Dongguan"/>
    <x v="9"/>
    <s v="No.8, Road.1,3rd Ind. District, Qiaotou Area, Houjie Town"/>
    <s v=""/>
    <s v="Statement"/>
    <s v="ITI"/>
    <s v="[Record]"/>
    <s v="523950"/>
    <s v="Guangdong Prestige Technology Company Limited"/>
    <x v="174"/>
    <s v="SESE"/>
    <s v="CN"/>
    <s v="Electric wheelchair (S7018)"/>
    <s v="PM"/>
    <s v="Zhang  Zhao"/>
    <s v=""/>
    <s v="K240270"/>
    <s v=""/>
    <s v="2024-01-31"/>
    <s v="PM"/>
    <s v="523950"/>
    <x v="0"/>
    <x v="0"/>
  </r>
  <r>
    <s v="N"/>
    <s v="Caesarea"/>
    <x v="6"/>
    <s v="8 HaTochen St."/>
    <s v=""/>
    <s v="Summary"/>
    <s v="MNU"/>
    <s v="[Record]"/>
    <s v="3079861"/>
    <s v="OSSIO Ltd."/>
    <x v="175"/>
    <s v="SESE"/>
    <s v="IL"/>
    <s v="OSSIOfiber® Compression Staple"/>
    <s v="OR"/>
    <s v="Taly  Lindner"/>
    <s v=""/>
    <s v="K241932"/>
    <s v=""/>
    <s v="2024-07-01"/>
    <s v="OR"/>
    <s v="3079861"/>
    <x v="0"/>
    <x v="0"/>
  </r>
  <r>
    <s v="N"/>
    <s v="Gyeonggi"/>
    <x v="2"/>
    <s v="7th Fl., A Bldg., Woolim Lions Valley 5-Cha, 302"/>
    <s v="Galmachi-Ro, Jungwon-Gu, Seongnam"/>
    <s v="Summary"/>
    <s v="QGL"/>
    <s v="[Record]"/>
    <s v="13201"/>
    <s v="Bistos Co., Ltd."/>
    <x v="175"/>
    <s v="SESE"/>
    <s v="KR"/>
    <s v="BT-1000"/>
    <s v="NE"/>
    <s v="Goeun  Choi"/>
    <s v=""/>
    <s v="K232991"/>
    <s v=""/>
    <s v="2023-09-22"/>
    <s v="NE"/>
    <s v="13201"/>
    <x v="0"/>
    <x v="0"/>
  </r>
  <r>
    <s v="N"/>
    <s v="Bordeaux"/>
    <x v="0"/>
    <s v="19 rue Vauban"/>
    <s v=""/>
    <s v=""/>
    <s v="SCS"/>
    <s v="[Record]"/>
    <s v="33000"/>
    <s v="Germitec"/>
    <x v="175"/>
    <s v="DENG"/>
    <s v="FR"/>
    <s v="Chronos®"/>
    <s v="HO"/>
    <s v="Vincent  Gardes"/>
    <s v=""/>
    <s v="DEN230067"/>
    <s v=""/>
    <s v="2023-09-28"/>
    <s v="HO"/>
    <s v="33000"/>
    <x v="1"/>
    <x v="2"/>
  </r>
  <r>
    <s v="N"/>
    <s v="Ningbo"/>
    <x v="8"/>
    <s v="No. 298 Huangjipu Road, Jiangbei"/>
    <s v=""/>
    <s v="Summary"/>
    <s v="FMK"/>
    <s v="[Record]"/>
    <s v="315031"/>
    <s v="Ningbo Medsun Medical Co., Ltd."/>
    <x v="175"/>
    <s v="SESE"/>
    <s v="CN"/>
    <s v="Safety Lancet"/>
    <s v="SU"/>
    <s v="Ping  Liu"/>
    <s v=""/>
    <s v="K242316"/>
    <s v=""/>
    <s v="2024-08-05"/>
    <s v="SU"/>
    <s v="315031"/>
    <x v="0"/>
    <x v="1"/>
  </r>
  <r>
    <s v="N"/>
    <s v="McMinnville"/>
    <x v="6"/>
    <s v="111 Moffitt Street"/>
    <s v=""/>
    <s v="Summary"/>
    <s v="HRS"/>
    <s v="[Record]"/>
    <s v="37110"/>
    <s v="Vilex, LLC"/>
    <x v="175"/>
    <s v="SESE"/>
    <s v="US"/>
    <s v="REDEMPTION Charcot Plating System"/>
    <s v="OR"/>
    <s v="Brock  Johnson"/>
    <s v=""/>
    <s v="K233816"/>
    <s v="TN"/>
    <s v="2023-11-30"/>
    <s v="OR"/>
    <s v="37110"/>
    <x v="0"/>
    <x v="0"/>
  </r>
  <r>
    <s v="N"/>
    <s v="Hampton"/>
    <x v="3"/>
    <s v="5 Merrill Industrial Drive"/>
    <s v=""/>
    <s v="Summary"/>
    <s v="CBK"/>
    <s v="[Record]"/>
    <s v="03842"/>
    <s v="Sleepnet Corporation"/>
    <x v="175"/>
    <s v="SESE"/>
    <s v="US"/>
    <s v="Mojo Full Face Non-Vented Mask; Veraseal 2 Full Face Non-Vented Mask; Veraseal 2 Full Face AAV Non-Vented Mask"/>
    <s v="AN"/>
    <s v="Jennifer  Kennedy"/>
    <s v=""/>
    <s v="K241943"/>
    <s v="NH"/>
    <s v="2024-07-02"/>
    <s v="AN"/>
    <s v="03842"/>
    <x v="0"/>
    <x v="0"/>
  </r>
  <r>
    <s v="N"/>
    <s v="Hazelwood"/>
    <x v="6"/>
    <s v="17 Dely Road"/>
    <s v=""/>
    <s v="Summary"/>
    <s v="MBI"/>
    <s v="[Record]"/>
    <s v="0081"/>
    <s v="Ortho-Design (Pty) Ltd"/>
    <x v="176"/>
    <s v="SESE"/>
    <s v="ZA"/>
    <s v="VersaTap Suture Anchor (ADP050); VersaPEEK Suture Anchor (APP002); MicroTi Suture Anchor (ATP003-M); VersaLat Ti Suture Anchor (ADP021-TI); VersaLat Suture Anchor (ADP021-PK)"/>
    <s v="OR"/>
    <s v="Dian  Peach"/>
    <s v=""/>
    <s v="K242296"/>
    <s v=""/>
    <s v="2024-08-02"/>
    <s v="OR"/>
    <s v="0081"/>
    <x v="0"/>
    <x v="1"/>
  </r>
  <r>
    <s v="N"/>
    <s v="Allendale"/>
    <x v="6"/>
    <s v="2 Pearl Court"/>
    <s v=""/>
    <s v="Summary"/>
    <s v="MQV"/>
    <s v="[Record]"/>
    <s v="07401"/>
    <s v="Stryker Spine"/>
    <x v="176"/>
    <s v="SESE"/>
    <s v="US"/>
    <s v="Vitoss® BiModal Bioactive Bone Graft Substitute Foam Strip, Vitoss® BiModal Bioactive Bone Graft Substitute, Vitoss BBTrauma® Bioactive Bone Graft Substitute,Vitoss® BA2X Bioactive Bone Graft Substitute, Vitoss® Bioactive Bone Graft Substitute Pack,Vitoss® Bioactive Bone Graft Substitute, Vitoss® Foam Bone Graft Substitute, Vitoss® Bone Graft Substitute Filled Canister, Vitoss® Bone Graft Substitute, Vitoss® Bone Graft Substitute - Synthetic Cancellous Chips"/>
    <s v="OR"/>
    <s v="Fiorella  Lopardo"/>
    <s v=""/>
    <s v="K242280"/>
    <s v="NJ"/>
    <s v="2024-08-02"/>
    <s v="OR"/>
    <s v="07401"/>
    <x v="0"/>
    <x v="1"/>
  </r>
  <r>
    <s v="N"/>
    <s v="Hoffman Estates"/>
    <x v="1"/>
    <s v="2501 North Barrington Road"/>
    <s v=""/>
    <s v="Summary"/>
    <s v="QIH"/>
    <s v="[Record]"/>
    <s v="60192"/>
    <s v="Siemens Medical Solutions USA, Inc."/>
    <x v="177"/>
    <s v="SESE"/>
    <s v="US"/>
    <s v="syngo.via MI Workflows; Scenium; syngo MBF"/>
    <s v="RA"/>
    <s v="Clayton  Ginn"/>
    <s v=""/>
    <s v="K242275"/>
    <s v="IL"/>
    <s v="2024-08-01"/>
    <s v="RA"/>
    <s v="60192"/>
    <x v="0"/>
    <x v="1"/>
  </r>
  <r>
    <s v="N"/>
    <s v="Hoffman Estates"/>
    <x v="1"/>
    <s v="2501 North Barrington Road"/>
    <s v=""/>
    <s v="Summary"/>
    <s v="QIH"/>
    <s v="[Record]"/>
    <s v="60192"/>
    <s v="Siemens Medical Solutions USA, Inc."/>
    <x v="177"/>
    <s v="SESE"/>
    <s v="US"/>
    <s v="MI View&amp;GO"/>
    <s v="RA"/>
    <s v="Brian  Wui"/>
    <s v=""/>
    <s v="K242300"/>
    <s v="IL"/>
    <s v="2024-08-02"/>
    <s v="RA"/>
    <s v="60192"/>
    <x v="0"/>
    <x v="1"/>
  </r>
  <r>
    <s v="N"/>
    <s v="Carmarthenshire"/>
    <x v="2"/>
    <s v="Spring Gardens"/>
    <s v="Whitland"/>
    <s v="Summary"/>
    <s v="OBP"/>
    <s v="[Record]"/>
    <s v="SA34 0HR"/>
    <s v="The Magstim Company Limited"/>
    <x v="177"/>
    <s v="SESE"/>
    <s v="GB"/>
    <s v="Horizon® 3.0 TMS Therapy System (Horizon 3.0 Inspire); Horizon® 3.0 TMS Therapy System (Horizon 3.0 with StimGuide Pro); Horizon® 3.0 TMS Therapy System (Horizon 3.0)"/>
    <s v="NE"/>
    <s v="Daniel  Gregory"/>
    <s v=""/>
    <s v="K241518"/>
    <s v=""/>
    <s v="2024-05-29"/>
    <s v="NE"/>
    <s v="SA34 0HR"/>
    <x v="0"/>
    <x v="0"/>
  </r>
  <r>
    <s v="N"/>
    <s v="Abbott Park"/>
    <x v="13"/>
    <s v="100 Abbott Park Rd."/>
    <s v=""/>
    <s v="Summary"/>
    <s v="LGD"/>
    <s v="[Record]"/>
    <s v="60064"/>
    <s v="Abbott Laboratories"/>
    <x v="177"/>
    <s v="SESE"/>
    <s v="US"/>
    <s v="Alinity i Toxo IgM"/>
    <s v="MI"/>
    <s v="Laura  Fraczek"/>
    <s v=""/>
    <s v="K233932"/>
    <s v="IL"/>
    <s v="2023-12-14"/>
    <s v="MI"/>
    <s v="60064"/>
    <x v="0"/>
    <x v="0"/>
  </r>
  <r>
    <s v="N"/>
    <s v="Warminster"/>
    <x v="2"/>
    <s v="1800 Mearns Rd, Suite Y"/>
    <s v=""/>
    <s v="Summary"/>
    <s v="MVA"/>
    <s v="[Record]"/>
    <s v="18974"/>
    <s v="Invent Medical USA, LLC"/>
    <x v="177"/>
    <s v="SESE"/>
    <s v="US"/>
    <s v="Talee, Talee PostOp"/>
    <s v="NE"/>
    <s v="Jiri  Rosicky"/>
    <s v=""/>
    <s v="K241957"/>
    <s v="PA"/>
    <s v="2024-07-03"/>
    <s v="NE"/>
    <s v="18974"/>
    <x v="0"/>
    <x v="0"/>
  </r>
  <r>
    <s v="N"/>
    <s v="Knoxville"/>
    <x v="1"/>
    <s v="810 Innovation Drive"/>
    <s v=""/>
    <s v="Summary"/>
    <s v="JAK"/>
    <s v="[Record]"/>
    <s v="37932"/>
    <s v="Siemens Medical Solutions USA, Inc."/>
    <x v="178"/>
    <s v="SESE"/>
    <s v="US"/>
    <s v="SOMATOM On.site"/>
    <s v="RA"/>
    <s v="Kenny M Bello"/>
    <s v=""/>
    <s v="K241295"/>
    <s v="TN"/>
    <s v="2024-05-08"/>
    <s v="RA"/>
    <s v="37932"/>
    <x v="0"/>
    <x v="0"/>
  </r>
  <r>
    <s v="N"/>
    <s v="Roden"/>
    <x v="4"/>
    <s v="Ceintuurbaan Noord 150"/>
    <s v=""/>
    <s v="Summary"/>
    <s v="DQY"/>
    <s v="[Record]"/>
    <s v="NL9301NZ"/>
    <s v="IMDS Operations B.V."/>
    <x v="178"/>
    <s v="SESE"/>
    <s v="NL"/>
    <s v="ShapeIT (SI014135)"/>
    <s v="CV"/>
    <s v="Edwin  Schulting"/>
    <s v=""/>
    <s v="K241611"/>
    <s v=""/>
    <s v="2024-06-05"/>
    <s v="CV"/>
    <s v="NL9301NZ"/>
    <x v="0"/>
    <x v="0"/>
  </r>
  <r>
    <s v="N"/>
    <s v="Memphis"/>
    <x v="6"/>
    <s v="1450 Brooks Road"/>
    <s v=""/>
    <s v="Summary"/>
    <s v="HRS"/>
    <s v="[Record]"/>
    <s v="38116"/>
    <s v="Smith &amp; Nephew"/>
    <x v="178"/>
    <s v="SESE"/>
    <s v="US"/>
    <s v="EVOS Patella Plates"/>
    <s v="OR"/>
    <s v="Mandy  Coe"/>
    <s v=""/>
    <s v="K240487"/>
    <s v="TN"/>
    <s v="2024-02-20"/>
    <s v="OR"/>
    <s v="38116"/>
    <x v="0"/>
    <x v="0"/>
  </r>
  <r>
    <s v="N"/>
    <s v="Firenze"/>
    <x v="2"/>
    <s v="Via P. Fanfani 97/A"/>
    <s v=""/>
    <s v="Summary"/>
    <s v="GWL"/>
    <s v="[Record]"/>
    <s v="50127"/>
    <s v="EB Neuro S.p.A."/>
    <x v="179"/>
    <s v="SESE"/>
    <s v="IT"/>
    <s v="BE Plus PRO, Neurotravel LIGHT"/>
    <s v="NE"/>
    <s v="Marco  Rossi"/>
    <s v=""/>
    <s v="K242305"/>
    <s v=""/>
    <s v="2024-08-05"/>
    <s v="NE"/>
    <s v="50127"/>
    <x v="0"/>
    <x v="1"/>
  </r>
  <r>
    <s v="N"/>
    <s v="Ashigarakami-Gun"/>
    <x v="7"/>
    <s v="798 Miyanodai Kaisei-Machi"/>
    <s v=""/>
    <s v="Summary"/>
    <s v="FDS"/>
    <s v="[Record]"/>
    <s v="258-8538"/>
    <s v="Fujifilm Corporation"/>
    <x v="179"/>
    <s v="SESE"/>
    <s v="JP"/>
    <s v="FUJIFILM Endoscope Model EG-840N; FUJIFILM Endoscope Model EG-840T; FUJIFILM Endoscope Model EG-840TP"/>
    <s v="GU"/>
    <s v="Chaitrali  Kulkarni"/>
    <s v=""/>
    <s v="K240142"/>
    <s v=""/>
    <s v="2024-01-18"/>
    <s v="GU"/>
    <s v="258-8538"/>
    <x v="0"/>
    <x v="0"/>
  </r>
  <r>
    <s v="N"/>
    <s v="Istanbul"/>
    <x v="5"/>
    <s v="Imes Sitesi, No:3 Dudullu Osb Mahallesi Imes 305.Sokak"/>
    <s v=""/>
    <s v="Summary"/>
    <s v="OAT"/>
    <s v="[Record]"/>
    <s v="34773"/>
    <s v="Proimtech Saglik Urunleri Anonim Sirketi"/>
    <x v="179"/>
    <s v="SESE"/>
    <s v="TR"/>
    <s v="Mini Screws"/>
    <s v="DE"/>
    <s v="Hakan  Cevik"/>
    <s v=""/>
    <s v="K231502"/>
    <s v=""/>
    <s v="2023-05-24"/>
    <s v="DE"/>
    <s v="34773"/>
    <x v="0"/>
    <x v="0"/>
  </r>
  <r>
    <s v="N"/>
    <s v="Tampa"/>
    <x v="2"/>
    <s v="601 South Harbor Island Boulevard"/>
    <s v="Suite 109"/>
    <s v="Summary"/>
    <s v="GWL"/>
    <s v="[Record]"/>
    <s v="33602"/>
    <s v="SomnoMed Technologies Inc., doing business as REMware"/>
    <x v="179"/>
    <s v="SESE"/>
    <s v="US"/>
    <s v="DreamClear"/>
    <s v="NE"/>
    <s v="Arun  Ramabadran"/>
    <s v=""/>
    <s v="K240646"/>
    <s v="FL"/>
    <s v="2024-03-07"/>
    <s v="NE"/>
    <s v="33602"/>
    <x v="0"/>
    <x v="0"/>
  </r>
  <r>
    <s v="Y"/>
    <s v="Pittsburgh"/>
    <x v="2"/>
    <s v="544 Miltenberger St"/>
    <s v="1st Floor, #4"/>
    <s v="Summary"/>
    <s v="OMC"/>
    <s v="[Record]"/>
    <s v="15219"/>
    <s v="Forest Devices, Inc."/>
    <x v="179"/>
    <s v="SESE"/>
    <s v="US"/>
    <s v="SignalNED System (Model RE)"/>
    <s v="NE"/>
    <s v="Carmelo  Montalvo"/>
    <s v=""/>
    <s v="K242306"/>
    <s v="PA"/>
    <s v="2024-08-05"/>
    <s v="NE"/>
    <s v="15219"/>
    <x v="0"/>
    <x v="0"/>
  </r>
  <r>
    <s v="N"/>
    <s v="Vancouver"/>
    <x v="1"/>
    <s v="#309-1788 West 5th Ave"/>
    <s v=""/>
    <s v="Summary"/>
    <s v="IYO"/>
    <s v="[Record]"/>
    <s v="V6J1P2"/>
    <s v="Sonic Incytes"/>
    <x v="179"/>
    <s v="SESE"/>
    <s v="CA"/>
    <s v="Velacur"/>
    <s v="RA"/>
    <s v="Tinuade  Orimalade"/>
    <s v=""/>
    <s v="K233977"/>
    <s v=""/>
    <s v="2023-12-18"/>
    <s v="RA"/>
    <s v="V6J1P2"/>
    <x v="0"/>
    <x v="0"/>
  </r>
  <r>
    <s v="N"/>
    <s v="Pompano Beach"/>
    <x v="0"/>
    <s v="2981 Gateway Drive"/>
    <s v=""/>
    <s v="Summary"/>
    <s v="FMF"/>
    <s v="[Record]"/>
    <s v="33069"/>
    <s v="International Medical Industries, Inc."/>
    <x v="179"/>
    <s v="SESE"/>
    <s v="US"/>
    <s v="Tamper Evident Cap"/>
    <s v="HO"/>
    <s v="David  Meily"/>
    <s v=""/>
    <s v="K231095"/>
    <s v="FL"/>
    <s v="2023-04-18"/>
    <s v="HO"/>
    <s v="33069"/>
    <x v="0"/>
    <x v="0"/>
  </r>
  <r>
    <s v="N"/>
    <s v="Seongnam-Si"/>
    <x v="5"/>
    <s v="#306. Sunil Technopia 555, Dunchon-Daero, Jungwon-Gu"/>
    <s v=""/>
    <s v="Summary"/>
    <s v="NBL"/>
    <s v="[Record]"/>
    <s v="13215"/>
    <s v="Aiobio Co., Ltd."/>
    <x v="179"/>
    <s v="SESE"/>
    <s v="KR"/>
    <s v="Qraycam PRO"/>
    <s v="DE"/>
    <s v="HongCheol  Yoon"/>
    <s v=""/>
    <s v="K221275"/>
    <s v=""/>
    <s v="2022-05-02"/>
    <s v="DE"/>
    <s v="13215"/>
    <x v="0"/>
    <x v="0"/>
  </r>
  <r>
    <s v="N"/>
    <s v="Columbia City"/>
    <x v="6"/>
    <s v="5865 East State Rd. 14"/>
    <s v=""/>
    <s v="Summary"/>
    <s v="MAX"/>
    <s v="[Record]"/>
    <s v="46725"/>
    <s v="Nanovis LLC"/>
    <x v="180"/>
    <s v="SESE"/>
    <s v="US"/>
    <s v="Adaptix PEEK Interbody System with Nanotechnology; Capstone Control PEEK Spinal System with Nanotechnology"/>
    <s v="OR"/>
    <s v="Brian  More"/>
    <s v=""/>
    <s v="K241605"/>
    <s v="IN"/>
    <s v="2024-06-04"/>
    <s v="OR"/>
    <s v="46725"/>
    <x v="0"/>
    <x v="0"/>
  </r>
  <r>
    <s v="N"/>
    <s v="Bad Neuenahr-Ahrweiler"/>
    <x v="5"/>
    <s v="Walporzheimer Strasse 48-52"/>
    <s v=""/>
    <s v="Summary"/>
    <s v="DZE"/>
    <s v="[Record]"/>
    <s v="53474"/>
    <s v="Medentis Medical GmbH"/>
    <x v="180"/>
    <s v="SESE"/>
    <s v="DE"/>
    <s v="ICX-Implant System"/>
    <s v="DE"/>
    <s v="Alexander  Scholz"/>
    <s v=""/>
    <s v="K231566"/>
    <s v=""/>
    <s v="2023-05-31"/>
    <s v="DE"/>
    <s v="53474"/>
    <x v="0"/>
    <x v="0"/>
  </r>
  <r>
    <s v="N"/>
    <s v="Jinhua City"/>
    <x v="9"/>
    <s v="No. 353 Baozhang Avenue, Xianhua Street"/>
    <s v="Pujiang County"/>
    <s v="Statement"/>
    <s v="ITI"/>
    <s v="[Record]"/>
    <s v=""/>
    <s v="Zhejiang Richall Medical Technology Co., Ltd."/>
    <x v="180"/>
    <s v="SESE"/>
    <s v="CN"/>
    <s v="Electric wheelchair (W3902)"/>
    <s v="PM"/>
    <s v="Dragon  Long"/>
    <s v=""/>
    <s v="K241723"/>
    <s v=""/>
    <s v="2024-06-14"/>
    <s v="PM"/>
    <s v=""/>
    <x v="0"/>
    <x v="0"/>
  </r>
  <r>
    <s v="N"/>
    <s v="Shanghai"/>
    <x v="9"/>
    <s v="No. 118, Duhui Road, Minhang District"/>
    <s v=""/>
    <s v="Summary"/>
    <s v="INI"/>
    <s v="[Record]"/>
    <s v=""/>
    <s v="Intradin (Shanghai) Machinery Co., Ltd"/>
    <x v="180"/>
    <s v="SESE"/>
    <s v="CN"/>
    <s v="Powered Mobility Scooter (Models: PMS101, GUT112, PMS103, GUT140)"/>
    <s v="PM"/>
    <s v="Mark  Li"/>
    <s v=""/>
    <s v="K232692"/>
    <s v=""/>
    <s v="2023-09-05"/>
    <s v="PM"/>
    <s v=""/>
    <x v="0"/>
    <x v="0"/>
  </r>
  <r>
    <s v="N"/>
    <s v="North Richland Hills"/>
    <x v="8"/>
    <s v="7201 Iron Horse Blvd."/>
    <s v=""/>
    <s v="Statement"/>
    <s v="OUK"/>
    <s v="[Record]"/>
    <s v="76180"/>
    <s v="Prestige Ameritech"/>
    <x v="180"/>
    <s v="SESE"/>
    <s v="US"/>
    <s v="ProGear® Surgical Mask with Oxafence®, Model AV82030"/>
    <s v="SU"/>
    <s v="Hofheinz  Danica"/>
    <s v=""/>
    <s v="K231741"/>
    <s v="TX"/>
    <s v="2023-06-14"/>
    <s v="HO"/>
    <s v="76180"/>
    <x v="0"/>
    <x v="0"/>
  </r>
  <r>
    <s v="N"/>
    <s v="Madison"/>
    <x v="1"/>
    <s v="8000 Excelsior Dr. Ste 400"/>
    <s v=""/>
    <s v="Summary"/>
    <s v="LLZ"/>
    <s v="[Record]"/>
    <s v="53717"/>
    <s v="AIQ Global, Inc."/>
    <x v="180"/>
    <s v="SESE"/>
    <s v="US"/>
    <s v="TRAQinform IQ"/>
    <s v="RA"/>
    <s v="Dona  Alberti"/>
    <s v=""/>
    <s v="K233998"/>
    <s v="WI"/>
    <s v="2023-12-18"/>
    <s v="RA"/>
    <s v="53717"/>
    <x v="0"/>
    <x v="0"/>
  </r>
  <r>
    <s v="N"/>
    <s v="Pujiang"/>
    <x v="9"/>
    <s v="No. 353 Baozhang Avenue, Xianhua Street, Pujiang County,"/>
    <s v="Jinhua City"/>
    <s v="Statement"/>
    <s v="ITI"/>
    <s v="[Record]"/>
    <s v=""/>
    <s v="Zhejiang Richall Medical Technology Co., Ltd."/>
    <x v="180"/>
    <s v="SESE"/>
    <s v="CN"/>
    <s v="Electric wheelchair (N3901)"/>
    <s v="PM"/>
    <s v="Dragon  Long"/>
    <s v=""/>
    <s v="K241721"/>
    <s v=""/>
    <s v="2024-06-14"/>
    <s v="PM"/>
    <s v=""/>
    <x v="0"/>
    <x v="0"/>
  </r>
  <r>
    <s v="N"/>
    <s v="Ponte Vedra"/>
    <x v="6"/>
    <s v="100 Palmetto Park Place"/>
    <s v=""/>
    <s v="Summary"/>
    <s v="JDR"/>
    <s v="[Record]"/>
    <s v="32081"/>
    <s v="Treace Medical Concepts"/>
    <x v="181"/>
    <s v="SESE"/>
    <s v="US"/>
    <s v="TMC Compression Implant System"/>
    <s v="OR"/>
    <s v="Brittany  Grochala"/>
    <s v=""/>
    <s v="K242415"/>
    <s v="FL"/>
    <s v="2024-08-15"/>
    <s v="OR"/>
    <s v="32081"/>
    <x v="0"/>
    <x v="1"/>
  </r>
  <r>
    <s v="N"/>
    <s v="Shanghai"/>
    <x v="6"/>
    <s v="Building 1, Jianchuan Road 600, Minhang District"/>
    <s v=""/>
    <s v="Summary"/>
    <s v="MAX"/>
    <s v="[Record]"/>
    <s v="201109"/>
    <s v="Shanghai Iatrical-Ti Technologies Co Ltd."/>
    <x v="181"/>
    <s v="SESE"/>
    <s v="CN"/>
    <s v="Iatrical Interbody Lumbar Fusion Systems  (Model ALIF, Model TLIF, Model LLIF)"/>
    <s v="OR"/>
    <s v="Haozhang  Zhong"/>
    <s v=""/>
    <s v="K232996"/>
    <s v=""/>
    <s v="2023-09-22"/>
    <s v="OR"/>
    <s v="201109"/>
    <x v="0"/>
    <x v="0"/>
  </r>
  <r>
    <s v="N"/>
    <s v="Mexico City"/>
    <x v="7"/>
    <s v="Bosque de Alisos 17, Oficina 7"/>
    <s v="Bosques de las Lomas, Cuajimalpa de Morelos"/>
    <s v="Summary"/>
    <s v="QIS"/>
    <s v="[Record]"/>
    <s v="05110"/>
    <s v="Alandra Medical SAPI de CV"/>
    <x v="181"/>
    <s v="SESE"/>
    <s v="MX"/>
    <s v="Mucosal Impedance Measurement System"/>
    <s v="GU"/>
    <s v="Montserrat  Godinez Garcia"/>
    <s v=""/>
    <s v="K233974"/>
    <s v=""/>
    <s v="2023-12-15"/>
    <s v="GU"/>
    <s v="05110"/>
    <x v="0"/>
    <x v="0"/>
  </r>
  <r>
    <s v="N"/>
    <s v="Daegu"/>
    <x v="5"/>
    <s v="99, Seongseoseo-Ro, Dalseo-Gu"/>
    <s v=""/>
    <s v="Summary"/>
    <s v="KLC"/>
    <s v="[Record]"/>
    <s v="42718"/>
    <s v="DENTIS CO., LTD."/>
    <x v="181"/>
    <s v="SESE"/>
    <s v="KR"/>
    <s v="Luvis Chair (LC700C)"/>
    <s v="DE"/>
    <s v="Kim  Kaon"/>
    <s v=""/>
    <s v="K233921"/>
    <s v=""/>
    <s v="2023-12-13"/>
    <s v="DE"/>
    <s v="42718"/>
    <x v="0"/>
    <x v="0"/>
  </r>
  <r>
    <s v="N"/>
    <s v="Issy-Les-Moulineaux"/>
    <x v="3"/>
    <s v="2 Rue Maurice Hartmann"/>
    <s v=""/>
    <s v="Summary"/>
    <s v="MNR"/>
    <s v="[Record]"/>
    <s v="92130"/>
    <s v="Withings"/>
    <x v="181"/>
    <s v="SESE"/>
    <s v="FR"/>
    <s v="Withings Sleep Rx"/>
    <s v="AN"/>
    <s v="Khushboo  Surendran"/>
    <s v=""/>
    <s v="K231667"/>
    <s v=""/>
    <s v="2023-06-07"/>
    <s v="AN"/>
    <s v="92130"/>
    <x v="0"/>
    <x v="0"/>
  </r>
  <r>
    <s v="N"/>
    <s v="Audubon"/>
    <x v="6"/>
    <s v="Valley Forge Business Center"/>
    <s v="2560 General Armistead Ave."/>
    <s v="Summary"/>
    <s v="MAX"/>
    <s v="[Record]"/>
    <s v="19403"/>
    <s v="Globus Medical, Inc."/>
    <x v="181"/>
    <s v="SESE"/>
    <s v="US"/>
    <s v="COSINE Spacer"/>
    <s v="OR"/>
    <s v="Jennifer  Antonacci"/>
    <s v=""/>
    <s v="K234035"/>
    <s v="PA"/>
    <s v="2023-12-20"/>
    <s v="OR"/>
    <s v="19403"/>
    <x v="0"/>
    <x v="0"/>
  </r>
  <r>
    <s v="N"/>
    <s v="Waechtersbach Hessen"/>
    <x v="0"/>
    <s v="Brueckenstrasse 5"/>
    <s v=""/>
    <s v="Summary"/>
    <s v="LHI"/>
    <s v="[Record]"/>
    <s v="63607"/>
    <s v="SFM Medical Devices GmbH"/>
    <x v="181"/>
    <s v="SESE"/>
    <s v="DE"/>
    <s v="nextaro® va, 15mm, 5µm"/>
    <s v="HO"/>
    <s v="Dr. Olaf  Broemsen"/>
    <s v=""/>
    <s v="K241976"/>
    <s v=""/>
    <s v="2024-07-05"/>
    <s v="HO"/>
    <s v="63607"/>
    <x v="0"/>
    <x v="1"/>
  </r>
  <r>
    <s v="N"/>
    <s v="Rillieux-la-Pape"/>
    <x v="6"/>
    <s v="5389 Route de Strasbourg - Vancia"/>
    <s v=""/>
    <s v="Summary"/>
    <s v="MAX"/>
    <s v="[Record]"/>
    <s v="69140"/>
    <s v="Medicrea International S.A.S. (Medtronic)"/>
    <x v="181"/>
    <s v="SESE"/>
    <s v="FR"/>
    <s v="IB3D PL Spinal System"/>
    <s v="OR"/>
    <s v="Cecile  Humbert"/>
    <s v=""/>
    <s v="K241164"/>
    <s v=""/>
    <s v="2024-04-26"/>
    <s v="OR"/>
    <s v="69140"/>
    <x v="0"/>
    <x v="0"/>
  </r>
  <r>
    <s v="N"/>
    <s v="Shanghai"/>
    <x v="1"/>
    <s v="No. 701 Yunjin Road, Xuhui District"/>
    <s v=""/>
    <s v="Summary"/>
    <s v="QIH"/>
    <s v="[Record]"/>
    <s v="200232"/>
    <s v="Shanghai United Imaging Intelligence Co., Ltd."/>
    <x v="181"/>
    <s v="SESE"/>
    <s v="CN"/>
    <s v="uAI Portal"/>
    <s v="RA"/>
    <s v="Xiaojing  Zhao"/>
    <s v=""/>
    <s v="K240411"/>
    <s v=""/>
    <s v="2024-02-12"/>
    <s v="RA"/>
    <s v="200232"/>
    <x v="0"/>
    <x v="0"/>
  </r>
  <r>
    <s v="N"/>
    <s v="Carlsbad"/>
    <x v="4"/>
    <s v="1959 Kellogg Avenue"/>
    <s v=""/>
    <s v="Summary"/>
    <s v="DRF"/>
    <s v="[Record]"/>
    <s v="92008"/>
    <s v="Synaptic Medical Corporation"/>
    <x v="181"/>
    <s v="SESE"/>
    <s v="US"/>
    <s v="Nordica PV Cryo Mapping Catheter"/>
    <s v="CV"/>
    <s v="Jake  Harandi"/>
    <s v=""/>
    <s v="K233900"/>
    <s v="CA"/>
    <s v="2023-12-11"/>
    <s v="CV"/>
    <s v="92008"/>
    <x v="0"/>
    <x v="0"/>
  </r>
  <r>
    <s v="N"/>
    <s v="Oklahoma City"/>
    <x v="0"/>
    <s v="840 Research Parkway"/>
    <s v="Ste 250"/>
    <s v="Summary"/>
    <s v="QOI"/>
    <s v="[Record]"/>
    <s v="73104"/>
    <s v="Linear Health Sciences LLC"/>
    <x v="181"/>
    <s v="SESE"/>
    <s v="US"/>
    <s v="Orchid Safety Release Valve"/>
    <s v="HO"/>
    <s v="Jessica  Czamanski"/>
    <s v=""/>
    <s v="K241415"/>
    <s v="OK"/>
    <s v="2024-05-17"/>
    <s v="HO"/>
    <s v="73104"/>
    <x v="0"/>
    <x v="0"/>
  </r>
  <r>
    <s v="N"/>
    <s v="Miramar"/>
    <x v="4"/>
    <s v="10320 USA Today Way"/>
    <s v=""/>
    <s v="Summary"/>
    <s v="DYB"/>
    <s v="[Record]"/>
    <s v="33025"/>
    <s v="East End Medical I, LLC"/>
    <x v="181"/>
    <s v="SESE"/>
    <s v="US"/>
    <s v="SafeCross Vascular Introducer System (4001)"/>
    <s v="CV"/>
    <s v="David  Neugaard"/>
    <s v=""/>
    <s v="K240600"/>
    <s v="FL"/>
    <s v="2024-03-04"/>
    <s v="CV"/>
    <s v="33025"/>
    <x v="0"/>
    <x v="1"/>
  </r>
  <r>
    <s v="N"/>
    <s v="Yokneam"/>
    <x v="8"/>
    <s v="9 Hakidma Street PO Box 426, Yokneam Industrial Park"/>
    <s v=""/>
    <s v="Summary"/>
    <s v="GEX"/>
    <s v="[Record]"/>
    <s v="2069236"/>
    <s v="Lumenis Be Ltd."/>
    <x v="182"/>
    <s v="SESE"/>
    <s v="IL"/>
    <s v="FoLix"/>
    <s v="SU"/>
    <s v="Shlomit  Segman"/>
    <s v=""/>
    <s v="K242349"/>
    <s v=""/>
    <s v="2024-08-08"/>
    <s v="SU"/>
    <s v="2069236"/>
    <x v="0"/>
    <x v="1"/>
  </r>
  <r>
    <s v="N"/>
    <s v="Shenzhen"/>
    <x v="8"/>
    <s v="810, Bldg 1,Xunmei Science and Technology Plaza,No. 8 Keyuan"/>
    <s v="Rd., Science Park Community,Yuehai Sub-District, Nanshan Dis"/>
    <s v="Summary"/>
    <s v="OHT"/>
    <s v="[Record]"/>
    <s v=""/>
    <s v="Shenzhen Ulike Smart Electronics Co., Ltd."/>
    <x v="182"/>
    <s v="SESE"/>
    <s v="CN"/>
    <s v="Ice Cooling IPL Hair Removal Device (Y6S GR, Y6S GA,Y6S GT, Y6S JU, Y6S JM, Y6S MU, Y6S OG, Y6S CH,Y6S PN,Y6S NK, Y6S PG, Y6S TG, Y6S OE)"/>
    <s v="SU"/>
    <s v="Yang  Blue"/>
    <s v=""/>
    <s v="K241205"/>
    <s v=""/>
    <s v="2024-04-30"/>
    <s v="SU"/>
    <s v=""/>
    <x v="0"/>
    <x v="0"/>
  </r>
  <r>
    <s v="N"/>
    <s v="Barcelona"/>
    <x v="1"/>
    <s v="Rambla Catalunya 53, 4H"/>
    <s v=""/>
    <s v="Summary"/>
    <s v="QIH"/>
    <s v="[Record]"/>
    <s v="08007"/>
    <s v="Adas3D Medical S.L"/>
    <x v="182"/>
    <s v="SESE"/>
    <s v="ES"/>
    <s v="ADAS 3D"/>
    <s v="RA"/>
    <s v="Antoni  Riu"/>
    <s v=""/>
    <s v="K240791"/>
    <s v=""/>
    <s v="2024-03-22"/>
    <s v="RA"/>
    <s v="08007"/>
    <x v="0"/>
    <x v="0"/>
  </r>
  <r>
    <s v="N"/>
    <s v="Dongyang"/>
    <x v="9"/>
    <s v="No.196 Industry Road, Hengdian Movie Zone"/>
    <s v=""/>
    <s v="Statement"/>
    <s v="INI"/>
    <s v="[Record]"/>
    <s v=""/>
    <s v="Zhejiang Innuovo Rehabilitation Devices Co.,Ltd."/>
    <x v="183"/>
    <s v="SESE"/>
    <s v="CN"/>
    <s v="Mobility Scooter"/>
    <s v="PM"/>
    <s v="Grace  Li"/>
    <s v=""/>
    <s v="K240990"/>
    <s v=""/>
    <s v="2024-04-11"/>
    <s v="PM"/>
    <s v=""/>
    <x v="0"/>
    <x v="0"/>
  </r>
  <r>
    <s v="N"/>
    <s v="Bloomington"/>
    <x v="6"/>
    <s v="10801 Nesbitt Avenue South"/>
    <s v=""/>
    <s v="Summary"/>
    <s v="KWS"/>
    <s v="[Record]"/>
    <s v="55437"/>
    <s v="Stryker Corporation (Tornier, Inc.)"/>
    <x v="183"/>
    <s v="SESE"/>
    <s v="US"/>
    <s v="Tornier Humeral Reconstruction System (Tornier HRS)"/>
    <s v="OR"/>
    <s v="Jang  Long"/>
    <s v=""/>
    <s v="K241609"/>
    <s v="MN"/>
    <s v="2024-06-05"/>
    <s v="OR"/>
    <s v="55437"/>
    <x v="0"/>
    <x v="0"/>
  </r>
  <r>
    <s v="N"/>
    <s v="Cincinnati"/>
    <x v="8"/>
    <s v="One Knollcrest Drive"/>
    <s v=""/>
    <s v="Summary"/>
    <s v="FYA"/>
    <s v="[Record]"/>
    <s v="45237"/>
    <s v="Standard Textile Co., Inc."/>
    <x v="183"/>
    <s v="SESE"/>
    <s v="US"/>
    <s v="ProPel SG3 Surgical Gown"/>
    <s v="SU"/>
    <s v="Richard  Holbert"/>
    <s v=""/>
    <s v="K241214"/>
    <s v="OH"/>
    <s v="2024-04-30"/>
    <s v="HO"/>
    <s v="45237"/>
    <x v="0"/>
    <x v="0"/>
  </r>
  <r>
    <s v="N"/>
    <s v="Geisingen"/>
    <x v="3"/>
    <s v="Karl-Hall-Str. 1"/>
    <s v="Pajunkstr. 1"/>
    <s v="Summary"/>
    <s v="BSP"/>
    <s v="[Record]"/>
    <s v="78187"/>
    <s v="PAJUNK GmbH Medizintechnologie"/>
    <x v="184"/>
    <s v="SESE"/>
    <s v="DE"/>
    <s v="SonoBlock; SonoBlock II"/>
    <s v="AN"/>
    <s v="Christian  Quass"/>
    <s v=""/>
    <s v="K241954"/>
    <s v=""/>
    <s v="2024-07-03"/>
    <s v="AN"/>
    <s v="78187"/>
    <x v="0"/>
    <x v="0"/>
  </r>
  <r>
    <s v="N"/>
    <s v="Huizhou"/>
    <x v="12"/>
    <s v="NO. 114,Xin Xing North Road, Sandong Town, Huicheng District"/>
    <s v=""/>
    <s v="Summary"/>
    <s v="HGX"/>
    <s v="[Record]"/>
    <s v="516000"/>
    <s v="HuiZhou LVB Maternal and Infant Supplies Co., Ltd."/>
    <x v="184"/>
    <s v="SESE"/>
    <s v="CN"/>
    <s v="Wearable Breast Pump (ABP-1508PRO, ABP-1506, ABP-1306, ABP-1306 PRO, M1, M3, M8, M5, M6, K1, K2, K3, K5, ABP-1306PLUS, ABP-1308, M2)"/>
    <s v="OB"/>
    <s v="Dongan  Zhang"/>
    <s v=""/>
    <s v="K241004"/>
    <s v=""/>
    <s v="2024-04-12"/>
    <s v="OB"/>
    <s v="516000"/>
    <x v="0"/>
    <x v="0"/>
  </r>
  <r>
    <s v="N"/>
    <s v="Daejeon"/>
    <x v="5"/>
    <s v="23, Gukjegwahak 11-ro, Yuseong-gu"/>
    <s v=""/>
    <s v="Summary"/>
    <s v="EBF"/>
    <s v="[Record]"/>
    <s v="34002"/>
    <s v="Arum Dentistry Co., Ltd."/>
    <x v="184"/>
    <s v="SESE"/>
    <s v="KR"/>
    <s v="C&amp;B NFH Hybrid"/>
    <s v="DE"/>
    <s v="Boyeon  Lim"/>
    <s v=""/>
    <s v="K232559"/>
    <s v=""/>
    <s v="2023-08-23"/>
    <s v="DE"/>
    <s v="34002"/>
    <x v="0"/>
    <x v="0"/>
  </r>
  <r>
    <s v="N"/>
    <s v="Lane Cove"/>
    <x v="6"/>
    <s v="7 Sirius Road"/>
    <s v=""/>
    <s v="Summary"/>
    <s v="JWH"/>
    <s v="[Record]"/>
    <s v="2066"/>
    <s v="Signature Orthopaedics Pty Ltd"/>
    <x v="184"/>
    <s v="SESE"/>
    <s v="AU"/>
    <s v="Rx Knee System"/>
    <s v="OR"/>
    <s v="Declan  Brazil"/>
    <s v=""/>
    <s v="K240683"/>
    <s v=""/>
    <s v="2024-03-12"/>
    <s v="OR"/>
    <s v="2066"/>
    <x v="0"/>
    <x v="0"/>
  </r>
  <r>
    <s v="N"/>
    <s v="Eden Prairie"/>
    <x v="4"/>
    <s v="7905 Golden Triangle Dr. Ste. 190"/>
    <s v=""/>
    <s v="Summary"/>
    <s v="QEW"/>
    <s v="[Record]"/>
    <s v="55344"/>
    <s v="Surmodics Inc."/>
    <x v="184"/>
    <s v="SESE"/>
    <s v="US"/>
    <s v="Pounce XL Thrombectomy System (PTS-1011-7F135)"/>
    <s v="CV"/>
    <s v="Holly  Ramirez"/>
    <s v=""/>
    <s v="K241362"/>
    <s v="MN"/>
    <s v="2024-05-14"/>
    <s v="CV"/>
    <s v="55344"/>
    <x v="0"/>
    <x v="0"/>
  </r>
  <r>
    <s v="N"/>
    <s v="Ellicott City"/>
    <x v="3"/>
    <s v="2922 Excelsior Springs Court"/>
    <s v=""/>
    <s v="Summary"/>
    <s v="BZQ"/>
    <s v="[Record]"/>
    <s v="21042"/>
    <s v="Linshom Medical Inc."/>
    <x v="184"/>
    <s v="SESE"/>
    <s v="US"/>
    <s v="Linshom Continuous Predictive Respiratory Monitoring System (CPRMS)"/>
    <s v="AN"/>
    <s v="William  Stoll"/>
    <s v=""/>
    <s v="K240271"/>
    <s v="MD"/>
    <s v="2024-01-31"/>
    <s v="AN"/>
    <s v="21042"/>
    <x v="0"/>
    <x v="0"/>
  </r>
  <r>
    <s v="N"/>
    <s v="San Carlos"/>
    <x v="1"/>
    <s v="1411 Industrial Road"/>
    <s v=""/>
    <s v="Summary"/>
    <s v="QIH"/>
    <s v="[Record]"/>
    <s v="94070"/>
    <s v="Q Bio, Inc."/>
    <x v="185"/>
    <s v="SESE"/>
    <s v="US"/>
    <s v="Constellation (CON-001)"/>
    <s v="RA"/>
    <s v="Clarissa  Shen"/>
    <s v=""/>
    <s v="K241280"/>
    <s v="CA"/>
    <s v="2024-05-07"/>
    <s v="RA"/>
    <s v="94070"/>
    <x v="0"/>
    <x v="0"/>
  </r>
  <r>
    <s v="N"/>
    <s v="Cupertino"/>
    <x v="18"/>
    <s v="One Apple Park Way"/>
    <s v=""/>
    <s v=""/>
    <s v="SCR"/>
    <s v="[Record]"/>
    <s v="95014"/>
    <s v="Apple Inc."/>
    <x v="185"/>
    <s v="DENG"/>
    <s v="US"/>
    <s v="Hearing Aid Feature (HAF)"/>
    <s v="EN"/>
    <s v="Kevin  Go"/>
    <s v=""/>
    <s v="DEN230081"/>
    <s v="CA"/>
    <s v="2023-12-04"/>
    <s v="EN"/>
    <s v="95014"/>
    <x v="1"/>
    <x v="2"/>
  </r>
  <r>
    <s v="N"/>
    <s v="Chungchongnam-do"/>
    <x v="6"/>
    <s v="12, Yeongsanhong 1-gil, Ipjang-Myeon, Seobuk-Gu, Cheonan-si"/>
    <s v=""/>
    <s v="Summary"/>
    <s v="JWH"/>
    <s v="[Record]"/>
    <s v="31056"/>
    <s v="Corentec Co., Ltd."/>
    <x v="185"/>
    <s v="SESE"/>
    <s v="KR"/>
    <s v="EXULT Knee Replacement System"/>
    <s v="OR"/>
    <s v="Seo  Sanghee"/>
    <s v=""/>
    <s v="K242401"/>
    <s v=""/>
    <s v="2024-08-13"/>
    <s v="OR"/>
    <s v="31056"/>
    <x v="0"/>
    <x v="1"/>
  </r>
  <r>
    <s v="N"/>
    <s v="Shijiazhuang"/>
    <x v="15"/>
    <s v="No. 3 Building, Block C, Fangyi Science Park,"/>
    <s v="No. 313 Zhujiangdadao Road, Hi-tech Zone"/>
    <s v="Summary"/>
    <s v="PDJ"/>
    <s v="[Record]"/>
    <s v="050000"/>
    <s v="Shijiazhuang Hipro Biotechnology Co., Ltd."/>
    <x v="185"/>
    <s v="SESE"/>
    <s v="CN"/>
    <s v="Hipro Glycosylated Hemoglobin (HbA1c) Test System"/>
    <s v="CH"/>
    <s v="Emily  No Last Name Provided"/>
    <s v=""/>
    <s v="K220999"/>
    <s v=""/>
    <s v="2022-04-04"/>
    <s v="CH"/>
    <s v="050000"/>
    <x v="0"/>
    <x v="0"/>
  </r>
  <r>
    <s v="N"/>
    <s v="Boston"/>
    <x v="1"/>
    <s v="2 Park Plaza"/>
    <s v="Suite 700"/>
    <s v="Summary"/>
    <s v="LLZ"/>
    <s v="[Record]"/>
    <s v="02116"/>
    <s v="Elucid Bioimaging, Inc."/>
    <x v="185"/>
    <s v="SESE"/>
    <s v="US"/>
    <s v="Elucid PlaqueIQ"/>
    <s v="RA"/>
    <s v="Hiral  Vora"/>
    <s v=""/>
    <s v="K241524"/>
    <s v="MA"/>
    <s v="2024-05-29"/>
    <s v="RA"/>
    <s v="02116"/>
    <x v="0"/>
    <x v="0"/>
  </r>
  <r>
    <s v="N"/>
    <s v="Wonju-si"/>
    <x v="9"/>
    <s v="185, Jiraeul-ro, Jijeong-myeon"/>
    <s v=""/>
    <s v="Summary"/>
    <s v="JFB"/>
    <s v="[Record]"/>
    <s v="26355"/>
    <s v="Nuga Medical Co., Ltd."/>
    <x v="185"/>
    <s v="SESE"/>
    <s v="KR"/>
    <s v="N7-S"/>
    <s v="PM"/>
    <s v="Jun Woo Lee"/>
    <s v=""/>
    <s v="K240168"/>
    <s v=""/>
    <s v="2024-01-22"/>
    <s v="PM"/>
    <s v="26355"/>
    <x v="0"/>
    <x v="0"/>
  </r>
  <r>
    <s v="N"/>
    <s v="Lexington"/>
    <x v="13"/>
    <s v="101 Hartwell Avenue"/>
    <s v=""/>
    <s v="Summary"/>
    <s v="PII"/>
    <s v="[Record]"/>
    <s v="02421"/>
    <s v="T2Biosystems, Inc."/>
    <x v="186"/>
    <s v="SESE"/>
    <s v="US"/>
    <s v="T2Candida 1.1 Panel"/>
    <s v="MI"/>
    <s v="Rachel  Gilbert"/>
    <s v=""/>
    <s v="K234063"/>
    <s v="MA"/>
    <s v="2023-12-22"/>
    <s v="MI"/>
    <s v="02421"/>
    <x v="0"/>
    <x v="0"/>
  </r>
  <r>
    <s v="N"/>
    <s v="Cupertino"/>
    <x v="3"/>
    <s v="One Apple Park Way"/>
    <s v=""/>
    <s v="Summary"/>
    <s v="QZW"/>
    <s v="[Record]"/>
    <s v="95014"/>
    <s v="Apple Inc."/>
    <x v="186"/>
    <s v="SESE"/>
    <s v="US"/>
    <s v="Sleep Apnea Notification Feature (SANF)"/>
    <s v="AN"/>
    <s v="Lynda  Ikejimba"/>
    <s v=""/>
    <s v="K240929"/>
    <s v="CA"/>
    <s v="2024-04-04"/>
    <s v="AN"/>
    <s v="95014"/>
    <x v="0"/>
    <x v="0"/>
  </r>
  <r>
    <s v="N"/>
    <s v="Langenfeld"/>
    <x v="12"/>
    <s v="Raiffeisenstr. 15a"/>
    <s v=""/>
    <s v="Summary"/>
    <s v="MQL"/>
    <s v="[Record]"/>
    <s v="40764"/>
    <s v="VITROMED GmbH"/>
    <x v="186"/>
    <s v="SESE"/>
    <s v="DE"/>
    <s v="V-VITFREEZE and V-VITWARM"/>
    <s v="OB"/>
    <s v="Holland  Greg"/>
    <s v=""/>
    <s v="K240176"/>
    <s v=""/>
    <s v="2024-01-23"/>
    <s v="OB"/>
    <s v="40764"/>
    <x v="0"/>
    <x v="0"/>
  </r>
  <r>
    <s v="N"/>
    <s v="Caesarea"/>
    <x v="7"/>
    <s v="17 Hatochen St."/>
    <s v=""/>
    <s v="Summary"/>
    <s v="QFQ"/>
    <s v="[Record]"/>
    <s v="3079892"/>
    <s v="Epitomee Medical Ltd."/>
    <x v="186"/>
    <s v="SESE"/>
    <s v="IL"/>
    <s v="Epitomee"/>
    <s v="GU"/>
    <s v="Ruthie  Amir"/>
    <s v=""/>
    <s v="K240544"/>
    <s v=""/>
    <s v="2024-02-27"/>
    <s v="GU"/>
    <s v="3079892"/>
    <x v="0"/>
    <x v="0"/>
  </r>
  <r>
    <s v="N"/>
    <s v="Redmond"/>
    <x v="4"/>
    <s v="(dba Medline ReNewal)"/>
    <s v="1500 NE Hemlock Ave."/>
    <s v="Summary"/>
    <s v="NLH"/>
    <s v="[Record]"/>
    <s v="97756"/>
    <s v="Surgical Instrument Service and Savings Inc."/>
    <x v="187"/>
    <s v="SESE"/>
    <s v="US"/>
    <s v="Medline ReNewal Reprocessed St. Jude Medical Response Electrophysiology Catheter, Supreme Electrophysiology Catheter (401150, 401206, 401207,  401210, 401211, 401212, 401222, 401223, 401226, 401227, 401228, 401260, 401261, 401271, 401305, 401306, 401309, 401310, 401311, 401312, 401317, 401353, 401357, 401381, 401392, 401399, 401400, 401425, 401430, 401433, 401434, 401435, 401436, 401438, 401441, 401442, 401443, 401444, 401445, 401448, 401449, 401450, 401451, 401453, 401466, 401468, 401"/>
    <s v="CV"/>
    <s v="Stephanie  Boyle Mays"/>
    <s v=""/>
    <s v="K241156"/>
    <s v="OR"/>
    <s v="2024-04-26"/>
    <s v="CV"/>
    <s v="97756"/>
    <x v="0"/>
    <x v="0"/>
  </r>
  <r>
    <s v="N"/>
    <s v="Lajeado"/>
    <x v="8"/>
    <s v="Rua Alberto Muller, 1100 Block 20 - Rooms 404 and 406"/>
    <s v=""/>
    <s v="Summary"/>
    <s v="GEX"/>
    <s v="[Record]"/>
    <s v="95913528"/>
    <s v="Medical San Indústria de Equipamentos Médicos Ltda."/>
    <x v="188"/>
    <s v="SESE"/>
    <s v="BR"/>
    <s v="Liftendo; Liftendo 2.0"/>
    <s v="SU"/>
    <s v="Francis Laion  de Padua"/>
    <s v=""/>
    <s v="K241771"/>
    <s v=""/>
    <s v="2024-06-20"/>
    <s v="SU"/>
    <s v="95913528"/>
    <x v="0"/>
    <x v="0"/>
  </r>
  <r>
    <s v="N"/>
    <s v="Le Locle"/>
    <x v="2"/>
    <s v="Chemin-Blanc 38"/>
    <s v=""/>
    <s v="Summary"/>
    <s v="OLO"/>
    <s v="[Record]"/>
    <s v="2400"/>
    <s v="Medos International SARL"/>
    <x v="188"/>
    <s v="SESE"/>
    <s v="CH"/>
    <s v="CROSSNAV Navigation Enabled Instruments and UNAS Navigation Arrays"/>
    <s v="NE"/>
    <s v="Marina  Minnock"/>
    <s v=""/>
    <s v="K241893"/>
    <s v=""/>
    <s v="2024-06-28"/>
    <s v="OR"/>
    <s v="2400"/>
    <x v="0"/>
    <x v="0"/>
  </r>
  <r>
    <s v="N"/>
    <s v="Daegu"/>
    <x v="2"/>
    <s v="# 52, Secheon-ro 1-gil, Dasa-eup, Dalseong-gun"/>
    <s v=""/>
    <s v="Summary"/>
    <s v="HBC"/>
    <s v="[Record]"/>
    <s v="42921"/>
    <s v="Saeshin Precision Co., Ltd."/>
    <x v="188"/>
    <s v="SESE"/>
    <s v="KR"/>
    <s v="Traus SSG30 Surgical System"/>
    <s v="NE"/>
    <s v="Gung San Nam"/>
    <s v=""/>
    <s v="K232938"/>
    <s v=""/>
    <s v="2023-09-20"/>
    <s v="NE"/>
    <s v="42921"/>
    <x v="0"/>
    <x v="0"/>
  </r>
  <r>
    <s v="N"/>
    <s v="Zhangzhou"/>
    <x v="9"/>
    <s v="West of the 4th Floor, No. 7 Building, Easepal Factory,"/>
    <s v="No. 228 Jiaosong Road, Jiaomei Town,"/>
    <s v="Statement"/>
    <s v="IRP"/>
    <s v="[Record]"/>
    <s v=""/>
    <s v="Zhangzhou Easepal Medical Science And Technology Co., Ltd."/>
    <x v="189"/>
    <s v="SESE"/>
    <s v="CN"/>
    <s v="Air compression Leg Massager (MM0520, MM0521, MM0522)"/>
    <s v="PM"/>
    <s v="Yuehua  Huang"/>
    <s v=""/>
    <s v="K240373"/>
    <s v=""/>
    <s v="2024-02-07"/>
    <s v="PM"/>
    <s v=""/>
    <x v="0"/>
    <x v="0"/>
  </r>
  <r>
    <s v="N"/>
    <s v="South Bend"/>
    <x v="5"/>
    <s v="4315 S Lafayette Blvd"/>
    <s v=""/>
    <s v="Summary"/>
    <s v="EBF"/>
    <s v="[Record]"/>
    <s v="46614"/>
    <s v="Kulzer, LLC"/>
    <x v="189"/>
    <s v="SESE"/>
    <s v="US"/>
    <s v="Signum composite flow; Signum universal bond; Signum metal bond ; Signum composite; Signum matrix; Signum liquid; Signum cre-active"/>
    <s v="DE"/>
    <s v="Harmon  Lucas"/>
    <s v=""/>
    <s v="K240660"/>
    <s v="IN"/>
    <s v="2024-03-08"/>
    <s v="DE"/>
    <s v="46614"/>
    <x v="0"/>
    <x v="0"/>
  </r>
  <r>
    <s v="N"/>
    <s v="Santa Clarita"/>
    <x v="6"/>
    <s v="27533 Avenue Hopkins"/>
    <s v=""/>
    <s v="Summary"/>
    <s v="HRS"/>
    <s v="[Record]"/>
    <s v="91355"/>
    <s v="TriMed, Inc."/>
    <x v="189"/>
    <s v="SESE"/>
    <s v="US"/>
    <s v="TriMed Bridge Plates"/>
    <s v="OR"/>
    <s v="Divya Raghavi  Nandakumar"/>
    <s v=""/>
    <s v="K241942"/>
    <s v="CA"/>
    <s v="2024-07-02"/>
    <s v="OR"/>
    <s v="91355"/>
    <x v="0"/>
    <x v="0"/>
  </r>
  <r>
    <s v="N"/>
    <s v="Mentor"/>
    <x v="7"/>
    <s v="5960 Heisley Road"/>
    <s v=""/>
    <s v="Summary"/>
    <s v="PKL"/>
    <s v="[Record]"/>
    <s v="44060"/>
    <s v="STERIS Corporation"/>
    <x v="189"/>
    <s v="SESE"/>
    <s v="US"/>
    <s v="PADLOCK CLIP EFTR Kit (00713229)"/>
    <s v="GU"/>
    <s v="Jackie  Oliver"/>
    <s v=""/>
    <s v="K240274"/>
    <s v="OH"/>
    <s v="2024-01-31"/>
    <s v="GU"/>
    <s v="44060"/>
    <x v="0"/>
    <x v="0"/>
  </r>
  <r>
    <s v="N"/>
    <s v="Fairfield"/>
    <x v="9"/>
    <s v="One Telebrands Plaza"/>
    <s v=""/>
    <s v="Summary"/>
    <s v="OAP"/>
    <s v="[Record]"/>
    <s v="07004"/>
    <s v="Telebrands Corporation"/>
    <x v="189"/>
    <s v="SESE"/>
    <s v="US"/>
    <s v="Robin's Egg"/>
    <s v="PM"/>
    <s v="Shepard  Bentley"/>
    <s v=""/>
    <s v="K240689"/>
    <s v="NJ"/>
    <s v="2024-03-13"/>
    <s v="SU"/>
    <s v="07004"/>
    <x v="0"/>
    <x v="0"/>
  </r>
  <r>
    <s v="N"/>
    <s v="Jacksonville"/>
    <x v="5"/>
    <s v="11201 Saint Johns Industrial Parkway South"/>
    <s v=""/>
    <s v="Summary"/>
    <s v="DZL"/>
    <s v="[Record]"/>
    <s v="32246"/>
    <s v="KLS-Martin L.P."/>
    <x v="189"/>
    <s v="SESE"/>
    <s v="US"/>
    <s v="KLS Martin Drill-Free MMF Screw"/>
    <s v="DE"/>
    <s v="Melissa  Bachorski"/>
    <s v=""/>
    <s v="K233721"/>
    <s v="FL"/>
    <s v="2023-11-21"/>
    <s v="DE"/>
    <s v="32246"/>
    <x v="0"/>
    <x v="0"/>
  </r>
  <r>
    <s v="N"/>
    <s v="Miyazaki"/>
    <x v="4"/>
    <s v="17148-6 Aza Kamekawa, Oaza Hichiya"/>
    <s v="Hyuga City"/>
    <s v="Summary"/>
    <s v="DYB"/>
    <s v="[Record]"/>
    <s v="883-0062"/>
    <s v="Togo Medikit Co., Ltd."/>
    <x v="189"/>
    <s v="SESE"/>
    <s v="JP"/>
    <s v="Super Sheath Introducer Sheath S-3N5/1005 S-3N7/1006 S-3W5/1007 S-3W7/1008"/>
    <s v="CV"/>
    <s v="Daisuke  Nagamizu"/>
    <s v=""/>
    <s v="K241230"/>
    <s v=""/>
    <s v="2024-05-02"/>
    <s v="CV"/>
    <s v="883-0062"/>
    <x v="0"/>
    <x v="0"/>
  </r>
  <r>
    <s v="N"/>
    <s v="Yad Benyamin"/>
    <x v="3"/>
    <s v="6 Ovadya St."/>
    <s v=""/>
    <s v="Summary"/>
    <s v="BZC"/>
    <s v="[Record]"/>
    <s v=""/>
    <s v="TechboPulm, Ltd."/>
    <x v="189"/>
    <s v="SESE"/>
    <s v="IL"/>
    <s v="STS"/>
    <s v="AN"/>
    <s v="Shabtay  Negry"/>
    <s v=""/>
    <s v="K240293"/>
    <s v=""/>
    <s v="2024-02-01"/>
    <s v="AN"/>
    <s v=""/>
    <x v="0"/>
    <x v="0"/>
  </r>
  <r>
    <s v="N"/>
    <s v="Daegu-si"/>
    <x v="0"/>
    <s v="100-2, Cheombok-ro, Dong-gu"/>
    <s v=""/>
    <s v="Summary"/>
    <s v="MLR"/>
    <s v="[Record]"/>
    <s v="41061"/>
    <s v="LowTem Co., Ltd."/>
    <x v="190"/>
    <s v="SESE"/>
    <s v="KR"/>
    <s v="LOWTEM Crystal 120"/>
    <s v="HO"/>
    <s v="Suyeon  Lee"/>
    <s v=""/>
    <s v="K231893"/>
    <s v=""/>
    <s v="2023-06-28"/>
    <s v="HO"/>
    <s v="41061"/>
    <x v="0"/>
    <x v="0"/>
  </r>
  <r>
    <s v="N"/>
    <s v="Essen"/>
    <x v="5"/>
    <s v="Alfredstrasse 81"/>
    <s v=""/>
    <s v="Summary"/>
    <s v="EIH"/>
    <s v="[Record]"/>
    <s v="45130"/>
    <s v="Whitepeaks Dental Solutions GmbH"/>
    <x v="190"/>
    <s v="SESE"/>
    <s v="DE"/>
    <s v="Copra Supreme"/>
    <s v="DE"/>
    <s v="Oliver  Puckert"/>
    <s v=""/>
    <s v="K233064"/>
    <s v=""/>
    <s v="2023-09-26"/>
    <s v="DE"/>
    <s v="45130"/>
    <x v="0"/>
    <x v="0"/>
  </r>
  <r>
    <s v="N"/>
    <s v="Daegu"/>
    <x v="5"/>
    <s v="45, Secheon-ro 7-gil, Dasa-eup, Dalseong-gun"/>
    <s v=""/>
    <s v="Summary"/>
    <s v="NHA"/>
    <s v="[Record]"/>
    <s v="42921"/>
    <s v="MegaGen Implant Co., Ltd."/>
    <x v="190"/>
    <s v="SESE"/>
    <s v="KR"/>
    <s v="TiGEN Abutment, PMMA Abutment and Scan Healing Abutment"/>
    <s v="DE"/>
    <s v="Hyo-Eun  Lee"/>
    <s v=""/>
    <s v="K234142"/>
    <s v=""/>
    <s v="2023-12-29"/>
    <s v="DE"/>
    <s v="42921"/>
    <x v="0"/>
    <x v="0"/>
  </r>
  <r>
    <s v="N"/>
    <s v="Hatfield"/>
    <x v="3"/>
    <s v="245 Township Line Road"/>
    <s v=""/>
    <s v="Summary"/>
    <s v="BZR"/>
    <s v="[Record]"/>
    <s v="19440"/>
    <s v="Parker Hannifin Corporation"/>
    <x v="191"/>
    <s v="SESE"/>
    <s v="US"/>
    <s v="Midas Flowmeter; eAVS"/>
    <s v="AN"/>
    <s v="Deanna  Perry"/>
    <s v=""/>
    <s v="K241465"/>
    <s v="PA"/>
    <s v="2024-05-23"/>
    <s v="AN"/>
    <s v="19440"/>
    <x v="0"/>
    <x v="0"/>
  </r>
  <r>
    <s v="N"/>
    <s v="Lancaster"/>
    <x v="5"/>
    <s v="1816 Colonial Village Lane"/>
    <s v=""/>
    <s v="Summary"/>
    <s v="EGS"/>
    <s v="[Record]"/>
    <s v="17601"/>
    <s v="DentalEZ, Inc., StarDental Division"/>
    <x v="191"/>
    <s v="SESE"/>
    <s v="US"/>
    <s v="Star E900 Handpiece Series"/>
    <s v="DE"/>
    <s v="Robert  Young"/>
    <s v=""/>
    <s v="K240183"/>
    <s v="PA"/>
    <s v="2024-01-23"/>
    <s v="DE"/>
    <s v="17601"/>
    <x v="0"/>
    <x v="0"/>
  </r>
  <r>
    <s v="N"/>
    <s v="Suwon-si"/>
    <x v="1"/>
    <s v="129, Samsung-ro, Yeongtong-gu"/>
    <s v=""/>
    <s v="Summary"/>
    <s v="KPR"/>
    <s v="[Record]"/>
    <s v="16677"/>
    <s v="Samsung Electronics Co., Ltd."/>
    <x v="191"/>
    <s v="SESE"/>
    <s v="KR"/>
    <s v="GF85 (models GF85-3P, GF85-SP)"/>
    <s v="RA"/>
    <s v="Jaesang  Noh"/>
    <s v=""/>
    <s v="K242478"/>
    <s v=""/>
    <s v="2024-08-21"/>
    <s v="RA"/>
    <s v="16677"/>
    <x v="0"/>
    <x v="0"/>
  </r>
  <r>
    <s v="N"/>
    <s v="Taichung City"/>
    <x v="18"/>
    <s v="4F., No.26 Keya Rd. Daya Dist."/>
    <s v=""/>
    <s v="Statement"/>
    <s v="EOB"/>
    <s v="[Record]"/>
    <s v="428"/>
    <s v="MedicalTek Co., Ltd."/>
    <x v="191"/>
    <s v="SESE"/>
    <s v="TW"/>
    <s v="MonoStereo"/>
    <s v="EN"/>
    <s v="Shen Ching (James)  Yeh"/>
    <s v=""/>
    <s v="K234096"/>
    <s v=""/>
    <s v="2023-12-26"/>
    <s v="EN"/>
    <s v="428"/>
    <x v="0"/>
    <x v="0"/>
  </r>
  <r>
    <s v="N"/>
    <s v="Nanjing"/>
    <x v="8"/>
    <s v="Building 3, Phase 2 Accelerator, No. 11 Yaogu Avenue,"/>
    <s v="Jiangbei New Area"/>
    <s v="Summary"/>
    <s v="NEY"/>
    <s v="[Record]"/>
    <s v="210032"/>
    <s v="Canyon Medical Inc."/>
    <x v="192"/>
    <s v="SESE"/>
    <s v="CN"/>
    <s v="Microwave Ablation Antennas"/>
    <s v="SU"/>
    <s v="Huiqi  Jiang"/>
    <s v=""/>
    <s v="K241825"/>
    <s v=""/>
    <s v="2024-06-24"/>
    <s v="SU"/>
    <s v="210032"/>
    <x v="0"/>
    <x v="0"/>
  </r>
  <r>
    <s v="N"/>
    <s v="Memphis"/>
    <x v="6"/>
    <s v="1450 Brooks Rd"/>
    <s v=""/>
    <s v="Summary"/>
    <s v="JDS"/>
    <s v="[Record]"/>
    <s v="38116"/>
    <s v="Smith &amp; Nephew, Inc."/>
    <x v="192"/>
    <s v="SESE"/>
    <s v="US"/>
    <s v="TRIGEN MAX Tibial Nail System; INTERTAN MAX Hip Fracture Nail System"/>
    <s v="OR"/>
    <s v="Kayla  Franklin"/>
    <s v=""/>
    <s v="K240061"/>
    <s v="TN"/>
    <s v="2024-01-09"/>
    <s v="OR"/>
    <s v="38116"/>
    <x v="0"/>
    <x v="0"/>
  </r>
  <r>
    <s v="N"/>
    <s v="Daegu"/>
    <x v="2"/>
    <s v="#52, Secheon-ro 1-gil, Dasa-eup, Dalseong-gun"/>
    <s v=""/>
    <s v="Summary"/>
    <s v="HBC"/>
    <s v="[Record]"/>
    <s v="42921"/>
    <s v="Saeshin Precision Co., Ltd."/>
    <x v="192"/>
    <s v="SESE"/>
    <s v="KR"/>
    <s v="Traus SSG10 Surgical System"/>
    <s v="NE"/>
    <s v="Gung San Nam"/>
    <s v=""/>
    <s v="K233153"/>
    <s v=""/>
    <s v="2023-09-27"/>
    <s v="NE"/>
    <s v="42921"/>
    <x v="0"/>
    <x v="0"/>
  </r>
  <r>
    <s v="N"/>
    <s v="Aix en provence"/>
    <x v="1"/>
    <s v="135 rue emilien gautier"/>
    <s v=""/>
    <s v="Summary"/>
    <s v="IYN"/>
    <s v="[Record]"/>
    <s v="13290"/>
    <s v="Supersonic Imagine"/>
    <x v="192"/>
    <s v="SESE"/>
    <s v="FR"/>
    <s v="SuperSonic HepaVu"/>
    <s v="RA"/>
    <s v="Charlotte  Turc"/>
    <s v=""/>
    <s v="K242223"/>
    <s v=""/>
    <s v="2024-07-29"/>
    <s v="RA"/>
    <s v="13290"/>
    <x v="0"/>
    <x v="1"/>
  </r>
  <r>
    <s v="N"/>
    <s v="Vienna"/>
    <x v="1"/>
    <s v="Hamburgerstr. 11/Top 7"/>
    <s v=""/>
    <s v="Summary"/>
    <s v="QIH"/>
    <s v="[Record]"/>
    <s v="1050"/>
    <s v="PIUR Imaging GmbH"/>
    <x v="192"/>
    <s v="SESE"/>
    <s v="AT"/>
    <s v="PIUR tUS Infinity"/>
    <s v="RA"/>
    <s v="Milos  Stojanovic"/>
    <s v=""/>
    <s v="K240036"/>
    <s v=""/>
    <s v="2024-01-05"/>
    <s v="RA"/>
    <s v="1050"/>
    <x v="0"/>
    <x v="0"/>
  </r>
  <r>
    <s v="N"/>
    <s v="Rimini"/>
    <x v="8"/>
    <s v="Via Pietrarubbia 32/F"/>
    <s v=""/>
    <s v="Statement"/>
    <s v="GEX"/>
    <s v="[Record]"/>
    <s v="47900"/>
    <s v="M&amp;T S.r.l."/>
    <x v="192"/>
    <s v="SESE"/>
    <s v="IT"/>
    <s v="MTONE EVO (MTONE EVO)"/>
    <s v="SU"/>
    <s v="Fiorenzo  Rossi"/>
    <s v=""/>
    <s v="K240604"/>
    <s v=""/>
    <s v="2024-03-04"/>
    <s v="SU"/>
    <s v="47900"/>
    <x v="0"/>
    <x v="0"/>
  </r>
  <r>
    <s v="N"/>
    <s v="Chicago"/>
    <x v="0"/>
    <s v="311 S Wacker Drive Suite 4100"/>
    <s v=""/>
    <s v="Summary"/>
    <s v="FMF"/>
    <s v="[Record]"/>
    <s v="606060"/>
    <s v="Sol-Millennium Medical Inc."/>
    <x v="192"/>
    <s v="SESE"/>
    <s v="US"/>
    <s v="Luer Lock Syringe with Safety Needle; Luer Lock Syringe with Exchangeable Needle; Luer Lock Syringe with Blunt Fill Needle"/>
    <s v="HO"/>
    <s v="Manu  Kalia"/>
    <s v=""/>
    <s v="K241821"/>
    <s v="IL"/>
    <s v="2024-06-24"/>
    <s v="HO"/>
    <s v="606060"/>
    <x v="0"/>
    <x v="0"/>
  </r>
  <r>
    <s v="N"/>
    <s v="Mundelein"/>
    <x v="0"/>
    <s v="214 Terrace Drive"/>
    <s v=""/>
    <s v="Summary"/>
    <s v="FPA"/>
    <s v="[Record]"/>
    <s v="60060"/>
    <s v="Ecomed Solutions, LLC"/>
    <x v="192"/>
    <s v="SESE"/>
    <s v="US"/>
    <s v="Ecomed Disposable Administration Sets"/>
    <s v="HO"/>
    <s v="David  Yurek"/>
    <s v=""/>
    <s v="K234129"/>
    <s v="IL"/>
    <s v="2023-12-28"/>
    <s v="HO"/>
    <s v="60060"/>
    <x v="0"/>
    <x v="0"/>
  </r>
  <r>
    <s v="N"/>
    <s v="Carlsbad"/>
    <x v="6"/>
    <s v="1800 Aston Ave., Ste. 100"/>
    <s v=""/>
    <s v="Summary"/>
    <s v="MAX"/>
    <s v="[Record]"/>
    <s v="92008"/>
    <s v="Carlsmed, Inc."/>
    <x v="192"/>
    <s v="SESE"/>
    <s v="US"/>
    <s v="aprevo® anterior and lateral lumbar interbody fusion device; aprevo® anterior lumbar interbody fusion devices with interfixation; aprevo® transforaminal lumbar interbody fusion device"/>
    <s v="OR"/>
    <s v="Karen  Liu"/>
    <s v=""/>
    <s v="K241332"/>
    <s v="CA"/>
    <s v="2024-05-10"/>
    <s v="OR"/>
    <s v="92008"/>
    <x v="0"/>
    <x v="0"/>
  </r>
  <r>
    <s v="N"/>
    <s v="Wonju-si"/>
    <x v="4"/>
    <s v="Room 808, 200 Gieopdosi-ro Jijeong-myeon,"/>
    <s v=""/>
    <s v="Summary"/>
    <s v="DSH"/>
    <s v="[Record]"/>
    <s v="26354"/>
    <s v="Mezoo Co., Ltd."/>
    <x v="192"/>
    <s v="SESE"/>
    <s v="KR"/>
    <s v="HiCardi+ H100"/>
    <s v="CV"/>
    <s v="Junghwan  Park"/>
    <s v=""/>
    <s v="K232670"/>
    <s v=""/>
    <s v="2023-09-01"/>
    <s v="CV"/>
    <s v="26354"/>
    <x v="0"/>
    <x v="0"/>
  </r>
  <r>
    <s v="N"/>
    <s v="Tampa"/>
    <x v="6"/>
    <s v="12750 Citrus Park Lane"/>
    <s v=""/>
    <s v="Summary"/>
    <s v="JWH"/>
    <s v="[Record]"/>
    <s v="33625"/>
    <s v="Corin USA Limited"/>
    <x v="193"/>
    <s v="SESE"/>
    <s v="US"/>
    <s v="Unity Total Knee System"/>
    <s v="OR"/>
    <s v="De Paoli  Marine"/>
    <s v=""/>
    <s v="K241570"/>
    <s v="FL"/>
    <s v="2024-05-31"/>
    <s v="OR"/>
    <s v="33625"/>
    <x v="0"/>
    <x v="0"/>
  </r>
  <r>
    <s v="N"/>
    <s v="Shenzhen"/>
    <x v="8"/>
    <s v="101# 3Bldg, The third industry, Shangshi jia Village,"/>
    <s v="Shijia Community, Matian Street, GuangMing District"/>
    <s v="Summary"/>
    <s v="OHT"/>
    <s v="[Record]"/>
    <s v="518106"/>
    <s v="Shenzhen Yang Wo Electronic Co., Ltd"/>
    <x v="193"/>
    <s v="SESE"/>
    <s v="CN"/>
    <s v="IPL Hair Removal Device (BE932C, BE932D, BE932E)"/>
    <s v="SU"/>
    <s v="Ken  Wang"/>
    <s v=""/>
    <s v="K241834"/>
    <s v=""/>
    <s v="2024-06-25"/>
    <s v="SU"/>
    <s v="518106"/>
    <x v="0"/>
    <x v="0"/>
  </r>
  <r>
    <s v="N"/>
    <s v="Bella Vista"/>
    <x v="3"/>
    <s v="1 Elizabeth Macarthur Drive"/>
    <s v=""/>
    <s v="Summary"/>
    <s v="BZD"/>
    <s v="[Record]"/>
    <s v="2153"/>
    <s v="ResMed Pty Ltd (Registration Number: 3004604967)"/>
    <x v="194"/>
    <s v="SESE"/>
    <s v="AU"/>
    <s v="AirFit F30i Mask System; AirFit F30i NM Mask System; Arcadia Mask System"/>
    <s v="AN"/>
    <s v="Shu-Ying  Huang"/>
    <s v=""/>
    <s v="K234134"/>
    <s v=""/>
    <s v="2023-12-29"/>
    <s v="AN"/>
    <s v="2153"/>
    <x v="0"/>
    <x v="0"/>
  </r>
  <r>
    <s v="N"/>
    <s v="Stafford Springs"/>
    <x v="7"/>
    <s v="8 Spring St"/>
    <s v=""/>
    <s v="Summary"/>
    <s v="OCX"/>
    <s v="[Record]"/>
    <s v="06076"/>
    <s v="Hobbs Medical, Inc."/>
    <x v="194"/>
    <s v="SESE"/>
    <s v="US"/>
    <s v="Aspiration Catheter (2189)"/>
    <s v="GU"/>
    <s v="John M. Kirwan"/>
    <s v=""/>
    <s v="K241874"/>
    <s v="CT"/>
    <s v="2024-06-28"/>
    <s v="GU"/>
    <s v="06076"/>
    <x v="0"/>
    <x v="0"/>
  </r>
  <r>
    <s v="N"/>
    <s v="Shanghai"/>
    <x v="1"/>
    <s v="No. 701 Yunjin Road, Xuhui District"/>
    <s v=""/>
    <s v="Summary"/>
    <s v="QAS"/>
    <s v="[Record]"/>
    <s v="200232"/>
    <s v="Shanghai United Imaging Intelligence Co., Ltd."/>
    <x v="194"/>
    <s v="SESE"/>
    <s v="CN"/>
    <s v="uAI Easy Triage ICH"/>
    <s v="RA"/>
    <s v="Zhao  Xiaojing"/>
    <s v=""/>
    <s v="K242292"/>
    <s v=""/>
    <s v="2024-08-02"/>
    <s v="RA"/>
    <s v="200232"/>
    <x v="0"/>
    <x v="0"/>
  </r>
  <r>
    <s v="N"/>
    <s v="Montreal"/>
    <x v="8"/>
    <s v="338 Rue Saint-Antoine Est, Suite 407"/>
    <s v=""/>
    <s v="Summary"/>
    <s v="GEH"/>
    <s v="[Record]"/>
    <s v="H2Y1A3"/>
    <s v="Endocision Technologies Inc."/>
    <x v="194"/>
    <s v="SESE"/>
    <s v="CA"/>
    <s v="Celsio Flexible Cryocatheter System"/>
    <s v="SU"/>
    <s v="Anthony  Sirgi"/>
    <s v=""/>
    <s v="K240776"/>
    <s v=""/>
    <s v="2024-03-21"/>
    <s v="SU"/>
    <s v="H2Y1A3"/>
    <x v="0"/>
    <x v="0"/>
  </r>
  <r>
    <s v="N"/>
    <s v="Dongguan"/>
    <x v="8"/>
    <s v="No.3 Yongfa East Road"/>
    <s v="Dongshan, Qishi Town"/>
    <s v="Summary"/>
    <s v="GEI"/>
    <s v="[Record]"/>
    <s v="523500"/>
    <s v="Dongguan Quanding Medical Supplies Co., Ltd."/>
    <x v="195"/>
    <s v="SESE"/>
    <s v="CN"/>
    <s v="Disposable Neutral Electrodes (GP201B-A, GP202B-A, GP202B-P, GP202B-I, GP202M-A, GP202M-P, GP202M-I, GP202B-AC, GP202B-PC, GP202B-IC, GP202M-AC, GP202M-PC, GP202M-IC, GP203M-A, GP203B-A, GP203M-AC, GP203B-AC, GP203M-P, GP203B-P, GP203M-PC, GP203B-PC, GP203M-I, GP203B-I, GP203M-IC, GP203B-IC)"/>
    <s v="SU"/>
    <s v="Grace  Zhao"/>
    <s v=""/>
    <s v="K242204"/>
    <s v=""/>
    <s v="2024-07-26"/>
    <s v="SU"/>
    <s v="523500"/>
    <x v="0"/>
    <x v="0"/>
  </r>
  <r>
    <s v="N"/>
    <s v="Carlsbad"/>
    <x v="6"/>
    <s v="5770 Armada Drive"/>
    <s v=""/>
    <s v="Summary"/>
    <s v="MQV"/>
    <s v="[Record]"/>
    <s v="92008"/>
    <s v="SeaSpine Orthopedics Corporation"/>
    <x v="195"/>
    <s v="SESE"/>
    <s v="US"/>
    <s v="Cove Putty, OsteoCove Putty"/>
    <s v="OR"/>
    <s v="Patrick  Hughes"/>
    <s v=""/>
    <s v="K242273"/>
    <s v="CA"/>
    <s v="2024-08-01"/>
    <s v="OR"/>
    <s v="92008"/>
    <x v="0"/>
    <x v="0"/>
  </r>
  <r>
    <s v="N"/>
    <s v="Alameda"/>
    <x v="4"/>
    <s v="One Penumbra Place"/>
    <s v=""/>
    <s v="Summary"/>
    <s v="QEW"/>
    <s v="[Record]"/>
    <s v="94502"/>
    <s v="Penumbra, Inc."/>
    <x v="195"/>
    <s v="SESE"/>
    <s v="US"/>
    <s v="Indigo® Aspiration System  Lightning Bolt Aspiration Tubing"/>
    <s v="CV"/>
    <s v="Nikita  Patel"/>
    <s v=""/>
    <s v="K242075"/>
    <s v="CA"/>
    <s v="2024-07-16"/>
    <s v="CV"/>
    <s v="94502"/>
    <x v="0"/>
    <x v="0"/>
  </r>
  <r>
    <s v="N"/>
    <s v="Toronto"/>
    <x v="8"/>
    <s v="50 Wellington Street East"/>
    <s v="Suite 400"/>
    <s v="Summary"/>
    <s v="NEU"/>
    <s v="[Record]"/>
    <s v="M5E 1C8"/>
    <s v="MOLLI Surgical, Inc."/>
    <x v="195"/>
    <s v="SESE"/>
    <s v="CA"/>
    <s v="MOLLI 2 System"/>
    <s v="SU"/>
    <s v="Joseph  De Croos"/>
    <s v=""/>
    <s v="K240042"/>
    <s v=""/>
    <s v="2024-01-05"/>
    <s v="SU"/>
    <s v="M5E 1C8"/>
    <x v="0"/>
    <x v="0"/>
  </r>
  <r>
    <s v="N"/>
    <s v="New Taipei City"/>
    <x v="12"/>
    <s v="2F., No. 43, Zhongxing Rd."/>
    <s v=""/>
    <s v="Summary"/>
    <s v="HHK"/>
    <s v="[Record]"/>
    <s v="221012"/>
    <s v="Li Medical Corporation Ltd."/>
    <x v="195"/>
    <s v="SESE"/>
    <s v="TW"/>
    <s v="RELIEEV Suction Curette (Flexible 3.0/ Standard 3.6)"/>
    <s v="OB"/>
    <s v="Jago  Chen"/>
    <s v=""/>
    <s v="K240434"/>
    <s v=""/>
    <s v="2024-02-14"/>
    <s v="OB"/>
    <s v="221012"/>
    <x v="0"/>
    <x v="0"/>
  </r>
  <r>
    <s v="N"/>
    <s v="Epalinges"/>
    <x v="13"/>
    <s v="Route de la Corniche 5"/>
    <s v=""/>
    <s v="Summary"/>
    <s v="SCX"/>
    <s v="[Record]"/>
    <s v="1066"/>
    <s v="Abionic SA"/>
    <x v="195"/>
    <s v="SESE"/>
    <s v="CH"/>
    <s v="IVD CAPSULE PSP; abioSCOPE"/>
    <s v="MI"/>
    <s v="Iwan  Märki"/>
    <s v=""/>
    <s v="K240041"/>
    <s v=""/>
    <s v="2024-01-05"/>
    <s v="MI"/>
    <s v="1066"/>
    <x v="0"/>
    <x v="0"/>
  </r>
  <r>
    <s v="N"/>
    <s v="Seoul"/>
    <x v="8"/>
    <s v="SHENB Building, 148 Seongsui-ro, Seongdong-gu"/>
    <s v=""/>
    <s v="Summary"/>
    <s v="GEI"/>
    <s v="[Record]"/>
    <s v=""/>
    <s v="ShenB Co. Ltd."/>
    <x v="195"/>
    <s v="SESE"/>
    <s v="KR"/>
    <s v="Vybe RF II"/>
    <s v="SU"/>
    <s v="Sunny  Kang"/>
    <s v=""/>
    <s v="K241535"/>
    <s v=""/>
    <s v="2024-05-30"/>
    <s v="SU"/>
    <s v=""/>
    <x v="0"/>
    <x v="0"/>
  </r>
  <r>
    <s v="N"/>
    <s v="Hangzhou City"/>
    <x v="0"/>
    <s v="No. 1388 Cangxing Street"/>
    <s v="Cangqian Community, Yuhang District"/>
    <s v="Summary"/>
    <s v="FMI"/>
    <s v="[Record]"/>
    <s v="311121"/>
    <s v="Promisemed Hangzhou Meditech Co., Ltd."/>
    <x v="196"/>
    <s v="SESE"/>
    <s v="CN"/>
    <s v="Verifine® Pen Needles"/>
    <s v="HO"/>
    <s v="Zearou  Yang"/>
    <s v=""/>
    <s v="K242632"/>
    <s v=""/>
    <s v="2024-09-03"/>
    <s v="HO"/>
    <s v="311121"/>
    <x v="0"/>
    <x v="1"/>
  </r>
  <r>
    <s v="N"/>
    <s v="Shenzhen"/>
    <x v="8"/>
    <s v="Building #3 and Building #5, 40th of Fuxin Street"/>
    <s v="Huaide Community Fuyong Town, Baoan District"/>
    <s v="Summary"/>
    <s v="OHS"/>
    <s v="[Record]"/>
    <s v="518103"/>
    <s v="Shenzhen Kaiyan Medical Equipment Co., Ltd"/>
    <x v="197"/>
    <s v="SESE"/>
    <s v="CN"/>
    <s v="HIGHERDOSE Red and Infrared Light Mask (MK66-L)"/>
    <s v="SU"/>
    <s v="Alain  Dijkstra"/>
    <s v=""/>
    <s v="K241933"/>
    <s v=""/>
    <s v="2024-07-02"/>
    <s v="SU"/>
    <s v="518103"/>
    <x v="0"/>
    <x v="0"/>
  </r>
  <r>
    <s v="N"/>
    <s v="Rehovot"/>
    <x v="4"/>
    <s v="5 David Fikes St."/>
    <s v=""/>
    <s v=""/>
    <s v="SCZ"/>
    <s v="[Record]"/>
    <s v="7632805"/>
    <s v="Pi-Cardia Ltd."/>
    <x v="197"/>
    <s v="DENG"/>
    <s v="IL"/>
    <s v="ShortCut"/>
    <s v="CV"/>
    <s v="Hadas  Givon"/>
    <s v=""/>
    <s v="DEN240017"/>
    <s v=""/>
    <s v="2024-04-17"/>
    <s v="CV"/>
    <s v="7632805"/>
    <x v="1"/>
    <x v="2"/>
  </r>
  <r>
    <s v="N"/>
    <s v="Seoul"/>
    <x v="1"/>
    <s v="JLK Tower, 5, Teheran-ro 33-gil"/>
    <s v="Gangnam-gu"/>
    <s v="Summary"/>
    <s v="QAS"/>
    <s v="[Record]"/>
    <s v="06141"/>
    <s v="JLK, Inc."/>
    <x v="197"/>
    <s v="SESE"/>
    <s v="KR"/>
    <s v="JBS-LVO"/>
    <s v="RA"/>
    <s v="Kim  Dongmin"/>
    <s v=""/>
    <s v="K241480"/>
    <s v=""/>
    <s v="2024-05-24"/>
    <s v="RA"/>
    <s v="06141"/>
    <x v="0"/>
    <x v="0"/>
  </r>
  <r>
    <s v="N"/>
    <s v="Irvine"/>
    <x v="4"/>
    <s v="6001 Oak Canyon"/>
    <s v="Suite 100"/>
    <s v="Summary"/>
    <s v="QEW"/>
    <s v="[Record]"/>
    <s v="92618"/>
    <s v="Inari Medical, Inc."/>
    <x v="197"/>
    <s v="SESE"/>
    <s v="US"/>
    <s v="ClotTriever XL Catheter (41-102)"/>
    <s v="CV"/>
    <s v="Kaitlyn  Weinkauf"/>
    <s v=""/>
    <s v="K242557"/>
    <s v="CA"/>
    <s v="2024-08-28"/>
    <s v="CV"/>
    <s v="92618"/>
    <x v="0"/>
    <x v="1"/>
  </r>
  <r>
    <s v="N"/>
    <s v="Vantaa"/>
    <x v="16"/>
    <s v="Äyritie 22"/>
    <s v=""/>
    <s v="Summary"/>
    <s v="HKY"/>
    <s v="[Record]"/>
    <s v="01510"/>
    <s v="Icare Finland Oy"/>
    <x v="197"/>
    <s v="SESE"/>
    <s v="FI"/>
    <s v="iCare ST500 (TA04)"/>
    <s v="OP"/>
    <s v="Hannes  Hyvönen"/>
    <s v=""/>
    <s v="K241447"/>
    <s v=""/>
    <s v="2024-05-22"/>
    <s v="OP"/>
    <s v="01510"/>
    <x v="0"/>
    <x v="0"/>
  </r>
  <r>
    <s v="N"/>
    <s v="Seoul"/>
    <x v="8"/>
    <s v="#501-504, HausD Sejong Tower, 26, Seongsu-il-ro 10-gil,"/>
    <s v="Seongdong-gu"/>
    <s v="Summary"/>
    <s v="GEX"/>
    <s v="[Record]"/>
    <s v="04793"/>
    <s v="Daeju Meditech Engineering Co., Ltd."/>
    <x v="197"/>
    <s v="SESE"/>
    <s v="KR"/>
    <s v="ACTIVO"/>
    <s v="SU"/>
    <s v="Kim  Seongun"/>
    <s v=""/>
    <s v="K242206"/>
    <s v=""/>
    <s v="2024-07-29"/>
    <s v="SU"/>
    <s v="04793"/>
    <x v="0"/>
    <x v="0"/>
  </r>
  <r>
    <s v="N"/>
    <s v="Nortfield"/>
    <x v="3"/>
    <s v="Three Lakes Drive"/>
    <s v=""/>
    <s v="Summary"/>
    <s v="BTT"/>
    <s v="[Record]"/>
    <s v="60093"/>
    <s v="Medline Industries, LP."/>
    <x v="197"/>
    <s v="SESE"/>
    <s v="US"/>
    <s v="Hudson RCI® Comfort Flo Nasal Cannula; Hudson RCI® Comfort Flo Plus Cannula"/>
    <s v="AN"/>
    <s v="Sirisha  Kommana"/>
    <s v=""/>
    <s v="K240163"/>
    <s v="IL"/>
    <s v="2024-01-22"/>
    <s v="AN"/>
    <s v="60093"/>
    <x v="0"/>
    <x v="0"/>
  </r>
  <r>
    <s v="N"/>
    <s v="Macquarie Park"/>
    <x v="1"/>
    <s v="7-11 Talavera Road"/>
    <s v=""/>
    <s v="Summary"/>
    <s v="OUJ"/>
    <s v="[Record]"/>
    <s v="2113"/>
    <s v="Nanosonics Limited"/>
    <x v="197"/>
    <s v="SESE"/>
    <s v="AU"/>
    <s v="trophon Wireless Ultrasound Probe Holder"/>
    <s v="RA"/>
    <s v="Nancy  Kaiser"/>
    <s v=""/>
    <s v="K241536"/>
    <s v=""/>
    <s v="2024-05-30"/>
    <s v="HO"/>
    <s v="2113"/>
    <x v="0"/>
    <x v="0"/>
  </r>
  <r>
    <s v="N"/>
    <s v="Taipei City"/>
    <x v="0"/>
    <s v="6F-2, No. 3-1, YuanQu St., Nangang Dist.,"/>
    <s v=""/>
    <s v="Summary"/>
    <s v="FLL"/>
    <s v="[Record]"/>
    <s v="115"/>
    <s v="Taiwan Aulisa Medical Devices Technologies, Inc."/>
    <x v="197"/>
    <s v="SESE"/>
    <s v="TW"/>
    <s v="Aulisa Temperature Module (TM0002)"/>
    <s v="HO"/>
    <s v="Jou An  Hsu"/>
    <s v=""/>
    <s v="K240220"/>
    <s v=""/>
    <s v="2024-01-26"/>
    <s v="HO"/>
    <s v="115"/>
    <x v="0"/>
    <x v="0"/>
  </r>
  <r>
    <s v="N"/>
    <s v="Cheonan-si"/>
    <x v="5"/>
    <s v="50-7, Pungsesandan 2-ro"/>
    <s v="Pungse-myeon, Dongnam-gu"/>
    <s v="Summary"/>
    <s v="EIH"/>
    <s v="[Record]"/>
    <s v="31217"/>
    <s v="Dentalmax Co., Ltd"/>
    <x v="198"/>
    <s v="SESE"/>
    <s v="KR"/>
    <s v="LUXEN 5G"/>
    <s v="DE"/>
    <s v="Eunju  Choi"/>
    <s v=""/>
    <s v="K241151"/>
    <s v=""/>
    <s v="2024-04-25"/>
    <s v="DE"/>
    <s v="31217"/>
    <x v="0"/>
    <x v="0"/>
  </r>
  <r>
    <s v="N"/>
    <s v="Hwaseong-si"/>
    <x v="11"/>
    <s v="#507, #908, SK V1 Center"/>
    <s v="830 Dongtansunhwan-daero"/>
    <s v=""/>
    <s v="QZQ"/>
    <s v="[Record]"/>
    <s v="18468"/>
    <s v="RecensMedical, Inc."/>
    <x v="198"/>
    <s v="DENG"/>
    <s v="KR"/>
    <s v="OcuCool"/>
    <s v=""/>
    <s v="Gun-Ho  Kim"/>
    <s v=""/>
    <s v="DEN230011"/>
    <s v=""/>
    <s v="2023-02-16"/>
    <s v="OP"/>
    <s v="18468"/>
    <x v="1"/>
    <x v="2"/>
  </r>
  <r>
    <s v="N"/>
    <s v="Yellow Springs"/>
    <x v="15"/>
    <s v="1725 Brannum Ln"/>
    <s v=""/>
    <s v="Summary"/>
    <s v="CGA"/>
    <s v="[Record]"/>
    <s v="45387"/>
    <s v="YSI Inc."/>
    <x v="198"/>
    <s v="SESE"/>
    <s v="US"/>
    <s v="YSI 2900C Biochemistry Analyzer"/>
    <s v="CH"/>
    <s v="Eric  Lute"/>
    <s v=""/>
    <s v="K210933"/>
    <s v="OH"/>
    <s v="2021-03-29"/>
    <s v="CH"/>
    <s v="45387"/>
    <x v="0"/>
    <x v="0"/>
  </r>
  <r>
    <s v="N"/>
    <s v="Hauppauge"/>
    <x v="0"/>
    <s v="400 Oser Avenue"/>
    <s v="Suite 2400"/>
    <s v="Summary"/>
    <s v="JOJ"/>
    <s v="[Record]"/>
    <s v="11788"/>
    <s v="Kem Medical Products Corporation"/>
    <x v="198"/>
    <s v="SESE"/>
    <s v="US"/>
    <s v="Kem Medical Lead-free Chemical Indicators for Steam Sterilization"/>
    <s v="HO"/>
    <s v="Lisa  Kruger"/>
    <s v=""/>
    <s v="K241836"/>
    <s v="NY"/>
    <s v="2024-06-25"/>
    <s v="HO"/>
    <s v="11788"/>
    <x v="0"/>
    <x v="0"/>
  </r>
  <r>
    <s v="N"/>
    <s v="Laguna Hills"/>
    <x v="4"/>
    <s v="22901 Mill Creek Drive"/>
    <s v=""/>
    <s v="Summary"/>
    <s v="NRY"/>
    <s v="[Record]"/>
    <s v="92653"/>
    <s v="Wallaby Medical"/>
    <x v="199"/>
    <s v="SESE"/>
    <s v="US"/>
    <s v="Esperance 3+ Aspiration Catheter System"/>
    <s v="CV"/>
    <s v="Rachel  McDaid"/>
    <s v=""/>
    <s v="K240917"/>
    <s v="CA"/>
    <s v="2024-04-03"/>
    <s v="NE"/>
    <s v="92653"/>
    <x v="0"/>
    <x v="0"/>
  </r>
  <r>
    <s v="N"/>
    <s v="Charlottesville"/>
    <x v="1"/>
    <s v="100 W. South Street, Suite 1E"/>
    <s v=""/>
    <s v="Summary"/>
    <s v="LNH"/>
    <s v="[Record]"/>
    <s v="22902"/>
    <s v="Springbok, Inc."/>
    <x v="199"/>
    <s v="SESE"/>
    <s v="US"/>
    <s v="MuscleView"/>
    <s v="RA"/>
    <s v="Scott  Magargee"/>
    <s v=""/>
    <s v="K241331"/>
    <s v="VA"/>
    <s v="2024-05-10"/>
    <s v="RA"/>
    <s v="22902"/>
    <x v="0"/>
    <x v="0"/>
  </r>
  <r>
    <s v="N"/>
    <s v="Shanghai"/>
    <x v="7"/>
    <s v="No.24 Building Jinshao Rd.1688.Baoshan District"/>
    <s v=""/>
    <s v="Summary"/>
    <s v="ODC"/>
    <s v="[Record]"/>
    <s v="200949"/>
    <s v="Alton (Shanghai) Medical Instruments Co. Ltd"/>
    <x v="199"/>
    <s v="SESE"/>
    <s v="CN"/>
    <s v="Disposable Endoscope Valves Set (AF series)"/>
    <s v="GU"/>
    <s v="Johnny  Song"/>
    <s v=""/>
    <s v="K241285"/>
    <s v=""/>
    <s v="2024-05-07"/>
    <s v="GU"/>
    <s v="200949"/>
    <x v="0"/>
    <x v="0"/>
  </r>
  <r>
    <s v="N"/>
    <s v="Oakwood Village"/>
    <x v="13"/>
    <s v="1 Thermofisher Way"/>
    <s v=""/>
    <s v="Statement"/>
    <s v="JWY"/>
    <s v="[Record]"/>
    <s v="44146"/>
    <s v="Thermofisher Scientific"/>
    <x v="199"/>
    <s v="SESE"/>
    <s v="US"/>
    <s v="The Sensititre 20 - 24 hour Haemophilus influenzae/Streptococcus pneumoniae (HP) MIC or Breakpoint Susceptibility System with ceftriaxone in the dilution range of 0.015 - 2 ug/ml."/>
    <s v="MI"/>
    <s v="Joel  Mathew"/>
    <s v=""/>
    <s v="K241967"/>
    <s v="OH"/>
    <s v="2024-07-03"/>
    <s v="MI"/>
    <s v="44146"/>
    <x v="0"/>
    <x v="0"/>
  </r>
  <r>
    <s v="N"/>
    <s v="Suwon-si"/>
    <x v="1"/>
    <s v="129, Samsung-ro, Yeongtong-gu"/>
    <s v=""/>
    <s v="Summary"/>
    <s v="IZL"/>
    <s v="[Record]"/>
    <s v="16677"/>
    <s v="SAMSUNG ELECTRONICS Co., Ltd."/>
    <x v="199"/>
    <s v="SESE"/>
    <s v="KR"/>
    <s v="GM85"/>
    <s v="RA"/>
    <s v="Jaesang  Noh"/>
    <s v=""/>
    <s v="K242651"/>
    <s v=""/>
    <s v="2024-09-04"/>
    <s v="RA"/>
    <s v="16677"/>
    <x v="0"/>
    <x v="1"/>
  </r>
  <r>
    <s v="N"/>
    <s v="Jacksonville"/>
    <x v="6"/>
    <s v="50 N Laura St. 25th Floor"/>
    <s v=""/>
    <s v="Summary"/>
    <s v="MAX"/>
    <s v="[Record]"/>
    <s v="32202"/>
    <s v="ARTFX Medical"/>
    <x v="200"/>
    <s v="SESE"/>
    <s v="US"/>
    <s v="ARTFX Lumbar PEEK Cages"/>
    <s v="OR"/>
    <s v="Ozgen  Ozfidan"/>
    <s v=""/>
    <s v="K240889"/>
    <s v="FL"/>
    <s v="2024-04-01"/>
    <s v="OR"/>
    <s v="32202"/>
    <x v="0"/>
    <x v="0"/>
  </r>
  <r>
    <s v="N"/>
    <s v="Naples"/>
    <x v="6"/>
    <s v="1370 Creekside Boulevard"/>
    <s v=""/>
    <s v="Summary"/>
    <s v="QHE"/>
    <s v="[Record]"/>
    <s v="34108"/>
    <s v="Arthrex, Inc."/>
    <x v="200"/>
    <s v="SESE"/>
    <s v="US"/>
    <s v="Arthrex Virtual Implant Positioning (VIP) System Software"/>
    <s v="OR"/>
    <s v="Troy  Brooks"/>
    <s v=""/>
    <s v="K241097"/>
    <s v="FL"/>
    <s v="2024-04-22"/>
    <s v="OR"/>
    <s v="34108"/>
    <x v="0"/>
    <x v="0"/>
  </r>
  <r>
    <s v="N"/>
    <s v="Germantown"/>
    <x v="6"/>
    <s v="6800 Poplar Avenue, #120"/>
    <s v=""/>
    <s v="Summary"/>
    <s v="JWH"/>
    <s v="[Record]"/>
    <s v="38138"/>
    <s v="OsteoRemedies, LLC"/>
    <x v="200"/>
    <s v="SESE"/>
    <s v="US"/>
    <s v="REMEDY Stemmed Knee Spacer System with All-Poly Tibial Component"/>
    <s v="OR"/>
    <s v="Eric  Stookey"/>
    <s v=""/>
    <s v="K242377"/>
    <s v="TN"/>
    <s v="2024-08-09"/>
    <s v="OR"/>
    <s v="38138"/>
    <x v="0"/>
    <x v="0"/>
  </r>
  <r>
    <s v="N"/>
    <s v="Oakland"/>
    <x v="8"/>
    <s v="15 Thornton Road"/>
    <s v=""/>
    <s v="Summary"/>
    <s v="OLC"/>
    <s v="[Record]"/>
    <s v="07436"/>
    <s v="Collagen Matrix, Inc."/>
    <x v="200"/>
    <s v="SESE"/>
    <s v="US"/>
    <s v="RejuvaKnee Collagen Meniscus Implant"/>
    <s v="SU"/>
    <s v="Devin  Dragon"/>
    <s v=""/>
    <s v="K242302"/>
    <s v="NJ"/>
    <s v="2024-08-05"/>
    <s v="OR"/>
    <s v="07436"/>
    <x v="0"/>
    <x v="0"/>
  </r>
  <r>
    <s v="N"/>
    <s v="Nice"/>
    <x v="1"/>
    <s v="455 Promenade des Anglais"/>
    <s v=""/>
    <s v="Summary"/>
    <s v="QIH"/>
    <s v="[Record]"/>
    <s v="06200"/>
    <s v="Therapixel"/>
    <x v="200"/>
    <s v="SESE"/>
    <s v="FR"/>
    <s v="MammoScreen BD"/>
    <s v="RA"/>
    <s v="Quentin  De Snoeck"/>
    <s v=""/>
    <s v="K241561"/>
    <s v=""/>
    <s v="2024-05-31"/>
    <s v="RA"/>
    <s v="06200"/>
    <x v="0"/>
    <x v="0"/>
  </r>
  <r>
    <s v="N"/>
    <s v="Changsha"/>
    <x v="4"/>
    <s v="Accurate Industrial Park, No.108, Zhixian Rd"/>
    <s v="Xuelian Community, Xueshi Street of Yuelu District,"/>
    <s v="Summary"/>
    <s v="DQA"/>
    <s v="[Record]"/>
    <s v="410208"/>
    <s v="Hunan Accurate Bio-Medical Technology Co., Ltd."/>
    <x v="201"/>
    <s v="SESE"/>
    <s v="CN"/>
    <s v="Pulse Oximeter (WS20A)"/>
    <s v="CV"/>
    <s v="Li  Zhang"/>
    <s v=""/>
    <s v="K240808"/>
    <s v=""/>
    <s v="2024-03-25"/>
    <s v="AN"/>
    <s v="410208"/>
    <x v="0"/>
    <x v="0"/>
  </r>
  <r>
    <s v="N"/>
    <s v="Irvine"/>
    <x v="2"/>
    <s v="153 Technology"/>
    <s v=""/>
    <s v="Summary"/>
    <s v="ONN"/>
    <s v="[Record]"/>
    <s v="92618"/>
    <s v="OrthAlign, Inc"/>
    <x v="201"/>
    <s v="SESE"/>
    <s v="US"/>
    <s v="Lantern® Hip"/>
    <s v="NE"/>
    <s v="Karyl  Haskell"/>
    <s v=""/>
    <s v="K242616"/>
    <s v="CA"/>
    <s v="2024-09-03"/>
    <s v="OR"/>
    <s v="92618"/>
    <x v="0"/>
    <x v="1"/>
  </r>
  <r>
    <s v="N"/>
    <s v="Maple Grove"/>
    <x v="4"/>
    <s v="1 Scimed Place"/>
    <s v=""/>
    <s v="Summary"/>
    <s v="KRD"/>
    <s v="[Record]"/>
    <s v="55311"/>
    <s v="Boston Scientific"/>
    <x v="201"/>
    <s v="SESE"/>
    <s v="US"/>
    <s v="OBSIDIO Conformable Embolic"/>
    <s v="CV"/>
    <s v="Heidi  Shearer"/>
    <s v=""/>
    <s v="K242507"/>
    <s v="MN"/>
    <s v="2024-08-22"/>
    <s v="CV"/>
    <s v="55311"/>
    <x v="0"/>
    <x v="1"/>
  </r>
  <r>
    <s v="N"/>
    <s v="Plano"/>
    <x v="5"/>
    <s v="6513 Windcrest Drive, Suite 100"/>
    <s v=""/>
    <s v="Summary"/>
    <s v="PLC"/>
    <s v="[Record]"/>
    <s v="75024"/>
    <s v="Somnomed, Inc."/>
    <x v="201"/>
    <s v="SESE"/>
    <s v="US"/>
    <s v="Rest Assure System"/>
    <s v="DE"/>
    <s v="Ty  Cowart"/>
    <s v=""/>
    <s v="K233497"/>
    <s v="TX"/>
    <s v="2023-10-31"/>
    <s v="DE"/>
    <s v="75024"/>
    <x v="0"/>
    <x v="0"/>
  </r>
  <r>
    <s v="N"/>
    <s v="Salt Lake City"/>
    <x v="0"/>
    <s v="4314 Zevex Park Lane"/>
    <s v=""/>
    <s v="Summary"/>
    <s v="FRN"/>
    <s v="[Record]"/>
    <s v="84123"/>
    <s v="Zevex, Inc."/>
    <x v="201"/>
    <s v="SESE"/>
    <s v="US"/>
    <s v="Curlin 8000 Ambulatory Infusion System; Enterprise Solution (ES) Software; Curlin 380-series Administration Sets"/>
    <s v="HO"/>
    <s v="Santosh  Bhagat"/>
    <s v=""/>
    <s v="K242660"/>
    <s v="UT"/>
    <s v="2024-09-04"/>
    <s v="HO"/>
    <s v="84123"/>
    <x v="0"/>
    <x v="1"/>
  </r>
  <r>
    <s v="N"/>
    <s v="Shenzhen"/>
    <x v="7"/>
    <s v="503, Building #2, Xinnantian Industrial Park, No. 3179"/>
    <s v="Laokeng Community, Longtian Street, Pingshan District"/>
    <s v="Summary"/>
    <s v="FGB"/>
    <s v="[Record]"/>
    <s v="518128"/>
    <s v="Shenzhen Besdata Technology Co., Ltd."/>
    <x v="202"/>
    <s v="SESE"/>
    <s v="CN"/>
    <s v="Single use flexible ureteroscope (UR-D1); Single use flexible ureteroscope (UR-D2); Single use flexible ureteroscope (UR-F1); Single use flexible ureteroscope (UR-F2)"/>
    <s v="GU"/>
    <s v="Xiaohong  Lu"/>
    <s v=""/>
    <s v="K240074"/>
    <s v=""/>
    <s v="2024-01-10"/>
    <s v="GU"/>
    <s v="518128"/>
    <x v="0"/>
    <x v="0"/>
  </r>
  <r>
    <s v="N"/>
    <s v="Shenzhen"/>
    <x v="4"/>
    <s v="201, No.50, the 3rd Industrial Park, Houting Community"/>
    <s v="Shajing Street, Bao'an District"/>
    <s v="Summary"/>
    <s v="DXN"/>
    <s v="[Record]"/>
    <s v="518104"/>
    <s v="Shenzhen Finicare Co., Ltd."/>
    <x v="202"/>
    <s v="SESE"/>
    <s v="CN"/>
    <s v="Upper Arm Electronic Blood Pressure Monitor (FC-BP103, FC-BP106, FC-BP113, FC-BP120, FC-BP121, FC-BP130, FC-BP131)"/>
    <s v="CV"/>
    <s v="Li  Chao"/>
    <s v=""/>
    <s v="K242721"/>
    <s v=""/>
    <s v="2024-09-10"/>
    <s v="CV"/>
    <s v="518104"/>
    <x v="0"/>
    <x v="1"/>
  </r>
  <r>
    <s v="N"/>
    <s v="Beer-Sheva"/>
    <x v="1"/>
    <s v="HaEnergia Street 77"/>
    <s v=""/>
    <s v="Summary"/>
    <s v="QIH"/>
    <s v="[Record]"/>
    <s v="8470912"/>
    <s v="DiA Imaging Analysis Ltd."/>
    <x v="202"/>
    <s v="SESE"/>
    <s v="IL"/>
    <s v="LVivo Software Application"/>
    <s v="RA"/>
    <s v="Michal  Yaacobi"/>
    <s v=""/>
    <s v="K240553"/>
    <s v=""/>
    <s v="2024-02-28"/>
    <s v="RA"/>
    <s v="8470912"/>
    <x v="0"/>
    <x v="1"/>
  </r>
  <r>
    <s v="N"/>
    <s v="West Valley City"/>
    <x v="4"/>
    <s v="3338 Parkway Blvd"/>
    <s v=""/>
    <s v="Summary"/>
    <s v="DYB"/>
    <s v="[Record]"/>
    <s v="84119"/>
    <s v="CenterPoint Systems LLC"/>
    <x v="202"/>
    <s v="SESE"/>
    <s v="US"/>
    <s v="AuST Steerable Sheath"/>
    <s v="CV"/>
    <s v="Conner  Johnson"/>
    <s v=""/>
    <s v="K242106"/>
    <s v="UT"/>
    <s v="2024-07-18"/>
    <s v="CV"/>
    <s v="84119"/>
    <x v="0"/>
    <x v="1"/>
  </r>
  <r>
    <s v="N"/>
    <s v="Bellefonte"/>
    <x v="7"/>
    <s v="320 Rolling Ridge Drive"/>
    <s v=""/>
    <s v="Summary"/>
    <s v="FDF"/>
    <s v="[Record]"/>
    <s v="16823"/>
    <s v="Actuated Medical, Inc."/>
    <x v="202"/>
    <s v="SESE"/>
    <s v="US"/>
    <s v="GripTract-GI Endoscopic Tissue Manipulator Lower GI Models"/>
    <s v="GU"/>
    <s v="Douglas  Dillon"/>
    <s v=""/>
    <s v="K242325"/>
    <s v="PA"/>
    <s v="2024-08-06"/>
    <s v="GU"/>
    <s v="16823"/>
    <x v="0"/>
    <x v="0"/>
  </r>
  <r>
    <s v="N"/>
    <s v="Karlsruhe"/>
    <x v="7"/>
    <s v="Greschbachstr 3/3. OG"/>
    <s v=""/>
    <s v="Summary"/>
    <s v="GCJ"/>
    <s v="[Record]"/>
    <s v="76229"/>
    <s v="Advamedix, GmbH"/>
    <x v="202"/>
    <s v="SESE"/>
    <s v="DE"/>
    <s v="Bladeless Trocar; Bladed Trocar; Hasson Trocar"/>
    <s v="GU"/>
    <s v="Islam  Abed"/>
    <s v=""/>
    <s v="K241052"/>
    <s v=""/>
    <s v="2024-04-17"/>
    <s v="SU"/>
    <s v="76229"/>
    <x v="0"/>
    <x v="0"/>
  </r>
  <r>
    <s v="N"/>
    <s v="Ponte Vedra"/>
    <x v="6"/>
    <s v="100 Palmetto Park Place"/>
    <s v=""/>
    <s v="Summary"/>
    <s v="HWC"/>
    <s v="[Record]"/>
    <s v="32081"/>
    <s v="Treace Medical Concepts Inc."/>
    <x v="202"/>
    <s v="SESE"/>
    <s v="US"/>
    <s v="Treace Medical Concepts (TMC) Screw Fixation System"/>
    <s v="OR"/>
    <s v="Melissa  Coloroso"/>
    <s v=""/>
    <s v="K242671"/>
    <s v="FL"/>
    <s v="2024-09-06"/>
    <s v="OR"/>
    <s v="32081"/>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97EC87-7F8E-4AB5-B6C3-FC4B8E6DA442}"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E93" firstHeaderRow="1" firstDataRow="2" firstDataCol="1"/>
  <pivotFields count="24">
    <pivotField showAll="0"/>
    <pivotField showAll="0"/>
    <pivotField axis="axisRow" showAll="0">
      <items count="21">
        <item h="1" x="3"/>
        <item h="1" x="4"/>
        <item h="1" x="15"/>
        <item h="1" x="10"/>
        <item h="1" x="5"/>
        <item h="1" x="18"/>
        <item h="1" x="7"/>
        <item h="1" x="0"/>
        <item h="1" x="8"/>
        <item h="1" x="17"/>
        <item h="1" x="14"/>
        <item h="1" x="13"/>
        <item h="1" x="2"/>
        <item h="1" x="12"/>
        <item h="1" x="16"/>
        <item x="6"/>
        <item h="1" x="19"/>
        <item h="1" x="9"/>
        <item h="1" x="1"/>
        <item h="1" x="11"/>
        <item t="default"/>
      </items>
    </pivotField>
    <pivotField showAll="0"/>
    <pivotField showAll="0"/>
    <pivotField showAll="0"/>
    <pivotField showAll="0"/>
    <pivotField showAll="0"/>
    <pivotField showAll="0"/>
    <pivotField showAll="0"/>
    <pivotField axis="axisRow" showAll="0">
      <items count="20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items count="3">
        <item x="0"/>
        <item x="1"/>
        <item t="default"/>
      </items>
    </pivotField>
    <pivotField axis="axisCol" showAll="0">
      <items count="6">
        <item x="3"/>
        <item x="2"/>
        <item x="4"/>
        <item x="1"/>
        <item x="0"/>
        <item t="default"/>
      </items>
    </pivotField>
  </pivotFields>
  <rowFields count="2">
    <field x="2"/>
    <field x="10"/>
  </rowFields>
  <rowItems count="89">
    <i>
      <x v="15"/>
    </i>
    <i r="1">
      <x v="1"/>
    </i>
    <i r="1">
      <x v="8"/>
    </i>
    <i r="1">
      <x v="12"/>
    </i>
    <i r="1">
      <x v="14"/>
    </i>
    <i r="1">
      <x v="18"/>
    </i>
    <i r="1">
      <x v="21"/>
    </i>
    <i r="1">
      <x v="24"/>
    </i>
    <i r="1">
      <x v="26"/>
    </i>
    <i r="1">
      <x v="27"/>
    </i>
    <i r="1">
      <x v="30"/>
    </i>
    <i r="1">
      <x v="32"/>
    </i>
    <i r="1">
      <x v="35"/>
    </i>
    <i r="1">
      <x v="38"/>
    </i>
    <i r="1">
      <x v="40"/>
    </i>
    <i r="1">
      <x v="43"/>
    </i>
    <i r="1">
      <x v="45"/>
    </i>
    <i r="1">
      <x v="46"/>
    </i>
    <i r="1">
      <x v="47"/>
    </i>
    <i r="1">
      <x v="48"/>
    </i>
    <i r="1">
      <x v="49"/>
    </i>
    <i r="1">
      <x v="50"/>
    </i>
    <i r="1">
      <x v="52"/>
    </i>
    <i r="1">
      <x v="53"/>
    </i>
    <i r="1">
      <x v="56"/>
    </i>
    <i r="1">
      <x v="57"/>
    </i>
    <i r="1">
      <x v="58"/>
    </i>
    <i r="1">
      <x v="60"/>
    </i>
    <i r="1">
      <x v="62"/>
    </i>
    <i r="1">
      <x v="66"/>
    </i>
    <i r="1">
      <x v="68"/>
    </i>
    <i r="1">
      <x v="69"/>
    </i>
    <i r="1">
      <x v="70"/>
    </i>
    <i r="1">
      <x v="71"/>
    </i>
    <i r="1">
      <x v="73"/>
    </i>
    <i r="1">
      <x v="74"/>
    </i>
    <i r="1">
      <x v="75"/>
    </i>
    <i r="1">
      <x v="77"/>
    </i>
    <i r="1">
      <x v="80"/>
    </i>
    <i r="1">
      <x v="81"/>
    </i>
    <i r="1">
      <x v="82"/>
    </i>
    <i r="1">
      <x v="85"/>
    </i>
    <i r="1">
      <x v="86"/>
    </i>
    <i r="1">
      <x v="87"/>
    </i>
    <i r="1">
      <x v="91"/>
    </i>
    <i r="1">
      <x v="96"/>
    </i>
    <i r="1">
      <x v="99"/>
    </i>
    <i r="1">
      <x v="101"/>
    </i>
    <i r="1">
      <x v="104"/>
    </i>
    <i r="1">
      <x v="108"/>
    </i>
    <i r="1">
      <x v="109"/>
    </i>
    <i r="1">
      <x v="112"/>
    </i>
    <i r="1">
      <x v="117"/>
    </i>
    <i r="1">
      <x v="118"/>
    </i>
    <i r="1">
      <x v="123"/>
    </i>
    <i r="1">
      <x v="126"/>
    </i>
    <i r="1">
      <x v="129"/>
    </i>
    <i r="1">
      <x v="130"/>
    </i>
    <i r="1">
      <x v="134"/>
    </i>
    <i r="1">
      <x v="137"/>
    </i>
    <i r="1">
      <x v="140"/>
    </i>
    <i r="1">
      <x v="145"/>
    </i>
    <i r="1">
      <x v="146"/>
    </i>
    <i r="1">
      <x v="149"/>
    </i>
    <i r="1">
      <x v="151"/>
    </i>
    <i r="1">
      <x v="152"/>
    </i>
    <i r="1">
      <x v="155"/>
    </i>
    <i r="1">
      <x v="156"/>
    </i>
    <i r="1">
      <x v="157"/>
    </i>
    <i r="1">
      <x v="163"/>
    </i>
    <i r="1">
      <x v="168"/>
    </i>
    <i r="1">
      <x v="169"/>
    </i>
    <i r="1">
      <x v="170"/>
    </i>
    <i r="1">
      <x v="171"/>
    </i>
    <i r="1">
      <x v="175"/>
    </i>
    <i r="1">
      <x v="176"/>
    </i>
    <i r="1">
      <x v="178"/>
    </i>
    <i r="1">
      <x v="180"/>
    </i>
    <i r="1">
      <x v="181"/>
    </i>
    <i r="1">
      <x v="183"/>
    </i>
    <i r="1">
      <x v="184"/>
    </i>
    <i r="1">
      <x v="185"/>
    </i>
    <i r="1">
      <x v="189"/>
    </i>
    <i r="1">
      <x v="192"/>
    </i>
    <i r="1">
      <x v="193"/>
    </i>
    <i r="1">
      <x v="195"/>
    </i>
    <i r="1">
      <x v="200"/>
    </i>
    <i r="1">
      <x v="202"/>
    </i>
    <i t="grand">
      <x/>
    </i>
  </rowItems>
  <colFields count="1">
    <field x="23"/>
  </colFields>
  <colItems count="4">
    <i>
      <x v="1"/>
    </i>
    <i>
      <x v="3"/>
    </i>
    <i>
      <x v="4"/>
    </i>
    <i t="grand">
      <x/>
    </i>
  </colItems>
  <dataFields count="1">
    <dataField name="Count of Column1.k_number" fld="17" subtotal="count" baseField="0" baseItem="0"/>
  </dataFields>
  <chartFormats count="202">
    <chartFormat chart="0" format="0" series="1">
      <pivotArea type="data" outline="0" fieldPosition="0">
        <references count="2">
          <reference field="4294967294" count="1" selected="0">
            <x v="0"/>
          </reference>
          <reference field="23" count="1" selected="0">
            <x v="0"/>
          </reference>
        </references>
      </pivotArea>
    </chartFormat>
    <chartFormat chart="0" format="1" series="1">
      <pivotArea type="data" outline="0" fieldPosition="0">
        <references count="2">
          <reference field="4294967294" count="1" selected="0">
            <x v="0"/>
          </reference>
          <reference field="23" count="1" selected="0">
            <x v="1"/>
          </reference>
        </references>
      </pivotArea>
    </chartFormat>
    <chartFormat chart="0" format="2" series="1">
      <pivotArea type="data" outline="0" fieldPosition="0">
        <references count="2">
          <reference field="4294967294" count="1" selected="0">
            <x v="0"/>
          </reference>
          <reference field="23" count="1" selected="0">
            <x v="2"/>
          </reference>
        </references>
      </pivotArea>
    </chartFormat>
    <chartFormat chart="0" format="3" series="1">
      <pivotArea type="data" outline="0" fieldPosition="0">
        <references count="2">
          <reference field="4294967294" count="1" selected="0">
            <x v="0"/>
          </reference>
          <reference field="23" count="1" selected="0">
            <x v="3"/>
          </reference>
        </references>
      </pivotArea>
    </chartFormat>
    <chartFormat chart="0" format="4" series="1">
      <pivotArea type="data" outline="0" fieldPosition="0">
        <references count="2">
          <reference field="4294967294" count="1" selected="0">
            <x v="0"/>
          </reference>
          <reference field="23" count="1" selected="0">
            <x v="4"/>
          </reference>
        </references>
      </pivotArea>
    </chartFormat>
    <chartFormat chart="0" format="5" series="1">
      <pivotArea type="data" outline="0" fieldPosition="0">
        <references count="3">
          <reference field="4294967294" count="1" selected="0">
            <x v="0"/>
          </reference>
          <reference field="10" count="1" selected="0">
            <x v="60"/>
          </reference>
          <reference field="23" count="1" selected="0">
            <x v="3"/>
          </reference>
        </references>
      </pivotArea>
    </chartFormat>
    <chartFormat chart="0" format="6" series="1">
      <pivotArea type="data" outline="0" fieldPosition="0">
        <references count="3">
          <reference field="4294967294" count="1" selected="0">
            <x v="0"/>
          </reference>
          <reference field="10" count="1" selected="0">
            <x v="79"/>
          </reference>
          <reference field="23" count="1" selected="0">
            <x v="3"/>
          </reference>
        </references>
      </pivotArea>
    </chartFormat>
    <chartFormat chart="0" format="7" series="1">
      <pivotArea type="data" outline="0" fieldPosition="0">
        <references count="3">
          <reference field="4294967294" count="1" selected="0">
            <x v="0"/>
          </reference>
          <reference field="10" count="1" selected="0">
            <x v="93"/>
          </reference>
          <reference field="23" count="1" selected="0">
            <x v="3"/>
          </reference>
        </references>
      </pivotArea>
    </chartFormat>
    <chartFormat chart="0" format="8" series="1">
      <pivotArea type="data" outline="0" fieldPosition="0">
        <references count="3">
          <reference field="4294967294" count="1" selected="0">
            <x v="0"/>
          </reference>
          <reference field="10" count="1" selected="0">
            <x v="95"/>
          </reference>
          <reference field="23" count="1" selected="0">
            <x v="3"/>
          </reference>
        </references>
      </pivotArea>
    </chartFormat>
    <chartFormat chart="0" format="9" series="1">
      <pivotArea type="data" outline="0" fieldPosition="0">
        <references count="3">
          <reference field="4294967294" count="1" selected="0">
            <x v="0"/>
          </reference>
          <reference field="10" count="1" selected="0">
            <x v="104"/>
          </reference>
          <reference field="23" count="1" selected="0">
            <x v="3"/>
          </reference>
        </references>
      </pivotArea>
    </chartFormat>
    <chartFormat chart="0" format="10" series="1">
      <pivotArea type="data" outline="0" fieldPosition="0">
        <references count="3">
          <reference field="4294967294" count="1" selected="0">
            <x v="0"/>
          </reference>
          <reference field="10" count="1" selected="0">
            <x v="107"/>
          </reference>
          <reference field="23" count="1" selected="0">
            <x v="3"/>
          </reference>
        </references>
      </pivotArea>
    </chartFormat>
    <chartFormat chart="0" format="11" series="1">
      <pivotArea type="data" outline="0" fieldPosition="0">
        <references count="3">
          <reference field="4294967294" count="1" selected="0">
            <x v="0"/>
          </reference>
          <reference field="10" count="1" selected="0">
            <x v="108"/>
          </reference>
          <reference field="23" count="1" selected="0">
            <x v="3"/>
          </reference>
        </references>
      </pivotArea>
    </chartFormat>
    <chartFormat chart="0" format="12" series="1">
      <pivotArea type="data" outline="0" fieldPosition="0">
        <references count="3">
          <reference field="4294967294" count="1" selected="0">
            <x v="0"/>
          </reference>
          <reference field="10" count="1" selected="0">
            <x v="111"/>
          </reference>
          <reference field="23" count="1" selected="0">
            <x v="3"/>
          </reference>
        </references>
      </pivotArea>
    </chartFormat>
    <chartFormat chart="0" format="13" series="1">
      <pivotArea type="data" outline="0" fieldPosition="0">
        <references count="3">
          <reference field="4294967294" count="1" selected="0">
            <x v="0"/>
          </reference>
          <reference field="10" count="1" selected="0">
            <x v="116"/>
          </reference>
          <reference field="23" count="1" selected="0">
            <x v="3"/>
          </reference>
        </references>
      </pivotArea>
    </chartFormat>
    <chartFormat chart="0" format="14" series="1">
      <pivotArea type="data" outline="0" fieldPosition="0">
        <references count="3">
          <reference field="4294967294" count="1" selected="0">
            <x v="0"/>
          </reference>
          <reference field="10" count="1" selected="0">
            <x v="118"/>
          </reference>
          <reference field="23" count="1" selected="0">
            <x v="3"/>
          </reference>
        </references>
      </pivotArea>
    </chartFormat>
    <chartFormat chart="0" format="15" series="1">
      <pivotArea type="data" outline="0" fieldPosition="0">
        <references count="3">
          <reference field="4294967294" count="1" selected="0">
            <x v="0"/>
          </reference>
          <reference field="10" count="1" selected="0">
            <x v="119"/>
          </reference>
          <reference field="23" count="1" selected="0">
            <x v="3"/>
          </reference>
        </references>
      </pivotArea>
    </chartFormat>
    <chartFormat chart="0" format="16" series="1">
      <pivotArea type="data" outline="0" fieldPosition="0">
        <references count="3">
          <reference field="4294967294" count="1" selected="0">
            <x v="0"/>
          </reference>
          <reference field="10" count="1" selected="0">
            <x v="126"/>
          </reference>
          <reference field="23" count="1" selected="0">
            <x v="3"/>
          </reference>
        </references>
      </pivotArea>
    </chartFormat>
    <chartFormat chart="0" format="17" series="1">
      <pivotArea type="data" outline="0" fieldPosition="0">
        <references count="3">
          <reference field="4294967294" count="1" selected="0">
            <x v="0"/>
          </reference>
          <reference field="10" count="1" selected="0">
            <x v="129"/>
          </reference>
          <reference field="23" count="1" selected="0">
            <x v="3"/>
          </reference>
        </references>
      </pivotArea>
    </chartFormat>
    <chartFormat chart="0" format="18" series="1">
      <pivotArea type="data" outline="0" fieldPosition="0">
        <references count="3">
          <reference field="4294967294" count="1" selected="0">
            <x v="0"/>
          </reference>
          <reference field="10" count="1" selected="0">
            <x v="138"/>
          </reference>
          <reference field="23" count="1" selected="0">
            <x v="3"/>
          </reference>
        </references>
      </pivotArea>
    </chartFormat>
    <chartFormat chart="0" format="19" series="1">
      <pivotArea type="data" outline="0" fieldPosition="0">
        <references count="3">
          <reference field="4294967294" count="1" selected="0">
            <x v="0"/>
          </reference>
          <reference field="10" count="1" selected="0">
            <x v="139"/>
          </reference>
          <reference field="23" count="1" selected="0">
            <x v="3"/>
          </reference>
        </references>
      </pivotArea>
    </chartFormat>
    <chartFormat chart="0" format="20" series="1">
      <pivotArea type="data" outline="0" fieldPosition="0">
        <references count="3">
          <reference field="4294967294" count="1" selected="0">
            <x v="0"/>
          </reference>
          <reference field="10" count="1" selected="0">
            <x v="140"/>
          </reference>
          <reference field="23" count="1" selected="0">
            <x v="3"/>
          </reference>
        </references>
      </pivotArea>
    </chartFormat>
    <chartFormat chart="0" format="21" series="1">
      <pivotArea type="data" outline="0" fieldPosition="0">
        <references count="3">
          <reference field="4294967294" count="1" selected="0">
            <x v="0"/>
          </reference>
          <reference field="10" count="1" selected="0">
            <x v="154"/>
          </reference>
          <reference field="23" count="1" selected="0">
            <x v="3"/>
          </reference>
        </references>
      </pivotArea>
    </chartFormat>
    <chartFormat chart="0" format="22" series="1">
      <pivotArea type="data" outline="0" fieldPosition="0">
        <references count="3">
          <reference field="4294967294" count="1" selected="0">
            <x v="0"/>
          </reference>
          <reference field="10" count="1" selected="0">
            <x v="164"/>
          </reference>
          <reference field="23" count="1" selected="0">
            <x v="3"/>
          </reference>
        </references>
      </pivotArea>
    </chartFormat>
    <chartFormat chart="0" format="23" series="1">
      <pivotArea type="data" outline="0" fieldPosition="0">
        <references count="3">
          <reference field="4294967294" count="1" selected="0">
            <x v="0"/>
          </reference>
          <reference field="10" count="1" selected="0">
            <x v="172"/>
          </reference>
          <reference field="23" count="1" selected="0">
            <x v="3"/>
          </reference>
        </references>
      </pivotArea>
    </chartFormat>
    <chartFormat chart="0" format="24" series="1">
      <pivotArea type="data" outline="0" fieldPosition="0">
        <references count="3">
          <reference field="4294967294" count="1" selected="0">
            <x v="0"/>
          </reference>
          <reference field="10" count="1" selected="0">
            <x v="181"/>
          </reference>
          <reference field="23" count="1" selected="0">
            <x v="3"/>
          </reference>
        </references>
      </pivotArea>
    </chartFormat>
    <chartFormat chart="0" format="25" series="1">
      <pivotArea type="data" outline="0" fieldPosition="0">
        <references count="3">
          <reference field="4294967294" count="1" selected="0">
            <x v="0"/>
          </reference>
          <reference field="10" count="1" selected="0">
            <x v="197"/>
          </reference>
          <reference field="23" count="1" selected="0">
            <x v="3"/>
          </reference>
        </references>
      </pivotArea>
    </chartFormat>
    <chartFormat chart="0" format="26" series="1">
      <pivotArea type="data" outline="0" fieldPosition="0">
        <references count="3">
          <reference field="4294967294" count="1" selected="0">
            <x v="0"/>
          </reference>
          <reference field="10" count="1" selected="0">
            <x v="201"/>
          </reference>
          <reference field="23" count="1" selected="0">
            <x v="3"/>
          </reference>
        </references>
      </pivotArea>
    </chartFormat>
    <chartFormat chart="0" format="27" series="1">
      <pivotArea type="data" outline="0" fieldPosition="0">
        <references count="3">
          <reference field="4294967294" count="1" selected="0">
            <x v="0"/>
          </reference>
          <reference field="10" count="1" selected="0">
            <x v="202"/>
          </reference>
          <reference field="23" count="1" selected="0">
            <x v="3"/>
          </reference>
        </references>
      </pivotArea>
    </chartFormat>
    <chartFormat chart="0" format="28" series="1">
      <pivotArea type="data" outline="0" fieldPosition="0">
        <references count="3">
          <reference field="4294967294" count="1" selected="0">
            <x v="0"/>
          </reference>
          <reference field="10" count="1" selected="0">
            <x v="1"/>
          </reference>
          <reference field="23" count="1" selected="0">
            <x v="4"/>
          </reference>
        </references>
      </pivotArea>
    </chartFormat>
    <chartFormat chart="0" format="29" series="1">
      <pivotArea type="data" outline="0" fieldPosition="0">
        <references count="3">
          <reference field="4294967294" count="1" selected="0">
            <x v="0"/>
          </reference>
          <reference field="10" count="1" selected="0">
            <x v="3"/>
          </reference>
          <reference field="23" count="1" selected="0">
            <x v="4"/>
          </reference>
        </references>
      </pivotArea>
    </chartFormat>
    <chartFormat chart="0" format="30" series="1">
      <pivotArea type="data" outline="0" fieldPosition="0">
        <references count="3">
          <reference field="4294967294" count="1" selected="0">
            <x v="0"/>
          </reference>
          <reference field="10" count="1" selected="0">
            <x v="5"/>
          </reference>
          <reference field="23" count="1" selected="0">
            <x v="4"/>
          </reference>
        </references>
      </pivotArea>
    </chartFormat>
    <chartFormat chart="0" format="31" series="1">
      <pivotArea type="data" outline="0" fieldPosition="0">
        <references count="3">
          <reference field="4294967294" count="1" selected="0">
            <x v="0"/>
          </reference>
          <reference field="10" count="1" selected="0">
            <x v="9"/>
          </reference>
          <reference field="23" count="1" selected="0">
            <x v="4"/>
          </reference>
        </references>
      </pivotArea>
    </chartFormat>
    <chartFormat chart="0" format="32" series="1">
      <pivotArea type="data" outline="0" fieldPosition="0">
        <references count="3">
          <reference field="4294967294" count="1" selected="0">
            <x v="0"/>
          </reference>
          <reference field="10" count="1" selected="0">
            <x v="11"/>
          </reference>
          <reference field="23" count="1" selected="0">
            <x v="4"/>
          </reference>
        </references>
      </pivotArea>
    </chartFormat>
    <chartFormat chart="0" format="33" series="1">
      <pivotArea type="data" outline="0" fieldPosition="0">
        <references count="3">
          <reference field="4294967294" count="1" selected="0">
            <x v="0"/>
          </reference>
          <reference field="10" count="1" selected="0">
            <x v="12"/>
          </reference>
          <reference field="23" count="1" selected="0">
            <x v="4"/>
          </reference>
        </references>
      </pivotArea>
    </chartFormat>
    <chartFormat chart="0" format="34" series="1">
      <pivotArea type="data" outline="0" fieldPosition="0">
        <references count="3">
          <reference field="4294967294" count="1" selected="0">
            <x v="0"/>
          </reference>
          <reference field="10" count="1" selected="0">
            <x v="13"/>
          </reference>
          <reference field="23" count="1" selected="0">
            <x v="4"/>
          </reference>
        </references>
      </pivotArea>
    </chartFormat>
    <chartFormat chart="0" format="35" series="1">
      <pivotArea type="data" outline="0" fieldPosition="0">
        <references count="3">
          <reference field="4294967294" count="1" selected="0">
            <x v="0"/>
          </reference>
          <reference field="10" count="1" selected="0">
            <x v="18"/>
          </reference>
          <reference field="23" count="1" selected="0">
            <x v="4"/>
          </reference>
        </references>
      </pivotArea>
    </chartFormat>
    <chartFormat chart="0" format="36" series="1">
      <pivotArea type="data" outline="0" fieldPosition="0">
        <references count="3">
          <reference field="4294967294" count="1" selected="0">
            <x v="0"/>
          </reference>
          <reference field="10" count="1" selected="0">
            <x v="22"/>
          </reference>
          <reference field="23" count="1" selected="0">
            <x v="4"/>
          </reference>
        </references>
      </pivotArea>
    </chartFormat>
    <chartFormat chart="0" format="37" series="1">
      <pivotArea type="data" outline="0" fieldPosition="0">
        <references count="3">
          <reference field="4294967294" count="1" selected="0">
            <x v="0"/>
          </reference>
          <reference field="10" count="1" selected="0">
            <x v="30"/>
          </reference>
          <reference field="23" count="1" selected="0">
            <x v="4"/>
          </reference>
        </references>
      </pivotArea>
    </chartFormat>
    <chartFormat chart="0" format="38" series="1">
      <pivotArea type="data" outline="0" fieldPosition="0">
        <references count="3">
          <reference field="4294967294" count="1" selected="0">
            <x v="0"/>
          </reference>
          <reference field="10" count="1" selected="0">
            <x v="40"/>
          </reference>
          <reference field="23" count="1" selected="0">
            <x v="4"/>
          </reference>
        </references>
      </pivotArea>
    </chartFormat>
    <chartFormat chart="0" format="39" series="1">
      <pivotArea type="data" outline="0" fieldPosition="0">
        <references count="3">
          <reference field="4294967294" count="1" selected="0">
            <x v="0"/>
          </reference>
          <reference field="10" count="1" selected="0">
            <x v="45"/>
          </reference>
          <reference field="23" count="1" selected="0">
            <x v="4"/>
          </reference>
        </references>
      </pivotArea>
    </chartFormat>
    <chartFormat chart="0" format="40" series="1">
      <pivotArea type="data" outline="0" fieldPosition="0">
        <references count="3">
          <reference field="4294967294" count="1" selected="0">
            <x v="0"/>
          </reference>
          <reference field="10" count="1" selected="0">
            <x v="47"/>
          </reference>
          <reference field="23" count="1" selected="0">
            <x v="4"/>
          </reference>
        </references>
      </pivotArea>
    </chartFormat>
    <chartFormat chart="0" format="41" series="1">
      <pivotArea type="data" outline="0" fieldPosition="0">
        <references count="3">
          <reference field="4294967294" count="1" selected="0">
            <x v="0"/>
          </reference>
          <reference field="10" count="1" selected="0">
            <x v="48"/>
          </reference>
          <reference field="23" count="1" selected="0">
            <x v="4"/>
          </reference>
        </references>
      </pivotArea>
    </chartFormat>
    <chartFormat chart="0" format="42" series="1">
      <pivotArea type="data" outline="0" fieldPosition="0">
        <references count="3">
          <reference field="4294967294" count="1" selected="0">
            <x v="0"/>
          </reference>
          <reference field="10" count="1" selected="0">
            <x v="49"/>
          </reference>
          <reference field="23" count="1" selected="0">
            <x v="4"/>
          </reference>
        </references>
      </pivotArea>
    </chartFormat>
    <chartFormat chart="0" format="43" series="1">
      <pivotArea type="data" outline="0" fieldPosition="0">
        <references count="3">
          <reference field="4294967294" count="1" selected="0">
            <x v="0"/>
          </reference>
          <reference field="10" count="1" selected="0">
            <x v="53"/>
          </reference>
          <reference field="23" count="1" selected="0">
            <x v="4"/>
          </reference>
        </references>
      </pivotArea>
    </chartFormat>
    <chartFormat chart="0" format="44" series="1">
      <pivotArea type="data" outline="0" fieldPosition="0">
        <references count="3">
          <reference field="4294967294" count="1" selected="0">
            <x v="0"/>
          </reference>
          <reference field="10" count="1" selected="0">
            <x v="57"/>
          </reference>
          <reference field="23" count="1" selected="0">
            <x v="4"/>
          </reference>
        </references>
      </pivotArea>
    </chartFormat>
    <chartFormat chart="0" format="45" series="1">
      <pivotArea type="data" outline="0" fieldPosition="0">
        <references count="3">
          <reference field="4294967294" count="1" selected="0">
            <x v="0"/>
          </reference>
          <reference field="10" count="1" selected="0">
            <x v="59"/>
          </reference>
          <reference field="23" count="1" selected="0">
            <x v="4"/>
          </reference>
        </references>
      </pivotArea>
    </chartFormat>
    <chartFormat chart="0" format="46" series="1">
      <pivotArea type="data" outline="0" fieldPosition="0">
        <references count="3">
          <reference field="4294967294" count="1" selected="0">
            <x v="0"/>
          </reference>
          <reference field="10" count="1" selected="0">
            <x v="61"/>
          </reference>
          <reference field="23" count="1" selected="0">
            <x v="4"/>
          </reference>
        </references>
      </pivotArea>
    </chartFormat>
    <chartFormat chart="0" format="47" series="1">
      <pivotArea type="data" outline="0" fieldPosition="0">
        <references count="3">
          <reference field="4294967294" count="1" selected="0">
            <x v="0"/>
          </reference>
          <reference field="10" count="1" selected="0">
            <x v="63"/>
          </reference>
          <reference field="23" count="1" selected="0">
            <x v="4"/>
          </reference>
        </references>
      </pivotArea>
    </chartFormat>
    <chartFormat chart="0" format="48" series="1">
      <pivotArea type="data" outline="0" fieldPosition="0">
        <references count="3">
          <reference field="4294967294" count="1" selected="0">
            <x v="0"/>
          </reference>
          <reference field="10" count="1" selected="0">
            <x v="66"/>
          </reference>
          <reference field="23" count="1" selected="0">
            <x v="4"/>
          </reference>
        </references>
      </pivotArea>
    </chartFormat>
    <chartFormat chart="0" format="49" series="1">
      <pivotArea type="data" outline="0" fieldPosition="0">
        <references count="3">
          <reference field="4294967294" count="1" selected="0">
            <x v="0"/>
          </reference>
          <reference field="10" count="1" selected="0">
            <x v="67"/>
          </reference>
          <reference field="23" count="1" selected="0">
            <x v="4"/>
          </reference>
        </references>
      </pivotArea>
    </chartFormat>
    <chartFormat chart="0" format="50" series="1">
      <pivotArea type="data" outline="0" fieldPosition="0">
        <references count="3">
          <reference field="4294967294" count="1" selected="0">
            <x v="0"/>
          </reference>
          <reference field="10" count="1" selected="0">
            <x v="69"/>
          </reference>
          <reference field="23" count="1" selected="0">
            <x v="4"/>
          </reference>
        </references>
      </pivotArea>
    </chartFormat>
    <chartFormat chart="0" format="51" series="1">
      <pivotArea type="data" outline="0" fieldPosition="0">
        <references count="3">
          <reference field="4294967294" count="1" selected="0">
            <x v="0"/>
          </reference>
          <reference field="10" count="1" selected="0">
            <x v="70"/>
          </reference>
          <reference field="23" count="1" selected="0">
            <x v="4"/>
          </reference>
        </references>
      </pivotArea>
    </chartFormat>
    <chartFormat chart="0" format="52" series="1">
      <pivotArea type="data" outline="0" fieldPosition="0">
        <references count="3">
          <reference field="4294967294" count="1" selected="0">
            <x v="0"/>
          </reference>
          <reference field="10" count="1" selected="0">
            <x v="76"/>
          </reference>
          <reference field="23" count="1" selected="0">
            <x v="4"/>
          </reference>
        </references>
      </pivotArea>
    </chartFormat>
    <chartFormat chart="0" format="53" series="1">
      <pivotArea type="data" outline="0" fieldPosition="0">
        <references count="3">
          <reference field="4294967294" count="1" selected="0">
            <x v="0"/>
          </reference>
          <reference field="10" count="1" selected="0">
            <x v="80"/>
          </reference>
          <reference field="23" count="1" selected="0">
            <x v="4"/>
          </reference>
        </references>
      </pivotArea>
    </chartFormat>
    <chartFormat chart="0" format="54" series="1">
      <pivotArea type="data" outline="0" fieldPosition="0">
        <references count="3">
          <reference field="4294967294" count="1" selected="0">
            <x v="0"/>
          </reference>
          <reference field="10" count="1" selected="0">
            <x v="86"/>
          </reference>
          <reference field="23" count="1" selected="0">
            <x v="4"/>
          </reference>
        </references>
      </pivotArea>
    </chartFormat>
    <chartFormat chart="0" format="55" series="1">
      <pivotArea type="data" outline="0" fieldPosition="0">
        <references count="3">
          <reference field="4294967294" count="1" selected="0">
            <x v="0"/>
          </reference>
          <reference field="10" count="1" selected="0">
            <x v="87"/>
          </reference>
          <reference field="23" count="1" selected="0">
            <x v="4"/>
          </reference>
        </references>
      </pivotArea>
    </chartFormat>
    <chartFormat chart="0" format="56" series="1">
      <pivotArea type="data" outline="0" fieldPosition="0">
        <references count="3">
          <reference field="4294967294" count="1" selected="0">
            <x v="0"/>
          </reference>
          <reference field="10" count="1" selected="0">
            <x v="88"/>
          </reference>
          <reference field="23" count="1" selected="0">
            <x v="4"/>
          </reference>
        </references>
      </pivotArea>
    </chartFormat>
    <chartFormat chart="0" format="57" series="1">
      <pivotArea type="data" outline="0" fieldPosition="0">
        <references count="3">
          <reference field="4294967294" count="1" selected="0">
            <x v="0"/>
          </reference>
          <reference field="10" count="1" selected="0">
            <x v="93"/>
          </reference>
          <reference field="23" count="1" selected="0">
            <x v="4"/>
          </reference>
        </references>
      </pivotArea>
    </chartFormat>
    <chartFormat chart="0" format="58" series="1">
      <pivotArea type="data" outline="0" fieldPosition="0">
        <references count="3">
          <reference field="4294967294" count="1" selected="0">
            <x v="0"/>
          </reference>
          <reference field="10" count="1" selected="0">
            <x v="95"/>
          </reference>
          <reference field="23" count="1" selected="0">
            <x v="4"/>
          </reference>
        </references>
      </pivotArea>
    </chartFormat>
    <chartFormat chart="0" format="59" series="1">
      <pivotArea type="data" outline="0" fieldPosition="0">
        <references count="3">
          <reference field="4294967294" count="1" selected="0">
            <x v="0"/>
          </reference>
          <reference field="10" count="1" selected="0">
            <x v="102"/>
          </reference>
          <reference field="23" count="1" selected="0">
            <x v="4"/>
          </reference>
        </references>
      </pivotArea>
    </chartFormat>
    <chartFormat chart="0" format="60" series="1">
      <pivotArea type="data" outline="0" fieldPosition="0">
        <references count="3">
          <reference field="4294967294" count="1" selected="0">
            <x v="0"/>
          </reference>
          <reference field="10" count="1" selected="0">
            <x v="104"/>
          </reference>
          <reference field="23" count="1" selected="0">
            <x v="4"/>
          </reference>
        </references>
      </pivotArea>
    </chartFormat>
    <chartFormat chart="0" format="61" series="1">
      <pivotArea type="data" outline="0" fieldPosition="0">
        <references count="3">
          <reference field="4294967294" count="1" selected="0">
            <x v="0"/>
          </reference>
          <reference field="10" count="1" selected="0">
            <x v="106"/>
          </reference>
          <reference field="23" count="1" selected="0">
            <x v="4"/>
          </reference>
        </references>
      </pivotArea>
    </chartFormat>
    <chartFormat chart="0" format="62" series="1">
      <pivotArea type="data" outline="0" fieldPosition="0">
        <references count="3">
          <reference field="4294967294" count="1" selected="0">
            <x v="0"/>
          </reference>
          <reference field="10" count="1" selected="0">
            <x v="107"/>
          </reference>
          <reference field="23" count="1" selected="0">
            <x v="4"/>
          </reference>
        </references>
      </pivotArea>
    </chartFormat>
    <chartFormat chart="0" format="63" series="1">
      <pivotArea type="data" outline="0" fieldPosition="0">
        <references count="3">
          <reference field="4294967294" count="1" selected="0">
            <x v="0"/>
          </reference>
          <reference field="10" count="1" selected="0">
            <x v="109"/>
          </reference>
          <reference field="23" count="1" selected="0">
            <x v="4"/>
          </reference>
        </references>
      </pivotArea>
    </chartFormat>
    <chartFormat chart="0" format="64" series="1">
      <pivotArea type="data" outline="0" fieldPosition="0">
        <references count="3">
          <reference field="4294967294" count="1" selected="0">
            <x v="0"/>
          </reference>
          <reference field="10" count="1" selected="0">
            <x v="114"/>
          </reference>
          <reference field="23" count="1" selected="0">
            <x v="4"/>
          </reference>
        </references>
      </pivotArea>
    </chartFormat>
    <chartFormat chart="0" format="65" series="1">
      <pivotArea type="data" outline="0" fieldPosition="0">
        <references count="3">
          <reference field="4294967294" count="1" selected="0">
            <x v="0"/>
          </reference>
          <reference field="10" count="1" selected="0">
            <x v="115"/>
          </reference>
          <reference field="23" count="1" selected="0">
            <x v="4"/>
          </reference>
        </references>
      </pivotArea>
    </chartFormat>
    <chartFormat chart="0" format="66" series="1">
      <pivotArea type="data" outline="0" fieldPosition="0">
        <references count="3">
          <reference field="4294967294" count="1" selected="0">
            <x v="0"/>
          </reference>
          <reference field="10" count="1" selected="0">
            <x v="117"/>
          </reference>
          <reference field="23" count="1" selected="0">
            <x v="4"/>
          </reference>
        </references>
      </pivotArea>
    </chartFormat>
    <chartFormat chart="0" format="67" series="1">
      <pivotArea type="data" outline="0" fieldPosition="0">
        <references count="3">
          <reference field="4294967294" count="1" selected="0">
            <x v="0"/>
          </reference>
          <reference field="10" count="1" selected="0">
            <x v="118"/>
          </reference>
          <reference field="23" count="1" selected="0">
            <x v="4"/>
          </reference>
        </references>
      </pivotArea>
    </chartFormat>
    <chartFormat chart="0" format="68" series="1">
      <pivotArea type="data" outline="0" fieldPosition="0">
        <references count="3">
          <reference field="4294967294" count="1" selected="0">
            <x v="0"/>
          </reference>
          <reference field="10" count="1" selected="0">
            <x v="120"/>
          </reference>
          <reference field="23" count="1" selected="0">
            <x v="4"/>
          </reference>
        </references>
      </pivotArea>
    </chartFormat>
    <chartFormat chart="0" format="69" series="1">
      <pivotArea type="data" outline="0" fieldPosition="0">
        <references count="3">
          <reference field="4294967294" count="1" selected="0">
            <x v="0"/>
          </reference>
          <reference field="10" count="1" selected="0">
            <x v="121"/>
          </reference>
          <reference field="23" count="1" selected="0">
            <x v="4"/>
          </reference>
        </references>
      </pivotArea>
    </chartFormat>
    <chartFormat chart="0" format="70" series="1">
      <pivotArea type="data" outline="0" fieldPosition="0">
        <references count="3">
          <reference field="4294967294" count="1" selected="0">
            <x v="0"/>
          </reference>
          <reference field="10" count="1" selected="0">
            <x v="125"/>
          </reference>
          <reference field="23" count="1" selected="0">
            <x v="4"/>
          </reference>
        </references>
      </pivotArea>
    </chartFormat>
    <chartFormat chart="0" format="71" series="1">
      <pivotArea type="data" outline="0" fieldPosition="0">
        <references count="3">
          <reference field="4294967294" count="1" selected="0">
            <x v="0"/>
          </reference>
          <reference field="10" count="1" selected="0">
            <x v="126"/>
          </reference>
          <reference field="23" count="1" selected="0">
            <x v="4"/>
          </reference>
        </references>
      </pivotArea>
    </chartFormat>
    <chartFormat chart="0" format="72" series="1">
      <pivotArea type="data" outline="0" fieldPosition="0">
        <references count="3">
          <reference field="4294967294" count="1" selected="0">
            <x v="0"/>
          </reference>
          <reference field="10" count="1" selected="0">
            <x v="132"/>
          </reference>
          <reference field="23" count="1" selected="0">
            <x v="4"/>
          </reference>
        </references>
      </pivotArea>
    </chartFormat>
    <chartFormat chart="0" format="73" series="1">
      <pivotArea type="data" outline="0" fieldPosition="0">
        <references count="3">
          <reference field="4294967294" count="1" selected="0">
            <x v="0"/>
          </reference>
          <reference field="10" count="1" selected="0">
            <x v="133"/>
          </reference>
          <reference field="23" count="1" selected="0">
            <x v="4"/>
          </reference>
        </references>
      </pivotArea>
    </chartFormat>
    <chartFormat chart="0" format="74" series="1">
      <pivotArea type="data" outline="0" fieldPosition="0">
        <references count="3">
          <reference field="4294967294" count="1" selected="0">
            <x v="0"/>
          </reference>
          <reference field="10" count="1" selected="0">
            <x v="136"/>
          </reference>
          <reference field="23" count="1" selected="0">
            <x v="4"/>
          </reference>
        </references>
      </pivotArea>
    </chartFormat>
    <chartFormat chart="0" format="75" series="1">
      <pivotArea type="data" outline="0" fieldPosition="0">
        <references count="3">
          <reference field="4294967294" count="1" selected="0">
            <x v="0"/>
          </reference>
          <reference field="10" count="1" selected="0">
            <x v="140"/>
          </reference>
          <reference field="23" count="1" selected="0">
            <x v="4"/>
          </reference>
        </references>
      </pivotArea>
    </chartFormat>
    <chartFormat chart="0" format="76" series="1">
      <pivotArea type="data" outline="0" fieldPosition="0">
        <references count="3">
          <reference field="4294967294" count="1" selected="0">
            <x v="0"/>
          </reference>
          <reference field="10" count="1" selected="0">
            <x v="144"/>
          </reference>
          <reference field="23" count="1" selected="0">
            <x v="4"/>
          </reference>
        </references>
      </pivotArea>
    </chartFormat>
    <chartFormat chart="0" format="77" series="1">
      <pivotArea type="data" outline="0" fieldPosition="0">
        <references count="3">
          <reference field="4294967294" count="1" selected="0">
            <x v="0"/>
          </reference>
          <reference field="10" count="1" selected="0">
            <x v="145"/>
          </reference>
          <reference field="23" count="1" selected="0">
            <x v="4"/>
          </reference>
        </references>
      </pivotArea>
    </chartFormat>
    <chartFormat chart="0" format="78" series="1">
      <pivotArea type="data" outline="0" fieldPosition="0">
        <references count="3">
          <reference field="4294967294" count="1" selected="0">
            <x v="0"/>
          </reference>
          <reference field="10" count="1" selected="0">
            <x v="148"/>
          </reference>
          <reference field="23" count="1" selected="0">
            <x v="4"/>
          </reference>
        </references>
      </pivotArea>
    </chartFormat>
    <chartFormat chart="0" format="79" series="1">
      <pivotArea type="data" outline="0" fieldPosition="0">
        <references count="3">
          <reference field="4294967294" count="1" selected="0">
            <x v="0"/>
          </reference>
          <reference field="10" count="1" selected="0">
            <x v="154"/>
          </reference>
          <reference field="23" count="1" selected="0">
            <x v="4"/>
          </reference>
        </references>
      </pivotArea>
    </chartFormat>
    <chartFormat chart="0" format="80" series="1">
      <pivotArea type="data" outline="0" fieldPosition="0">
        <references count="3">
          <reference field="4294967294" count="1" selected="0">
            <x v="0"/>
          </reference>
          <reference field="10" count="1" selected="0">
            <x v="155"/>
          </reference>
          <reference field="23" count="1" selected="0">
            <x v="4"/>
          </reference>
        </references>
      </pivotArea>
    </chartFormat>
    <chartFormat chart="0" format="81" series="1">
      <pivotArea type="data" outline="0" fieldPosition="0">
        <references count="3">
          <reference field="4294967294" count="1" selected="0">
            <x v="0"/>
          </reference>
          <reference field="10" count="1" selected="0">
            <x v="158"/>
          </reference>
          <reference field="23" count="1" selected="0">
            <x v="4"/>
          </reference>
        </references>
      </pivotArea>
    </chartFormat>
    <chartFormat chart="0" format="82" series="1">
      <pivotArea type="data" outline="0" fieldPosition="0">
        <references count="3">
          <reference field="4294967294" count="1" selected="0">
            <x v="0"/>
          </reference>
          <reference field="10" count="1" selected="0">
            <x v="159"/>
          </reference>
          <reference field="23" count="1" selected="0">
            <x v="4"/>
          </reference>
        </references>
      </pivotArea>
    </chartFormat>
    <chartFormat chart="0" format="83" series="1">
      <pivotArea type="data" outline="0" fieldPosition="0">
        <references count="3">
          <reference field="4294967294" count="1" selected="0">
            <x v="0"/>
          </reference>
          <reference field="10" count="1" selected="0">
            <x v="166"/>
          </reference>
          <reference field="23" count="1" selected="0">
            <x v="4"/>
          </reference>
        </references>
      </pivotArea>
    </chartFormat>
    <chartFormat chart="0" format="84" series="1">
      <pivotArea type="data" outline="0" fieldPosition="0">
        <references count="3">
          <reference field="4294967294" count="1" selected="0">
            <x v="0"/>
          </reference>
          <reference field="10" count="1" selected="0">
            <x v="170"/>
          </reference>
          <reference field="23" count="1" selected="0">
            <x v="4"/>
          </reference>
        </references>
      </pivotArea>
    </chartFormat>
    <chartFormat chart="0" format="85" series="1">
      <pivotArea type="data" outline="0" fieldPosition="0">
        <references count="3">
          <reference field="4294967294" count="1" selected="0">
            <x v="0"/>
          </reference>
          <reference field="10" count="1" selected="0">
            <x v="171"/>
          </reference>
          <reference field="23" count="1" selected="0">
            <x v="4"/>
          </reference>
        </references>
      </pivotArea>
    </chartFormat>
    <chartFormat chart="0" format="86" series="1">
      <pivotArea type="data" outline="0" fieldPosition="0">
        <references count="3">
          <reference field="4294967294" count="1" selected="0">
            <x v="0"/>
          </reference>
          <reference field="10" count="1" selected="0">
            <x v="173"/>
          </reference>
          <reference field="23" count="1" selected="0">
            <x v="4"/>
          </reference>
        </references>
      </pivotArea>
    </chartFormat>
    <chartFormat chart="0" format="87" series="1">
      <pivotArea type="data" outline="0" fieldPosition="0">
        <references count="3">
          <reference field="4294967294" count="1" selected="0">
            <x v="0"/>
          </reference>
          <reference field="10" count="1" selected="0">
            <x v="178"/>
          </reference>
          <reference field="23" count="1" selected="0">
            <x v="4"/>
          </reference>
        </references>
      </pivotArea>
    </chartFormat>
    <chartFormat chart="0" format="88" series="1">
      <pivotArea type="data" outline="0" fieldPosition="0">
        <references count="3">
          <reference field="4294967294" count="1" selected="0">
            <x v="0"/>
          </reference>
          <reference field="10" count="1" selected="0">
            <x v="181"/>
          </reference>
          <reference field="23" count="1" selected="0">
            <x v="4"/>
          </reference>
        </references>
      </pivotArea>
    </chartFormat>
    <chartFormat chart="0" format="89" series="1">
      <pivotArea type="data" outline="0" fieldPosition="0">
        <references count="3">
          <reference field="4294967294" count="1" selected="0">
            <x v="0"/>
          </reference>
          <reference field="10" count="1" selected="0">
            <x v="184"/>
          </reference>
          <reference field="23" count="1" selected="0">
            <x v="4"/>
          </reference>
        </references>
      </pivotArea>
    </chartFormat>
    <chartFormat chart="0" format="90" series="1">
      <pivotArea type="data" outline="0" fieldPosition="0">
        <references count="3">
          <reference field="4294967294" count="1" selected="0">
            <x v="0"/>
          </reference>
          <reference field="10" count="1" selected="0">
            <x v="187"/>
          </reference>
          <reference field="23" count="1" selected="0">
            <x v="4"/>
          </reference>
        </references>
      </pivotArea>
    </chartFormat>
    <chartFormat chart="0" format="91" series="1">
      <pivotArea type="data" outline="0" fieldPosition="0">
        <references count="3">
          <reference field="4294967294" count="1" selected="0">
            <x v="0"/>
          </reference>
          <reference field="10" count="1" selected="0">
            <x v="189"/>
          </reference>
          <reference field="23" count="1" selected="0">
            <x v="4"/>
          </reference>
        </references>
      </pivotArea>
    </chartFormat>
    <chartFormat chart="0" format="92" series="1">
      <pivotArea type="data" outline="0" fieldPosition="0">
        <references count="3">
          <reference field="4294967294" count="1" selected="0">
            <x v="0"/>
          </reference>
          <reference field="10" count="1" selected="0">
            <x v="192"/>
          </reference>
          <reference field="23" count="1" selected="0">
            <x v="4"/>
          </reference>
        </references>
      </pivotArea>
    </chartFormat>
    <chartFormat chart="0" format="93" series="1">
      <pivotArea type="data" outline="0" fieldPosition="0">
        <references count="3">
          <reference field="4294967294" count="1" selected="0">
            <x v="0"/>
          </reference>
          <reference field="10" count="1" selected="0">
            <x v="195"/>
          </reference>
          <reference field="23" count="1" selected="0">
            <x v="4"/>
          </reference>
        </references>
      </pivotArea>
    </chartFormat>
    <chartFormat chart="0" format="94" series="1">
      <pivotArea type="data" outline="0" fieldPosition="0">
        <references count="3">
          <reference field="4294967294" count="1" selected="0">
            <x v="0"/>
          </reference>
          <reference field="10" count="1" selected="0">
            <x v="199"/>
          </reference>
          <reference field="23" count="1" selected="0">
            <x v="4"/>
          </reference>
        </references>
      </pivotArea>
    </chartFormat>
    <chartFormat chart="0" format="95" series="1">
      <pivotArea type="data" outline="0" fieldPosition="0">
        <references count="3">
          <reference field="4294967294" count="1" selected="0">
            <x v="0"/>
          </reference>
          <reference field="10" count="1" selected="0">
            <x v="201"/>
          </reference>
          <reference field="23" count="1" selected="0">
            <x v="4"/>
          </reference>
        </references>
      </pivotArea>
    </chartFormat>
    <chartFormat chart="1" format="0" series="1">
      <pivotArea type="data" outline="0" fieldPosition="0">
        <references count="3">
          <reference field="4294967294" count="1" selected="0">
            <x v="0"/>
          </reference>
          <reference field="10" count="1" selected="0">
            <x v="117"/>
          </reference>
          <reference field="23" count="1" selected="0">
            <x v="1"/>
          </reference>
        </references>
      </pivotArea>
    </chartFormat>
    <chartFormat chart="1" format="1" series="1">
      <pivotArea type="data" outline="0" fieldPosition="0">
        <references count="3">
          <reference field="4294967294" count="1" selected="0">
            <x v="0"/>
          </reference>
          <reference field="10" count="1" selected="0">
            <x v="197"/>
          </reference>
          <reference field="23" count="1" selected="0">
            <x v="1"/>
          </reference>
        </references>
      </pivotArea>
    </chartFormat>
    <chartFormat chart="1" format="2" series="1">
      <pivotArea type="data" outline="0" fieldPosition="0">
        <references count="3">
          <reference field="4294967294" count="1" selected="0">
            <x v="0"/>
          </reference>
          <reference field="10" count="1" selected="0">
            <x v="3"/>
          </reference>
          <reference field="23" count="1" selected="0">
            <x v="3"/>
          </reference>
        </references>
      </pivotArea>
    </chartFormat>
    <chartFormat chart="1" format="3" series="1">
      <pivotArea type="data" outline="0" fieldPosition="0">
        <references count="3">
          <reference field="4294967294" count="1" selected="0">
            <x v="0"/>
          </reference>
          <reference field="10" count="1" selected="0">
            <x v="11"/>
          </reference>
          <reference field="23" count="1" selected="0">
            <x v="3"/>
          </reference>
        </references>
      </pivotArea>
    </chartFormat>
    <chartFormat chart="1" format="4" series="1">
      <pivotArea type="data" outline="0" fieldPosition="0">
        <references count="3">
          <reference field="4294967294" count="1" selected="0">
            <x v="0"/>
          </reference>
          <reference field="10" count="1" selected="0">
            <x v="24"/>
          </reference>
          <reference field="23" count="1" selected="0">
            <x v="3"/>
          </reference>
        </references>
      </pivotArea>
    </chartFormat>
    <chartFormat chart="1" format="5" series="1">
      <pivotArea type="data" outline="0" fieldPosition="0">
        <references count="3">
          <reference field="4294967294" count="1" selected="0">
            <x v="0"/>
          </reference>
          <reference field="10" count="1" selected="0">
            <x v="60"/>
          </reference>
          <reference field="23" count="1" selected="0">
            <x v="3"/>
          </reference>
        </references>
      </pivotArea>
    </chartFormat>
    <chartFormat chart="1" format="6" series="1">
      <pivotArea type="data" outline="0" fieldPosition="0">
        <references count="3">
          <reference field="4294967294" count="1" selected="0">
            <x v="0"/>
          </reference>
          <reference field="10" count="1" selected="0">
            <x v="79"/>
          </reference>
          <reference field="23" count="1" selected="0">
            <x v="3"/>
          </reference>
        </references>
      </pivotArea>
    </chartFormat>
    <chartFormat chart="1" format="7" series="1">
      <pivotArea type="data" outline="0" fieldPosition="0">
        <references count="3">
          <reference field="4294967294" count="1" selected="0">
            <x v="0"/>
          </reference>
          <reference field="10" count="1" selected="0">
            <x v="93"/>
          </reference>
          <reference field="23" count="1" selected="0">
            <x v="3"/>
          </reference>
        </references>
      </pivotArea>
    </chartFormat>
    <chartFormat chart="1" format="8" series="1">
      <pivotArea type="data" outline="0" fieldPosition="0">
        <references count="3">
          <reference field="4294967294" count="1" selected="0">
            <x v="0"/>
          </reference>
          <reference field="10" count="1" selected="0">
            <x v="95"/>
          </reference>
          <reference field="23" count="1" selected="0">
            <x v="3"/>
          </reference>
        </references>
      </pivotArea>
    </chartFormat>
    <chartFormat chart="1" format="9" series="1">
      <pivotArea type="data" outline="0" fieldPosition="0">
        <references count="3">
          <reference field="4294967294" count="1" selected="0">
            <x v="0"/>
          </reference>
          <reference field="10" count="1" selected="0">
            <x v="104"/>
          </reference>
          <reference field="23" count="1" selected="0">
            <x v="3"/>
          </reference>
        </references>
      </pivotArea>
    </chartFormat>
    <chartFormat chart="1" format="10" series="1">
      <pivotArea type="data" outline="0" fieldPosition="0">
        <references count="3">
          <reference field="4294967294" count="1" selected="0">
            <x v="0"/>
          </reference>
          <reference field="10" count="1" selected="0">
            <x v="107"/>
          </reference>
          <reference field="23" count="1" selected="0">
            <x v="3"/>
          </reference>
        </references>
      </pivotArea>
    </chartFormat>
    <chartFormat chart="1" format="11" series="1">
      <pivotArea type="data" outline="0" fieldPosition="0">
        <references count="3">
          <reference field="4294967294" count="1" selected="0">
            <x v="0"/>
          </reference>
          <reference field="10" count="1" selected="0">
            <x v="108"/>
          </reference>
          <reference field="23" count="1" selected="0">
            <x v="3"/>
          </reference>
        </references>
      </pivotArea>
    </chartFormat>
    <chartFormat chart="1" format="12" series="1">
      <pivotArea type="data" outline="0" fieldPosition="0">
        <references count="3">
          <reference field="4294967294" count="1" selected="0">
            <x v="0"/>
          </reference>
          <reference field="10" count="1" selected="0">
            <x v="111"/>
          </reference>
          <reference field="23" count="1" selected="0">
            <x v="3"/>
          </reference>
        </references>
      </pivotArea>
    </chartFormat>
    <chartFormat chart="1" format="13" series="1">
      <pivotArea type="data" outline="0" fieldPosition="0">
        <references count="3">
          <reference field="4294967294" count="1" selected="0">
            <x v="0"/>
          </reference>
          <reference field="10" count="1" selected="0">
            <x v="116"/>
          </reference>
          <reference field="23" count="1" selected="0">
            <x v="3"/>
          </reference>
        </references>
      </pivotArea>
    </chartFormat>
    <chartFormat chart="1" format="14" series="1">
      <pivotArea type="data" outline="0" fieldPosition="0">
        <references count="3">
          <reference field="4294967294" count="1" selected="0">
            <x v="0"/>
          </reference>
          <reference field="10" count="1" selected="0">
            <x v="118"/>
          </reference>
          <reference field="23" count="1" selected="0">
            <x v="3"/>
          </reference>
        </references>
      </pivotArea>
    </chartFormat>
    <chartFormat chart="1" format="15" series="1">
      <pivotArea type="data" outline="0" fieldPosition="0">
        <references count="3">
          <reference field="4294967294" count="1" selected="0">
            <x v="0"/>
          </reference>
          <reference field="10" count="1" selected="0">
            <x v="119"/>
          </reference>
          <reference field="23" count="1" selected="0">
            <x v="3"/>
          </reference>
        </references>
      </pivotArea>
    </chartFormat>
    <chartFormat chart="1" format="16" series="1">
      <pivotArea type="data" outline="0" fieldPosition="0">
        <references count="3">
          <reference field="4294967294" count="1" selected="0">
            <x v="0"/>
          </reference>
          <reference field="10" count="1" selected="0">
            <x v="126"/>
          </reference>
          <reference field="23" count="1" selected="0">
            <x v="3"/>
          </reference>
        </references>
      </pivotArea>
    </chartFormat>
    <chartFormat chart="1" format="17" series="1">
      <pivotArea type="data" outline="0" fieldPosition="0">
        <references count="3">
          <reference field="4294967294" count="1" selected="0">
            <x v="0"/>
          </reference>
          <reference field="10" count="1" selected="0">
            <x v="129"/>
          </reference>
          <reference field="23" count="1" selected="0">
            <x v="3"/>
          </reference>
        </references>
      </pivotArea>
    </chartFormat>
    <chartFormat chart="1" format="18" series="1">
      <pivotArea type="data" outline="0" fieldPosition="0">
        <references count="3">
          <reference field="4294967294" count="1" selected="0">
            <x v="0"/>
          </reference>
          <reference field="10" count="1" selected="0">
            <x v="138"/>
          </reference>
          <reference field="23" count="1" selected="0">
            <x v="3"/>
          </reference>
        </references>
      </pivotArea>
    </chartFormat>
    <chartFormat chart="1" format="19" series="1">
      <pivotArea type="data" outline="0" fieldPosition="0">
        <references count="3">
          <reference field="4294967294" count="1" selected="0">
            <x v="0"/>
          </reference>
          <reference field="10" count="1" selected="0">
            <x v="139"/>
          </reference>
          <reference field="23" count="1" selected="0">
            <x v="3"/>
          </reference>
        </references>
      </pivotArea>
    </chartFormat>
    <chartFormat chart="1" format="20" series="1">
      <pivotArea type="data" outline="0" fieldPosition="0">
        <references count="3">
          <reference field="4294967294" count="1" selected="0">
            <x v="0"/>
          </reference>
          <reference field="10" count="1" selected="0">
            <x v="140"/>
          </reference>
          <reference field="23" count="1" selected="0">
            <x v="3"/>
          </reference>
        </references>
      </pivotArea>
    </chartFormat>
    <chartFormat chart="1" format="21" series="1">
      <pivotArea type="data" outline="0" fieldPosition="0">
        <references count="3">
          <reference field="4294967294" count="1" selected="0">
            <x v="0"/>
          </reference>
          <reference field="10" count="1" selected="0">
            <x v="154"/>
          </reference>
          <reference field="23" count="1" selected="0">
            <x v="3"/>
          </reference>
        </references>
      </pivotArea>
    </chartFormat>
    <chartFormat chart="1" format="22" series="1">
      <pivotArea type="data" outline="0" fieldPosition="0">
        <references count="3">
          <reference field="4294967294" count="1" selected="0">
            <x v="0"/>
          </reference>
          <reference field="10" count="1" selected="0">
            <x v="164"/>
          </reference>
          <reference field="23" count="1" selected="0">
            <x v="3"/>
          </reference>
        </references>
      </pivotArea>
    </chartFormat>
    <chartFormat chart="1" format="23" series="1">
      <pivotArea type="data" outline="0" fieldPosition="0">
        <references count="3">
          <reference field="4294967294" count="1" selected="0">
            <x v="0"/>
          </reference>
          <reference field="10" count="1" selected="0">
            <x v="172"/>
          </reference>
          <reference field="23" count="1" selected="0">
            <x v="3"/>
          </reference>
        </references>
      </pivotArea>
    </chartFormat>
    <chartFormat chart="1" format="24" series="1">
      <pivotArea type="data" outline="0" fieldPosition="0">
        <references count="3">
          <reference field="4294967294" count="1" selected="0">
            <x v="0"/>
          </reference>
          <reference field="10" count="1" selected="0">
            <x v="181"/>
          </reference>
          <reference field="23" count="1" selected="0">
            <x v="3"/>
          </reference>
        </references>
      </pivotArea>
    </chartFormat>
    <chartFormat chart="1" format="25" series="1">
      <pivotArea type="data" outline="0" fieldPosition="0">
        <references count="3">
          <reference field="4294967294" count="1" selected="0">
            <x v="0"/>
          </reference>
          <reference field="10" count="1" selected="0">
            <x v="197"/>
          </reference>
          <reference field="23" count="1" selected="0">
            <x v="3"/>
          </reference>
        </references>
      </pivotArea>
    </chartFormat>
    <chartFormat chart="1" format="26" series="1">
      <pivotArea type="data" outline="0" fieldPosition="0">
        <references count="3">
          <reference field="4294967294" count="1" selected="0">
            <x v="0"/>
          </reference>
          <reference field="10" count="1" selected="0">
            <x v="201"/>
          </reference>
          <reference field="23" count="1" selected="0">
            <x v="3"/>
          </reference>
        </references>
      </pivotArea>
    </chartFormat>
    <chartFormat chart="1" format="27" series="1">
      <pivotArea type="data" outline="0" fieldPosition="0">
        <references count="3">
          <reference field="4294967294" count="1" selected="0">
            <x v="0"/>
          </reference>
          <reference field="10" count="1" selected="0">
            <x v="202"/>
          </reference>
          <reference field="23" count="1" selected="0">
            <x v="3"/>
          </reference>
        </references>
      </pivotArea>
    </chartFormat>
    <chartFormat chart="1" format="28" series="1">
      <pivotArea type="data" outline="0" fieldPosition="0">
        <references count="3">
          <reference field="4294967294" count="1" selected="0">
            <x v="0"/>
          </reference>
          <reference field="10" count="1" selected="0">
            <x v="1"/>
          </reference>
          <reference field="23" count="1" selected="0">
            <x v="4"/>
          </reference>
        </references>
      </pivotArea>
    </chartFormat>
    <chartFormat chart="1" format="29" series="1">
      <pivotArea type="data" outline="0" fieldPosition="0">
        <references count="3">
          <reference field="4294967294" count="1" selected="0">
            <x v="0"/>
          </reference>
          <reference field="10" count="1" selected="0">
            <x v="3"/>
          </reference>
          <reference field="23" count="1" selected="0">
            <x v="4"/>
          </reference>
        </references>
      </pivotArea>
    </chartFormat>
    <chartFormat chart="1" format="30" series="1">
      <pivotArea type="data" outline="0" fieldPosition="0">
        <references count="3">
          <reference field="4294967294" count="1" selected="0">
            <x v="0"/>
          </reference>
          <reference field="10" count="1" selected="0">
            <x v="5"/>
          </reference>
          <reference field="23" count="1" selected="0">
            <x v="4"/>
          </reference>
        </references>
      </pivotArea>
    </chartFormat>
    <chartFormat chart="1" format="31" series="1">
      <pivotArea type="data" outline="0" fieldPosition="0">
        <references count="3">
          <reference field="4294967294" count="1" selected="0">
            <x v="0"/>
          </reference>
          <reference field="10" count="1" selected="0">
            <x v="9"/>
          </reference>
          <reference field="23" count="1" selected="0">
            <x v="4"/>
          </reference>
        </references>
      </pivotArea>
    </chartFormat>
    <chartFormat chart="1" format="32" series="1">
      <pivotArea type="data" outline="0" fieldPosition="0">
        <references count="3">
          <reference field="4294967294" count="1" selected="0">
            <x v="0"/>
          </reference>
          <reference field="10" count="1" selected="0">
            <x v="11"/>
          </reference>
          <reference field="23" count="1" selected="0">
            <x v="4"/>
          </reference>
        </references>
      </pivotArea>
    </chartFormat>
    <chartFormat chart="1" format="33" series="1">
      <pivotArea type="data" outline="0" fieldPosition="0">
        <references count="3">
          <reference field="4294967294" count="1" selected="0">
            <x v="0"/>
          </reference>
          <reference field="10" count="1" selected="0">
            <x v="12"/>
          </reference>
          <reference field="23" count="1" selected="0">
            <x v="4"/>
          </reference>
        </references>
      </pivotArea>
    </chartFormat>
    <chartFormat chart="1" format="34" series="1">
      <pivotArea type="data" outline="0" fieldPosition="0">
        <references count="3">
          <reference field="4294967294" count="1" selected="0">
            <x v="0"/>
          </reference>
          <reference field="10" count="1" selected="0">
            <x v="13"/>
          </reference>
          <reference field="23" count="1" selected="0">
            <x v="4"/>
          </reference>
        </references>
      </pivotArea>
    </chartFormat>
    <chartFormat chart="1" format="35" series="1">
      <pivotArea type="data" outline="0" fieldPosition="0">
        <references count="3">
          <reference field="4294967294" count="1" selected="0">
            <x v="0"/>
          </reference>
          <reference field="10" count="1" selected="0">
            <x v="18"/>
          </reference>
          <reference field="23" count="1" selected="0">
            <x v="4"/>
          </reference>
        </references>
      </pivotArea>
    </chartFormat>
    <chartFormat chart="1" format="36" series="1">
      <pivotArea type="data" outline="0" fieldPosition="0">
        <references count="3">
          <reference field="4294967294" count="1" selected="0">
            <x v="0"/>
          </reference>
          <reference field="10" count="1" selected="0">
            <x v="22"/>
          </reference>
          <reference field="23" count="1" selected="0">
            <x v="4"/>
          </reference>
        </references>
      </pivotArea>
    </chartFormat>
    <chartFormat chart="1" format="37" series="1">
      <pivotArea type="data" outline="0" fieldPosition="0">
        <references count="3">
          <reference field="4294967294" count="1" selected="0">
            <x v="0"/>
          </reference>
          <reference field="10" count="1" selected="0">
            <x v="30"/>
          </reference>
          <reference field="23" count="1" selected="0">
            <x v="4"/>
          </reference>
        </references>
      </pivotArea>
    </chartFormat>
    <chartFormat chart="1" format="38" series="1">
      <pivotArea type="data" outline="0" fieldPosition="0">
        <references count="3">
          <reference field="4294967294" count="1" selected="0">
            <x v="0"/>
          </reference>
          <reference field="10" count="1" selected="0">
            <x v="40"/>
          </reference>
          <reference field="23" count="1" selected="0">
            <x v="4"/>
          </reference>
        </references>
      </pivotArea>
    </chartFormat>
    <chartFormat chart="1" format="39" series="1">
      <pivotArea type="data" outline="0" fieldPosition="0">
        <references count="3">
          <reference field="4294967294" count="1" selected="0">
            <x v="0"/>
          </reference>
          <reference field="10" count="1" selected="0">
            <x v="45"/>
          </reference>
          <reference field="23" count="1" selected="0">
            <x v="4"/>
          </reference>
        </references>
      </pivotArea>
    </chartFormat>
    <chartFormat chart="1" format="40" series="1">
      <pivotArea type="data" outline="0" fieldPosition="0">
        <references count="3">
          <reference field="4294967294" count="1" selected="0">
            <x v="0"/>
          </reference>
          <reference field="10" count="1" selected="0">
            <x v="47"/>
          </reference>
          <reference field="23" count="1" selected="0">
            <x v="4"/>
          </reference>
        </references>
      </pivotArea>
    </chartFormat>
    <chartFormat chart="1" format="41" series="1">
      <pivotArea type="data" outline="0" fieldPosition="0">
        <references count="3">
          <reference field="4294967294" count="1" selected="0">
            <x v="0"/>
          </reference>
          <reference field="10" count="1" selected="0">
            <x v="48"/>
          </reference>
          <reference field="23" count="1" selected="0">
            <x v="4"/>
          </reference>
        </references>
      </pivotArea>
    </chartFormat>
    <chartFormat chart="1" format="42" series="1">
      <pivotArea type="data" outline="0" fieldPosition="0">
        <references count="3">
          <reference field="4294967294" count="1" selected="0">
            <x v="0"/>
          </reference>
          <reference field="10" count="1" selected="0">
            <x v="49"/>
          </reference>
          <reference field="23" count="1" selected="0">
            <x v="4"/>
          </reference>
        </references>
      </pivotArea>
    </chartFormat>
    <chartFormat chart="1" format="43" series="1">
      <pivotArea type="data" outline="0" fieldPosition="0">
        <references count="3">
          <reference field="4294967294" count="1" selected="0">
            <x v="0"/>
          </reference>
          <reference field="10" count="1" selected="0">
            <x v="53"/>
          </reference>
          <reference field="23" count="1" selected="0">
            <x v="4"/>
          </reference>
        </references>
      </pivotArea>
    </chartFormat>
    <chartFormat chart="1" format="44" series="1">
      <pivotArea type="data" outline="0" fieldPosition="0">
        <references count="3">
          <reference field="4294967294" count="1" selected="0">
            <x v="0"/>
          </reference>
          <reference field="10" count="1" selected="0">
            <x v="57"/>
          </reference>
          <reference field="23" count="1" selected="0">
            <x v="4"/>
          </reference>
        </references>
      </pivotArea>
    </chartFormat>
    <chartFormat chart="1" format="45" series="1">
      <pivotArea type="data" outline="0" fieldPosition="0">
        <references count="3">
          <reference field="4294967294" count="1" selected="0">
            <x v="0"/>
          </reference>
          <reference field="10" count="1" selected="0">
            <x v="59"/>
          </reference>
          <reference field="23" count="1" selected="0">
            <x v="4"/>
          </reference>
        </references>
      </pivotArea>
    </chartFormat>
    <chartFormat chart="1" format="46" series="1">
      <pivotArea type="data" outline="0" fieldPosition="0">
        <references count="3">
          <reference field="4294967294" count="1" selected="0">
            <x v="0"/>
          </reference>
          <reference field="10" count="1" selected="0">
            <x v="61"/>
          </reference>
          <reference field="23" count="1" selected="0">
            <x v="4"/>
          </reference>
        </references>
      </pivotArea>
    </chartFormat>
    <chartFormat chart="1" format="47" series="1">
      <pivotArea type="data" outline="0" fieldPosition="0">
        <references count="3">
          <reference field="4294967294" count="1" selected="0">
            <x v="0"/>
          </reference>
          <reference field="10" count="1" selected="0">
            <x v="63"/>
          </reference>
          <reference field="23" count="1" selected="0">
            <x v="4"/>
          </reference>
        </references>
      </pivotArea>
    </chartFormat>
    <chartFormat chart="1" format="48" series="1">
      <pivotArea type="data" outline="0" fieldPosition="0">
        <references count="3">
          <reference field="4294967294" count="1" selected="0">
            <x v="0"/>
          </reference>
          <reference field="10" count="1" selected="0">
            <x v="66"/>
          </reference>
          <reference field="23" count="1" selected="0">
            <x v="4"/>
          </reference>
        </references>
      </pivotArea>
    </chartFormat>
    <chartFormat chart="1" format="49" series="1">
      <pivotArea type="data" outline="0" fieldPosition="0">
        <references count="3">
          <reference field="4294967294" count="1" selected="0">
            <x v="0"/>
          </reference>
          <reference field="10" count="1" selected="0">
            <x v="67"/>
          </reference>
          <reference field="23" count="1" selected="0">
            <x v="4"/>
          </reference>
        </references>
      </pivotArea>
    </chartFormat>
    <chartFormat chart="1" format="50" series="1">
      <pivotArea type="data" outline="0" fieldPosition="0">
        <references count="3">
          <reference field="4294967294" count="1" selected="0">
            <x v="0"/>
          </reference>
          <reference field="10" count="1" selected="0">
            <x v="69"/>
          </reference>
          <reference field="23" count="1" selected="0">
            <x v="4"/>
          </reference>
        </references>
      </pivotArea>
    </chartFormat>
    <chartFormat chart="1" format="51" series="1">
      <pivotArea type="data" outline="0" fieldPosition="0">
        <references count="3">
          <reference field="4294967294" count="1" selected="0">
            <x v="0"/>
          </reference>
          <reference field="10" count="1" selected="0">
            <x v="70"/>
          </reference>
          <reference field="23" count="1" selected="0">
            <x v="4"/>
          </reference>
        </references>
      </pivotArea>
    </chartFormat>
    <chartFormat chart="1" format="52" series="1">
      <pivotArea type="data" outline="0" fieldPosition="0">
        <references count="3">
          <reference field="4294967294" count="1" selected="0">
            <x v="0"/>
          </reference>
          <reference field="10" count="1" selected="0">
            <x v="76"/>
          </reference>
          <reference field="23" count="1" selected="0">
            <x v="4"/>
          </reference>
        </references>
      </pivotArea>
    </chartFormat>
    <chartFormat chart="1" format="53" series="1">
      <pivotArea type="data" outline="0" fieldPosition="0">
        <references count="3">
          <reference field="4294967294" count="1" selected="0">
            <x v="0"/>
          </reference>
          <reference field="10" count="1" selected="0">
            <x v="80"/>
          </reference>
          <reference field="23" count="1" selected="0">
            <x v="4"/>
          </reference>
        </references>
      </pivotArea>
    </chartFormat>
    <chartFormat chart="1" format="54" series="1">
      <pivotArea type="data" outline="0" fieldPosition="0">
        <references count="3">
          <reference field="4294967294" count="1" selected="0">
            <x v="0"/>
          </reference>
          <reference field="10" count="1" selected="0">
            <x v="86"/>
          </reference>
          <reference field="23" count="1" selected="0">
            <x v="4"/>
          </reference>
        </references>
      </pivotArea>
    </chartFormat>
    <chartFormat chart="1" format="55" series="1">
      <pivotArea type="data" outline="0" fieldPosition="0">
        <references count="3">
          <reference field="4294967294" count="1" selected="0">
            <x v="0"/>
          </reference>
          <reference field="10" count="1" selected="0">
            <x v="87"/>
          </reference>
          <reference field="23" count="1" selected="0">
            <x v="4"/>
          </reference>
        </references>
      </pivotArea>
    </chartFormat>
    <chartFormat chart="1" format="56" series="1">
      <pivotArea type="data" outline="0" fieldPosition="0">
        <references count="3">
          <reference field="4294967294" count="1" selected="0">
            <x v="0"/>
          </reference>
          <reference field="10" count="1" selected="0">
            <x v="88"/>
          </reference>
          <reference field="23" count="1" selected="0">
            <x v="4"/>
          </reference>
        </references>
      </pivotArea>
    </chartFormat>
    <chartFormat chart="1" format="57" series="1">
      <pivotArea type="data" outline="0" fieldPosition="0">
        <references count="3">
          <reference field="4294967294" count="1" selected="0">
            <x v="0"/>
          </reference>
          <reference field="10" count="1" selected="0">
            <x v="93"/>
          </reference>
          <reference field="23" count="1" selected="0">
            <x v="4"/>
          </reference>
        </references>
      </pivotArea>
    </chartFormat>
    <chartFormat chart="1" format="58" series="1">
      <pivotArea type="data" outline="0" fieldPosition="0">
        <references count="3">
          <reference field="4294967294" count="1" selected="0">
            <x v="0"/>
          </reference>
          <reference field="10" count="1" selected="0">
            <x v="95"/>
          </reference>
          <reference field="23" count="1" selected="0">
            <x v="4"/>
          </reference>
        </references>
      </pivotArea>
    </chartFormat>
    <chartFormat chart="1" format="59" series="1">
      <pivotArea type="data" outline="0" fieldPosition="0">
        <references count="3">
          <reference field="4294967294" count="1" selected="0">
            <x v="0"/>
          </reference>
          <reference field="10" count="1" selected="0">
            <x v="102"/>
          </reference>
          <reference field="23" count="1" selected="0">
            <x v="4"/>
          </reference>
        </references>
      </pivotArea>
    </chartFormat>
    <chartFormat chart="1" format="60" series="1">
      <pivotArea type="data" outline="0" fieldPosition="0">
        <references count="3">
          <reference field="4294967294" count="1" selected="0">
            <x v="0"/>
          </reference>
          <reference field="10" count="1" selected="0">
            <x v="104"/>
          </reference>
          <reference field="23" count="1" selected="0">
            <x v="4"/>
          </reference>
        </references>
      </pivotArea>
    </chartFormat>
    <chartFormat chart="1" format="61" series="1">
      <pivotArea type="data" outline="0" fieldPosition="0">
        <references count="3">
          <reference field="4294967294" count="1" selected="0">
            <x v="0"/>
          </reference>
          <reference field="10" count="1" selected="0">
            <x v="106"/>
          </reference>
          <reference field="23" count="1" selected="0">
            <x v="4"/>
          </reference>
        </references>
      </pivotArea>
    </chartFormat>
    <chartFormat chart="1" format="62" series="1">
      <pivotArea type="data" outline="0" fieldPosition="0">
        <references count="3">
          <reference field="4294967294" count="1" selected="0">
            <x v="0"/>
          </reference>
          <reference field="10" count="1" selected="0">
            <x v="107"/>
          </reference>
          <reference field="23" count="1" selected="0">
            <x v="4"/>
          </reference>
        </references>
      </pivotArea>
    </chartFormat>
    <chartFormat chart="1" format="63" series="1">
      <pivotArea type="data" outline="0" fieldPosition="0">
        <references count="3">
          <reference field="4294967294" count="1" selected="0">
            <x v="0"/>
          </reference>
          <reference field="10" count="1" selected="0">
            <x v="109"/>
          </reference>
          <reference field="23" count="1" selected="0">
            <x v="4"/>
          </reference>
        </references>
      </pivotArea>
    </chartFormat>
    <chartFormat chart="1" format="64" series="1">
      <pivotArea type="data" outline="0" fieldPosition="0">
        <references count="3">
          <reference field="4294967294" count="1" selected="0">
            <x v="0"/>
          </reference>
          <reference field="10" count="1" selected="0">
            <x v="114"/>
          </reference>
          <reference field="23" count="1" selected="0">
            <x v="4"/>
          </reference>
        </references>
      </pivotArea>
    </chartFormat>
    <chartFormat chart="1" format="65" series="1">
      <pivotArea type="data" outline="0" fieldPosition="0">
        <references count="3">
          <reference field="4294967294" count="1" selected="0">
            <x v="0"/>
          </reference>
          <reference field="10" count="1" selected="0">
            <x v="115"/>
          </reference>
          <reference field="23" count="1" selected="0">
            <x v="4"/>
          </reference>
        </references>
      </pivotArea>
    </chartFormat>
    <chartFormat chart="1" format="66" series="1">
      <pivotArea type="data" outline="0" fieldPosition="0">
        <references count="3">
          <reference field="4294967294" count="1" selected="0">
            <x v="0"/>
          </reference>
          <reference field="10" count="1" selected="0">
            <x v="117"/>
          </reference>
          <reference field="23" count="1" selected="0">
            <x v="4"/>
          </reference>
        </references>
      </pivotArea>
    </chartFormat>
    <chartFormat chart="1" format="67" series="1">
      <pivotArea type="data" outline="0" fieldPosition="0">
        <references count="3">
          <reference field="4294967294" count="1" selected="0">
            <x v="0"/>
          </reference>
          <reference field="10" count="1" selected="0">
            <x v="118"/>
          </reference>
          <reference field="23" count="1" selected="0">
            <x v="4"/>
          </reference>
        </references>
      </pivotArea>
    </chartFormat>
    <chartFormat chart="1" format="68" series="1">
      <pivotArea type="data" outline="0" fieldPosition="0">
        <references count="3">
          <reference field="4294967294" count="1" selected="0">
            <x v="0"/>
          </reference>
          <reference field="10" count="1" selected="0">
            <x v="120"/>
          </reference>
          <reference field="23" count="1" selected="0">
            <x v="4"/>
          </reference>
        </references>
      </pivotArea>
    </chartFormat>
    <chartFormat chart="1" format="69" series="1">
      <pivotArea type="data" outline="0" fieldPosition="0">
        <references count="3">
          <reference field="4294967294" count="1" selected="0">
            <x v="0"/>
          </reference>
          <reference field="10" count="1" selected="0">
            <x v="121"/>
          </reference>
          <reference field="23" count="1" selected="0">
            <x v="4"/>
          </reference>
        </references>
      </pivotArea>
    </chartFormat>
    <chartFormat chart="1" format="70" series="1">
      <pivotArea type="data" outline="0" fieldPosition="0">
        <references count="3">
          <reference field="4294967294" count="1" selected="0">
            <x v="0"/>
          </reference>
          <reference field="10" count="1" selected="0">
            <x v="125"/>
          </reference>
          <reference field="23" count="1" selected="0">
            <x v="4"/>
          </reference>
        </references>
      </pivotArea>
    </chartFormat>
    <chartFormat chart="1" format="71" series="1">
      <pivotArea type="data" outline="0" fieldPosition="0">
        <references count="3">
          <reference field="4294967294" count="1" selected="0">
            <x v="0"/>
          </reference>
          <reference field="10" count="1" selected="0">
            <x v="126"/>
          </reference>
          <reference field="23" count="1" selected="0">
            <x v="4"/>
          </reference>
        </references>
      </pivotArea>
    </chartFormat>
    <chartFormat chart="1" format="72" series="1">
      <pivotArea type="data" outline="0" fieldPosition="0">
        <references count="3">
          <reference field="4294967294" count="1" selected="0">
            <x v="0"/>
          </reference>
          <reference field="10" count="1" selected="0">
            <x v="132"/>
          </reference>
          <reference field="23" count="1" selected="0">
            <x v="4"/>
          </reference>
        </references>
      </pivotArea>
    </chartFormat>
    <chartFormat chart="1" format="73" series="1">
      <pivotArea type="data" outline="0" fieldPosition="0">
        <references count="3">
          <reference field="4294967294" count="1" selected="0">
            <x v="0"/>
          </reference>
          <reference field="10" count="1" selected="0">
            <x v="133"/>
          </reference>
          <reference field="23" count="1" selected="0">
            <x v="4"/>
          </reference>
        </references>
      </pivotArea>
    </chartFormat>
    <chartFormat chart="1" format="74" series="1">
      <pivotArea type="data" outline="0" fieldPosition="0">
        <references count="3">
          <reference field="4294967294" count="1" selected="0">
            <x v="0"/>
          </reference>
          <reference field="10" count="1" selected="0">
            <x v="136"/>
          </reference>
          <reference field="23" count="1" selected="0">
            <x v="4"/>
          </reference>
        </references>
      </pivotArea>
    </chartFormat>
    <chartFormat chart="1" format="75" series="1">
      <pivotArea type="data" outline="0" fieldPosition="0">
        <references count="3">
          <reference field="4294967294" count="1" selected="0">
            <x v="0"/>
          </reference>
          <reference field="10" count="1" selected="0">
            <x v="140"/>
          </reference>
          <reference field="23" count="1" selected="0">
            <x v="4"/>
          </reference>
        </references>
      </pivotArea>
    </chartFormat>
    <chartFormat chart="1" format="76" series="1">
      <pivotArea type="data" outline="0" fieldPosition="0">
        <references count="3">
          <reference field="4294967294" count="1" selected="0">
            <x v="0"/>
          </reference>
          <reference field="10" count="1" selected="0">
            <x v="144"/>
          </reference>
          <reference field="23" count="1" selected="0">
            <x v="4"/>
          </reference>
        </references>
      </pivotArea>
    </chartFormat>
    <chartFormat chart="1" format="77" series="1">
      <pivotArea type="data" outline="0" fieldPosition="0">
        <references count="3">
          <reference field="4294967294" count="1" selected="0">
            <x v="0"/>
          </reference>
          <reference field="10" count="1" selected="0">
            <x v="145"/>
          </reference>
          <reference field="23" count="1" selected="0">
            <x v="4"/>
          </reference>
        </references>
      </pivotArea>
    </chartFormat>
    <chartFormat chart="1" format="78" series="1">
      <pivotArea type="data" outline="0" fieldPosition="0">
        <references count="3">
          <reference field="4294967294" count="1" selected="0">
            <x v="0"/>
          </reference>
          <reference field="10" count="1" selected="0">
            <x v="148"/>
          </reference>
          <reference field="23" count="1" selected="0">
            <x v="4"/>
          </reference>
        </references>
      </pivotArea>
    </chartFormat>
    <chartFormat chart="1" format="79" series="1">
      <pivotArea type="data" outline="0" fieldPosition="0">
        <references count="3">
          <reference field="4294967294" count="1" selected="0">
            <x v="0"/>
          </reference>
          <reference field="10" count="1" selected="0">
            <x v="154"/>
          </reference>
          <reference field="23" count="1" selected="0">
            <x v="4"/>
          </reference>
        </references>
      </pivotArea>
    </chartFormat>
    <chartFormat chart="1" format="80" series="1">
      <pivotArea type="data" outline="0" fieldPosition="0">
        <references count="3">
          <reference field="4294967294" count="1" selected="0">
            <x v="0"/>
          </reference>
          <reference field="10" count="1" selected="0">
            <x v="155"/>
          </reference>
          <reference field="23" count="1" selected="0">
            <x v="4"/>
          </reference>
        </references>
      </pivotArea>
    </chartFormat>
    <chartFormat chart="1" format="81" series="1">
      <pivotArea type="data" outline="0" fieldPosition="0">
        <references count="3">
          <reference field="4294967294" count="1" selected="0">
            <x v="0"/>
          </reference>
          <reference field="10" count="1" selected="0">
            <x v="158"/>
          </reference>
          <reference field="23" count="1" selected="0">
            <x v="4"/>
          </reference>
        </references>
      </pivotArea>
    </chartFormat>
    <chartFormat chart="1" format="82" series="1">
      <pivotArea type="data" outline="0" fieldPosition="0">
        <references count="3">
          <reference field="4294967294" count="1" selected="0">
            <x v="0"/>
          </reference>
          <reference field="10" count="1" selected="0">
            <x v="159"/>
          </reference>
          <reference field="23" count="1" selected="0">
            <x v="4"/>
          </reference>
        </references>
      </pivotArea>
    </chartFormat>
    <chartFormat chart="1" format="83" series="1">
      <pivotArea type="data" outline="0" fieldPosition="0">
        <references count="3">
          <reference field="4294967294" count="1" selected="0">
            <x v="0"/>
          </reference>
          <reference field="10" count="1" selected="0">
            <x v="166"/>
          </reference>
          <reference field="23" count="1" selected="0">
            <x v="4"/>
          </reference>
        </references>
      </pivotArea>
    </chartFormat>
    <chartFormat chart="1" format="84" series="1">
      <pivotArea type="data" outline="0" fieldPosition="0">
        <references count="3">
          <reference field="4294967294" count="1" selected="0">
            <x v="0"/>
          </reference>
          <reference field="10" count="1" selected="0">
            <x v="170"/>
          </reference>
          <reference field="23" count="1" selected="0">
            <x v="4"/>
          </reference>
        </references>
      </pivotArea>
    </chartFormat>
    <chartFormat chart="1" format="85" series="1">
      <pivotArea type="data" outline="0" fieldPosition="0">
        <references count="3">
          <reference field="4294967294" count="1" selected="0">
            <x v="0"/>
          </reference>
          <reference field="10" count="1" selected="0">
            <x v="171"/>
          </reference>
          <reference field="23" count="1" selected="0">
            <x v="4"/>
          </reference>
        </references>
      </pivotArea>
    </chartFormat>
    <chartFormat chart="1" format="86" series="1">
      <pivotArea type="data" outline="0" fieldPosition="0">
        <references count="3">
          <reference field="4294967294" count="1" selected="0">
            <x v="0"/>
          </reference>
          <reference field="10" count="1" selected="0">
            <x v="173"/>
          </reference>
          <reference field="23" count="1" selected="0">
            <x v="4"/>
          </reference>
        </references>
      </pivotArea>
    </chartFormat>
    <chartFormat chart="1" format="87" series="1">
      <pivotArea type="data" outline="0" fieldPosition="0">
        <references count="3">
          <reference field="4294967294" count="1" selected="0">
            <x v="0"/>
          </reference>
          <reference field="10" count="1" selected="0">
            <x v="178"/>
          </reference>
          <reference field="23" count="1" selected="0">
            <x v="4"/>
          </reference>
        </references>
      </pivotArea>
    </chartFormat>
    <chartFormat chart="1" format="88" series="1">
      <pivotArea type="data" outline="0" fieldPosition="0">
        <references count="3">
          <reference field="4294967294" count="1" selected="0">
            <x v="0"/>
          </reference>
          <reference field="10" count="1" selected="0">
            <x v="181"/>
          </reference>
          <reference field="23" count="1" selected="0">
            <x v="4"/>
          </reference>
        </references>
      </pivotArea>
    </chartFormat>
    <chartFormat chart="1" format="89" series="1">
      <pivotArea type="data" outline="0" fieldPosition="0">
        <references count="3">
          <reference field="4294967294" count="1" selected="0">
            <x v="0"/>
          </reference>
          <reference field="10" count="1" selected="0">
            <x v="184"/>
          </reference>
          <reference field="23" count="1" selected="0">
            <x v="4"/>
          </reference>
        </references>
      </pivotArea>
    </chartFormat>
    <chartFormat chart="1" format="90" series="1">
      <pivotArea type="data" outline="0" fieldPosition="0">
        <references count="3">
          <reference field="4294967294" count="1" selected="0">
            <x v="0"/>
          </reference>
          <reference field="10" count="1" selected="0">
            <x v="187"/>
          </reference>
          <reference field="23" count="1" selected="0">
            <x v="4"/>
          </reference>
        </references>
      </pivotArea>
    </chartFormat>
    <chartFormat chart="1" format="91" series="1">
      <pivotArea type="data" outline="0" fieldPosition="0">
        <references count="3">
          <reference field="4294967294" count="1" selected="0">
            <x v="0"/>
          </reference>
          <reference field="10" count="1" selected="0">
            <x v="189"/>
          </reference>
          <reference field="23" count="1" selected="0">
            <x v="4"/>
          </reference>
        </references>
      </pivotArea>
    </chartFormat>
    <chartFormat chart="1" format="92" series="1">
      <pivotArea type="data" outline="0" fieldPosition="0">
        <references count="3">
          <reference field="4294967294" count="1" selected="0">
            <x v="0"/>
          </reference>
          <reference field="10" count="1" selected="0">
            <x v="192"/>
          </reference>
          <reference field="23" count="1" selected="0">
            <x v="4"/>
          </reference>
        </references>
      </pivotArea>
    </chartFormat>
    <chartFormat chart="1" format="93" series="1">
      <pivotArea type="data" outline="0" fieldPosition="0">
        <references count="3">
          <reference field="4294967294" count="1" selected="0">
            <x v="0"/>
          </reference>
          <reference field="10" count="1" selected="0">
            <x v="195"/>
          </reference>
          <reference field="23" count="1" selected="0">
            <x v="4"/>
          </reference>
        </references>
      </pivotArea>
    </chartFormat>
    <chartFormat chart="1" format="94" series="1">
      <pivotArea type="data" outline="0" fieldPosition="0">
        <references count="3">
          <reference field="4294967294" count="1" selected="0">
            <x v="0"/>
          </reference>
          <reference field="10" count="1" selected="0">
            <x v="199"/>
          </reference>
          <reference field="23" count="1" selected="0">
            <x v="4"/>
          </reference>
        </references>
      </pivotArea>
    </chartFormat>
    <chartFormat chart="1" format="95" series="1">
      <pivotArea type="data" outline="0" fieldPosition="0">
        <references count="3">
          <reference field="4294967294" count="1" selected="0">
            <x v="0"/>
          </reference>
          <reference field="10" count="1" selected="0">
            <x v="201"/>
          </reference>
          <reference field="23" count="1" selected="0">
            <x v="4"/>
          </reference>
        </references>
      </pivotArea>
    </chartFormat>
    <chartFormat chart="1" format="96" series="1">
      <pivotArea type="data" outline="0" fieldPosition="0">
        <references count="2">
          <reference field="4294967294" count="1" selected="0">
            <x v="0"/>
          </reference>
          <reference field="23" count="1" selected="0">
            <x v="1"/>
          </reference>
        </references>
      </pivotArea>
    </chartFormat>
    <chartFormat chart="1" format="97" series="1">
      <pivotArea type="data" outline="0" fieldPosition="0">
        <references count="2">
          <reference field="4294967294" count="1" selected="0">
            <x v="0"/>
          </reference>
          <reference field="23" count="1" selected="0">
            <x v="3"/>
          </reference>
        </references>
      </pivotArea>
    </chartFormat>
    <chartFormat chart="1" format="98" series="1">
      <pivotArea type="data" outline="0" fieldPosition="0">
        <references count="2">
          <reference field="4294967294" count="1" selected="0">
            <x v="0"/>
          </reference>
          <reference field="23" count="1" selected="0">
            <x v="4"/>
          </reference>
        </references>
      </pivotArea>
    </chartFormat>
    <chartFormat chart="3" format="0" series="1">
      <pivotArea type="data" outline="0" fieldPosition="0">
        <references count="2">
          <reference field="4294967294" count="1" selected="0">
            <x v="0"/>
          </reference>
          <reference field="23" count="1" selected="0">
            <x v="1"/>
          </reference>
        </references>
      </pivotArea>
    </chartFormat>
    <chartFormat chart="3" format="1" series="1">
      <pivotArea type="data" outline="0" fieldPosition="0">
        <references count="2">
          <reference field="4294967294" count="1" selected="0">
            <x v="0"/>
          </reference>
          <reference field="23" count="1" selected="0">
            <x v="3"/>
          </reference>
        </references>
      </pivotArea>
    </chartFormat>
    <chartFormat chart="3" format="2" series="1">
      <pivotArea type="data" outline="0" fieldPosition="0">
        <references count="2">
          <reference field="4294967294" count="1" selected="0">
            <x v="0"/>
          </reference>
          <reference field="23" count="1" selected="0">
            <x v="4"/>
          </reference>
        </references>
      </pivotArea>
    </chartFormat>
    <chartFormat chart="3" format="3" series="1">
      <pivotArea type="data" outline="0" fieldPosition="0">
        <references count="2">
          <reference field="4294967294" count="1" selected="0">
            <x v="0"/>
          </reference>
          <reference field="23" count="1" selected="0">
            <x v="0"/>
          </reference>
        </references>
      </pivotArea>
    </chartFormat>
    <chartFormat chart="1" format="99" series="1">
      <pivotArea type="data" outline="0" fieldPosition="0">
        <references count="2">
          <reference field="4294967294" count="1" selected="0">
            <x v="0"/>
          </reference>
          <reference field="23" count="1" selected="0">
            <x v="0"/>
          </reference>
        </references>
      </pivotArea>
    </chartFormat>
    <chartFormat chart="3" format="4" series="1">
      <pivotArea type="data" outline="0" fieldPosition="0">
        <references count="2">
          <reference field="4294967294" count="1" selected="0">
            <x v="0"/>
          </reference>
          <reference field="23" count="1" selected="0">
            <x v="2"/>
          </reference>
        </references>
      </pivotArea>
    </chartFormat>
    <chartFormat chart="1" format="100" series="1">
      <pivotArea type="data" outline="0" fieldPosition="0">
        <references count="2">
          <reference field="4294967294" count="1" selected="0">
            <x v="0"/>
          </reference>
          <reference field="2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A7AC2DC-F4A4-4FFB-A916-36DE7C197027}" autoFormatId="16" applyNumberFormats="0" applyBorderFormats="0" applyFontFormats="0" applyPatternFormats="0" applyAlignmentFormats="0" applyWidthHeightFormats="0">
  <queryTableRefresh nextId="30" unboundColumnsRight="5">
    <queryTableFields count="29">
      <queryTableField id="1" name="Column1.third_party_flag" tableColumnId="1"/>
      <queryTableField id="2" name="Column1.city" tableColumnId="2"/>
      <queryTableField id="3" name="Column1.advisory_committee_description" tableColumnId="3"/>
      <queryTableField id="4" name="Column1.address_1" tableColumnId="4"/>
      <queryTableField id="5" name="Column1.address_2" tableColumnId="5"/>
      <queryTableField id="6" name="Column1.statement_or_summary" tableColumnId="6"/>
      <queryTableField id="7" name="Column1.product_code" tableColumnId="7"/>
      <queryTableField id="8" name="Column1.openfda" tableColumnId="8"/>
      <queryTableField id="9" name="Column1.zip_code" tableColumnId="9"/>
      <queryTableField id="10" name="Column1.applicant" tableColumnId="10"/>
      <queryTableField id="11" name="Column1.decision_date" tableColumnId="11"/>
      <queryTableField id="12" name="Column1.decision_code" tableColumnId="12"/>
      <queryTableField id="13" name="Column1.country_code" tableColumnId="13"/>
      <queryTableField id="14" name="Column1.device_name" tableColumnId="14"/>
      <queryTableField id="15" name="Column1.advisory_committee" tableColumnId="15"/>
      <queryTableField id="16" name="Column1.contact" tableColumnId="16"/>
      <queryTableField id="17" name="Column1.expedited_review_flag" tableColumnId="17"/>
      <queryTableField id="18" name="Column1.k_number" tableColumnId="18"/>
      <queryTableField id="19" name="Column1.state" tableColumnId="19"/>
      <queryTableField id="20" name="Column1.date_received" tableColumnId="20"/>
      <queryTableField id="21" name="Column1.review_advisory_committee" tableColumnId="21"/>
      <queryTableField id="22" name="Column1.postal_code" tableColumnId="22"/>
      <queryTableField id="23" name="Column1.decision_description" tableColumnId="23"/>
      <queryTableField id="24" name="Column1.clearance_type" tableColumnId="24"/>
      <queryTableField id="25" dataBound="0" tableColumnId="25"/>
      <queryTableField id="26" dataBound="0" tableColumnId="26"/>
      <queryTableField id="27" dataBound="0" tableColumnId="27"/>
      <queryTableField id="28" dataBound="0" tableColumnId="28"/>
      <queryTableField id="29" dataBound="0" tableColumnId="2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1.advisory_committee_description" xr10:uid="{8A1D75B4-F151-46E9-A1AA-6D9DBBE7E459}" sourceName="Column1.advisory_committee_description">
  <pivotTables>
    <pivotTable tabId="1" name="PivotTable1"/>
  </pivotTables>
  <data>
    <tabular pivotCacheId="1546030995">
      <items count="20">
        <i x="3"/>
        <i x="4"/>
        <i x="15"/>
        <i x="10"/>
        <i x="5"/>
        <i x="18"/>
        <i x="7"/>
        <i x="0"/>
        <i x="8"/>
        <i x="17"/>
        <i x="14"/>
        <i x="13"/>
        <i x="2"/>
        <i x="12"/>
        <i x="16"/>
        <i x="6" s="1"/>
        <i x="19"/>
        <i x="9"/>
        <i x="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umn1.advisory_committee_description" xr10:uid="{01F7E2BE-74AB-4D2A-AB81-32219A0F8162}" cache="Slicer_Column1.advisory_committee_description" caption="Column1.advisory_committee_description" startItem="1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20366D-C033-4553-9D05-ABCFBCB579D2}" name="_20240101_TO_20241231__limit_50" displayName="_20240101_TO_20241231__limit_50" ref="A1:AC1001" tableType="queryTable" totalsRowShown="0">
  <autoFilter ref="A1:AC1001" xr:uid="{3520366D-C033-4553-9D05-ABCFBCB579D2}"/>
  <sortState xmlns:xlrd2="http://schemas.microsoft.com/office/spreadsheetml/2017/richdata2" ref="A2:AC1001">
    <sortCondition ref="J1:J1001"/>
  </sortState>
  <tableColumns count="29">
    <tableColumn id="1" xr3:uid="{1D4C25A1-E1CB-4A08-8A60-E152AFF42A16}" uniqueName="1" name="Column1.third_party_flag" queryTableFieldId="1"/>
    <tableColumn id="2" xr3:uid="{0F0A300F-A8A9-4196-BBDE-E01A1A04A267}" uniqueName="2" name="Column1.city" queryTableFieldId="2"/>
    <tableColumn id="3" xr3:uid="{7A3B2901-F039-4022-BF1D-65C85C9CC9C4}" uniqueName="3" name="Column1.advisory_committee_description" queryTableFieldId="3"/>
    <tableColumn id="4" xr3:uid="{AD320836-5FD6-4B94-834C-A83F7B5B5772}" uniqueName="4" name="Column1.address_1" queryTableFieldId="4"/>
    <tableColumn id="5" xr3:uid="{408F0F94-2AA4-4723-B070-EFC37530F8C2}" uniqueName="5" name="Column1.address_2" queryTableFieldId="5"/>
    <tableColumn id="6" xr3:uid="{B8A33E69-DFA3-40BF-AE0A-787FBDF0A709}" uniqueName="6" name="Column1.statement_or_summary" queryTableFieldId="6"/>
    <tableColumn id="7" xr3:uid="{5F4EDBAF-0FFB-41F5-B37B-2D66973EB380}" uniqueName="7" name="Column1.product_code" queryTableFieldId="7"/>
    <tableColumn id="8" xr3:uid="{748E7D7F-4CE2-405E-BFA1-64C1CB6B739D}" uniqueName="8" name="Column1.openfda" queryTableFieldId="8"/>
    <tableColumn id="9" xr3:uid="{69A5A79E-849A-4F8C-9450-67E9A5E4A542}" uniqueName="9" name="Column1.zip_code" queryTableFieldId="9"/>
    <tableColumn id="10" xr3:uid="{CFB47979-F456-414E-B3FD-C8E1E09869D2}" uniqueName="10" name="Column1.applicant" queryTableFieldId="10"/>
    <tableColumn id="11" xr3:uid="{8167C066-5AD3-47A7-A9EC-70F347CD6B67}" uniqueName="11" name="Column1.decision_date" queryTableFieldId="11"/>
    <tableColumn id="12" xr3:uid="{E086BB77-0146-4D13-BBB5-BF77799C1148}" uniqueName="12" name="Column1.decision_code" queryTableFieldId="12"/>
    <tableColumn id="13" xr3:uid="{BF788CF9-D88B-4EC3-A8B1-AF2F204AFEE2}" uniqueName="13" name="Column1.country_code" queryTableFieldId="13"/>
    <tableColumn id="14" xr3:uid="{2104CB22-284C-4336-80AD-DFB038C56A8A}" uniqueName="14" name="Column1.device_name" queryTableFieldId="14"/>
    <tableColumn id="15" xr3:uid="{6C6941E7-F5DE-4F8D-8B88-24270ACBFD81}" uniqueName="15" name="Column1.advisory_committee" queryTableFieldId="15"/>
    <tableColumn id="16" xr3:uid="{3C3C04BA-0186-441C-BCAC-403AAF4BA2EA}" uniqueName="16" name="Column1.contact" queryTableFieldId="16"/>
    <tableColumn id="17" xr3:uid="{B01B5837-521A-43E8-AE08-A5E1EB1FB388}" uniqueName="17" name="Column1.expedited_review_flag" queryTableFieldId="17"/>
    <tableColumn id="18" xr3:uid="{69C8360E-A2C0-4346-8685-C2698BAEFFC8}" uniqueName="18" name="Column1.k_number" queryTableFieldId="18"/>
    <tableColumn id="19" xr3:uid="{10FA7464-DF5D-4137-B13F-4347AB216877}" uniqueName="19" name="Column1.state" queryTableFieldId="19"/>
    <tableColumn id="20" xr3:uid="{814BB376-ABA3-42BA-9FAD-B36D5590219E}" uniqueName="20" name="Column1.date_received" queryTableFieldId="20"/>
    <tableColumn id="21" xr3:uid="{305B6517-3519-4F9E-A275-6FD8274E4032}" uniqueName="21" name="Column1.review_advisory_committee" queryTableFieldId="21"/>
    <tableColumn id="22" xr3:uid="{F52A9B3C-F2CF-4363-A0F6-390093A25C6D}" uniqueName="22" name="Column1.postal_code" queryTableFieldId="22"/>
    <tableColumn id="23" xr3:uid="{63266B6D-2163-497C-A7E0-1F6CA4051D0A}" uniqueName="23" name="Column1.decision_description" queryTableFieldId="23"/>
    <tableColumn id="24" xr3:uid="{9A27A3EB-F2BA-42D6-A6C7-A0BC4384A493}" uniqueName="24" name="Column1.clearance_type" queryTableFieldId="24"/>
    <tableColumn id="25" xr3:uid="{5FC8B88F-33BD-4D74-B0A7-2CFB5A6E9A24}" uniqueName="25" name="Column1" queryTableFieldId="25" dataDxfId="4">
      <calculatedColumnFormula>TRIM(LOWER(J2))</calculatedColumnFormula>
    </tableColumn>
    <tableColumn id="26" xr3:uid="{B1D51457-858B-4FB1-86D2-77D8965DBACD}" uniqueName="26" name="Column2" queryTableFieldId="26" dataDxfId="3">
      <calculatedColumnFormula>IF(COUNTIF(Sheet2!C:C, Y2) &gt; 0, "Match", "No Match")</calculatedColumnFormula>
    </tableColumn>
    <tableColumn id="27" xr3:uid="{BB339514-49C2-49E4-A576-FC89AFEADAEF}" uniqueName="27" name="Column3" queryTableFieldId="27" dataDxfId="2">
      <calculatedColumnFormula>IF(ISNUMBER(MATCH(Y2, Sheet2!C:C, 0)), "Match", "No Match")</calculatedColumnFormula>
    </tableColumn>
    <tableColumn id="28" xr3:uid="{B49C9227-CBA3-4AD2-867E-35FA34EF5106}" uniqueName="28" name="Column4" queryTableFieldId="28" dataDxfId="1">
      <calculatedColumnFormula>IF(ISNUMBER(MATCH(Y2, Sheet2!C:C, 0)), "Match", "No Match")</calculatedColumnFormula>
    </tableColumn>
    <tableColumn id="29" xr3:uid="{0FD02620-CB7D-4C58-A659-85740EE85391}" uniqueName="29" name="Column5" queryTableFieldId="29" dataDxfId="0">
      <calculatedColumnFormula>IF(Y2 = INDEX(Sheet2!C:C, MATCH(Y2, Sheet2!C:C, 0)), "Exact Match", "No Match or Missing")</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6B7A8-8A64-498C-9857-A2F5209800E6}">
  <dimension ref="A1:AC1001"/>
  <sheetViews>
    <sheetView topLeftCell="F1" workbookViewId="0">
      <selection activeCell="I21" sqref="I21:I22"/>
    </sheetView>
  </sheetViews>
  <sheetFormatPr defaultRowHeight="15" x14ac:dyDescent="0.25"/>
  <cols>
    <col min="1" max="1" width="26.28515625" bestFit="1" customWidth="1"/>
    <col min="2" max="2" width="41.7109375" bestFit="1" customWidth="1"/>
    <col min="3" max="3" width="41.85546875" bestFit="1" customWidth="1"/>
    <col min="4" max="4" width="59.5703125" bestFit="1" customWidth="1"/>
    <col min="5" max="5" width="58.7109375" bestFit="1" customWidth="1"/>
    <col min="6" max="6" width="33.5703125" bestFit="1" customWidth="1"/>
    <col min="7" max="7" width="24.28515625" bestFit="1" customWidth="1"/>
    <col min="8" max="8" width="19.28515625" bestFit="1" customWidth="1"/>
    <col min="9" max="9" width="19.85546875" bestFit="1" customWidth="1"/>
    <col min="10" max="10" width="56.42578125" bestFit="1" customWidth="1"/>
    <col min="11" max="11" width="24.5703125" bestFit="1" customWidth="1"/>
    <col min="12" max="12" width="24.85546875" bestFit="1" customWidth="1"/>
    <col min="13" max="13" width="24.140625" bestFit="1" customWidth="1"/>
    <col min="14" max="14" width="81.140625" bestFit="1" customWidth="1"/>
    <col min="15" max="15" width="30.42578125" bestFit="1" customWidth="1"/>
    <col min="16" max="16" width="35" bestFit="1" customWidth="1"/>
    <col min="17" max="17" width="33" bestFit="1" customWidth="1"/>
    <col min="18" max="18" width="21" bestFit="1" customWidth="1"/>
    <col min="19" max="19" width="16.28515625" bestFit="1" customWidth="1"/>
    <col min="20" max="20" width="24.85546875" bestFit="1" customWidth="1"/>
    <col min="21" max="21" width="37.85546875" bestFit="1" customWidth="1"/>
    <col min="22" max="22" width="22.7109375" bestFit="1" customWidth="1"/>
    <col min="23" max="23" width="30.7109375" bestFit="1" customWidth="1"/>
    <col min="24" max="24" width="25.5703125" bestFit="1" customWidth="1"/>
  </cols>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7224</v>
      </c>
      <c r="Z1" t="s">
        <v>7225</v>
      </c>
      <c r="AA1" t="s">
        <v>7226</v>
      </c>
      <c r="AB1" t="s">
        <v>7227</v>
      </c>
      <c r="AC1" t="s">
        <v>7228</v>
      </c>
    </row>
    <row r="2" spans="1:29" x14ac:dyDescent="0.25">
      <c r="A2" t="s">
        <v>24</v>
      </c>
      <c r="B2" t="s">
        <v>2394</v>
      </c>
      <c r="C2" t="s">
        <v>84</v>
      </c>
      <c r="D2" t="s">
        <v>2395</v>
      </c>
      <c r="E2" t="s">
        <v>40</v>
      </c>
      <c r="F2" t="s">
        <v>29</v>
      </c>
      <c r="G2" t="s">
        <v>2396</v>
      </c>
      <c r="H2" t="s">
        <v>31</v>
      </c>
      <c r="I2" t="s">
        <v>2397</v>
      </c>
      <c r="J2" t="s">
        <v>2398</v>
      </c>
      <c r="K2" t="s">
        <v>1783</v>
      </c>
      <c r="L2" t="s">
        <v>35</v>
      </c>
      <c r="M2" t="s">
        <v>91</v>
      </c>
      <c r="N2" t="s">
        <v>2399</v>
      </c>
      <c r="O2" t="s">
        <v>93</v>
      </c>
      <c r="P2" t="s">
        <v>2400</v>
      </c>
      <c r="Q2" t="s">
        <v>40</v>
      </c>
      <c r="R2" t="s">
        <v>2401</v>
      </c>
      <c r="S2" t="s">
        <v>2402</v>
      </c>
      <c r="T2" t="s">
        <v>222</v>
      </c>
      <c r="U2" t="s">
        <v>93</v>
      </c>
      <c r="V2" t="s">
        <v>2397</v>
      </c>
      <c r="W2" t="s">
        <v>43</v>
      </c>
      <c r="X2" t="s">
        <v>44</v>
      </c>
      <c r="Y2" t="str">
        <f>TRIM(LOWER(J2))</f>
        <v>3d systems, inc.</v>
      </c>
      <c r="Z2" t="str">
        <f>IF(COUNTIF(Sheet2!C:C, Y2) &gt; 0, "Match", "No Match")</f>
        <v>Match</v>
      </c>
      <c r="AA2" t="str">
        <f>IF(ISNUMBER(MATCH(Y2, Sheet2!C:C, 0)), "Match", "No Match")</f>
        <v>Match</v>
      </c>
      <c r="AB2" s="3" t="str">
        <f>IF(ISNUMBER(MATCH(Y2, Sheet2!C:C, 0)), "Match", "No Match")</f>
        <v>Match</v>
      </c>
      <c r="AC2" s="3" t="str">
        <f>IF(Y2 = INDEX(Sheet2!C:C, MATCH(Y2, Sheet2!C:C, 0)), "Exact Match", "No Match or Missing")</f>
        <v>Exact Match</v>
      </c>
    </row>
    <row r="3" spans="1:29" x14ac:dyDescent="0.25">
      <c r="A3" t="s">
        <v>24</v>
      </c>
      <c r="B3" t="s">
        <v>2499</v>
      </c>
      <c r="C3" t="s">
        <v>46</v>
      </c>
      <c r="D3" t="s">
        <v>3574</v>
      </c>
      <c r="E3" t="s">
        <v>3575</v>
      </c>
      <c r="F3" t="s">
        <v>29</v>
      </c>
      <c r="G3" t="s">
        <v>6049</v>
      </c>
      <c r="H3" t="s">
        <v>31</v>
      </c>
      <c r="I3" t="s">
        <v>3577</v>
      </c>
      <c r="J3" t="s">
        <v>3578</v>
      </c>
      <c r="K3" t="s">
        <v>34</v>
      </c>
      <c r="L3" t="s">
        <v>35</v>
      </c>
      <c r="M3" t="s">
        <v>91</v>
      </c>
      <c r="N3" t="s">
        <v>6050</v>
      </c>
      <c r="O3" t="s">
        <v>53</v>
      </c>
      <c r="P3" t="s">
        <v>3580</v>
      </c>
      <c r="Q3" t="s">
        <v>40</v>
      </c>
      <c r="R3" t="s">
        <v>6051</v>
      </c>
      <c r="S3" t="s">
        <v>347</v>
      </c>
      <c r="T3" t="s">
        <v>2702</v>
      </c>
      <c r="U3" t="s">
        <v>53</v>
      </c>
      <c r="V3" t="s">
        <v>3577</v>
      </c>
      <c r="W3" t="s">
        <v>43</v>
      </c>
      <c r="X3" t="s">
        <v>44</v>
      </c>
      <c r="Y3" t="str">
        <f>TRIM(LOWER(J3))</f>
        <v>3m company</v>
      </c>
      <c r="Z3" t="str">
        <f>IF(COUNTIF(Sheet2!C:C, Y3) &gt; 0, "Match", "No Match")</f>
        <v>Match</v>
      </c>
      <c r="AA3" t="str">
        <f>IF(ISNUMBER(MATCH(Y3, Sheet2!C:C, 0)), "Match", "No Match")</f>
        <v>Match</v>
      </c>
      <c r="AB3" s="3" t="str">
        <f>IF(ISNUMBER(MATCH(Y3, Sheet2!C:C, 0)), "Match", "No Match")</f>
        <v>Match</v>
      </c>
      <c r="AC3" s="3" t="str">
        <f>IF(Y3 = INDEX(Sheet2!C:C, MATCH(Y3, Sheet2!C:C, 0)), "Exact Match", "No Match or Missing")</f>
        <v>Exact Match</v>
      </c>
    </row>
    <row r="4" spans="1:29" x14ac:dyDescent="0.25">
      <c r="A4" t="s">
        <v>24</v>
      </c>
      <c r="B4" t="s">
        <v>2499</v>
      </c>
      <c r="C4" t="s">
        <v>46</v>
      </c>
      <c r="D4" t="s">
        <v>3574</v>
      </c>
      <c r="E4" t="s">
        <v>3575</v>
      </c>
      <c r="F4" t="s">
        <v>40</v>
      </c>
      <c r="G4" t="s">
        <v>3576</v>
      </c>
      <c r="H4" t="s">
        <v>31</v>
      </c>
      <c r="I4" t="s">
        <v>3577</v>
      </c>
      <c r="J4" t="s">
        <v>3578</v>
      </c>
      <c r="K4" t="s">
        <v>63</v>
      </c>
      <c r="L4" t="s">
        <v>814</v>
      </c>
      <c r="M4" t="s">
        <v>91</v>
      </c>
      <c r="N4" t="s">
        <v>3579</v>
      </c>
      <c r="O4" t="s">
        <v>53</v>
      </c>
      <c r="P4" t="s">
        <v>3580</v>
      </c>
      <c r="Q4" t="s">
        <v>40</v>
      </c>
      <c r="R4" t="s">
        <v>3581</v>
      </c>
      <c r="S4" t="s">
        <v>347</v>
      </c>
      <c r="T4" t="s">
        <v>69</v>
      </c>
      <c r="U4" t="s">
        <v>53</v>
      </c>
      <c r="V4" t="s">
        <v>3577</v>
      </c>
      <c r="W4" t="s">
        <v>135</v>
      </c>
      <c r="X4" t="s">
        <v>819</v>
      </c>
      <c r="Y4" t="str">
        <f>TRIM(LOWER(J4))</f>
        <v>3m company</v>
      </c>
      <c r="Z4" t="str">
        <f>IF(COUNTIF(Sheet2!C:C, Y4) &gt; 0, "Match", "No Match")</f>
        <v>Match</v>
      </c>
      <c r="AA4" t="str">
        <f>IF(ISNUMBER(MATCH(Y4, Sheet2!C:C, 0)), "Match", "No Match")</f>
        <v>Match</v>
      </c>
      <c r="AB4" s="3" t="str">
        <f>IF(ISNUMBER(MATCH(Y4, Sheet2!C:C, 0)), "Match", "No Match")</f>
        <v>Match</v>
      </c>
      <c r="AC4" s="3" t="str">
        <f>IF(Y4 = INDEX(Sheet2!C:C, MATCH(Y4, Sheet2!C:C, 0)), "Exact Match", "No Match or Missing")</f>
        <v>Exact Match</v>
      </c>
    </row>
    <row r="5" spans="1:29" x14ac:dyDescent="0.25">
      <c r="A5" t="s">
        <v>24</v>
      </c>
      <c r="B5" t="s">
        <v>2499</v>
      </c>
      <c r="C5" t="s">
        <v>46</v>
      </c>
      <c r="D5" t="s">
        <v>3574</v>
      </c>
      <c r="E5" t="s">
        <v>6503</v>
      </c>
      <c r="F5" t="s">
        <v>29</v>
      </c>
      <c r="G5" t="s">
        <v>6049</v>
      </c>
      <c r="H5" t="s">
        <v>31</v>
      </c>
      <c r="I5" t="s">
        <v>6504</v>
      </c>
      <c r="J5" t="s">
        <v>3578</v>
      </c>
      <c r="K5" t="s">
        <v>2462</v>
      </c>
      <c r="L5" t="s">
        <v>35</v>
      </c>
      <c r="M5" t="s">
        <v>91</v>
      </c>
      <c r="N5" t="s">
        <v>6505</v>
      </c>
      <c r="O5" t="s">
        <v>53</v>
      </c>
      <c r="P5" t="s">
        <v>6506</v>
      </c>
      <c r="Q5" t="s">
        <v>40</v>
      </c>
      <c r="R5" t="s">
        <v>6507</v>
      </c>
      <c r="S5" t="s">
        <v>347</v>
      </c>
      <c r="T5" t="s">
        <v>34</v>
      </c>
      <c r="U5" t="s">
        <v>53</v>
      </c>
      <c r="V5" t="s">
        <v>6504</v>
      </c>
      <c r="W5" t="s">
        <v>43</v>
      </c>
      <c r="X5" t="s">
        <v>293</v>
      </c>
      <c r="Y5" t="str">
        <f>TRIM(LOWER(J5))</f>
        <v>3m company</v>
      </c>
      <c r="Z5" t="str">
        <f>IF(COUNTIF(Sheet2!C:C, Y5) &gt; 0, "Match", "No Match")</f>
        <v>Match</v>
      </c>
      <c r="AA5" t="str">
        <f>IF(ISNUMBER(MATCH(Y5, Sheet2!C:C, 0)), "Match", "No Match")</f>
        <v>Match</v>
      </c>
      <c r="AB5" s="3" t="str">
        <f>IF(ISNUMBER(MATCH(Y5, Sheet2!C:C, 0)), "Match", "No Match")</f>
        <v>Match</v>
      </c>
      <c r="AC5" s="3" t="str">
        <f>IF(Y5 = INDEX(Sheet2!C:C, MATCH(Y5, Sheet2!C:C, 0)), "Exact Match", "No Match or Missing")</f>
        <v>Exact Match</v>
      </c>
    </row>
    <row r="6" spans="1:29" x14ac:dyDescent="0.25">
      <c r="A6" t="s">
        <v>24</v>
      </c>
      <c r="B6" t="s">
        <v>4880</v>
      </c>
      <c r="C6" t="s">
        <v>158</v>
      </c>
      <c r="D6" t="s">
        <v>4881</v>
      </c>
      <c r="E6" t="s">
        <v>4882</v>
      </c>
      <c r="F6" t="s">
        <v>29</v>
      </c>
      <c r="G6" t="s">
        <v>871</v>
      </c>
      <c r="H6" t="s">
        <v>31</v>
      </c>
      <c r="I6" t="s">
        <v>4883</v>
      </c>
      <c r="J6" t="s">
        <v>4884</v>
      </c>
      <c r="K6" t="s">
        <v>619</v>
      </c>
      <c r="L6" t="s">
        <v>35</v>
      </c>
      <c r="M6" t="s">
        <v>91</v>
      </c>
      <c r="N6" t="s">
        <v>4885</v>
      </c>
      <c r="O6" t="s">
        <v>165</v>
      </c>
      <c r="P6" t="s">
        <v>4886</v>
      </c>
      <c r="Q6" t="s">
        <v>40</v>
      </c>
      <c r="R6" t="s">
        <v>4887</v>
      </c>
      <c r="S6" t="s">
        <v>146</v>
      </c>
      <c r="T6" t="s">
        <v>110</v>
      </c>
      <c r="U6" t="s">
        <v>165</v>
      </c>
      <c r="V6" t="s">
        <v>4883</v>
      </c>
      <c r="W6" t="s">
        <v>43</v>
      </c>
      <c r="X6" t="s">
        <v>44</v>
      </c>
      <c r="Y6" t="str">
        <f>TRIM(LOWER(J6))</f>
        <v>4web medical, inc.</v>
      </c>
      <c r="Z6" t="str">
        <f>IF(COUNTIF(Sheet2!C:C, Y6) &gt; 0, "Match", "No Match")</f>
        <v>Match</v>
      </c>
      <c r="AA6" t="str">
        <f>IF(ISNUMBER(MATCH(Y6, Sheet2!C:C, 0)), "Match", "No Match")</f>
        <v>Match</v>
      </c>
      <c r="AB6" s="3" t="str">
        <f>IF(ISNUMBER(MATCH(Y6, Sheet2!C:C, 0)), "Match", "No Match")</f>
        <v>Match</v>
      </c>
      <c r="AC6" s="3" t="str">
        <f>IF(Y6 = INDEX(Sheet2!C:C, MATCH(Y6, Sheet2!C:C, 0)), "Exact Match", "No Match or Missing")</f>
        <v>Exact Match</v>
      </c>
    </row>
    <row r="7" spans="1:29" x14ac:dyDescent="0.25">
      <c r="A7" t="s">
        <v>24</v>
      </c>
      <c r="B7" t="s">
        <v>1602</v>
      </c>
      <c r="C7" t="s">
        <v>71</v>
      </c>
      <c r="D7" t="s">
        <v>4893</v>
      </c>
      <c r="E7" t="s">
        <v>40</v>
      </c>
      <c r="F7" t="s">
        <v>29</v>
      </c>
      <c r="G7" t="s">
        <v>4894</v>
      </c>
      <c r="H7" t="s">
        <v>31</v>
      </c>
      <c r="I7" t="s">
        <v>4895</v>
      </c>
      <c r="J7" t="s">
        <v>4896</v>
      </c>
      <c r="K7" t="s">
        <v>695</v>
      </c>
      <c r="L7" t="s">
        <v>35</v>
      </c>
      <c r="M7" t="s">
        <v>91</v>
      </c>
      <c r="N7" t="s">
        <v>4897</v>
      </c>
      <c r="O7" t="s">
        <v>79</v>
      </c>
      <c r="P7" t="s">
        <v>4898</v>
      </c>
      <c r="Q7" t="s">
        <v>40</v>
      </c>
      <c r="R7" t="s">
        <v>4899</v>
      </c>
      <c r="S7" t="s">
        <v>122</v>
      </c>
      <c r="T7" t="s">
        <v>2028</v>
      </c>
      <c r="U7" t="s">
        <v>79</v>
      </c>
      <c r="V7" t="s">
        <v>4895</v>
      </c>
      <c r="W7" t="s">
        <v>43</v>
      </c>
      <c r="X7" t="s">
        <v>44</v>
      </c>
      <c r="Y7" t="str">
        <f>TRIM(LOWER(J7))</f>
        <v>abbott diabetes care inc.</v>
      </c>
      <c r="Z7" t="str">
        <f>IF(COUNTIF(Sheet2!C:C, Y7) &gt; 0, "Match", "No Match")</f>
        <v>No Match</v>
      </c>
      <c r="AA7" t="str">
        <f>IF(ISNUMBER(MATCH(Y7, Sheet2!C:C, 0)), "Match", "No Match")</f>
        <v>No Match</v>
      </c>
      <c r="AB7" s="3" t="str">
        <f>IF(ISNUMBER(MATCH(Y7, Sheet2!C:C, 0)), "Match", "No Match")</f>
        <v>No Match</v>
      </c>
      <c r="AC7" s="3" t="e">
        <f>IF(Y7 = INDEX(Sheet2!C:C, MATCH(Y7, Sheet2!C:C, 0)), "Exact Match", "No Match or Missing")</f>
        <v>#N/A</v>
      </c>
    </row>
    <row r="8" spans="1:29" x14ac:dyDescent="0.25">
      <c r="A8" t="s">
        <v>24</v>
      </c>
      <c r="B8" t="s">
        <v>6327</v>
      </c>
      <c r="C8" t="s">
        <v>112</v>
      </c>
      <c r="D8" t="s">
        <v>6328</v>
      </c>
      <c r="E8" t="s">
        <v>40</v>
      </c>
      <c r="F8" t="s">
        <v>29</v>
      </c>
      <c r="G8" t="s">
        <v>6329</v>
      </c>
      <c r="H8" t="s">
        <v>31</v>
      </c>
      <c r="I8" t="s">
        <v>6330</v>
      </c>
      <c r="J8" t="s">
        <v>6331</v>
      </c>
      <c r="K8" t="s">
        <v>1680</v>
      </c>
      <c r="L8" t="s">
        <v>35</v>
      </c>
      <c r="M8" t="s">
        <v>91</v>
      </c>
      <c r="N8" t="s">
        <v>6332</v>
      </c>
      <c r="O8" t="s">
        <v>119</v>
      </c>
      <c r="P8" t="s">
        <v>6333</v>
      </c>
      <c r="Q8" t="s">
        <v>40</v>
      </c>
      <c r="R8" t="s">
        <v>6334</v>
      </c>
      <c r="S8" t="s">
        <v>210</v>
      </c>
      <c r="T8" t="s">
        <v>2810</v>
      </c>
      <c r="U8" t="s">
        <v>119</v>
      </c>
      <c r="V8" t="s">
        <v>6330</v>
      </c>
      <c r="W8" t="s">
        <v>43</v>
      </c>
      <c r="X8" t="s">
        <v>44</v>
      </c>
      <c r="Y8" t="str">
        <f>TRIM(LOWER(J8))</f>
        <v>abbott laboratories</v>
      </c>
      <c r="Z8" t="str">
        <f>IF(COUNTIF(Sheet2!C:C, Y8) &gt; 0, "Match", "No Match")</f>
        <v>Match</v>
      </c>
      <c r="AA8" t="str">
        <f>IF(ISNUMBER(MATCH(Y8, Sheet2!C:C, 0)), "Match", "No Match")</f>
        <v>Match</v>
      </c>
      <c r="AB8" s="3" t="str">
        <f>IF(ISNUMBER(MATCH(Y8, Sheet2!C:C, 0)), "Match", "No Match")</f>
        <v>Match</v>
      </c>
      <c r="AC8" s="3" t="str">
        <f>IF(Y8 = INDEX(Sheet2!C:C, MATCH(Y8, Sheet2!C:C, 0)), "Exact Match", "No Match or Missing")</f>
        <v>Exact Match</v>
      </c>
    </row>
    <row r="9" spans="1:29" x14ac:dyDescent="0.25">
      <c r="A9" t="s">
        <v>24</v>
      </c>
      <c r="B9" t="s">
        <v>1088</v>
      </c>
      <c r="C9" t="s">
        <v>1089</v>
      </c>
      <c r="D9" t="s">
        <v>1090</v>
      </c>
      <c r="E9" t="s">
        <v>40</v>
      </c>
      <c r="F9" t="s">
        <v>29</v>
      </c>
      <c r="G9" t="s">
        <v>1091</v>
      </c>
      <c r="H9" t="s">
        <v>31</v>
      </c>
      <c r="I9" t="s">
        <v>1092</v>
      </c>
      <c r="J9" t="s">
        <v>6331</v>
      </c>
      <c r="K9" t="s">
        <v>237</v>
      </c>
      <c r="L9" t="s">
        <v>35</v>
      </c>
      <c r="M9" t="s">
        <v>91</v>
      </c>
      <c r="N9" t="s">
        <v>1094</v>
      </c>
      <c r="O9" t="s">
        <v>1095</v>
      </c>
      <c r="P9" t="s">
        <v>1096</v>
      </c>
      <c r="Q9" t="s">
        <v>40</v>
      </c>
      <c r="R9" t="s">
        <v>1097</v>
      </c>
      <c r="S9" t="s">
        <v>96</v>
      </c>
      <c r="T9" t="s">
        <v>411</v>
      </c>
      <c r="U9" t="s">
        <v>1095</v>
      </c>
      <c r="V9" t="s">
        <v>1092</v>
      </c>
      <c r="W9" t="s">
        <v>43</v>
      </c>
      <c r="X9" t="s">
        <v>44</v>
      </c>
      <c r="Y9" t="str">
        <f>TRIM(LOWER(J9))</f>
        <v>abbott laboratories</v>
      </c>
      <c r="Z9" t="str">
        <f>IF(COUNTIF(Sheet2!C:C, Y9) &gt; 0, "Match", "No Match")</f>
        <v>Match</v>
      </c>
      <c r="AA9" t="str">
        <f>IF(ISNUMBER(MATCH(Y9, Sheet2!C:C, 0)), "Match", "No Match")</f>
        <v>Match</v>
      </c>
      <c r="AB9" s="3" t="str">
        <f>IF(ISNUMBER(MATCH(Y9, Sheet2!C:C, 0)), "Match", "No Match")</f>
        <v>Match</v>
      </c>
      <c r="AC9" s="3" t="str">
        <f>IF(Y9 = INDEX(Sheet2!C:C, MATCH(Y9, Sheet2!C:C, 0)), "Exact Match", "No Match or Missing")</f>
        <v>Exact Match</v>
      </c>
    </row>
    <row r="10" spans="1:29" x14ac:dyDescent="0.25">
      <c r="A10" t="s">
        <v>24</v>
      </c>
      <c r="B10" t="s">
        <v>1594</v>
      </c>
      <c r="C10" t="s">
        <v>26</v>
      </c>
      <c r="D10" t="s">
        <v>1595</v>
      </c>
      <c r="E10" t="s">
        <v>40</v>
      </c>
      <c r="F10" t="s">
        <v>29</v>
      </c>
      <c r="G10" t="s">
        <v>949</v>
      </c>
      <c r="H10" t="s">
        <v>31</v>
      </c>
      <c r="I10" t="s">
        <v>1596</v>
      </c>
      <c r="J10" t="s">
        <v>1597</v>
      </c>
      <c r="K10" t="s">
        <v>1598</v>
      </c>
      <c r="L10" t="s">
        <v>35</v>
      </c>
      <c r="M10" t="s">
        <v>91</v>
      </c>
      <c r="N10" t="s">
        <v>1599</v>
      </c>
      <c r="O10" t="s">
        <v>38</v>
      </c>
      <c r="P10" t="s">
        <v>1600</v>
      </c>
      <c r="Q10" t="s">
        <v>40</v>
      </c>
      <c r="R10" t="s">
        <v>1601</v>
      </c>
      <c r="S10" t="s">
        <v>325</v>
      </c>
      <c r="T10" t="s">
        <v>1355</v>
      </c>
      <c r="U10" t="s">
        <v>38</v>
      </c>
      <c r="V10" t="s">
        <v>1596</v>
      </c>
      <c r="W10" t="s">
        <v>43</v>
      </c>
      <c r="X10" t="s">
        <v>44</v>
      </c>
      <c r="Y10" t="str">
        <f>TRIM(LOWER(J10))</f>
        <v>abiomed inc.</v>
      </c>
      <c r="Z10" t="str">
        <f>IF(COUNTIF(Sheet2!C:C, Y10) &gt; 0, "Match", "No Match")</f>
        <v>Match</v>
      </c>
      <c r="AA10" t="str">
        <f>IF(ISNUMBER(MATCH(Y10, Sheet2!C:C, 0)), "Match", "No Match")</f>
        <v>Match</v>
      </c>
      <c r="AB10" s="3" t="str">
        <f>IF(ISNUMBER(MATCH(Y10, Sheet2!C:C, 0)), "Match", "No Match")</f>
        <v>Match</v>
      </c>
      <c r="AC10" s="3" t="str">
        <f>IF(Y10 = INDEX(Sheet2!C:C, MATCH(Y10, Sheet2!C:C, 0)), "Exact Match", "No Match or Missing")</f>
        <v>Exact Match</v>
      </c>
    </row>
    <row r="11" spans="1:29" x14ac:dyDescent="0.25">
      <c r="A11" t="s">
        <v>24</v>
      </c>
      <c r="B11" t="s">
        <v>6380</v>
      </c>
      <c r="C11" t="s">
        <v>112</v>
      </c>
      <c r="D11" t="s">
        <v>6381</v>
      </c>
      <c r="E11" t="s">
        <v>40</v>
      </c>
      <c r="F11" t="s">
        <v>29</v>
      </c>
      <c r="G11" t="s">
        <v>6382</v>
      </c>
      <c r="H11" t="s">
        <v>31</v>
      </c>
      <c r="I11" t="s">
        <v>6383</v>
      </c>
      <c r="J11" t="s">
        <v>6384</v>
      </c>
      <c r="K11" t="s">
        <v>333</v>
      </c>
      <c r="L11" t="s">
        <v>35</v>
      </c>
      <c r="M11" t="s">
        <v>79</v>
      </c>
      <c r="N11" t="s">
        <v>6385</v>
      </c>
      <c r="O11" t="s">
        <v>119</v>
      </c>
      <c r="P11" t="s">
        <v>6386</v>
      </c>
      <c r="Q11" t="s">
        <v>40</v>
      </c>
      <c r="R11" t="s">
        <v>6387</v>
      </c>
      <c r="S11" t="s">
        <v>40</v>
      </c>
      <c r="T11" t="s">
        <v>2141</v>
      </c>
      <c r="U11" t="s">
        <v>119</v>
      </c>
      <c r="V11" t="s">
        <v>6383</v>
      </c>
      <c r="W11" t="s">
        <v>43</v>
      </c>
      <c r="X11" t="s">
        <v>44</v>
      </c>
      <c r="Y11" t="str">
        <f>TRIM(LOWER(J11))</f>
        <v>abionic sa</v>
      </c>
      <c r="Z11" t="str">
        <f>IF(COUNTIF(Sheet2!C:C, Y11) &gt; 0, "Match", "No Match")</f>
        <v>No Match</v>
      </c>
      <c r="AA11" t="str">
        <f>IF(ISNUMBER(MATCH(Y11, Sheet2!C:C, 0)), "Match", "No Match")</f>
        <v>No Match</v>
      </c>
      <c r="AB11" s="3" t="str">
        <f>IF(ISNUMBER(MATCH(Y11, Sheet2!C:C, 0)), "Match", "No Match")</f>
        <v>No Match</v>
      </c>
      <c r="AC11" s="3" t="e">
        <f>IF(Y11 = INDEX(Sheet2!C:C, MATCH(Y11, Sheet2!C:C, 0)), "Exact Match", "No Match or Missing")</f>
        <v>#N/A</v>
      </c>
    </row>
    <row r="12" spans="1:29" x14ac:dyDescent="0.25">
      <c r="A12" t="s">
        <v>24</v>
      </c>
      <c r="B12" t="s">
        <v>1945</v>
      </c>
      <c r="C12" t="s">
        <v>170</v>
      </c>
      <c r="D12" t="s">
        <v>1946</v>
      </c>
      <c r="E12" t="s">
        <v>40</v>
      </c>
      <c r="F12" t="s">
        <v>29</v>
      </c>
      <c r="G12" t="s">
        <v>1947</v>
      </c>
      <c r="H12" t="s">
        <v>31</v>
      </c>
      <c r="I12" t="s">
        <v>1948</v>
      </c>
      <c r="J12" t="s">
        <v>1949</v>
      </c>
      <c r="K12" t="s">
        <v>1457</v>
      </c>
      <c r="L12" t="s">
        <v>35</v>
      </c>
      <c r="M12" t="s">
        <v>91</v>
      </c>
      <c r="N12" t="s">
        <v>1950</v>
      </c>
      <c r="O12" t="s">
        <v>176</v>
      </c>
      <c r="P12" t="s">
        <v>1951</v>
      </c>
      <c r="Q12" t="s">
        <v>40</v>
      </c>
      <c r="R12" t="s">
        <v>1952</v>
      </c>
      <c r="S12" t="s">
        <v>347</v>
      </c>
      <c r="T12" t="s">
        <v>1953</v>
      </c>
      <c r="U12" t="s">
        <v>176</v>
      </c>
      <c r="V12" t="s">
        <v>1948</v>
      </c>
      <c r="W12" t="s">
        <v>43</v>
      </c>
      <c r="X12" t="s">
        <v>44</v>
      </c>
      <c r="Y12" t="str">
        <f>TRIM(LOWER(J12))</f>
        <v>abmrc llc</v>
      </c>
      <c r="Z12" t="str">
        <f>IF(COUNTIF(Sheet2!C:C, Y12) &gt; 0, "Match", "No Match")</f>
        <v>No Match</v>
      </c>
      <c r="AA12" t="str">
        <f>IF(ISNUMBER(MATCH(Y12, Sheet2!C:C, 0)), "Match", "No Match")</f>
        <v>No Match</v>
      </c>
      <c r="AB12" s="3" t="str">
        <f>IF(ISNUMBER(MATCH(Y12, Sheet2!C:C, 0)), "Match", "No Match")</f>
        <v>No Match</v>
      </c>
      <c r="AC12" s="3" t="e">
        <f>IF(Y12 = INDEX(Sheet2!C:C, MATCH(Y12, Sheet2!C:C, 0)), "Exact Match", "No Match or Missing")</f>
        <v>#N/A</v>
      </c>
    </row>
    <row r="13" spans="1:29" x14ac:dyDescent="0.25">
      <c r="A13" t="s">
        <v>24</v>
      </c>
      <c r="B13" t="s">
        <v>2361</v>
      </c>
      <c r="C13" t="s">
        <v>158</v>
      </c>
      <c r="D13" t="s">
        <v>2362</v>
      </c>
      <c r="E13" t="s">
        <v>2363</v>
      </c>
      <c r="F13" t="s">
        <v>29</v>
      </c>
      <c r="G13" t="s">
        <v>2364</v>
      </c>
      <c r="H13" t="s">
        <v>31</v>
      </c>
      <c r="I13" t="s">
        <v>2365</v>
      </c>
      <c r="J13" t="s">
        <v>2366</v>
      </c>
      <c r="K13" t="s">
        <v>1143</v>
      </c>
      <c r="L13" t="s">
        <v>35</v>
      </c>
      <c r="M13" t="s">
        <v>91</v>
      </c>
      <c r="N13" t="s">
        <v>2367</v>
      </c>
      <c r="O13" t="s">
        <v>165</v>
      </c>
      <c r="P13" t="s">
        <v>2368</v>
      </c>
      <c r="Q13" t="s">
        <v>40</v>
      </c>
      <c r="R13" t="s">
        <v>2369</v>
      </c>
      <c r="S13" t="s">
        <v>565</v>
      </c>
      <c r="T13" t="s">
        <v>450</v>
      </c>
      <c r="U13" t="s">
        <v>165</v>
      </c>
      <c r="V13" t="s">
        <v>2365</v>
      </c>
      <c r="W13" t="s">
        <v>43</v>
      </c>
      <c r="X13" t="s">
        <v>293</v>
      </c>
      <c r="Y13" t="str">
        <f>TRIM(LOWER(J13))</f>
        <v>accufix surgical inc.</v>
      </c>
      <c r="Z13" t="str">
        <f>IF(COUNTIF(Sheet2!C:C, Y13) &gt; 0, "Match", "No Match")</f>
        <v>Match</v>
      </c>
      <c r="AA13" t="str">
        <f>IF(ISNUMBER(MATCH(Y13, Sheet2!C:C, 0)), "Match", "No Match")</f>
        <v>Match</v>
      </c>
      <c r="AB13" s="3" t="str">
        <f>IF(ISNUMBER(MATCH(Y13, Sheet2!C:C, 0)), "Match", "No Match")</f>
        <v>Match</v>
      </c>
      <c r="AC13" s="3" t="str">
        <f>IF(Y13 = INDEX(Sheet2!C:C, MATCH(Y13, Sheet2!C:C, 0)), "Exact Match", "No Match or Missing")</f>
        <v>Exact Match</v>
      </c>
    </row>
    <row r="14" spans="1:29" x14ac:dyDescent="0.25">
      <c r="A14" t="s">
        <v>24</v>
      </c>
      <c r="B14" t="s">
        <v>4760</v>
      </c>
      <c r="C14" t="s">
        <v>26</v>
      </c>
      <c r="D14" t="s">
        <v>4761</v>
      </c>
      <c r="E14" t="s">
        <v>40</v>
      </c>
      <c r="F14" t="s">
        <v>29</v>
      </c>
      <c r="G14" t="s">
        <v>4762</v>
      </c>
      <c r="H14" t="s">
        <v>31</v>
      </c>
      <c r="I14" t="s">
        <v>4763</v>
      </c>
      <c r="J14" t="s">
        <v>4764</v>
      </c>
      <c r="K14" t="s">
        <v>1188</v>
      </c>
      <c r="L14" t="s">
        <v>35</v>
      </c>
      <c r="M14" t="s">
        <v>91</v>
      </c>
      <c r="N14" t="s">
        <v>4765</v>
      </c>
      <c r="O14" t="s">
        <v>38</v>
      </c>
      <c r="P14" t="s">
        <v>4766</v>
      </c>
      <c r="Q14" t="s">
        <v>40</v>
      </c>
      <c r="R14" t="s">
        <v>4767</v>
      </c>
      <c r="S14" t="s">
        <v>347</v>
      </c>
      <c r="T14" t="s">
        <v>4768</v>
      </c>
      <c r="U14" t="s">
        <v>38</v>
      </c>
      <c r="V14" t="s">
        <v>4763</v>
      </c>
      <c r="W14" t="s">
        <v>43</v>
      </c>
      <c r="X14" t="s">
        <v>44</v>
      </c>
      <c r="Y14" t="str">
        <f>TRIM(LOWER(J14))</f>
        <v>acist medical systems, inc</v>
      </c>
      <c r="Z14" t="str">
        <f>IF(COUNTIF(Sheet2!C:C, Y14) &gt; 0, "Match", "No Match")</f>
        <v>No Match</v>
      </c>
      <c r="AA14" t="str">
        <f>IF(ISNUMBER(MATCH(Y14, Sheet2!C:C, 0)), "Match", "No Match")</f>
        <v>No Match</v>
      </c>
      <c r="AB14" s="3" t="str">
        <f>IF(ISNUMBER(MATCH(Y14, Sheet2!C:C, 0)), "Match", "No Match")</f>
        <v>No Match</v>
      </c>
      <c r="AC14" s="3" t="e">
        <f>IF(Y14 = INDEX(Sheet2!C:C, MATCH(Y14, Sheet2!C:C, 0)), "Exact Match", "No Match or Missing")</f>
        <v>#N/A</v>
      </c>
    </row>
    <row r="15" spans="1:29" x14ac:dyDescent="0.25">
      <c r="A15" t="s">
        <v>24</v>
      </c>
      <c r="B15" t="s">
        <v>111</v>
      </c>
      <c r="C15" t="s">
        <v>112</v>
      </c>
      <c r="D15" t="s">
        <v>2336</v>
      </c>
      <c r="E15" t="s">
        <v>40</v>
      </c>
      <c r="F15" t="s">
        <v>501</v>
      </c>
      <c r="G15" t="s">
        <v>2337</v>
      </c>
      <c r="H15" t="s">
        <v>31</v>
      </c>
      <c r="I15" t="s">
        <v>115</v>
      </c>
      <c r="J15" t="s">
        <v>2338</v>
      </c>
      <c r="K15" t="s">
        <v>522</v>
      </c>
      <c r="L15" t="s">
        <v>35</v>
      </c>
      <c r="M15" t="s">
        <v>91</v>
      </c>
      <c r="N15" t="s">
        <v>2339</v>
      </c>
      <c r="O15" t="s">
        <v>119</v>
      </c>
      <c r="P15" t="s">
        <v>2340</v>
      </c>
      <c r="Q15" t="s">
        <v>40</v>
      </c>
      <c r="R15" t="s">
        <v>2341</v>
      </c>
      <c r="S15" t="s">
        <v>122</v>
      </c>
      <c r="T15" t="s">
        <v>2342</v>
      </c>
      <c r="U15" t="s">
        <v>119</v>
      </c>
      <c r="V15" t="s">
        <v>115</v>
      </c>
      <c r="W15" t="s">
        <v>43</v>
      </c>
      <c r="X15" t="s">
        <v>44</v>
      </c>
      <c r="Y15" t="str">
        <f>TRIM(LOWER(J15))</f>
        <v>acon laboratories, inc.</v>
      </c>
      <c r="Z15" t="str">
        <f>IF(COUNTIF(Sheet2!C:C, Y15) &gt; 0, "Match", "No Match")</f>
        <v>No Match</v>
      </c>
      <c r="AA15" t="str">
        <f>IF(ISNUMBER(MATCH(Y15, Sheet2!C:C, 0)), "Match", "No Match")</f>
        <v>No Match</v>
      </c>
      <c r="AB15" s="3" t="str">
        <f>IF(ISNUMBER(MATCH(Y15, Sheet2!C:C, 0)), "Match", "No Match")</f>
        <v>No Match</v>
      </c>
      <c r="AC15" s="3" t="e">
        <f>IF(Y15 = INDEX(Sheet2!C:C, MATCH(Y15, Sheet2!C:C, 0)), "Exact Match", "No Match or Missing")</f>
        <v>#N/A</v>
      </c>
    </row>
    <row r="16" spans="1:29" x14ac:dyDescent="0.25">
      <c r="A16" t="s">
        <v>24</v>
      </c>
      <c r="B16" t="s">
        <v>5420</v>
      </c>
      <c r="C16" t="s">
        <v>350</v>
      </c>
      <c r="D16" t="s">
        <v>5421</v>
      </c>
      <c r="E16" t="s">
        <v>40</v>
      </c>
      <c r="F16" t="s">
        <v>29</v>
      </c>
      <c r="G16" t="s">
        <v>5400</v>
      </c>
      <c r="H16" t="s">
        <v>31</v>
      </c>
      <c r="I16" t="s">
        <v>5422</v>
      </c>
      <c r="J16" t="s">
        <v>5423</v>
      </c>
      <c r="K16" t="s">
        <v>1196</v>
      </c>
      <c r="L16" t="s">
        <v>35</v>
      </c>
      <c r="M16" t="s">
        <v>91</v>
      </c>
      <c r="N16" t="s">
        <v>5424</v>
      </c>
      <c r="O16" t="s">
        <v>357</v>
      </c>
      <c r="P16" t="s">
        <v>5425</v>
      </c>
      <c r="Q16" t="s">
        <v>40</v>
      </c>
      <c r="R16" t="s">
        <v>5426</v>
      </c>
      <c r="S16" t="s">
        <v>1054</v>
      </c>
      <c r="T16" t="s">
        <v>1598</v>
      </c>
      <c r="U16" t="s">
        <v>357</v>
      </c>
      <c r="V16" t="s">
        <v>5422</v>
      </c>
      <c r="W16" t="s">
        <v>43</v>
      </c>
      <c r="X16" t="s">
        <v>44</v>
      </c>
      <c r="Y16" t="str">
        <f>TRIM(LOWER(J16))</f>
        <v>actuated medical, inc.</v>
      </c>
      <c r="Z16" t="str">
        <f>IF(COUNTIF(Sheet2!C:C, Y16) &gt; 0, "Match", "No Match")</f>
        <v>No Match</v>
      </c>
      <c r="AA16" t="str">
        <f>IF(ISNUMBER(MATCH(Y16, Sheet2!C:C, 0)), "Match", "No Match")</f>
        <v>No Match</v>
      </c>
      <c r="AB16" s="3" t="str">
        <f>IF(ISNUMBER(MATCH(Y16, Sheet2!C:C, 0)), "Match", "No Match")</f>
        <v>No Match</v>
      </c>
      <c r="AC16" s="3" t="e">
        <f>IF(Y16 = INDEX(Sheet2!C:C, MATCH(Y16, Sheet2!C:C, 0)), "Exact Match", "No Match or Missing")</f>
        <v>#N/A</v>
      </c>
    </row>
    <row r="17" spans="1:29" x14ac:dyDescent="0.25">
      <c r="A17" t="s">
        <v>24</v>
      </c>
      <c r="B17" t="s">
        <v>57</v>
      </c>
      <c r="C17" t="s">
        <v>58</v>
      </c>
      <c r="D17" t="s">
        <v>59</v>
      </c>
      <c r="E17" t="s">
        <v>40</v>
      </c>
      <c r="F17" t="s">
        <v>29</v>
      </c>
      <c r="G17" t="s">
        <v>60</v>
      </c>
      <c r="H17" t="s">
        <v>31</v>
      </c>
      <c r="I17" t="s">
        <v>61</v>
      </c>
      <c r="J17" t="s">
        <v>62</v>
      </c>
      <c r="K17" t="s">
        <v>63</v>
      </c>
      <c r="L17" t="s">
        <v>35</v>
      </c>
      <c r="M17" t="s">
        <v>64</v>
      </c>
      <c r="N17" t="s">
        <v>65</v>
      </c>
      <c r="O17" t="s">
        <v>66</v>
      </c>
      <c r="P17" t="s">
        <v>67</v>
      </c>
      <c r="Q17" t="s">
        <v>40</v>
      </c>
      <c r="R17" t="s">
        <v>68</v>
      </c>
      <c r="S17" t="s">
        <v>40</v>
      </c>
      <c r="T17" t="s">
        <v>69</v>
      </c>
      <c r="U17" t="s">
        <v>66</v>
      </c>
      <c r="V17" t="s">
        <v>61</v>
      </c>
      <c r="W17" t="s">
        <v>43</v>
      </c>
      <c r="X17" t="s">
        <v>44</v>
      </c>
      <c r="Y17" t="str">
        <f>TRIM(LOWER(J17))</f>
        <v>acula technology corp</v>
      </c>
      <c r="Z17" t="str">
        <f>IF(COUNTIF(Sheet2!C:C, Y17) &gt; 0, "Match", "No Match")</f>
        <v>No Match</v>
      </c>
      <c r="AA17" t="str">
        <f>IF(ISNUMBER(MATCH(Y17, Sheet2!C:C, 0)), "Match", "No Match")</f>
        <v>No Match</v>
      </c>
      <c r="AB17" s="3" t="str">
        <f>IF(ISNUMBER(MATCH(Y17, Sheet2!C:C, 0)), "Match", "No Match")</f>
        <v>No Match</v>
      </c>
      <c r="AC17" s="3" t="e">
        <f>IF(Y17 = INDEX(Sheet2!C:C, MATCH(Y17, Sheet2!C:C, 0)), "Exact Match", "No Match or Missing")</f>
        <v>#N/A</v>
      </c>
    </row>
    <row r="18" spans="1:29" x14ac:dyDescent="0.25">
      <c r="A18" t="s">
        <v>24</v>
      </c>
      <c r="B18" t="s">
        <v>614</v>
      </c>
      <c r="C18" t="s">
        <v>158</v>
      </c>
      <c r="D18" t="s">
        <v>615</v>
      </c>
      <c r="E18" t="s">
        <v>40</v>
      </c>
      <c r="F18" t="s">
        <v>29</v>
      </c>
      <c r="G18" t="s">
        <v>616</v>
      </c>
      <c r="H18" t="s">
        <v>31</v>
      </c>
      <c r="I18" t="s">
        <v>617</v>
      </c>
      <c r="J18" t="s">
        <v>618</v>
      </c>
      <c r="K18" t="s">
        <v>619</v>
      </c>
      <c r="L18" t="s">
        <v>35</v>
      </c>
      <c r="M18" t="s">
        <v>91</v>
      </c>
      <c r="N18" t="s">
        <v>620</v>
      </c>
      <c r="O18" t="s">
        <v>165</v>
      </c>
      <c r="P18" t="s">
        <v>621</v>
      </c>
      <c r="Q18" t="s">
        <v>40</v>
      </c>
      <c r="R18" t="s">
        <v>622</v>
      </c>
      <c r="S18" t="s">
        <v>165</v>
      </c>
      <c r="T18" t="s">
        <v>69</v>
      </c>
      <c r="U18" t="s">
        <v>165</v>
      </c>
      <c r="V18" t="s">
        <v>617</v>
      </c>
      <c r="W18" t="s">
        <v>43</v>
      </c>
      <c r="X18" t="s">
        <v>44</v>
      </c>
      <c r="Y18" t="str">
        <f>TRIM(LOWER(J18))</f>
        <v>acumed llc</v>
      </c>
      <c r="Z18" t="str">
        <f>IF(COUNTIF(Sheet2!C:C, Y18) &gt; 0, "Match", "No Match")</f>
        <v>Match</v>
      </c>
      <c r="AA18" t="str">
        <f>IF(ISNUMBER(MATCH(Y18, Sheet2!C:C, 0)), "Match", "No Match")</f>
        <v>Match</v>
      </c>
      <c r="AB18" s="3" t="str">
        <f>IF(ISNUMBER(MATCH(Y18, Sheet2!C:C, 0)), "Match", "No Match")</f>
        <v>Match</v>
      </c>
      <c r="AC18" s="3" t="str">
        <f>IF(Y18 = INDEX(Sheet2!C:C, MATCH(Y18, Sheet2!C:C, 0)), "Exact Match", "No Match or Missing")</f>
        <v>Exact Match</v>
      </c>
    </row>
    <row r="19" spans="1:29" x14ac:dyDescent="0.25">
      <c r="A19" t="s">
        <v>24</v>
      </c>
      <c r="B19" t="s">
        <v>5823</v>
      </c>
      <c r="C19" t="s">
        <v>58</v>
      </c>
      <c r="D19" t="s">
        <v>5824</v>
      </c>
      <c r="E19" t="s">
        <v>40</v>
      </c>
      <c r="F19" t="s">
        <v>29</v>
      </c>
      <c r="G19" t="s">
        <v>285</v>
      </c>
      <c r="H19" t="s">
        <v>31</v>
      </c>
      <c r="I19" t="s">
        <v>5825</v>
      </c>
      <c r="J19" t="s">
        <v>5826</v>
      </c>
      <c r="K19" t="s">
        <v>1319</v>
      </c>
      <c r="L19" t="s">
        <v>35</v>
      </c>
      <c r="M19" t="s">
        <v>1557</v>
      </c>
      <c r="N19" t="s">
        <v>5827</v>
      </c>
      <c r="O19" t="s">
        <v>66</v>
      </c>
      <c r="P19" t="s">
        <v>5828</v>
      </c>
      <c r="Q19" t="s">
        <v>40</v>
      </c>
      <c r="R19" t="s">
        <v>5829</v>
      </c>
      <c r="S19" t="s">
        <v>40</v>
      </c>
      <c r="T19" t="s">
        <v>1111</v>
      </c>
      <c r="U19" t="s">
        <v>66</v>
      </c>
      <c r="V19" t="s">
        <v>5825</v>
      </c>
      <c r="W19" t="s">
        <v>43</v>
      </c>
      <c r="X19" t="s">
        <v>44</v>
      </c>
      <c r="Y19" t="str">
        <f>TRIM(LOWER(J19))</f>
        <v>adas3d medical s.l</v>
      </c>
      <c r="Z19" t="str">
        <f>IF(COUNTIF(Sheet2!C:C, Y19) &gt; 0, "Match", "No Match")</f>
        <v>No Match</v>
      </c>
      <c r="AA19" t="str">
        <f>IF(ISNUMBER(MATCH(Y19, Sheet2!C:C, 0)), "Match", "No Match")</f>
        <v>No Match</v>
      </c>
      <c r="AB19" s="3" t="str">
        <f>IF(ISNUMBER(MATCH(Y19, Sheet2!C:C, 0)), "Match", "No Match")</f>
        <v>No Match</v>
      </c>
      <c r="AC19" s="3" t="e">
        <f>IF(Y19 = INDEX(Sheet2!C:C, MATCH(Y19, Sheet2!C:C, 0)), "Exact Match", "No Match or Missing")</f>
        <v>#N/A</v>
      </c>
    </row>
    <row r="20" spans="1:29" x14ac:dyDescent="0.25">
      <c r="A20" t="s">
        <v>24</v>
      </c>
      <c r="B20" t="s">
        <v>6725</v>
      </c>
      <c r="C20" t="s">
        <v>350</v>
      </c>
      <c r="D20" t="s">
        <v>6726</v>
      </c>
      <c r="E20" t="s">
        <v>40</v>
      </c>
      <c r="F20" t="s">
        <v>29</v>
      </c>
      <c r="G20" t="s">
        <v>424</v>
      </c>
      <c r="H20" t="s">
        <v>31</v>
      </c>
      <c r="I20" t="s">
        <v>6727</v>
      </c>
      <c r="J20" t="s">
        <v>6728</v>
      </c>
      <c r="K20" t="s">
        <v>1196</v>
      </c>
      <c r="L20" t="s">
        <v>35</v>
      </c>
      <c r="M20" t="s">
        <v>107</v>
      </c>
      <c r="N20" t="s">
        <v>6729</v>
      </c>
      <c r="O20" t="s">
        <v>357</v>
      </c>
      <c r="P20" t="s">
        <v>6730</v>
      </c>
      <c r="Q20" t="s">
        <v>40</v>
      </c>
      <c r="R20" t="s">
        <v>6731</v>
      </c>
      <c r="S20" t="s">
        <v>40</v>
      </c>
      <c r="T20" t="s">
        <v>818</v>
      </c>
      <c r="U20" t="s">
        <v>190</v>
      </c>
      <c r="V20" t="s">
        <v>6727</v>
      </c>
      <c r="W20" t="s">
        <v>43</v>
      </c>
      <c r="X20" t="s">
        <v>44</v>
      </c>
      <c r="Y20" t="str">
        <f>TRIM(LOWER(J20))</f>
        <v>advamedix, gmbh</v>
      </c>
      <c r="Z20" t="str">
        <f>IF(COUNTIF(Sheet2!C:C, Y20) &gt; 0, "Match", "No Match")</f>
        <v>No Match</v>
      </c>
      <c r="AA20" t="str">
        <f>IF(ISNUMBER(MATCH(Y20, Sheet2!C:C, 0)), "Match", "No Match")</f>
        <v>No Match</v>
      </c>
      <c r="AB20" s="3" t="str">
        <f>IF(ISNUMBER(MATCH(Y20, Sheet2!C:C, 0)), "Match", "No Match")</f>
        <v>No Match</v>
      </c>
      <c r="AC20" s="3" t="e">
        <f>IF(Y20 = INDEX(Sheet2!C:C, MATCH(Y20, Sheet2!C:C, 0)), "Exact Match", "No Match or Missing")</f>
        <v>#N/A</v>
      </c>
    </row>
    <row r="21" spans="1:29" x14ac:dyDescent="0.25">
      <c r="A21" t="s">
        <v>24</v>
      </c>
      <c r="B21" t="s">
        <v>169</v>
      </c>
      <c r="C21" t="s">
        <v>170</v>
      </c>
      <c r="D21" t="s">
        <v>171</v>
      </c>
      <c r="E21" t="s">
        <v>40</v>
      </c>
      <c r="F21" t="s">
        <v>29</v>
      </c>
      <c r="G21" t="s">
        <v>172</v>
      </c>
      <c r="H21" t="s">
        <v>31</v>
      </c>
      <c r="I21" t="s">
        <v>173</v>
      </c>
      <c r="J21" t="s">
        <v>174</v>
      </c>
      <c r="K21" t="s">
        <v>56</v>
      </c>
      <c r="L21" t="s">
        <v>35</v>
      </c>
      <c r="M21" t="s">
        <v>91</v>
      </c>
      <c r="N21" t="s">
        <v>175</v>
      </c>
      <c r="O21" t="s">
        <v>176</v>
      </c>
      <c r="P21" t="s">
        <v>177</v>
      </c>
      <c r="Q21" t="s">
        <v>40</v>
      </c>
      <c r="R21" t="s">
        <v>178</v>
      </c>
      <c r="S21" t="s">
        <v>122</v>
      </c>
      <c r="T21" t="s">
        <v>179</v>
      </c>
      <c r="U21" t="s">
        <v>176</v>
      </c>
      <c r="V21" t="s">
        <v>173</v>
      </c>
      <c r="W21" t="s">
        <v>43</v>
      </c>
      <c r="X21" t="s">
        <v>44</v>
      </c>
      <c r="Y21" t="str">
        <f>TRIM(LOWER(J21))</f>
        <v>aerin medical inc.</v>
      </c>
      <c r="Z21" t="str">
        <f>IF(COUNTIF(Sheet2!C:C, Y21) &gt; 0, "Match", "No Match")</f>
        <v>Match</v>
      </c>
      <c r="AA21" t="str">
        <f>IF(ISNUMBER(MATCH(Y21, Sheet2!C:C, 0)), "Match", "No Match")</f>
        <v>Match</v>
      </c>
      <c r="AB21" s="3" t="str">
        <f>IF(ISNUMBER(MATCH(Y21, Sheet2!C:C, 0)), "Match", "No Match")</f>
        <v>Match</v>
      </c>
      <c r="AC21" s="3" t="str">
        <f>IF(Y21 = INDEX(Sheet2!C:C, MATCH(Y21, Sheet2!C:C, 0)), "Exact Match", "No Match or Missing")</f>
        <v>Exact Match</v>
      </c>
    </row>
    <row r="22" spans="1:29" x14ac:dyDescent="0.25">
      <c r="A22" t="s">
        <v>24</v>
      </c>
      <c r="B22" t="s">
        <v>2145</v>
      </c>
      <c r="C22" t="s">
        <v>191</v>
      </c>
      <c r="D22" t="s">
        <v>2146</v>
      </c>
      <c r="E22" t="s">
        <v>2147</v>
      </c>
      <c r="F22" t="s">
        <v>29</v>
      </c>
      <c r="G22" t="s">
        <v>395</v>
      </c>
      <c r="H22" t="s">
        <v>31</v>
      </c>
      <c r="I22" t="s">
        <v>2148</v>
      </c>
      <c r="J22" t="s">
        <v>2149</v>
      </c>
      <c r="K22" t="s">
        <v>1485</v>
      </c>
      <c r="L22" t="s">
        <v>35</v>
      </c>
      <c r="M22" t="s">
        <v>630</v>
      </c>
      <c r="N22" t="s">
        <v>2150</v>
      </c>
      <c r="O22" t="s">
        <v>190</v>
      </c>
      <c r="P22" t="s">
        <v>2151</v>
      </c>
      <c r="Q22" t="s">
        <v>40</v>
      </c>
      <c r="R22" t="s">
        <v>2152</v>
      </c>
      <c r="S22" t="s">
        <v>40</v>
      </c>
      <c r="T22" t="s">
        <v>784</v>
      </c>
      <c r="U22" t="s">
        <v>190</v>
      </c>
      <c r="V22" t="s">
        <v>2148</v>
      </c>
      <c r="W22" t="s">
        <v>43</v>
      </c>
      <c r="X22" t="s">
        <v>44</v>
      </c>
      <c r="Y22" t="str">
        <f>TRIM(LOWER(J22))</f>
        <v>aesthetic technology ltd</v>
      </c>
      <c r="Z22" t="str">
        <f>IF(COUNTIF(Sheet2!C:C, Y22) &gt; 0, "Match", "No Match")</f>
        <v>No Match</v>
      </c>
      <c r="AA22" t="str">
        <f>IF(ISNUMBER(MATCH(Y22, Sheet2!C:C, 0)), "Match", "No Match")</f>
        <v>No Match</v>
      </c>
      <c r="AB22" s="3" t="str">
        <f>IF(ISNUMBER(MATCH(Y22, Sheet2!C:C, 0)), "Match", "No Match")</f>
        <v>No Match</v>
      </c>
      <c r="AC22" s="3" t="e">
        <f>IF(Y22 = INDEX(Sheet2!C:C, MATCH(Y22, Sheet2!C:C, 0)), "Exact Match", "No Match or Missing")</f>
        <v>#N/A</v>
      </c>
    </row>
    <row r="23" spans="1:29" x14ac:dyDescent="0.25">
      <c r="A23" t="s">
        <v>24</v>
      </c>
      <c r="B23" t="s">
        <v>3793</v>
      </c>
      <c r="C23" t="s">
        <v>1822</v>
      </c>
      <c r="D23" t="s">
        <v>3794</v>
      </c>
      <c r="E23" t="s">
        <v>3795</v>
      </c>
      <c r="F23" t="s">
        <v>29</v>
      </c>
      <c r="G23" t="s">
        <v>3796</v>
      </c>
      <c r="H23" t="s">
        <v>31</v>
      </c>
      <c r="I23" t="s">
        <v>3797</v>
      </c>
      <c r="J23" t="s">
        <v>3798</v>
      </c>
      <c r="K23" t="s">
        <v>487</v>
      </c>
      <c r="L23" t="s">
        <v>35</v>
      </c>
      <c r="M23" t="s">
        <v>64</v>
      </c>
      <c r="N23" t="s">
        <v>3799</v>
      </c>
      <c r="O23" t="s">
        <v>1054</v>
      </c>
      <c r="P23" t="s">
        <v>3800</v>
      </c>
      <c r="Q23" t="s">
        <v>40</v>
      </c>
      <c r="R23" t="s">
        <v>3801</v>
      </c>
      <c r="S23" t="s">
        <v>40</v>
      </c>
      <c r="T23" t="s">
        <v>851</v>
      </c>
      <c r="U23" t="s">
        <v>1054</v>
      </c>
      <c r="V23" t="s">
        <v>3797</v>
      </c>
      <c r="W23" t="s">
        <v>43</v>
      </c>
      <c r="X23" t="s">
        <v>44</v>
      </c>
      <c r="Y23" t="str">
        <f>TRIM(LOWER(J23))</f>
        <v>aetherai co., ltd.</v>
      </c>
      <c r="Z23" t="str">
        <f>IF(COUNTIF(Sheet2!C:C, Y23) &gt; 0, "Match", "No Match")</f>
        <v>No Match</v>
      </c>
      <c r="AA23" t="str">
        <f>IF(ISNUMBER(MATCH(Y23, Sheet2!C:C, 0)), "Match", "No Match")</f>
        <v>No Match</v>
      </c>
      <c r="AB23" s="3" t="str">
        <f>IF(ISNUMBER(MATCH(Y23, Sheet2!C:C, 0)), "Match", "No Match")</f>
        <v>No Match</v>
      </c>
      <c r="AC23" s="3" t="e">
        <f>IF(Y23 = INDEX(Sheet2!C:C, MATCH(Y23, Sheet2!C:C, 0)), "Exact Match", "No Match or Missing")</f>
        <v>#N/A</v>
      </c>
    </row>
    <row r="24" spans="1:29" x14ac:dyDescent="0.25">
      <c r="A24" t="s">
        <v>24</v>
      </c>
      <c r="B24" t="s">
        <v>1071</v>
      </c>
      <c r="C24" t="s">
        <v>733</v>
      </c>
      <c r="D24" t="s">
        <v>4365</v>
      </c>
      <c r="E24" t="s">
        <v>40</v>
      </c>
      <c r="F24" t="s">
        <v>29</v>
      </c>
      <c r="G24" t="s">
        <v>4366</v>
      </c>
      <c r="H24" t="s">
        <v>31</v>
      </c>
      <c r="I24" t="s">
        <v>3354</v>
      </c>
      <c r="J24" t="s">
        <v>4367</v>
      </c>
      <c r="K24" t="s">
        <v>3063</v>
      </c>
      <c r="L24" t="s">
        <v>35</v>
      </c>
      <c r="M24" t="s">
        <v>91</v>
      </c>
      <c r="N24" t="s">
        <v>4368</v>
      </c>
      <c r="O24" t="s">
        <v>146</v>
      </c>
      <c r="P24" t="s">
        <v>4369</v>
      </c>
      <c r="Q24" t="s">
        <v>40</v>
      </c>
      <c r="R24" t="s">
        <v>4370</v>
      </c>
      <c r="S24" t="s">
        <v>122</v>
      </c>
      <c r="T24" t="s">
        <v>127</v>
      </c>
      <c r="U24" t="s">
        <v>146</v>
      </c>
      <c r="V24" t="s">
        <v>3354</v>
      </c>
      <c r="W24" t="s">
        <v>43</v>
      </c>
      <c r="X24" t="s">
        <v>44</v>
      </c>
      <c r="Y24" t="str">
        <f>TRIM(LOWER(J24))</f>
        <v>aicheck biotech, inc.</v>
      </c>
      <c r="Z24" t="str">
        <f>IF(COUNTIF(Sheet2!C:C, Y24) &gt; 0, "Match", "No Match")</f>
        <v>No Match</v>
      </c>
      <c r="AA24" t="str">
        <f>IF(ISNUMBER(MATCH(Y24, Sheet2!C:C, 0)), "Match", "No Match")</f>
        <v>No Match</v>
      </c>
      <c r="AB24" s="3" t="str">
        <f>IF(ISNUMBER(MATCH(Y24, Sheet2!C:C, 0)), "Match", "No Match")</f>
        <v>No Match</v>
      </c>
      <c r="AC24" s="3" t="e">
        <f>IF(Y24 = INDEX(Sheet2!C:C, MATCH(Y24, Sheet2!C:C, 0)), "Exact Match", "No Match or Missing")</f>
        <v>#N/A</v>
      </c>
    </row>
    <row r="25" spans="1:29" x14ac:dyDescent="0.25">
      <c r="A25" t="s">
        <v>24</v>
      </c>
      <c r="B25" t="s">
        <v>5015</v>
      </c>
      <c r="C25" t="s">
        <v>58</v>
      </c>
      <c r="D25" t="s">
        <v>5016</v>
      </c>
      <c r="E25" t="s">
        <v>40</v>
      </c>
      <c r="F25" t="s">
        <v>29</v>
      </c>
      <c r="G25" t="s">
        <v>285</v>
      </c>
      <c r="H25" t="s">
        <v>31</v>
      </c>
      <c r="I25" t="s">
        <v>5017</v>
      </c>
      <c r="J25" t="s">
        <v>5018</v>
      </c>
      <c r="K25" t="s">
        <v>1692</v>
      </c>
      <c r="L25" t="s">
        <v>35</v>
      </c>
      <c r="M25" t="s">
        <v>210</v>
      </c>
      <c r="N25" t="s">
        <v>5019</v>
      </c>
      <c r="O25" t="s">
        <v>66</v>
      </c>
      <c r="P25" t="s">
        <v>5020</v>
      </c>
      <c r="Q25" t="s">
        <v>40</v>
      </c>
      <c r="R25" t="s">
        <v>5021</v>
      </c>
      <c r="S25" t="s">
        <v>40</v>
      </c>
      <c r="T25" t="s">
        <v>619</v>
      </c>
      <c r="U25" t="s">
        <v>66</v>
      </c>
      <c r="V25" t="s">
        <v>5017</v>
      </c>
      <c r="W25" t="s">
        <v>43</v>
      </c>
      <c r="X25" t="s">
        <v>293</v>
      </c>
      <c r="Y25" t="str">
        <f>TRIM(LOWER(J25))</f>
        <v>aidoc medical, ltd.</v>
      </c>
      <c r="Z25" t="str">
        <f>IF(COUNTIF(Sheet2!C:C, Y25) &gt; 0, "Match", "No Match")</f>
        <v>No Match</v>
      </c>
      <c r="AA25" t="str">
        <f>IF(ISNUMBER(MATCH(Y25, Sheet2!C:C, 0)), "Match", "No Match")</f>
        <v>No Match</v>
      </c>
      <c r="AB25" s="3" t="str">
        <f>IF(ISNUMBER(MATCH(Y25, Sheet2!C:C, 0)), "Match", "No Match")</f>
        <v>No Match</v>
      </c>
      <c r="AC25" s="3" t="e">
        <f>IF(Y25 = INDEX(Sheet2!C:C, MATCH(Y25, Sheet2!C:C, 0)), "Exact Match", "No Match or Missing")</f>
        <v>#N/A</v>
      </c>
    </row>
    <row r="26" spans="1:29" x14ac:dyDescent="0.25">
      <c r="A26" t="s">
        <v>24</v>
      </c>
      <c r="B26" t="s">
        <v>5569</v>
      </c>
      <c r="C26" t="s">
        <v>99</v>
      </c>
      <c r="D26" t="s">
        <v>7091</v>
      </c>
      <c r="E26" t="s">
        <v>40</v>
      </c>
      <c r="F26" t="s">
        <v>29</v>
      </c>
      <c r="G26" t="s">
        <v>7092</v>
      </c>
      <c r="H26" t="s">
        <v>31</v>
      </c>
      <c r="I26" t="s">
        <v>7093</v>
      </c>
      <c r="J26" t="s">
        <v>7094</v>
      </c>
      <c r="K26" t="s">
        <v>417</v>
      </c>
      <c r="L26" t="s">
        <v>35</v>
      </c>
      <c r="M26" t="s">
        <v>105</v>
      </c>
      <c r="N26" t="s">
        <v>7095</v>
      </c>
      <c r="O26" t="s">
        <v>107</v>
      </c>
      <c r="P26" t="s">
        <v>7096</v>
      </c>
      <c r="Q26" t="s">
        <v>40</v>
      </c>
      <c r="R26" t="s">
        <v>7097</v>
      </c>
      <c r="S26" t="s">
        <v>40</v>
      </c>
      <c r="T26" t="s">
        <v>7098</v>
      </c>
      <c r="U26" t="s">
        <v>107</v>
      </c>
      <c r="V26" t="s">
        <v>7093</v>
      </c>
      <c r="W26" t="s">
        <v>43</v>
      </c>
      <c r="X26" t="s">
        <v>44</v>
      </c>
      <c r="Y26" t="str">
        <f>TRIM(LOWER(J26))</f>
        <v>aiobio co., ltd.</v>
      </c>
      <c r="Z26" t="str">
        <f>IF(COUNTIF(Sheet2!C:C, Y26) &gt; 0, "Match", "No Match")</f>
        <v>No Match</v>
      </c>
      <c r="AA26" t="str">
        <f>IF(ISNUMBER(MATCH(Y26, Sheet2!C:C, 0)), "Match", "No Match")</f>
        <v>No Match</v>
      </c>
      <c r="AB26" s="3" t="str">
        <f>IF(ISNUMBER(MATCH(Y26, Sheet2!C:C, 0)), "Match", "No Match")</f>
        <v>No Match</v>
      </c>
      <c r="AC26" s="3" t="e">
        <f>IF(Y26 = INDEX(Sheet2!C:C, MATCH(Y26, Sheet2!C:C, 0)), "Exact Match", "No Match or Missing")</f>
        <v>#N/A</v>
      </c>
    </row>
    <row r="27" spans="1:29" x14ac:dyDescent="0.25">
      <c r="A27" t="s">
        <v>24</v>
      </c>
      <c r="B27" t="s">
        <v>4201</v>
      </c>
      <c r="C27" t="s">
        <v>58</v>
      </c>
      <c r="D27" t="s">
        <v>5704</v>
      </c>
      <c r="E27" t="s">
        <v>40</v>
      </c>
      <c r="F27" t="s">
        <v>29</v>
      </c>
      <c r="G27" t="s">
        <v>149</v>
      </c>
      <c r="H27" t="s">
        <v>31</v>
      </c>
      <c r="I27" t="s">
        <v>5705</v>
      </c>
      <c r="J27" t="s">
        <v>5706</v>
      </c>
      <c r="K27" t="s">
        <v>2650</v>
      </c>
      <c r="L27" t="s">
        <v>35</v>
      </c>
      <c r="M27" t="s">
        <v>91</v>
      </c>
      <c r="N27" t="s">
        <v>5707</v>
      </c>
      <c r="O27" t="s">
        <v>66</v>
      </c>
      <c r="P27" t="s">
        <v>5708</v>
      </c>
      <c r="Q27" t="s">
        <v>40</v>
      </c>
      <c r="R27" t="s">
        <v>5709</v>
      </c>
      <c r="S27" t="s">
        <v>304</v>
      </c>
      <c r="T27" t="s">
        <v>1045</v>
      </c>
      <c r="U27" t="s">
        <v>66</v>
      </c>
      <c r="V27" t="s">
        <v>5705</v>
      </c>
      <c r="W27" t="s">
        <v>43</v>
      </c>
      <c r="X27" t="s">
        <v>44</v>
      </c>
      <c r="Y27" t="str">
        <f>TRIM(LOWER(J27))</f>
        <v>aiq global, inc.</v>
      </c>
      <c r="Z27" t="str">
        <f>IF(COUNTIF(Sheet2!C:C, Y27) &gt; 0, "Match", "No Match")</f>
        <v>No Match</v>
      </c>
      <c r="AA27" t="str">
        <f>IF(ISNUMBER(MATCH(Y27, Sheet2!C:C, 0)), "Match", "No Match")</f>
        <v>No Match</v>
      </c>
      <c r="AB27" s="3" t="str">
        <f>IF(ISNUMBER(MATCH(Y27, Sheet2!C:C, 0)), "Match", "No Match")</f>
        <v>No Match</v>
      </c>
      <c r="AC27" s="3" t="e">
        <f>IF(Y27 = INDEX(Sheet2!C:C, MATCH(Y27, Sheet2!C:C, 0)), "Exact Match", "No Match or Missing")</f>
        <v>#N/A</v>
      </c>
    </row>
    <row r="28" spans="1:29" x14ac:dyDescent="0.25">
      <c r="A28" t="s">
        <v>24</v>
      </c>
      <c r="B28" t="s">
        <v>3243</v>
      </c>
      <c r="C28" t="s">
        <v>46</v>
      </c>
      <c r="D28" t="s">
        <v>3244</v>
      </c>
      <c r="E28" t="s">
        <v>40</v>
      </c>
      <c r="F28" t="s">
        <v>29</v>
      </c>
      <c r="G28" t="s">
        <v>3245</v>
      </c>
      <c r="H28" t="s">
        <v>31</v>
      </c>
      <c r="I28" t="s">
        <v>3246</v>
      </c>
      <c r="J28" t="s">
        <v>3247</v>
      </c>
      <c r="K28" t="s">
        <v>561</v>
      </c>
      <c r="L28" t="s">
        <v>35</v>
      </c>
      <c r="M28" t="s">
        <v>91</v>
      </c>
      <c r="N28" t="s">
        <v>3248</v>
      </c>
      <c r="O28" t="s">
        <v>53</v>
      </c>
      <c r="P28" t="s">
        <v>3249</v>
      </c>
      <c r="Q28" t="s">
        <v>40</v>
      </c>
      <c r="R28" t="s">
        <v>3250</v>
      </c>
      <c r="S28" t="s">
        <v>554</v>
      </c>
      <c r="T28" t="s">
        <v>3127</v>
      </c>
      <c r="U28" t="s">
        <v>53</v>
      </c>
      <c r="V28" t="s">
        <v>3246</v>
      </c>
      <c r="W28" t="s">
        <v>43</v>
      </c>
      <c r="X28" t="s">
        <v>44</v>
      </c>
      <c r="Y28" t="str">
        <f>TRIM(LOWER(J28))</f>
        <v>airgle corporation</v>
      </c>
      <c r="Z28" t="str">
        <f>IF(COUNTIF(Sheet2!C:C, Y28) &gt; 0, "Match", "No Match")</f>
        <v>No Match</v>
      </c>
      <c r="AA28" t="str">
        <f>IF(ISNUMBER(MATCH(Y28, Sheet2!C:C, 0)), "Match", "No Match")</f>
        <v>No Match</v>
      </c>
      <c r="AB28" s="3" t="str">
        <f>IF(ISNUMBER(MATCH(Y28, Sheet2!C:C, 0)), "Match", "No Match")</f>
        <v>No Match</v>
      </c>
      <c r="AC28" s="3" t="e">
        <f>IF(Y28 = INDEX(Sheet2!C:C, MATCH(Y28, Sheet2!C:C, 0)), "Exact Match", "No Match or Missing")</f>
        <v>#N/A</v>
      </c>
    </row>
    <row r="29" spans="1:29" x14ac:dyDescent="0.25">
      <c r="A29" t="s">
        <v>24</v>
      </c>
      <c r="B29" t="s">
        <v>5567</v>
      </c>
      <c r="C29" t="s">
        <v>158</v>
      </c>
      <c r="D29" t="s">
        <v>5568</v>
      </c>
      <c r="E29" t="s">
        <v>5569</v>
      </c>
      <c r="F29" t="s">
        <v>29</v>
      </c>
      <c r="G29" t="s">
        <v>433</v>
      </c>
      <c r="H29" t="s">
        <v>31</v>
      </c>
      <c r="I29" t="s">
        <v>5570</v>
      </c>
      <c r="J29" t="s">
        <v>5571</v>
      </c>
      <c r="K29" t="s">
        <v>441</v>
      </c>
      <c r="L29" t="s">
        <v>35</v>
      </c>
      <c r="M29" t="s">
        <v>105</v>
      </c>
      <c r="N29" t="s">
        <v>5572</v>
      </c>
      <c r="O29" t="s">
        <v>165</v>
      </c>
      <c r="P29" t="s">
        <v>5573</v>
      </c>
      <c r="Q29" t="s">
        <v>40</v>
      </c>
      <c r="R29" t="s">
        <v>5574</v>
      </c>
      <c r="S29" t="s">
        <v>40</v>
      </c>
      <c r="T29" t="s">
        <v>2571</v>
      </c>
      <c r="U29" t="s">
        <v>165</v>
      </c>
      <c r="V29" t="s">
        <v>5570</v>
      </c>
      <c r="W29" t="s">
        <v>43</v>
      </c>
      <c r="X29" t="s">
        <v>44</v>
      </c>
      <c r="Y29" t="str">
        <f>TRIM(LOWER(J29))</f>
        <v>aju pharm co., ltd.</v>
      </c>
      <c r="Z29" t="str">
        <f>IF(COUNTIF(Sheet2!C:C, Y29) &gt; 0, "Match", "No Match")</f>
        <v>No Match</v>
      </c>
      <c r="AA29" t="str">
        <f>IF(ISNUMBER(MATCH(Y29, Sheet2!C:C, 0)), "Match", "No Match")</f>
        <v>No Match</v>
      </c>
      <c r="AB29" s="3" t="str">
        <f>IF(ISNUMBER(MATCH(Y29, Sheet2!C:C, 0)), "Match", "No Match")</f>
        <v>No Match</v>
      </c>
      <c r="AC29" s="3" t="e">
        <f>IF(Y29 = INDEX(Sheet2!C:C, MATCH(Y29, Sheet2!C:C, 0)), "Exact Match", "No Match or Missing")</f>
        <v>#N/A</v>
      </c>
    </row>
    <row r="30" spans="1:29" x14ac:dyDescent="0.25">
      <c r="A30" t="s">
        <v>24</v>
      </c>
      <c r="B30" t="s">
        <v>2876</v>
      </c>
      <c r="C30" t="s">
        <v>350</v>
      </c>
      <c r="D30" t="s">
        <v>2877</v>
      </c>
      <c r="E30" t="s">
        <v>2878</v>
      </c>
      <c r="F30" t="s">
        <v>29</v>
      </c>
      <c r="G30" t="s">
        <v>2879</v>
      </c>
      <c r="H30" t="s">
        <v>31</v>
      </c>
      <c r="I30" t="s">
        <v>2880</v>
      </c>
      <c r="J30" t="s">
        <v>2881</v>
      </c>
      <c r="K30" t="s">
        <v>1614</v>
      </c>
      <c r="L30" t="s">
        <v>35</v>
      </c>
      <c r="M30" t="s">
        <v>2882</v>
      </c>
      <c r="N30" t="s">
        <v>2883</v>
      </c>
      <c r="O30" t="s">
        <v>357</v>
      </c>
      <c r="P30" t="s">
        <v>2884</v>
      </c>
      <c r="Q30" t="s">
        <v>40</v>
      </c>
      <c r="R30" t="s">
        <v>2885</v>
      </c>
      <c r="S30" t="s">
        <v>40</v>
      </c>
      <c r="T30" t="s">
        <v>110</v>
      </c>
      <c r="U30" t="s">
        <v>357</v>
      </c>
      <c r="V30" t="s">
        <v>2880</v>
      </c>
      <c r="W30" t="s">
        <v>43</v>
      </c>
      <c r="X30" t="s">
        <v>44</v>
      </c>
      <c r="Y30" t="str">
        <f>TRIM(LOWER(J30))</f>
        <v>alandra medical sapi de cv</v>
      </c>
      <c r="Z30" t="str">
        <f>IF(COUNTIF(Sheet2!C:C, Y30) &gt; 0, "Match", "No Match")</f>
        <v>No Match</v>
      </c>
      <c r="AA30" t="str">
        <f>IF(ISNUMBER(MATCH(Y30, Sheet2!C:C, 0)), "Match", "No Match")</f>
        <v>No Match</v>
      </c>
      <c r="AB30" s="3" t="str">
        <f>IF(ISNUMBER(MATCH(Y30, Sheet2!C:C, 0)), "Match", "No Match")</f>
        <v>No Match</v>
      </c>
      <c r="AC30" s="3" t="e">
        <f>IF(Y30 = INDEX(Sheet2!C:C, MATCH(Y30, Sheet2!C:C, 0)), "Exact Match", "No Match or Missing")</f>
        <v>#N/A</v>
      </c>
    </row>
    <row r="31" spans="1:29" x14ac:dyDescent="0.25">
      <c r="A31" t="s">
        <v>294</v>
      </c>
      <c r="B31" t="s">
        <v>169</v>
      </c>
      <c r="C31" t="s">
        <v>26</v>
      </c>
      <c r="D31" t="s">
        <v>6600</v>
      </c>
      <c r="E31" t="s">
        <v>40</v>
      </c>
      <c r="F31" t="s">
        <v>29</v>
      </c>
      <c r="G31" t="s">
        <v>2682</v>
      </c>
      <c r="H31" t="s">
        <v>31</v>
      </c>
      <c r="I31" t="s">
        <v>6601</v>
      </c>
      <c r="J31" t="s">
        <v>6602</v>
      </c>
      <c r="K31" t="s">
        <v>34</v>
      </c>
      <c r="L31" t="s">
        <v>35</v>
      </c>
      <c r="M31" t="s">
        <v>91</v>
      </c>
      <c r="N31" t="s">
        <v>6603</v>
      </c>
      <c r="O31" t="s">
        <v>38</v>
      </c>
      <c r="P31" t="s">
        <v>6604</v>
      </c>
      <c r="Q31" t="s">
        <v>40</v>
      </c>
      <c r="R31" t="s">
        <v>6605</v>
      </c>
      <c r="S31" t="s">
        <v>122</v>
      </c>
      <c r="T31" t="s">
        <v>1087</v>
      </c>
      <c r="U31" t="s">
        <v>93</v>
      </c>
      <c r="V31" t="s">
        <v>6601</v>
      </c>
      <c r="W31" t="s">
        <v>43</v>
      </c>
      <c r="X31" t="s">
        <v>44</v>
      </c>
      <c r="Y31" t="str">
        <f>TRIM(LOWER(J31))</f>
        <v>alembic, llc</v>
      </c>
      <c r="Z31" t="str">
        <f>IF(COUNTIF(Sheet2!C:C, Y31) &gt; 0, "Match", "No Match")</f>
        <v>Match</v>
      </c>
      <c r="AA31" t="str">
        <f>IF(ISNUMBER(MATCH(Y31, Sheet2!C:C, 0)), "Match", "No Match")</f>
        <v>Match</v>
      </c>
      <c r="AB31" s="3" t="str">
        <f>IF(ISNUMBER(MATCH(Y31, Sheet2!C:C, 0)), "Match", "No Match")</f>
        <v>Match</v>
      </c>
      <c r="AC31" s="3" t="str">
        <f>IF(Y31 = INDEX(Sheet2!C:C, MATCH(Y31, Sheet2!C:C, 0)), "Exact Match", "No Match or Missing")</f>
        <v>Exact Match</v>
      </c>
    </row>
    <row r="32" spans="1:29" x14ac:dyDescent="0.25">
      <c r="A32" t="s">
        <v>24</v>
      </c>
      <c r="B32" t="s">
        <v>6101</v>
      </c>
      <c r="C32" t="s">
        <v>191</v>
      </c>
      <c r="D32" t="s">
        <v>6102</v>
      </c>
      <c r="E32" t="s">
        <v>40</v>
      </c>
      <c r="F32" t="s">
        <v>29</v>
      </c>
      <c r="G32" t="s">
        <v>6103</v>
      </c>
      <c r="H32" t="s">
        <v>31</v>
      </c>
      <c r="I32" t="s">
        <v>40</v>
      </c>
      <c r="J32" t="s">
        <v>6104</v>
      </c>
      <c r="K32" t="s">
        <v>288</v>
      </c>
      <c r="L32" t="s">
        <v>35</v>
      </c>
      <c r="M32" t="s">
        <v>630</v>
      </c>
      <c r="N32" t="s">
        <v>6105</v>
      </c>
      <c r="O32" t="s">
        <v>190</v>
      </c>
      <c r="P32" t="s">
        <v>6106</v>
      </c>
      <c r="Q32" t="s">
        <v>40</v>
      </c>
      <c r="R32" t="s">
        <v>6107</v>
      </c>
      <c r="S32" t="s">
        <v>40</v>
      </c>
      <c r="T32" t="s">
        <v>5014</v>
      </c>
      <c r="U32" t="s">
        <v>53</v>
      </c>
      <c r="V32" t="s">
        <v>40</v>
      </c>
      <c r="W32" t="s">
        <v>43</v>
      </c>
      <c r="X32" t="s">
        <v>44</v>
      </c>
      <c r="Y32" t="str">
        <f>TRIM(LOWER(J32))</f>
        <v>alesi surgical limited</v>
      </c>
      <c r="Z32" t="str">
        <f>IF(COUNTIF(Sheet2!C:C, Y32) &gt; 0, "Match", "No Match")</f>
        <v>No Match</v>
      </c>
      <c r="AA32" t="str">
        <f>IF(ISNUMBER(MATCH(Y32, Sheet2!C:C, 0)), "Match", "No Match")</f>
        <v>No Match</v>
      </c>
      <c r="AB32" s="3" t="str">
        <f>IF(ISNUMBER(MATCH(Y32, Sheet2!C:C, 0)), "Match", "No Match")</f>
        <v>No Match</v>
      </c>
      <c r="AC32" s="3" t="e">
        <f>IF(Y32 = INDEX(Sheet2!C:C, MATCH(Y32, Sheet2!C:C, 0)), "Exact Match", "No Match or Missing")</f>
        <v>#N/A</v>
      </c>
    </row>
    <row r="33" spans="1:29" x14ac:dyDescent="0.25">
      <c r="A33" t="s">
        <v>24</v>
      </c>
      <c r="B33" t="s">
        <v>4229</v>
      </c>
      <c r="C33" t="s">
        <v>26</v>
      </c>
      <c r="D33" t="s">
        <v>4340</v>
      </c>
      <c r="E33" t="s">
        <v>40</v>
      </c>
      <c r="F33" t="s">
        <v>29</v>
      </c>
      <c r="G33" t="s">
        <v>4341</v>
      </c>
      <c r="H33" t="s">
        <v>31</v>
      </c>
      <c r="I33" t="s">
        <v>4342</v>
      </c>
      <c r="J33" t="s">
        <v>4343</v>
      </c>
      <c r="K33" t="s">
        <v>652</v>
      </c>
      <c r="L33" t="s">
        <v>35</v>
      </c>
      <c r="M33" t="s">
        <v>747</v>
      </c>
      <c r="N33" t="s">
        <v>4344</v>
      </c>
      <c r="O33" t="s">
        <v>38</v>
      </c>
      <c r="P33" t="s">
        <v>4345</v>
      </c>
      <c r="Q33" t="s">
        <v>40</v>
      </c>
      <c r="R33" t="s">
        <v>4346</v>
      </c>
      <c r="S33" t="s">
        <v>40</v>
      </c>
      <c r="T33" t="s">
        <v>218</v>
      </c>
      <c r="U33" t="s">
        <v>38</v>
      </c>
      <c r="V33" t="s">
        <v>4342</v>
      </c>
      <c r="W33" t="s">
        <v>43</v>
      </c>
      <c r="X33" t="s">
        <v>44</v>
      </c>
      <c r="Y33" t="str">
        <f>TRIM(LOWER(J33))</f>
        <v>algodx ab</v>
      </c>
      <c r="Z33" t="str">
        <f>IF(COUNTIF(Sheet2!C:C, Y33) &gt; 0, "Match", "No Match")</f>
        <v>No Match</v>
      </c>
      <c r="AA33" t="str">
        <f>IF(ISNUMBER(MATCH(Y33, Sheet2!C:C, 0)), "Match", "No Match")</f>
        <v>No Match</v>
      </c>
      <c r="AB33" s="3" t="str">
        <f>IF(ISNUMBER(MATCH(Y33, Sheet2!C:C, 0)), "Match", "No Match")</f>
        <v>No Match</v>
      </c>
      <c r="AC33" s="3" t="e">
        <f>IF(Y33 = INDEX(Sheet2!C:C, MATCH(Y33, Sheet2!C:C, 0)), "Exact Match", "No Match or Missing")</f>
        <v>#N/A</v>
      </c>
    </row>
    <row r="34" spans="1:29" x14ac:dyDescent="0.25">
      <c r="A34" t="s">
        <v>24</v>
      </c>
      <c r="B34" t="s">
        <v>4713</v>
      </c>
      <c r="C34" t="s">
        <v>99</v>
      </c>
      <c r="D34" t="s">
        <v>4714</v>
      </c>
      <c r="E34" t="s">
        <v>40</v>
      </c>
      <c r="F34" t="s">
        <v>29</v>
      </c>
      <c r="G34" t="s">
        <v>4715</v>
      </c>
      <c r="H34" t="s">
        <v>31</v>
      </c>
      <c r="I34" t="s">
        <v>4716</v>
      </c>
      <c r="J34" t="s">
        <v>4717</v>
      </c>
      <c r="K34" t="s">
        <v>77</v>
      </c>
      <c r="L34" t="s">
        <v>35</v>
      </c>
      <c r="M34" t="s">
        <v>210</v>
      </c>
      <c r="N34" t="s">
        <v>4718</v>
      </c>
      <c r="O34" t="s">
        <v>107</v>
      </c>
      <c r="P34" t="s">
        <v>4719</v>
      </c>
      <c r="Q34" t="s">
        <v>40</v>
      </c>
      <c r="R34" t="s">
        <v>4720</v>
      </c>
      <c r="S34" t="s">
        <v>40</v>
      </c>
      <c r="T34" t="s">
        <v>955</v>
      </c>
      <c r="U34" t="s">
        <v>107</v>
      </c>
      <c r="V34" t="s">
        <v>4716</v>
      </c>
      <c r="W34" t="s">
        <v>43</v>
      </c>
      <c r="X34" t="s">
        <v>44</v>
      </c>
      <c r="Y34" t="str">
        <f>TRIM(LOWER(J34))</f>
        <v>align technology ltd.</v>
      </c>
      <c r="Z34" t="str">
        <f>IF(COUNTIF(Sheet2!C:C, Y34) &gt; 0, "Match", "No Match")</f>
        <v>No Match</v>
      </c>
      <c r="AA34" t="str">
        <f>IF(ISNUMBER(MATCH(Y34, Sheet2!C:C, 0)), "Match", "No Match")</f>
        <v>No Match</v>
      </c>
      <c r="AB34" s="3" t="str">
        <f>IF(ISNUMBER(MATCH(Y34, Sheet2!C:C, 0)), "Match", "No Match")</f>
        <v>No Match</v>
      </c>
      <c r="AC34" s="3" t="e">
        <f>IF(Y34 = INDEX(Sheet2!C:C, MATCH(Y34, Sheet2!C:C, 0)), "Exact Match", "No Match or Missing")</f>
        <v>#N/A</v>
      </c>
    </row>
    <row r="35" spans="1:29" x14ac:dyDescent="0.25">
      <c r="A35" t="s">
        <v>24</v>
      </c>
      <c r="B35" t="s">
        <v>169</v>
      </c>
      <c r="C35" t="s">
        <v>26</v>
      </c>
      <c r="D35" t="s">
        <v>3346</v>
      </c>
      <c r="E35" t="s">
        <v>40</v>
      </c>
      <c r="F35" t="s">
        <v>29</v>
      </c>
      <c r="G35" t="s">
        <v>3347</v>
      </c>
      <c r="H35" t="s">
        <v>31</v>
      </c>
      <c r="I35" t="s">
        <v>173</v>
      </c>
      <c r="J35" t="s">
        <v>3348</v>
      </c>
      <c r="K35" t="s">
        <v>457</v>
      </c>
      <c r="L35" t="s">
        <v>35</v>
      </c>
      <c r="M35" t="s">
        <v>91</v>
      </c>
      <c r="N35" t="s">
        <v>3349</v>
      </c>
      <c r="O35" t="s">
        <v>38</v>
      </c>
      <c r="P35" t="s">
        <v>3350</v>
      </c>
      <c r="Q35" t="s">
        <v>40</v>
      </c>
      <c r="R35" t="s">
        <v>3351</v>
      </c>
      <c r="S35" t="s">
        <v>122</v>
      </c>
      <c r="T35" t="s">
        <v>1769</v>
      </c>
      <c r="U35" t="s">
        <v>38</v>
      </c>
      <c r="V35" t="s">
        <v>173</v>
      </c>
      <c r="W35" t="s">
        <v>43</v>
      </c>
      <c r="X35" t="s">
        <v>44</v>
      </c>
      <c r="Y35" t="str">
        <f>TRIM(LOWER(J35))</f>
        <v>alivecor, inc.</v>
      </c>
      <c r="Z35" t="str">
        <f>IF(COUNTIF(Sheet2!C:C, Y35) &gt; 0, "Match", "No Match")</f>
        <v>No Match</v>
      </c>
      <c r="AA35" t="str">
        <f>IF(ISNUMBER(MATCH(Y35, Sheet2!C:C, 0)), "Match", "No Match")</f>
        <v>No Match</v>
      </c>
      <c r="AB35" s="3" t="str">
        <f>IF(ISNUMBER(MATCH(Y35, Sheet2!C:C, 0)), "Match", "No Match")</f>
        <v>No Match</v>
      </c>
      <c r="AC35" s="3" t="e">
        <f>IF(Y35 = INDEX(Sheet2!C:C, MATCH(Y35, Sheet2!C:C, 0)), "Exact Match", "No Match or Missing")</f>
        <v>#N/A</v>
      </c>
    </row>
    <row r="36" spans="1:29" x14ac:dyDescent="0.25">
      <c r="A36" t="s">
        <v>24</v>
      </c>
      <c r="B36" t="s">
        <v>6496</v>
      </c>
      <c r="C36" t="s">
        <v>733</v>
      </c>
      <c r="D36" t="s">
        <v>6497</v>
      </c>
      <c r="E36" t="s">
        <v>40</v>
      </c>
      <c r="F36" t="s">
        <v>29</v>
      </c>
      <c r="G36" t="s">
        <v>736</v>
      </c>
      <c r="H36" t="s">
        <v>31</v>
      </c>
      <c r="I36" t="s">
        <v>6498</v>
      </c>
      <c r="J36" t="s">
        <v>6499</v>
      </c>
      <c r="K36" t="s">
        <v>56</v>
      </c>
      <c r="L36" t="s">
        <v>35</v>
      </c>
      <c r="M36" t="s">
        <v>91</v>
      </c>
      <c r="N36" t="s">
        <v>6500</v>
      </c>
      <c r="O36" t="s">
        <v>146</v>
      </c>
      <c r="P36" t="s">
        <v>6501</v>
      </c>
      <c r="Q36" t="s">
        <v>40</v>
      </c>
      <c r="R36" t="s">
        <v>6502</v>
      </c>
      <c r="S36" t="s">
        <v>1054</v>
      </c>
      <c r="T36" t="s">
        <v>4694</v>
      </c>
      <c r="U36" t="s">
        <v>146</v>
      </c>
      <c r="V36" t="s">
        <v>6498</v>
      </c>
      <c r="W36" t="s">
        <v>43</v>
      </c>
      <c r="X36" t="s">
        <v>44</v>
      </c>
      <c r="Y36" t="str">
        <f>TRIM(LOWER(J36))</f>
        <v>allsource screening solutions</v>
      </c>
      <c r="Z36" t="str">
        <f>IF(COUNTIF(Sheet2!C:C, Y36) &gt; 0, "Match", "No Match")</f>
        <v>No Match</v>
      </c>
      <c r="AA36" t="str">
        <f>IF(ISNUMBER(MATCH(Y36, Sheet2!C:C, 0)), "Match", "No Match")</f>
        <v>No Match</v>
      </c>
      <c r="AB36" s="3" t="str">
        <f>IF(ISNUMBER(MATCH(Y36, Sheet2!C:C, 0)), "Match", "No Match")</f>
        <v>No Match</v>
      </c>
      <c r="AC36" s="3" t="e">
        <f>IF(Y36 = INDEX(Sheet2!C:C, MATCH(Y36, Sheet2!C:C, 0)), "Exact Match", "No Match or Missing")</f>
        <v>#N/A</v>
      </c>
    </row>
    <row r="37" spans="1:29" x14ac:dyDescent="0.25">
      <c r="A37" t="s">
        <v>24</v>
      </c>
      <c r="B37" t="s">
        <v>6093</v>
      </c>
      <c r="C37" t="s">
        <v>26</v>
      </c>
      <c r="D37" t="s">
        <v>6094</v>
      </c>
      <c r="E37" t="s">
        <v>40</v>
      </c>
      <c r="F37" t="s">
        <v>29</v>
      </c>
      <c r="G37" t="s">
        <v>6095</v>
      </c>
      <c r="H37" t="s">
        <v>31</v>
      </c>
      <c r="I37" t="s">
        <v>6096</v>
      </c>
      <c r="J37" t="s">
        <v>6097</v>
      </c>
      <c r="K37" t="s">
        <v>1959</v>
      </c>
      <c r="L37" t="s">
        <v>35</v>
      </c>
      <c r="M37" t="s">
        <v>277</v>
      </c>
      <c r="N37" t="s">
        <v>6098</v>
      </c>
      <c r="O37" t="s">
        <v>38</v>
      </c>
      <c r="P37" t="s">
        <v>6099</v>
      </c>
      <c r="Q37" t="s">
        <v>40</v>
      </c>
      <c r="R37" t="s">
        <v>6100</v>
      </c>
      <c r="S37" t="s">
        <v>40</v>
      </c>
      <c r="T37" t="s">
        <v>929</v>
      </c>
      <c r="U37" t="s">
        <v>38</v>
      </c>
      <c r="V37" t="s">
        <v>6096</v>
      </c>
      <c r="W37" t="s">
        <v>43</v>
      </c>
      <c r="X37" t="s">
        <v>293</v>
      </c>
      <c r="Y37" t="str">
        <f>TRIM(LOWER(J37))</f>
        <v>aln s.a.r.l.</v>
      </c>
      <c r="Z37" t="str">
        <f>IF(COUNTIF(Sheet2!C:C, Y37) &gt; 0, "Match", "No Match")</f>
        <v>No Match</v>
      </c>
      <c r="AA37" t="str">
        <f>IF(ISNUMBER(MATCH(Y37, Sheet2!C:C, 0)), "Match", "No Match")</f>
        <v>No Match</v>
      </c>
      <c r="AB37" s="3" t="str">
        <f>IF(ISNUMBER(MATCH(Y37, Sheet2!C:C, 0)), "Match", "No Match")</f>
        <v>No Match</v>
      </c>
      <c r="AC37" s="3" t="e">
        <f>IF(Y37 = INDEX(Sheet2!C:C, MATCH(Y37, Sheet2!C:C, 0)), "Exact Match", "No Match or Missing")</f>
        <v>#N/A</v>
      </c>
    </row>
    <row r="38" spans="1:29" x14ac:dyDescent="0.25">
      <c r="A38" t="s">
        <v>24</v>
      </c>
      <c r="B38" t="s">
        <v>6134</v>
      </c>
      <c r="C38" t="s">
        <v>58</v>
      </c>
      <c r="D38" t="s">
        <v>6135</v>
      </c>
      <c r="E38" t="s">
        <v>40</v>
      </c>
      <c r="F38" t="s">
        <v>29</v>
      </c>
      <c r="G38" t="s">
        <v>4530</v>
      </c>
      <c r="H38" t="s">
        <v>31</v>
      </c>
      <c r="I38" t="s">
        <v>6136</v>
      </c>
      <c r="J38" t="s">
        <v>6137</v>
      </c>
      <c r="K38" t="s">
        <v>201</v>
      </c>
      <c r="L38" t="s">
        <v>35</v>
      </c>
      <c r="M38" t="s">
        <v>91</v>
      </c>
      <c r="N38" t="s">
        <v>6138</v>
      </c>
      <c r="O38" t="s">
        <v>66</v>
      </c>
      <c r="P38" t="s">
        <v>6139</v>
      </c>
      <c r="Q38" t="s">
        <v>40</v>
      </c>
      <c r="R38" t="s">
        <v>6140</v>
      </c>
      <c r="S38" t="s">
        <v>122</v>
      </c>
      <c r="T38" t="s">
        <v>2645</v>
      </c>
      <c r="U38" t="s">
        <v>66</v>
      </c>
      <c r="V38" t="s">
        <v>6136</v>
      </c>
      <c r="W38" t="s">
        <v>43</v>
      </c>
      <c r="X38" t="s">
        <v>44</v>
      </c>
      <c r="Y38" t="str">
        <f>TRIM(LOWER(J38))</f>
        <v>alpha-omega services, inc.</v>
      </c>
      <c r="Z38" t="str">
        <f>IF(COUNTIF(Sheet2!C:C, Y38) &gt; 0, "Match", "No Match")</f>
        <v>No Match</v>
      </c>
      <c r="AA38" t="str">
        <f>IF(ISNUMBER(MATCH(Y38, Sheet2!C:C, 0)), "Match", "No Match")</f>
        <v>No Match</v>
      </c>
      <c r="AB38" s="3" t="str">
        <f>IF(ISNUMBER(MATCH(Y38, Sheet2!C:C, 0)), "Match", "No Match")</f>
        <v>No Match</v>
      </c>
      <c r="AC38" s="3" t="e">
        <f>IF(Y38 = INDEX(Sheet2!C:C, MATCH(Y38, Sheet2!C:C, 0)), "Exact Match", "No Match or Missing")</f>
        <v>#N/A</v>
      </c>
    </row>
    <row r="39" spans="1:29" x14ac:dyDescent="0.25">
      <c r="A39" t="s">
        <v>24</v>
      </c>
      <c r="B39" t="s">
        <v>241</v>
      </c>
      <c r="C39" t="s">
        <v>84</v>
      </c>
      <c r="D39" t="s">
        <v>4327</v>
      </c>
      <c r="E39" t="s">
        <v>40</v>
      </c>
      <c r="F39" t="s">
        <v>29</v>
      </c>
      <c r="G39" t="s">
        <v>752</v>
      </c>
      <c r="H39" t="s">
        <v>31</v>
      </c>
      <c r="I39" t="s">
        <v>520</v>
      </c>
      <c r="J39" t="s">
        <v>4328</v>
      </c>
      <c r="K39" t="s">
        <v>522</v>
      </c>
      <c r="L39" t="s">
        <v>35</v>
      </c>
      <c r="M39" t="s">
        <v>91</v>
      </c>
      <c r="N39" t="s">
        <v>4329</v>
      </c>
      <c r="O39" t="s">
        <v>93</v>
      </c>
      <c r="P39" t="s">
        <v>4330</v>
      </c>
      <c r="Q39" t="s">
        <v>40</v>
      </c>
      <c r="R39" t="s">
        <v>4331</v>
      </c>
      <c r="S39" t="s">
        <v>122</v>
      </c>
      <c r="T39" t="s">
        <v>4332</v>
      </c>
      <c r="U39" t="s">
        <v>93</v>
      </c>
      <c r="V39" t="s">
        <v>520</v>
      </c>
      <c r="W39" t="s">
        <v>43</v>
      </c>
      <c r="X39" t="s">
        <v>44</v>
      </c>
      <c r="Y39" t="str">
        <f>TRIM(LOWER(J39))</f>
        <v>alphatec spine, inc.</v>
      </c>
      <c r="Z39" t="str">
        <f>IF(COUNTIF(Sheet2!C:C, Y39) &gt; 0, "Match", "No Match")</f>
        <v>Match</v>
      </c>
      <c r="AA39" t="str">
        <f>IF(ISNUMBER(MATCH(Y39, Sheet2!C:C, 0)), "Match", "No Match")</f>
        <v>Match</v>
      </c>
      <c r="AB39" s="3" t="str">
        <f>IF(ISNUMBER(MATCH(Y39, Sheet2!C:C, 0)), "Match", "No Match")</f>
        <v>Match</v>
      </c>
      <c r="AC39" s="3" t="str">
        <f>IF(Y39 = INDEX(Sheet2!C:C, MATCH(Y39, Sheet2!C:C, 0)), "Exact Match", "No Match or Missing")</f>
        <v>Exact Match</v>
      </c>
    </row>
    <row r="40" spans="1:29" x14ac:dyDescent="0.25">
      <c r="A40" t="s">
        <v>24</v>
      </c>
      <c r="B40" t="s">
        <v>527</v>
      </c>
      <c r="C40" t="s">
        <v>350</v>
      </c>
      <c r="D40" t="s">
        <v>3521</v>
      </c>
      <c r="E40" t="s">
        <v>40</v>
      </c>
      <c r="F40" t="s">
        <v>29</v>
      </c>
      <c r="G40" t="s">
        <v>1531</v>
      </c>
      <c r="H40" t="s">
        <v>31</v>
      </c>
      <c r="I40" t="s">
        <v>3522</v>
      </c>
      <c r="J40" t="s">
        <v>3523</v>
      </c>
      <c r="K40" t="s">
        <v>2384</v>
      </c>
      <c r="L40" t="s">
        <v>35</v>
      </c>
      <c r="M40" t="s">
        <v>36</v>
      </c>
      <c r="N40" t="s">
        <v>3524</v>
      </c>
      <c r="O40" t="s">
        <v>357</v>
      </c>
      <c r="P40" t="s">
        <v>3525</v>
      </c>
      <c r="Q40" t="s">
        <v>40</v>
      </c>
      <c r="R40" t="s">
        <v>3526</v>
      </c>
      <c r="S40" t="s">
        <v>40</v>
      </c>
      <c r="T40" t="s">
        <v>321</v>
      </c>
      <c r="U40" t="s">
        <v>357</v>
      </c>
      <c r="V40" t="s">
        <v>3522</v>
      </c>
      <c r="W40" t="s">
        <v>43</v>
      </c>
      <c r="X40" t="s">
        <v>44</v>
      </c>
      <c r="Y40" t="str">
        <f>TRIM(LOWER(J40))</f>
        <v>alton (shanghai) medical instruments co. ltd</v>
      </c>
      <c r="Z40" t="str">
        <f>IF(COUNTIF(Sheet2!C:C, Y40) &gt; 0, "Match", "No Match")</f>
        <v>No Match</v>
      </c>
      <c r="AA40" t="str">
        <f>IF(ISNUMBER(MATCH(Y40, Sheet2!C:C, 0)), "Match", "No Match")</f>
        <v>No Match</v>
      </c>
      <c r="AB40" s="3" t="str">
        <f>IF(ISNUMBER(MATCH(Y40, Sheet2!C:C, 0)), "Match", "No Match")</f>
        <v>No Match</v>
      </c>
      <c r="AC40" s="3" t="e">
        <f>IF(Y40 = INDEX(Sheet2!C:C, MATCH(Y40, Sheet2!C:C, 0)), "Exact Match", "No Match or Missing")</f>
        <v>#N/A</v>
      </c>
    </row>
    <row r="41" spans="1:29" x14ac:dyDescent="0.25">
      <c r="A41" t="s">
        <v>24</v>
      </c>
      <c r="B41" t="s">
        <v>7046</v>
      </c>
      <c r="C41" t="s">
        <v>170</v>
      </c>
      <c r="D41" t="s">
        <v>7047</v>
      </c>
      <c r="E41" t="s">
        <v>40</v>
      </c>
      <c r="F41" t="s">
        <v>29</v>
      </c>
      <c r="G41" t="s">
        <v>7048</v>
      </c>
      <c r="H41" t="s">
        <v>31</v>
      </c>
      <c r="I41" t="s">
        <v>7049</v>
      </c>
      <c r="J41" t="s">
        <v>7050</v>
      </c>
      <c r="K41" t="s">
        <v>1286</v>
      </c>
      <c r="L41" t="s">
        <v>35</v>
      </c>
      <c r="M41" t="s">
        <v>91</v>
      </c>
      <c r="N41" t="s">
        <v>7051</v>
      </c>
      <c r="O41" t="s">
        <v>176</v>
      </c>
      <c r="P41" t="s">
        <v>7052</v>
      </c>
      <c r="Q41" t="s">
        <v>40</v>
      </c>
      <c r="R41" t="s">
        <v>7053</v>
      </c>
      <c r="S41" t="s">
        <v>107</v>
      </c>
      <c r="T41" t="s">
        <v>292</v>
      </c>
      <c r="U41" t="s">
        <v>79</v>
      </c>
      <c r="V41" t="s">
        <v>7049</v>
      </c>
      <c r="W41" t="s">
        <v>43</v>
      </c>
      <c r="X41" t="s">
        <v>44</v>
      </c>
      <c r="Y41" t="str">
        <f>TRIM(LOWER(J41))</f>
        <v>amalgam rx, inc</v>
      </c>
      <c r="Z41" t="str">
        <f>IF(COUNTIF(Sheet2!C:C, Y41) &gt; 0, "Match", "No Match")</f>
        <v>No Match</v>
      </c>
      <c r="AA41" t="str">
        <f>IF(ISNUMBER(MATCH(Y41, Sheet2!C:C, 0)), "Match", "No Match")</f>
        <v>No Match</v>
      </c>
      <c r="AB41" s="3" t="str">
        <f>IF(ISNUMBER(MATCH(Y41, Sheet2!C:C, 0)), "Match", "No Match")</f>
        <v>No Match</v>
      </c>
      <c r="AC41" s="3" t="e">
        <f>IF(Y41 = INDEX(Sheet2!C:C, MATCH(Y41, Sheet2!C:C, 0)), "Exact Match", "No Match or Missing")</f>
        <v>#N/A</v>
      </c>
    </row>
    <row r="42" spans="1:29" x14ac:dyDescent="0.25">
      <c r="A42" t="s">
        <v>24</v>
      </c>
      <c r="B42" t="s">
        <v>2777</v>
      </c>
      <c r="C42" t="s">
        <v>350</v>
      </c>
      <c r="D42" t="s">
        <v>2778</v>
      </c>
      <c r="E42" t="s">
        <v>40</v>
      </c>
      <c r="F42" t="s">
        <v>29</v>
      </c>
      <c r="G42" t="s">
        <v>672</v>
      </c>
      <c r="H42" t="s">
        <v>31</v>
      </c>
      <c r="I42" t="s">
        <v>2779</v>
      </c>
      <c r="J42" t="s">
        <v>2780</v>
      </c>
      <c r="K42" t="s">
        <v>860</v>
      </c>
      <c r="L42" t="s">
        <v>35</v>
      </c>
      <c r="M42" t="s">
        <v>2781</v>
      </c>
      <c r="N42" t="s">
        <v>2782</v>
      </c>
      <c r="O42" t="s">
        <v>357</v>
      </c>
      <c r="P42" t="s">
        <v>2783</v>
      </c>
      <c r="Q42" t="s">
        <v>40</v>
      </c>
      <c r="R42" t="s">
        <v>2784</v>
      </c>
      <c r="S42" t="s">
        <v>40</v>
      </c>
      <c r="T42" t="s">
        <v>2785</v>
      </c>
      <c r="U42" t="s">
        <v>357</v>
      </c>
      <c r="V42" t="s">
        <v>2779</v>
      </c>
      <c r="W42" t="s">
        <v>43</v>
      </c>
      <c r="X42" t="s">
        <v>44</v>
      </c>
      <c r="Y42" t="str">
        <f>TRIM(LOWER(J42))</f>
        <v>ambu a/s</v>
      </c>
      <c r="Z42" t="str">
        <f>IF(COUNTIF(Sheet2!C:C, Y42) &gt; 0, "Match", "No Match")</f>
        <v>No Match</v>
      </c>
      <c r="AA42" t="str">
        <f>IF(ISNUMBER(MATCH(Y42, Sheet2!C:C, 0)), "Match", "No Match")</f>
        <v>No Match</v>
      </c>
      <c r="AB42" s="3" t="str">
        <f>IF(ISNUMBER(MATCH(Y42, Sheet2!C:C, 0)), "Match", "No Match")</f>
        <v>No Match</v>
      </c>
      <c r="AC42" s="3" t="e">
        <f>IF(Y42 = INDEX(Sheet2!C:C, MATCH(Y42, Sheet2!C:C, 0)), "Exact Match", "No Match or Missing")</f>
        <v>#N/A</v>
      </c>
    </row>
    <row r="43" spans="1:29" x14ac:dyDescent="0.25">
      <c r="A43" t="s">
        <v>24</v>
      </c>
      <c r="B43" t="s">
        <v>2777</v>
      </c>
      <c r="C43" t="s">
        <v>350</v>
      </c>
      <c r="D43" t="s">
        <v>2778</v>
      </c>
      <c r="E43" t="s">
        <v>40</v>
      </c>
      <c r="F43" t="s">
        <v>29</v>
      </c>
      <c r="G43" t="s">
        <v>352</v>
      </c>
      <c r="H43" t="s">
        <v>31</v>
      </c>
      <c r="I43" t="s">
        <v>2779</v>
      </c>
      <c r="J43" t="s">
        <v>2780</v>
      </c>
      <c r="K43" t="s">
        <v>600</v>
      </c>
      <c r="L43" t="s">
        <v>35</v>
      </c>
      <c r="M43" t="s">
        <v>2781</v>
      </c>
      <c r="N43" t="s">
        <v>5451</v>
      </c>
      <c r="O43" t="s">
        <v>357</v>
      </c>
      <c r="P43" t="s">
        <v>5452</v>
      </c>
      <c r="Q43" t="s">
        <v>40</v>
      </c>
      <c r="R43" t="s">
        <v>5453</v>
      </c>
      <c r="S43" t="s">
        <v>40</v>
      </c>
      <c r="T43" t="s">
        <v>2645</v>
      </c>
      <c r="U43" t="s">
        <v>357</v>
      </c>
      <c r="V43" t="s">
        <v>2779</v>
      </c>
      <c r="W43" t="s">
        <v>43</v>
      </c>
      <c r="X43" t="s">
        <v>44</v>
      </c>
      <c r="Y43" t="str">
        <f>TRIM(LOWER(J43))</f>
        <v>ambu a/s</v>
      </c>
      <c r="Z43" t="str">
        <f>IF(COUNTIF(Sheet2!C:C, Y43) &gt; 0, "Match", "No Match")</f>
        <v>No Match</v>
      </c>
      <c r="AA43" t="str">
        <f>IF(ISNUMBER(MATCH(Y43, Sheet2!C:C, 0)), "Match", "No Match")</f>
        <v>No Match</v>
      </c>
      <c r="AB43" s="3" t="str">
        <f>IF(ISNUMBER(MATCH(Y43, Sheet2!C:C, 0)), "Match", "No Match")</f>
        <v>No Match</v>
      </c>
      <c r="AC43" s="3" t="e">
        <f>IF(Y43 = INDEX(Sheet2!C:C, MATCH(Y43, Sheet2!C:C, 0)), "Exact Match", "No Match or Missing")</f>
        <v>#N/A</v>
      </c>
    </row>
    <row r="44" spans="1:29" x14ac:dyDescent="0.25">
      <c r="A44" t="s">
        <v>24</v>
      </c>
      <c r="B44" t="s">
        <v>147</v>
      </c>
      <c r="C44" t="s">
        <v>26</v>
      </c>
      <c r="D44" t="s">
        <v>3277</v>
      </c>
      <c r="E44" t="s">
        <v>40</v>
      </c>
      <c r="F44" t="s">
        <v>29</v>
      </c>
      <c r="G44" t="s">
        <v>2272</v>
      </c>
      <c r="H44" t="s">
        <v>31</v>
      </c>
      <c r="I44" t="s">
        <v>3278</v>
      </c>
      <c r="J44" t="s">
        <v>3279</v>
      </c>
      <c r="K44" t="s">
        <v>860</v>
      </c>
      <c r="L44" t="s">
        <v>35</v>
      </c>
      <c r="M44" t="s">
        <v>105</v>
      </c>
      <c r="N44" t="s">
        <v>3280</v>
      </c>
      <c r="O44" t="s">
        <v>38</v>
      </c>
      <c r="P44" t="s">
        <v>3281</v>
      </c>
      <c r="Q44" t="s">
        <v>40</v>
      </c>
      <c r="R44" t="s">
        <v>3282</v>
      </c>
      <c r="S44" t="s">
        <v>40</v>
      </c>
      <c r="T44" t="s">
        <v>2694</v>
      </c>
      <c r="U44" t="s">
        <v>38</v>
      </c>
      <c r="V44" t="s">
        <v>3278</v>
      </c>
      <c r="W44" t="s">
        <v>43</v>
      </c>
      <c r="X44" t="s">
        <v>44</v>
      </c>
      <c r="Y44" t="str">
        <f>TRIM(LOWER(J44))</f>
        <v>amcg co., ltd.</v>
      </c>
      <c r="Z44" t="str">
        <f>IF(COUNTIF(Sheet2!C:C, Y44) &gt; 0, "Match", "No Match")</f>
        <v>No Match</v>
      </c>
      <c r="AA44" t="str">
        <f>IF(ISNUMBER(MATCH(Y44, Sheet2!C:C, 0)), "Match", "No Match")</f>
        <v>No Match</v>
      </c>
      <c r="AB44" s="3" t="str">
        <f>IF(ISNUMBER(MATCH(Y44, Sheet2!C:C, 0)), "Match", "No Match")</f>
        <v>No Match</v>
      </c>
      <c r="AC44" s="3" t="e">
        <f>IF(Y44 = INDEX(Sheet2!C:C, MATCH(Y44, Sheet2!C:C, 0)), "Exact Match", "No Match or Missing")</f>
        <v>#N/A</v>
      </c>
    </row>
    <row r="45" spans="1:29" x14ac:dyDescent="0.25">
      <c r="A45" t="s">
        <v>294</v>
      </c>
      <c r="B45" t="s">
        <v>295</v>
      </c>
      <c r="C45" t="s">
        <v>99</v>
      </c>
      <c r="D45" t="s">
        <v>296</v>
      </c>
      <c r="E45" t="s">
        <v>40</v>
      </c>
      <c r="F45" t="s">
        <v>29</v>
      </c>
      <c r="G45" t="s">
        <v>297</v>
      </c>
      <c r="H45" t="s">
        <v>31</v>
      </c>
      <c r="I45" t="s">
        <v>298</v>
      </c>
      <c r="J45" t="s">
        <v>299</v>
      </c>
      <c r="K45" t="s">
        <v>300</v>
      </c>
      <c r="L45" t="s">
        <v>35</v>
      </c>
      <c r="M45" t="s">
        <v>91</v>
      </c>
      <c r="N45" t="s">
        <v>301</v>
      </c>
      <c r="O45" t="s">
        <v>107</v>
      </c>
      <c r="P45" t="s">
        <v>302</v>
      </c>
      <c r="Q45" t="s">
        <v>40</v>
      </c>
      <c r="R45" t="s">
        <v>303</v>
      </c>
      <c r="S45" t="s">
        <v>304</v>
      </c>
      <c r="T45" t="s">
        <v>305</v>
      </c>
      <c r="U45" t="s">
        <v>107</v>
      </c>
      <c r="V45" t="s">
        <v>298</v>
      </c>
      <c r="W45" t="s">
        <v>43</v>
      </c>
      <c r="X45" t="s">
        <v>44</v>
      </c>
      <c r="Y45" t="str">
        <f>TRIM(LOWER(J45))</f>
        <v>american orthodontics corp.</v>
      </c>
      <c r="Z45" t="str">
        <f>IF(COUNTIF(Sheet2!C:C, Y45) &gt; 0, "Match", "No Match")</f>
        <v>No Match</v>
      </c>
      <c r="AA45" t="str">
        <f>IF(ISNUMBER(MATCH(Y45, Sheet2!C:C, 0)), "Match", "No Match")</f>
        <v>No Match</v>
      </c>
      <c r="AB45" s="3" t="str">
        <f>IF(ISNUMBER(MATCH(Y45, Sheet2!C:C, 0)), "Match", "No Match")</f>
        <v>No Match</v>
      </c>
      <c r="AC45" s="3" t="e">
        <f>IF(Y45 = INDEX(Sheet2!C:C, MATCH(Y45, Sheet2!C:C, 0)), "Exact Match", "No Match or Missing")</f>
        <v>#N/A</v>
      </c>
    </row>
    <row r="46" spans="1:29" x14ac:dyDescent="0.25">
      <c r="A46" t="s">
        <v>24</v>
      </c>
      <c r="B46" t="s">
        <v>2492</v>
      </c>
      <c r="C46" t="s">
        <v>191</v>
      </c>
      <c r="D46" t="s">
        <v>2493</v>
      </c>
      <c r="E46" t="s">
        <v>40</v>
      </c>
      <c r="F46" t="s">
        <v>29</v>
      </c>
      <c r="G46" t="s">
        <v>1100</v>
      </c>
      <c r="H46" t="s">
        <v>31</v>
      </c>
      <c r="I46" t="s">
        <v>2494</v>
      </c>
      <c r="J46" t="s">
        <v>2495</v>
      </c>
      <c r="K46" t="s">
        <v>804</v>
      </c>
      <c r="L46" t="s">
        <v>35</v>
      </c>
      <c r="M46" t="s">
        <v>36</v>
      </c>
      <c r="N46" t="s">
        <v>2496</v>
      </c>
      <c r="O46" t="s">
        <v>190</v>
      </c>
      <c r="P46" t="s">
        <v>2497</v>
      </c>
      <c r="Q46" t="s">
        <v>40</v>
      </c>
      <c r="R46" t="s">
        <v>2498</v>
      </c>
      <c r="S46" t="s">
        <v>40</v>
      </c>
      <c r="T46" t="s">
        <v>721</v>
      </c>
      <c r="U46" t="s">
        <v>53</v>
      </c>
      <c r="V46" t="s">
        <v>2494</v>
      </c>
      <c r="W46" t="s">
        <v>43</v>
      </c>
      <c r="X46" t="s">
        <v>44</v>
      </c>
      <c r="Y46" t="str">
        <f>TRIM(LOWER(J46))</f>
        <v>ammex-weida (hubei) health and safety products co., ltd</v>
      </c>
      <c r="Z46" t="str">
        <f>IF(COUNTIF(Sheet2!C:C, Y46) &gt; 0, "Match", "No Match")</f>
        <v>No Match</v>
      </c>
      <c r="AA46" t="str">
        <f>IF(ISNUMBER(MATCH(Y46, Sheet2!C:C, 0)), "Match", "No Match")</f>
        <v>No Match</v>
      </c>
      <c r="AB46" s="3" t="str">
        <f>IF(ISNUMBER(MATCH(Y46, Sheet2!C:C, 0)), "Match", "No Match")</f>
        <v>No Match</v>
      </c>
      <c r="AC46" s="3" t="e">
        <f>IF(Y46 = INDEX(Sheet2!C:C, MATCH(Y46, Sheet2!C:C, 0)), "Exact Match", "No Match or Missing")</f>
        <v>#N/A</v>
      </c>
    </row>
    <row r="47" spans="1:29" x14ac:dyDescent="0.25">
      <c r="A47" t="s">
        <v>24</v>
      </c>
      <c r="B47" t="s">
        <v>2120</v>
      </c>
      <c r="C47" t="s">
        <v>26</v>
      </c>
      <c r="D47" t="s">
        <v>2121</v>
      </c>
      <c r="E47" t="s">
        <v>2122</v>
      </c>
      <c r="F47" t="s">
        <v>29</v>
      </c>
      <c r="G47" t="s">
        <v>2123</v>
      </c>
      <c r="H47" t="s">
        <v>31</v>
      </c>
      <c r="I47" t="s">
        <v>2124</v>
      </c>
      <c r="J47" t="s">
        <v>2125</v>
      </c>
      <c r="K47" t="s">
        <v>860</v>
      </c>
      <c r="L47" t="s">
        <v>35</v>
      </c>
      <c r="M47" t="s">
        <v>122</v>
      </c>
      <c r="N47" t="s">
        <v>2126</v>
      </c>
      <c r="O47" t="s">
        <v>38</v>
      </c>
      <c r="P47" t="s">
        <v>2127</v>
      </c>
      <c r="Q47" t="s">
        <v>40</v>
      </c>
      <c r="R47" t="s">
        <v>2128</v>
      </c>
      <c r="S47" t="s">
        <v>40</v>
      </c>
      <c r="T47" t="s">
        <v>889</v>
      </c>
      <c r="U47" t="s">
        <v>38</v>
      </c>
      <c r="V47" t="s">
        <v>2124</v>
      </c>
      <c r="W47" t="s">
        <v>43</v>
      </c>
      <c r="X47" t="s">
        <v>44</v>
      </c>
      <c r="Y47" t="str">
        <f>TRIM(LOWER(J47))</f>
        <v>analytics for life, inc.</v>
      </c>
      <c r="Z47" t="str">
        <f>IF(COUNTIF(Sheet2!C:C, Y47) &gt; 0, "Match", "No Match")</f>
        <v>No Match</v>
      </c>
      <c r="AA47" t="str">
        <f>IF(ISNUMBER(MATCH(Y47, Sheet2!C:C, 0)), "Match", "No Match")</f>
        <v>No Match</v>
      </c>
      <c r="AB47" s="3" t="str">
        <f>IF(ISNUMBER(MATCH(Y47, Sheet2!C:C, 0)), "Match", "No Match")</f>
        <v>No Match</v>
      </c>
      <c r="AC47" s="3" t="e">
        <f>IF(Y47 = INDEX(Sheet2!C:C, MATCH(Y47, Sheet2!C:C, 0)), "Exact Match", "No Match or Missing")</f>
        <v>#N/A</v>
      </c>
    </row>
    <row r="48" spans="1:29" x14ac:dyDescent="0.25">
      <c r="A48" t="s">
        <v>24</v>
      </c>
      <c r="B48" t="s">
        <v>545</v>
      </c>
      <c r="C48" t="s">
        <v>26</v>
      </c>
      <c r="D48" t="s">
        <v>546</v>
      </c>
      <c r="E48" t="s">
        <v>40</v>
      </c>
      <c r="F48" t="s">
        <v>29</v>
      </c>
      <c r="G48" t="s">
        <v>547</v>
      </c>
      <c r="H48" t="s">
        <v>31</v>
      </c>
      <c r="I48" t="s">
        <v>548</v>
      </c>
      <c r="J48" t="s">
        <v>549</v>
      </c>
      <c r="K48" t="s">
        <v>550</v>
      </c>
      <c r="L48" t="s">
        <v>35</v>
      </c>
      <c r="M48" t="s">
        <v>91</v>
      </c>
      <c r="N48" t="s">
        <v>551</v>
      </c>
      <c r="O48" t="s">
        <v>38</v>
      </c>
      <c r="P48" t="s">
        <v>552</v>
      </c>
      <c r="Q48" t="s">
        <v>40</v>
      </c>
      <c r="R48" t="s">
        <v>553</v>
      </c>
      <c r="S48" t="s">
        <v>554</v>
      </c>
      <c r="T48" t="s">
        <v>555</v>
      </c>
      <c r="U48" t="s">
        <v>38</v>
      </c>
      <c r="V48" t="s">
        <v>548</v>
      </c>
      <c r="W48" t="s">
        <v>43</v>
      </c>
      <c r="X48" t="s">
        <v>44</v>
      </c>
      <c r="Y48" t="str">
        <f>TRIM(LOWER(J48))</f>
        <v>angiodynamics, inc.</v>
      </c>
      <c r="Z48" t="str">
        <f>IF(COUNTIF(Sheet2!C:C, Y48) &gt; 0, "Match", "No Match")</f>
        <v>No Match</v>
      </c>
      <c r="AA48" t="str">
        <f>IF(ISNUMBER(MATCH(Y48, Sheet2!C:C, 0)), "Match", "No Match")</f>
        <v>No Match</v>
      </c>
      <c r="AB48" s="3" t="str">
        <f>IF(ISNUMBER(MATCH(Y48, Sheet2!C:C, 0)), "Match", "No Match")</f>
        <v>No Match</v>
      </c>
      <c r="AC48" s="3" t="e">
        <f>IF(Y48 = INDEX(Sheet2!C:C, MATCH(Y48, Sheet2!C:C, 0)), "Exact Match", "No Match or Missing")</f>
        <v>#N/A</v>
      </c>
    </row>
    <row r="49" spans="1:29" x14ac:dyDescent="0.25">
      <c r="A49" t="s">
        <v>24</v>
      </c>
      <c r="B49" t="s">
        <v>223</v>
      </c>
      <c r="C49" t="s">
        <v>46</v>
      </c>
      <c r="D49" t="s">
        <v>224</v>
      </c>
      <c r="E49" t="s">
        <v>40</v>
      </c>
      <c r="F49" t="s">
        <v>29</v>
      </c>
      <c r="G49" t="s">
        <v>48</v>
      </c>
      <c r="H49" t="s">
        <v>31</v>
      </c>
      <c r="I49" t="s">
        <v>225</v>
      </c>
      <c r="J49" t="s">
        <v>226</v>
      </c>
      <c r="K49" t="s">
        <v>227</v>
      </c>
      <c r="L49" t="s">
        <v>35</v>
      </c>
      <c r="M49" t="s">
        <v>36</v>
      </c>
      <c r="N49" t="s">
        <v>228</v>
      </c>
      <c r="O49" t="s">
        <v>53</v>
      </c>
      <c r="P49" t="s">
        <v>229</v>
      </c>
      <c r="Q49" t="s">
        <v>40</v>
      </c>
      <c r="R49" t="s">
        <v>230</v>
      </c>
      <c r="S49" t="s">
        <v>40</v>
      </c>
      <c r="T49" t="s">
        <v>231</v>
      </c>
      <c r="U49" t="s">
        <v>53</v>
      </c>
      <c r="V49" t="s">
        <v>225</v>
      </c>
      <c r="W49" t="s">
        <v>43</v>
      </c>
      <c r="X49" t="s">
        <v>44</v>
      </c>
      <c r="Y49" t="str">
        <f>TRIM(LOWER(J49))</f>
        <v>anhui hongyu wuzhou medical manufacturer co., ltd</v>
      </c>
      <c r="Z49" t="str">
        <f>IF(COUNTIF(Sheet2!C:C, Y49) &gt; 0, "Match", "No Match")</f>
        <v>No Match</v>
      </c>
      <c r="AA49" t="str">
        <f>IF(ISNUMBER(MATCH(Y49, Sheet2!C:C, 0)), "Match", "No Match")</f>
        <v>No Match</v>
      </c>
      <c r="AB49" s="3" t="str">
        <f>IF(ISNUMBER(MATCH(Y49, Sheet2!C:C, 0)), "Match", "No Match")</f>
        <v>No Match</v>
      </c>
      <c r="AC49" s="3" t="e">
        <f>IF(Y49 = INDEX(Sheet2!C:C, MATCH(Y49, Sheet2!C:C, 0)), "Exact Match", "No Match or Missing")</f>
        <v>#N/A</v>
      </c>
    </row>
    <row r="50" spans="1:29" x14ac:dyDescent="0.25">
      <c r="A50" t="s">
        <v>24</v>
      </c>
      <c r="B50" t="s">
        <v>6141</v>
      </c>
      <c r="C50" t="s">
        <v>46</v>
      </c>
      <c r="D50" t="s">
        <v>6142</v>
      </c>
      <c r="E50" t="s">
        <v>4522</v>
      </c>
      <c r="F50" t="s">
        <v>29</v>
      </c>
      <c r="G50" t="s">
        <v>682</v>
      </c>
      <c r="H50" t="s">
        <v>31</v>
      </c>
      <c r="I50" t="s">
        <v>4523</v>
      </c>
      <c r="J50" t="s">
        <v>6143</v>
      </c>
      <c r="K50" t="s">
        <v>955</v>
      </c>
      <c r="L50" t="s">
        <v>35</v>
      </c>
      <c r="M50" t="s">
        <v>36</v>
      </c>
      <c r="N50" t="s">
        <v>6144</v>
      </c>
      <c r="O50" t="s">
        <v>53</v>
      </c>
      <c r="P50" t="s">
        <v>6145</v>
      </c>
      <c r="Q50" t="s">
        <v>40</v>
      </c>
      <c r="R50" t="s">
        <v>6146</v>
      </c>
      <c r="S50" t="s">
        <v>40</v>
      </c>
      <c r="T50" t="s">
        <v>6147</v>
      </c>
      <c r="U50" t="s">
        <v>53</v>
      </c>
      <c r="V50" t="s">
        <v>4523</v>
      </c>
      <c r="W50" t="s">
        <v>43</v>
      </c>
      <c r="X50" t="s">
        <v>44</v>
      </c>
      <c r="Y50" t="str">
        <f>TRIM(LOWER(J50))</f>
        <v>anhui intco medical products co., ltd</v>
      </c>
      <c r="Z50" t="str">
        <f>IF(COUNTIF(Sheet2!C:C, Y50) &gt; 0, "Match", "No Match")</f>
        <v>No Match</v>
      </c>
      <c r="AA50" t="str">
        <f>IF(ISNUMBER(MATCH(Y50, Sheet2!C:C, 0)), "Match", "No Match")</f>
        <v>No Match</v>
      </c>
      <c r="AB50" s="3" t="str">
        <f>IF(ISNUMBER(MATCH(Y50, Sheet2!C:C, 0)), "Match", "No Match")</f>
        <v>No Match</v>
      </c>
      <c r="AC50" s="3" t="e">
        <f>IF(Y50 = INDEX(Sheet2!C:C, MATCH(Y50, Sheet2!C:C, 0)), "Exact Match", "No Match or Missing")</f>
        <v>#N/A</v>
      </c>
    </row>
    <row r="51" spans="1:29" x14ac:dyDescent="0.25">
      <c r="A51" t="s">
        <v>24</v>
      </c>
      <c r="B51" t="s">
        <v>4520</v>
      </c>
      <c r="C51" t="s">
        <v>46</v>
      </c>
      <c r="D51" t="s">
        <v>4521</v>
      </c>
      <c r="E51" t="s">
        <v>4522</v>
      </c>
      <c r="F51" t="s">
        <v>29</v>
      </c>
      <c r="G51" t="s">
        <v>682</v>
      </c>
      <c r="H51" t="s">
        <v>31</v>
      </c>
      <c r="I51" t="s">
        <v>4523</v>
      </c>
      <c r="J51" t="s">
        <v>4524</v>
      </c>
      <c r="K51" t="s">
        <v>784</v>
      </c>
      <c r="L51" t="s">
        <v>35</v>
      </c>
      <c r="M51" t="s">
        <v>36</v>
      </c>
      <c r="N51" t="s">
        <v>4525</v>
      </c>
      <c r="O51" t="s">
        <v>53</v>
      </c>
      <c r="P51" t="s">
        <v>4526</v>
      </c>
      <c r="Q51" t="s">
        <v>40</v>
      </c>
      <c r="R51" t="s">
        <v>4527</v>
      </c>
      <c r="S51" t="s">
        <v>40</v>
      </c>
      <c r="T51" t="s">
        <v>2571</v>
      </c>
      <c r="U51" t="s">
        <v>53</v>
      </c>
      <c r="V51" t="s">
        <v>4523</v>
      </c>
      <c r="W51" t="s">
        <v>43</v>
      </c>
      <c r="X51" t="s">
        <v>44</v>
      </c>
      <c r="Y51" t="str">
        <f>TRIM(LOWER(J51))</f>
        <v>anhui intco medical products co., ltd.</v>
      </c>
      <c r="Z51" t="str">
        <f>IF(COUNTIF(Sheet2!C:C, Y51) &gt; 0, "Match", "No Match")</f>
        <v>No Match</v>
      </c>
      <c r="AA51" t="str">
        <f>IF(ISNUMBER(MATCH(Y51, Sheet2!C:C, 0)), "Match", "No Match")</f>
        <v>No Match</v>
      </c>
      <c r="AB51" s="3" t="str">
        <f>IF(ISNUMBER(MATCH(Y51, Sheet2!C:C, 0)), "Match", "No Match")</f>
        <v>No Match</v>
      </c>
      <c r="AC51" s="3" t="e">
        <f>IF(Y51 = INDEX(Sheet2!C:C, MATCH(Y51, Sheet2!C:C, 0)), "Exact Match", "No Match or Missing")</f>
        <v>#N/A</v>
      </c>
    </row>
    <row r="52" spans="1:29" x14ac:dyDescent="0.25">
      <c r="A52" t="s">
        <v>24</v>
      </c>
      <c r="B52" t="s">
        <v>1324</v>
      </c>
      <c r="C52" t="s">
        <v>99</v>
      </c>
      <c r="D52" t="s">
        <v>1325</v>
      </c>
      <c r="E52" t="s">
        <v>1326</v>
      </c>
      <c r="F52" t="s">
        <v>29</v>
      </c>
      <c r="G52" t="s">
        <v>1266</v>
      </c>
      <c r="H52" t="s">
        <v>31</v>
      </c>
      <c r="I52" t="s">
        <v>1327</v>
      </c>
      <c r="J52" t="s">
        <v>1328</v>
      </c>
      <c r="K52" t="s">
        <v>572</v>
      </c>
      <c r="L52" t="s">
        <v>35</v>
      </c>
      <c r="M52" t="s">
        <v>36</v>
      </c>
      <c r="N52" t="s">
        <v>1329</v>
      </c>
      <c r="O52" t="s">
        <v>107</v>
      </c>
      <c r="P52" t="s">
        <v>1330</v>
      </c>
      <c r="Q52" t="s">
        <v>40</v>
      </c>
      <c r="R52" t="s">
        <v>1331</v>
      </c>
      <c r="S52" t="s">
        <v>40</v>
      </c>
      <c r="T52" t="s">
        <v>1332</v>
      </c>
      <c r="U52" t="s">
        <v>107</v>
      </c>
      <c r="V52" t="s">
        <v>1327</v>
      </c>
      <c r="W52" t="s">
        <v>43</v>
      </c>
      <c r="X52" t="s">
        <v>44</v>
      </c>
      <c r="Y52" t="str">
        <f>TRIM(LOWER(J52))</f>
        <v>anhui miisen intelligence technology co., ltd.</v>
      </c>
      <c r="Z52" t="str">
        <f>IF(COUNTIF(Sheet2!C:C, Y52) &gt; 0, "Match", "No Match")</f>
        <v>No Match</v>
      </c>
      <c r="AA52" t="str">
        <f>IF(ISNUMBER(MATCH(Y52, Sheet2!C:C, 0)), "Match", "No Match")</f>
        <v>No Match</v>
      </c>
      <c r="AB52" s="3" t="str">
        <f>IF(ISNUMBER(MATCH(Y52, Sheet2!C:C, 0)), "Match", "No Match")</f>
        <v>No Match</v>
      </c>
      <c r="AC52" s="3" t="e">
        <f>IF(Y52 = INDEX(Sheet2!C:C, MATCH(Y52, Sheet2!C:C, 0)), "Exact Match", "No Match or Missing")</f>
        <v>#N/A</v>
      </c>
    </row>
    <row r="53" spans="1:29" x14ac:dyDescent="0.25">
      <c r="A53" t="s">
        <v>24</v>
      </c>
      <c r="B53" t="s">
        <v>3298</v>
      </c>
      <c r="C53" t="s">
        <v>191</v>
      </c>
      <c r="D53" t="s">
        <v>3567</v>
      </c>
      <c r="E53" t="s">
        <v>40</v>
      </c>
      <c r="F53" t="s">
        <v>29</v>
      </c>
      <c r="G53" t="s">
        <v>3568</v>
      </c>
      <c r="H53" t="s">
        <v>31</v>
      </c>
      <c r="I53" t="s">
        <v>3300</v>
      </c>
      <c r="J53" t="s">
        <v>3569</v>
      </c>
      <c r="K53" t="s">
        <v>3570</v>
      </c>
      <c r="L53" t="s">
        <v>35</v>
      </c>
      <c r="M53" t="s">
        <v>91</v>
      </c>
      <c r="N53" t="s">
        <v>3571</v>
      </c>
      <c r="O53" t="s">
        <v>190</v>
      </c>
      <c r="P53" t="s">
        <v>3572</v>
      </c>
      <c r="Q53" t="s">
        <v>40</v>
      </c>
      <c r="R53" t="s">
        <v>3573</v>
      </c>
      <c r="S53" t="s">
        <v>122</v>
      </c>
      <c r="T53" t="s">
        <v>2694</v>
      </c>
      <c r="U53" t="s">
        <v>190</v>
      </c>
      <c r="V53" t="s">
        <v>3300</v>
      </c>
      <c r="W53" t="s">
        <v>43</v>
      </c>
      <c r="X53" t="s">
        <v>44</v>
      </c>
      <c r="Y53" t="str">
        <f>TRIM(LOWER(J53))</f>
        <v>anoxia medical inc.</v>
      </c>
      <c r="Z53" t="str">
        <f>IF(COUNTIF(Sheet2!C:C, Y53) &gt; 0, "Match", "No Match")</f>
        <v>No Match</v>
      </c>
      <c r="AA53" t="str">
        <f>IF(ISNUMBER(MATCH(Y53, Sheet2!C:C, 0)), "Match", "No Match")</f>
        <v>No Match</v>
      </c>
      <c r="AB53" s="3" t="str">
        <f>IF(ISNUMBER(MATCH(Y53, Sheet2!C:C, 0)), "Match", "No Match")</f>
        <v>No Match</v>
      </c>
      <c r="AC53" s="3" t="e">
        <f>IF(Y53 = INDEX(Sheet2!C:C, MATCH(Y53, Sheet2!C:C, 0)), "Exact Match", "No Match or Missing")</f>
        <v>#N/A</v>
      </c>
    </row>
    <row r="54" spans="1:29" x14ac:dyDescent="0.25">
      <c r="A54" t="s">
        <v>24</v>
      </c>
      <c r="B54" t="s">
        <v>2868</v>
      </c>
      <c r="C54" t="s">
        <v>99</v>
      </c>
      <c r="D54" t="s">
        <v>2869</v>
      </c>
      <c r="E54" t="s">
        <v>40</v>
      </c>
      <c r="F54" t="s">
        <v>29</v>
      </c>
      <c r="G54" t="s">
        <v>243</v>
      </c>
      <c r="H54" t="s">
        <v>31</v>
      </c>
      <c r="I54" t="s">
        <v>2870</v>
      </c>
      <c r="J54" t="s">
        <v>2871</v>
      </c>
      <c r="K54" t="s">
        <v>1277</v>
      </c>
      <c r="L54" t="s">
        <v>35</v>
      </c>
      <c r="M54" t="s">
        <v>277</v>
      </c>
      <c r="N54" t="s">
        <v>2872</v>
      </c>
      <c r="O54" t="s">
        <v>107</v>
      </c>
      <c r="P54" t="s">
        <v>2873</v>
      </c>
      <c r="Q54" t="s">
        <v>40</v>
      </c>
      <c r="R54" t="s">
        <v>2874</v>
      </c>
      <c r="S54" t="s">
        <v>40</v>
      </c>
      <c r="T54" t="s">
        <v>2875</v>
      </c>
      <c r="U54" t="s">
        <v>107</v>
      </c>
      <c r="V54" t="s">
        <v>2870</v>
      </c>
      <c r="W54" t="s">
        <v>43</v>
      </c>
      <c r="X54" t="s">
        <v>44</v>
      </c>
      <c r="Y54" t="str">
        <f>TRIM(LOWER(J54))</f>
        <v>anthogyr</v>
      </c>
      <c r="Z54" t="str">
        <f>IF(COUNTIF(Sheet2!C:C, Y54) &gt; 0, "Match", "No Match")</f>
        <v>No Match</v>
      </c>
      <c r="AA54" t="str">
        <f>IF(ISNUMBER(MATCH(Y54, Sheet2!C:C, 0)), "Match", "No Match")</f>
        <v>No Match</v>
      </c>
      <c r="AB54" s="3" t="str">
        <f>IF(ISNUMBER(MATCH(Y54, Sheet2!C:C, 0)), "Match", "No Match")</f>
        <v>No Match</v>
      </c>
      <c r="AC54" s="3" t="e">
        <f>IF(Y54 = INDEX(Sheet2!C:C, MATCH(Y54, Sheet2!C:C, 0)), "Exact Match", "No Match or Missing")</f>
        <v>#N/A</v>
      </c>
    </row>
    <row r="55" spans="1:29" x14ac:dyDescent="0.25">
      <c r="A55" t="s">
        <v>24</v>
      </c>
      <c r="B55" t="s">
        <v>2136</v>
      </c>
      <c r="C55" t="s">
        <v>350</v>
      </c>
      <c r="D55" t="s">
        <v>2137</v>
      </c>
      <c r="E55" t="s">
        <v>40</v>
      </c>
      <c r="F55" t="s">
        <v>29</v>
      </c>
      <c r="G55" t="s">
        <v>2138</v>
      </c>
      <c r="H55" t="s">
        <v>31</v>
      </c>
      <c r="I55" t="s">
        <v>2139</v>
      </c>
      <c r="J55" t="s">
        <v>2140</v>
      </c>
      <c r="K55" t="s">
        <v>2141</v>
      </c>
      <c r="L55" t="s">
        <v>35</v>
      </c>
      <c r="M55" t="s">
        <v>91</v>
      </c>
      <c r="N55" t="s">
        <v>2142</v>
      </c>
      <c r="O55" t="s">
        <v>357</v>
      </c>
      <c r="P55" t="s">
        <v>2143</v>
      </c>
      <c r="Q55" t="s">
        <v>40</v>
      </c>
      <c r="R55" t="s">
        <v>2144</v>
      </c>
      <c r="S55" t="s">
        <v>146</v>
      </c>
      <c r="T55" t="s">
        <v>721</v>
      </c>
      <c r="U55" t="s">
        <v>357</v>
      </c>
      <c r="V55" t="s">
        <v>2139</v>
      </c>
      <c r="W55" t="s">
        <v>43</v>
      </c>
      <c r="X55" t="s">
        <v>44</v>
      </c>
      <c r="Y55" t="str">
        <f>TRIM(LOWER(J55))</f>
        <v>anx robotica corporation</v>
      </c>
      <c r="Z55" t="str">
        <f>IF(COUNTIF(Sheet2!C:C, Y55) &gt; 0, "Match", "No Match")</f>
        <v>No Match</v>
      </c>
      <c r="AA55" t="str">
        <f>IF(ISNUMBER(MATCH(Y55, Sheet2!C:C, 0)), "Match", "No Match")</f>
        <v>No Match</v>
      </c>
      <c r="AB55" s="3" t="str">
        <f>IF(ISNUMBER(MATCH(Y55, Sheet2!C:C, 0)), "Match", "No Match")</f>
        <v>No Match</v>
      </c>
      <c r="AC55" s="3" t="e">
        <f>IF(Y55 = INDEX(Sheet2!C:C, MATCH(Y55, Sheet2!C:C, 0)), "Exact Match", "No Match or Missing")</f>
        <v>#N/A</v>
      </c>
    </row>
    <row r="56" spans="1:29" x14ac:dyDescent="0.25">
      <c r="A56" t="s">
        <v>24</v>
      </c>
      <c r="B56" t="s">
        <v>25</v>
      </c>
      <c r="C56" t="s">
        <v>722</v>
      </c>
      <c r="D56" t="s">
        <v>3398</v>
      </c>
      <c r="E56" t="s">
        <v>3399</v>
      </c>
      <c r="F56" t="s">
        <v>501</v>
      </c>
      <c r="G56" t="s">
        <v>1754</v>
      </c>
      <c r="H56" t="s">
        <v>31</v>
      </c>
      <c r="I56" t="s">
        <v>3400</v>
      </c>
      <c r="J56" t="s">
        <v>3401</v>
      </c>
      <c r="K56" t="s">
        <v>430</v>
      </c>
      <c r="L56" t="s">
        <v>35</v>
      </c>
      <c r="M56" t="s">
        <v>36</v>
      </c>
      <c r="N56" t="s">
        <v>3402</v>
      </c>
      <c r="O56" t="s">
        <v>729</v>
      </c>
      <c r="P56" t="s">
        <v>3403</v>
      </c>
      <c r="Q56" t="s">
        <v>40</v>
      </c>
      <c r="R56" t="s">
        <v>3404</v>
      </c>
      <c r="S56" t="s">
        <v>40</v>
      </c>
      <c r="T56" t="s">
        <v>2801</v>
      </c>
      <c r="U56" t="s">
        <v>729</v>
      </c>
      <c r="V56" t="s">
        <v>3400</v>
      </c>
      <c r="W56" t="s">
        <v>43</v>
      </c>
      <c r="X56" t="s">
        <v>44</v>
      </c>
      <c r="Y56" t="str">
        <f>TRIM(LOWER(J56))</f>
        <v>aoj health technology co., ltd.</v>
      </c>
      <c r="Z56" t="str">
        <f>IF(COUNTIF(Sheet2!C:C, Y56) &gt; 0, "Match", "No Match")</f>
        <v>No Match</v>
      </c>
      <c r="AA56" t="str">
        <f>IF(ISNUMBER(MATCH(Y56, Sheet2!C:C, 0)), "Match", "No Match")</f>
        <v>No Match</v>
      </c>
      <c r="AB56" s="3" t="str">
        <f>IF(ISNUMBER(MATCH(Y56, Sheet2!C:C, 0)), "Match", "No Match")</f>
        <v>No Match</v>
      </c>
      <c r="AC56" s="3" t="e">
        <f>IF(Y56 = INDEX(Sheet2!C:C, MATCH(Y56, Sheet2!C:C, 0)), "Exact Match", "No Match or Missing")</f>
        <v>#N/A</v>
      </c>
    </row>
    <row r="57" spans="1:29" x14ac:dyDescent="0.25">
      <c r="A57" t="s">
        <v>24</v>
      </c>
      <c r="B57" t="s">
        <v>2672</v>
      </c>
      <c r="C57" t="s">
        <v>2262</v>
      </c>
      <c r="D57" t="s">
        <v>2673</v>
      </c>
      <c r="E57" t="s">
        <v>40</v>
      </c>
      <c r="F57" t="s">
        <v>40</v>
      </c>
      <c r="G57" t="s">
        <v>2674</v>
      </c>
      <c r="H57" t="s">
        <v>31</v>
      </c>
      <c r="I57" t="s">
        <v>2675</v>
      </c>
      <c r="J57" t="s">
        <v>2676</v>
      </c>
      <c r="K57" t="s">
        <v>1835</v>
      </c>
      <c r="L57" t="s">
        <v>814</v>
      </c>
      <c r="M57" t="s">
        <v>91</v>
      </c>
      <c r="N57" t="s">
        <v>2677</v>
      </c>
      <c r="O57" t="s">
        <v>2267</v>
      </c>
      <c r="P57" t="s">
        <v>2678</v>
      </c>
      <c r="Q57" t="s">
        <v>40</v>
      </c>
      <c r="R57" t="s">
        <v>2679</v>
      </c>
      <c r="S57" t="s">
        <v>122</v>
      </c>
      <c r="T57" t="s">
        <v>2680</v>
      </c>
      <c r="U57" t="s">
        <v>2267</v>
      </c>
      <c r="V57" t="s">
        <v>2675</v>
      </c>
      <c r="W57" t="s">
        <v>135</v>
      </c>
      <c r="X57" t="s">
        <v>819</v>
      </c>
      <c r="Y57" t="str">
        <f>TRIM(LOWER(J57))</f>
        <v>apple inc.</v>
      </c>
      <c r="Z57" t="str">
        <f>IF(COUNTIF(Sheet2!C:C, Y57) &gt; 0, "Match", "No Match")</f>
        <v>No Match</v>
      </c>
      <c r="AA57" t="str">
        <f>IF(ISNUMBER(MATCH(Y57, Sheet2!C:C, 0)), "Match", "No Match")</f>
        <v>No Match</v>
      </c>
      <c r="AB57" s="3" t="str">
        <f>IF(ISNUMBER(MATCH(Y57, Sheet2!C:C, 0)), "Match", "No Match")</f>
        <v>No Match</v>
      </c>
      <c r="AC57" s="3" t="e">
        <f>IF(Y57 = INDEX(Sheet2!C:C, MATCH(Y57, Sheet2!C:C, 0)), "Exact Match", "No Match or Missing")</f>
        <v>#N/A</v>
      </c>
    </row>
    <row r="58" spans="1:29" x14ac:dyDescent="0.25">
      <c r="A58" t="s">
        <v>24</v>
      </c>
      <c r="B58" t="s">
        <v>2672</v>
      </c>
      <c r="C58" t="s">
        <v>170</v>
      </c>
      <c r="D58" t="s">
        <v>2673</v>
      </c>
      <c r="E58" t="s">
        <v>40</v>
      </c>
      <c r="F58" t="s">
        <v>29</v>
      </c>
      <c r="G58" t="s">
        <v>5943</v>
      </c>
      <c r="H58" t="s">
        <v>31</v>
      </c>
      <c r="I58" t="s">
        <v>2675</v>
      </c>
      <c r="J58" t="s">
        <v>2676</v>
      </c>
      <c r="K58" t="s">
        <v>4024</v>
      </c>
      <c r="L58" t="s">
        <v>35</v>
      </c>
      <c r="M58" t="s">
        <v>91</v>
      </c>
      <c r="N58" t="s">
        <v>5944</v>
      </c>
      <c r="O58" t="s">
        <v>176</v>
      </c>
      <c r="P58" t="s">
        <v>5945</v>
      </c>
      <c r="Q58" t="s">
        <v>40</v>
      </c>
      <c r="R58" t="s">
        <v>5946</v>
      </c>
      <c r="S58" t="s">
        <v>122</v>
      </c>
      <c r="T58" t="s">
        <v>1783</v>
      </c>
      <c r="U58" t="s">
        <v>176</v>
      </c>
      <c r="V58" t="s">
        <v>2675</v>
      </c>
      <c r="W58" t="s">
        <v>43</v>
      </c>
      <c r="X58" t="s">
        <v>44</v>
      </c>
      <c r="Y58" t="str">
        <f>TRIM(LOWER(J58))</f>
        <v>apple inc.</v>
      </c>
      <c r="Z58" t="str">
        <f>IF(COUNTIF(Sheet2!C:C, Y58) &gt; 0, "Match", "No Match")</f>
        <v>No Match</v>
      </c>
      <c r="AA58" t="str">
        <f>IF(ISNUMBER(MATCH(Y58, Sheet2!C:C, 0)), "Match", "No Match")</f>
        <v>No Match</v>
      </c>
      <c r="AB58" s="3" t="str">
        <f>IF(ISNUMBER(MATCH(Y58, Sheet2!C:C, 0)), "Match", "No Match")</f>
        <v>No Match</v>
      </c>
      <c r="AC58" s="3" t="e">
        <f>IF(Y58 = INDEX(Sheet2!C:C, MATCH(Y58, Sheet2!C:C, 0)), "Exact Match", "No Match or Missing")</f>
        <v>#N/A</v>
      </c>
    </row>
    <row r="59" spans="1:29" x14ac:dyDescent="0.25">
      <c r="A59" t="s">
        <v>24</v>
      </c>
      <c r="B59" t="s">
        <v>4264</v>
      </c>
      <c r="C59" t="s">
        <v>84</v>
      </c>
      <c r="D59" t="s">
        <v>4265</v>
      </c>
      <c r="E59" t="s">
        <v>40</v>
      </c>
      <c r="F59" t="s">
        <v>29</v>
      </c>
      <c r="G59" t="s">
        <v>4266</v>
      </c>
      <c r="H59" t="s">
        <v>31</v>
      </c>
      <c r="I59" t="s">
        <v>4267</v>
      </c>
      <c r="J59" t="s">
        <v>4268</v>
      </c>
      <c r="K59" t="s">
        <v>1183</v>
      </c>
      <c r="L59" t="s">
        <v>35</v>
      </c>
      <c r="M59" t="s">
        <v>91</v>
      </c>
      <c r="N59" t="s">
        <v>4269</v>
      </c>
      <c r="O59" t="s">
        <v>93</v>
      </c>
      <c r="P59" t="s">
        <v>4270</v>
      </c>
      <c r="Q59" t="s">
        <v>40</v>
      </c>
      <c r="R59" t="s">
        <v>4271</v>
      </c>
      <c r="S59" t="s">
        <v>119</v>
      </c>
      <c r="T59" t="s">
        <v>1045</v>
      </c>
      <c r="U59" t="s">
        <v>93</v>
      </c>
      <c r="V59" t="s">
        <v>4267</v>
      </c>
      <c r="W59" t="s">
        <v>43</v>
      </c>
      <c r="X59" t="s">
        <v>44</v>
      </c>
      <c r="Y59" t="str">
        <f>TRIM(LOWER(J59))</f>
        <v>arbor medical innovations, llc</v>
      </c>
      <c r="Z59" t="str">
        <f>IF(COUNTIF(Sheet2!C:C, Y59) &gt; 0, "Match", "No Match")</f>
        <v>No Match</v>
      </c>
      <c r="AA59" t="str">
        <f>IF(ISNUMBER(MATCH(Y59, Sheet2!C:C, 0)), "Match", "No Match")</f>
        <v>No Match</v>
      </c>
      <c r="AB59" s="3" t="str">
        <f>IF(ISNUMBER(MATCH(Y59, Sheet2!C:C, 0)), "Match", "No Match")</f>
        <v>No Match</v>
      </c>
      <c r="AC59" s="3" t="e">
        <f>IF(Y59 = INDEX(Sheet2!C:C, MATCH(Y59, Sheet2!C:C, 0)), "Exact Match", "No Match or Missing")</f>
        <v>#N/A</v>
      </c>
    </row>
    <row r="60" spans="1:29" x14ac:dyDescent="0.25">
      <c r="A60" t="s">
        <v>24</v>
      </c>
      <c r="B60" t="s">
        <v>306</v>
      </c>
      <c r="C60" t="s">
        <v>135</v>
      </c>
      <c r="D60" t="s">
        <v>307</v>
      </c>
      <c r="E60" t="s">
        <v>40</v>
      </c>
      <c r="F60" t="s">
        <v>29</v>
      </c>
      <c r="G60" t="s">
        <v>308</v>
      </c>
      <c r="H60" t="s">
        <v>31</v>
      </c>
      <c r="I60" t="s">
        <v>309</v>
      </c>
      <c r="J60" t="s">
        <v>310</v>
      </c>
      <c r="K60" t="s">
        <v>311</v>
      </c>
      <c r="L60" t="s">
        <v>35</v>
      </c>
      <c r="M60" t="s">
        <v>91</v>
      </c>
      <c r="N60" t="s">
        <v>312</v>
      </c>
      <c r="O60" t="s">
        <v>40</v>
      </c>
      <c r="P60" t="s">
        <v>313</v>
      </c>
      <c r="Q60" t="s">
        <v>40</v>
      </c>
      <c r="R60" t="s">
        <v>314</v>
      </c>
      <c r="S60" t="s">
        <v>210</v>
      </c>
      <c r="T60" t="s">
        <v>315</v>
      </c>
      <c r="U60" t="s">
        <v>190</v>
      </c>
      <c r="V60" t="s">
        <v>309</v>
      </c>
      <c r="W60" t="s">
        <v>43</v>
      </c>
      <c r="X60" t="s">
        <v>44</v>
      </c>
      <c r="Y60" t="str">
        <f>TRIM(LOWER(J60))</f>
        <v>argentum medical llc</v>
      </c>
      <c r="Z60" t="str">
        <f>IF(COUNTIF(Sheet2!C:C, Y60) &gt; 0, "Match", "No Match")</f>
        <v>No Match</v>
      </c>
      <c r="AA60" t="str">
        <f>IF(ISNUMBER(MATCH(Y60, Sheet2!C:C, 0)), "Match", "No Match")</f>
        <v>No Match</v>
      </c>
      <c r="AB60" s="3" t="str">
        <f>IF(ISNUMBER(MATCH(Y60, Sheet2!C:C, 0)), "Match", "No Match")</f>
        <v>No Match</v>
      </c>
      <c r="AC60" s="3" t="e">
        <f>IF(Y60 = INDEX(Sheet2!C:C, MATCH(Y60, Sheet2!C:C, 0)), "Exact Match", "No Match or Missing")</f>
        <v>#N/A</v>
      </c>
    </row>
    <row r="61" spans="1:29" x14ac:dyDescent="0.25">
      <c r="A61" t="s">
        <v>24</v>
      </c>
      <c r="B61" t="s">
        <v>1964</v>
      </c>
      <c r="C61" t="s">
        <v>26</v>
      </c>
      <c r="D61" t="s">
        <v>1965</v>
      </c>
      <c r="E61" t="s">
        <v>40</v>
      </c>
      <c r="F61" t="s">
        <v>29</v>
      </c>
      <c r="G61" t="s">
        <v>340</v>
      </c>
      <c r="H61" t="s">
        <v>31</v>
      </c>
      <c r="I61" t="s">
        <v>1966</v>
      </c>
      <c r="J61" t="s">
        <v>1967</v>
      </c>
      <c r="K61" t="s">
        <v>1968</v>
      </c>
      <c r="L61" t="s">
        <v>35</v>
      </c>
      <c r="M61" t="s">
        <v>91</v>
      </c>
      <c r="N61" t="s">
        <v>1969</v>
      </c>
      <c r="O61" t="s">
        <v>38</v>
      </c>
      <c r="P61" t="s">
        <v>1970</v>
      </c>
      <c r="Q61" t="s">
        <v>40</v>
      </c>
      <c r="R61" t="s">
        <v>1971</v>
      </c>
      <c r="S61" t="s">
        <v>146</v>
      </c>
      <c r="T61" t="s">
        <v>1639</v>
      </c>
      <c r="U61" t="s">
        <v>38</v>
      </c>
      <c r="V61" t="s">
        <v>1966</v>
      </c>
      <c r="W61" t="s">
        <v>43</v>
      </c>
      <c r="X61" t="s">
        <v>44</v>
      </c>
      <c r="Y61" t="str">
        <f>TRIM(LOWER(J61))</f>
        <v>argon medical devices, inc.</v>
      </c>
      <c r="Z61" t="str">
        <f>IF(COUNTIF(Sheet2!C:C, Y61) &gt; 0, "Match", "No Match")</f>
        <v>No Match</v>
      </c>
      <c r="AA61" t="str">
        <f>IF(ISNUMBER(MATCH(Y61, Sheet2!C:C, 0)), "Match", "No Match")</f>
        <v>No Match</v>
      </c>
      <c r="AB61" s="3" t="str">
        <f>IF(ISNUMBER(MATCH(Y61, Sheet2!C:C, 0)), "Match", "No Match")</f>
        <v>No Match</v>
      </c>
      <c r="AC61" s="3" t="e">
        <f>IF(Y61 = INDEX(Sheet2!C:C, MATCH(Y61, Sheet2!C:C, 0)), "Exact Match", "No Match or Missing")</f>
        <v>#N/A</v>
      </c>
    </row>
    <row r="62" spans="1:29" x14ac:dyDescent="0.25">
      <c r="A62" t="s">
        <v>24</v>
      </c>
      <c r="B62" t="s">
        <v>1964</v>
      </c>
      <c r="C62" t="s">
        <v>26</v>
      </c>
      <c r="D62" t="s">
        <v>1965</v>
      </c>
      <c r="E62" t="s">
        <v>40</v>
      </c>
      <c r="F62" t="s">
        <v>29</v>
      </c>
      <c r="G62" t="s">
        <v>949</v>
      </c>
      <c r="H62" t="s">
        <v>31</v>
      </c>
      <c r="I62" t="s">
        <v>1966</v>
      </c>
      <c r="J62" t="s">
        <v>1967</v>
      </c>
      <c r="K62" t="s">
        <v>355</v>
      </c>
      <c r="L62" t="s">
        <v>35</v>
      </c>
      <c r="M62" t="s">
        <v>91</v>
      </c>
      <c r="N62" t="s">
        <v>2669</v>
      </c>
      <c r="O62" t="s">
        <v>38</v>
      </c>
      <c r="P62" t="s">
        <v>2670</v>
      </c>
      <c r="Q62" t="s">
        <v>40</v>
      </c>
      <c r="R62" t="s">
        <v>2671</v>
      </c>
      <c r="S62" t="s">
        <v>146</v>
      </c>
      <c r="T62" t="s">
        <v>1273</v>
      </c>
      <c r="U62" t="s">
        <v>190</v>
      </c>
      <c r="V62" t="s">
        <v>1966</v>
      </c>
      <c r="W62" t="s">
        <v>43</v>
      </c>
      <c r="X62" t="s">
        <v>44</v>
      </c>
      <c r="Y62" t="str">
        <f>TRIM(LOWER(J62))</f>
        <v>argon medical devices, inc.</v>
      </c>
      <c r="Z62" t="str">
        <f>IF(COUNTIF(Sheet2!C:C, Y62) &gt; 0, "Match", "No Match")</f>
        <v>No Match</v>
      </c>
      <c r="AA62" t="str">
        <f>IF(ISNUMBER(MATCH(Y62, Sheet2!C:C, 0)), "Match", "No Match")</f>
        <v>No Match</v>
      </c>
      <c r="AB62" s="3" t="str">
        <f>IF(ISNUMBER(MATCH(Y62, Sheet2!C:C, 0)), "Match", "No Match")</f>
        <v>No Match</v>
      </c>
      <c r="AC62" s="3" t="e">
        <f>IF(Y62 = INDEX(Sheet2!C:C, MATCH(Y62, Sheet2!C:C, 0)), "Exact Match", "No Match or Missing")</f>
        <v>#N/A</v>
      </c>
    </row>
    <row r="63" spans="1:29" x14ac:dyDescent="0.25">
      <c r="A63" t="s">
        <v>24</v>
      </c>
      <c r="B63" t="s">
        <v>1538</v>
      </c>
      <c r="C63" t="s">
        <v>733</v>
      </c>
      <c r="D63" t="s">
        <v>1539</v>
      </c>
      <c r="E63" t="s">
        <v>40</v>
      </c>
      <c r="F63" t="s">
        <v>29</v>
      </c>
      <c r="G63" t="s">
        <v>1540</v>
      </c>
      <c r="H63" t="s">
        <v>31</v>
      </c>
      <c r="I63" t="s">
        <v>1541</v>
      </c>
      <c r="J63" t="s">
        <v>1542</v>
      </c>
      <c r="K63" t="s">
        <v>997</v>
      </c>
      <c r="L63" t="s">
        <v>35</v>
      </c>
      <c r="M63" t="s">
        <v>91</v>
      </c>
      <c r="N63" t="s">
        <v>1543</v>
      </c>
      <c r="O63" t="s">
        <v>146</v>
      </c>
      <c r="P63" t="s">
        <v>1544</v>
      </c>
      <c r="Q63" t="s">
        <v>40</v>
      </c>
      <c r="R63" t="s">
        <v>1545</v>
      </c>
      <c r="S63" t="s">
        <v>122</v>
      </c>
      <c r="T63" t="s">
        <v>381</v>
      </c>
      <c r="U63" t="s">
        <v>146</v>
      </c>
      <c r="V63" t="s">
        <v>1541</v>
      </c>
      <c r="W63" t="s">
        <v>43</v>
      </c>
      <c r="X63" t="s">
        <v>44</v>
      </c>
      <c r="Y63" t="str">
        <f>TRIM(LOWER(J63))</f>
        <v>ark diagnostics, inc.</v>
      </c>
      <c r="Z63" t="str">
        <f>IF(COUNTIF(Sheet2!C:C, Y63) &gt; 0, "Match", "No Match")</f>
        <v>No Match</v>
      </c>
      <c r="AA63" t="str">
        <f>IF(ISNUMBER(MATCH(Y63, Sheet2!C:C, 0)), "Match", "No Match")</f>
        <v>No Match</v>
      </c>
      <c r="AB63" s="3" t="str">
        <f>IF(ISNUMBER(MATCH(Y63, Sheet2!C:C, 0)), "Match", "No Match")</f>
        <v>No Match</v>
      </c>
      <c r="AC63" s="3" t="e">
        <f>IF(Y63 = INDEX(Sheet2!C:C, MATCH(Y63, Sheet2!C:C, 0)), "Exact Match", "No Match or Missing")</f>
        <v>#N/A</v>
      </c>
    </row>
    <row r="64" spans="1:29" x14ac:dyDescent="0.25">
      <c r="A64" t="s">
        <v>24</v>
      </c>
      <c r="B64" t="s">
        <v>1432</v>
      </c>
      <c r="C64" t="s">
        <v>99</v>
      </c>
      <c r="D64" t="s">
        <v>1433</v>
      </c>
      <c r="E64" t="s">
        <v>1434</v>
      </c>
      <c r="F64" t="s">
        <v>29</v>
      </c>
      <c r="G64" t="s">
        <v>1435</v>
      </c>
      <c r="H64" t="s">
        <v>31</v>
      </c>
      <c r="I64" t="s">
        <v>1436</v>
      </c>
      <c r="J64" t="s">
        <v>1437</v>
      </c>
      <c r="K64" t="s">
        <v>1226</v>
      </c>
      <c r="L64" t="s">
        <v>35</v>
      </c>
      <c r="M64" t="s">
        <v>1438</v>
      </c>
      <c r="N64" t="s">
        <v>1439</v>
      </c>
      <c r="O64" t="s">
        <v>107</v>
      </c>
      <c r="P64" t="s">
        <v>1440</v>
      </c>
      <c r="Q64" t="s">
        <v>40</v>
      </c>
      <c r="R64" t="s">
        <v>1441</v>
      </c>
      <c r="S64" t="s">
        <v>40</v>
      </c>
      <c r="T64" t="s">
        <v>788</v>
      </c>
      <c r="U64" t="s">
        <v>107</v>
      </c>
      <c r="V64" t="s">
        <v>1436</v>
      </c>
      <c r="W64" t="s">
        <v>43</v>
      </c>
      <c r="X64" t="s">
        <v>44</v>
      </c>
      <c r="Y64" t="str">
        <f>TRIM(LOWER(J64))</f>
        <v>aroa biosurgery ltd.</v>
      </c>
      <c r="Z64" t="str">
        <f>IF(COUNTIF(Sheet2!C:C, Y64) &gt; 0, "Match", "No Match")</f>
        <v>No Match</v>
      </c>
      <c r="AA64" t="str">
        <f>IF(ISNUMBER(MATCH(Y64, Sheet2!C:C, 0)), "Match", "No Match")</f>
        <v>No Match</v>
      </c>
      <c r="AB64" s="3" t="str">
        <f>IF(ISNUMBER(MATCH(Y64, Sheet2!C:C, 0)), "Match", "No Match")</f>
        <v>No Match</v>
      </c>
      <c r="AC64" s="3" t="e">
        <f>IF(Y64 = INDEX(Sheet2!C:C, MATCH(Y64, Sheet2!C:C, 0)), "Exact Match", "No Match or Missing")</f>
        <v>#N/A</v>
      </c>
    </row>
    <row r="65" spans="1:29" x14ac:dyDescent="0.25">
      <c r="A65" t="s">
        <v>24</v>
      </c>
      <c r="B65" t="s">
        <v>2752</v>
      </c>
      <c r="C65" t="s">
        <v>84</v>
      </c>
      <c r="D65" t="s">
        <v>2753</v>
      </c>
      <c r="E65" t="s">
        <v>40</v>
      </c>
      <c r="F65" t="s">
        <v>29</v>
      </c>
      <c r="G65" t="s">
        <v>2754</v>
      </c>
      <c r="H65" t="s">
        <v>31</v>
      </c>
      <c r="I65" t="s">
        <v>2755</v>
      </c>
      <c r="J65" t="s">
        <v>2756</v>
      </c>
      <c r="K65" t="s">
        <v>152</v>
      </c>
      <c r="L65" t="s">
        <v>35</v>
      </c>
      <c r="M65" t="s">
        <v>122</v>
      </c>
      <c r="N65" t="s">
        <v>2757</v>
      </c>
      <c r="O65" t="s">
        <v>93</v>
      </c>
      <c r="P65" t="s">
        <v>2758</v>
      </c>
      <c r="Q65" t="s">
        <v>40</v>
      </c>
      <c r="R65" t="s">
        <v>2759</v>
      </c>
      <c r="S65" t="s">
        <v>40</v>
      </c>
      <c r="T65" t="s">
        <v>2760</v>
      </c>
      <c r="U65" t="s">
        <v>93</v>
      </c>
      <c r="V65" t="s">
        <v>2755</v>
      </c>
      <c r="W65" t="s">
        <v>43</v>
      </c>
      <c r="X65" t="s">
        <v>133</v>
      </c>
      <c r="Y65" t="str">
        <f>TRIM(LOWER(J65))</f>
        <v>artaflex inc.</v>
      </c>
      <c r="Z65" t="str">
        <f>IF(COUNTIF(Sheet2!C:C, Y65) &gt; 0, "Match", "No Match")</f>
        <v>No Match</v>
      </c>
      <c r="AA65" t="str">
        <f>IF(ISNUMBER(MATCH(Y65, Sheet2!C:C, 0)), "Match", "No Match")</f>
        <v>No Match</v>
      </c>
      <c r="AB65" s="3" t="str">
        <f>IF(ISNUMBER(MATCH(Y65, Sheet2!C:C, 0)), "Match", "No Match")</f>
        <v>No Match</v>
      </c>
      <c r="AC65" s="3" t="e">
        <f>IF(Y65 = INDEX(Sheet2!C:C, MATCH(Y65, Sheet2!C:C, 0)), "Exact Match", "No Match or Missing")</f>
        <v>#N/A</v>
      </c>
    </row>
    <row r="66" spans="1:29" x14ac:dyDescent="0.25">
      <c r="A66" t="s">
        <v>24</v>
      </c>
      <c r="B66" t="s">
        <v>1569</v>
      </c>
      <c r="C66" t="s">
        <v>158</v>
      </c>
      <c r="D66" t="s">
        <v>1570</v>
      </c>
      <c r="E66" t="s">
        <v>40</v>
      </c>
      <c r="F66" t="s">
        <v>29</v>
      </c>
      <c r="G66" t="s">
        <v>512</v>
      </c>
      <c r="H66" t="s">
        <v>31</v>
      </c>
      <c r="I66" t="s">
        <v>1571</v>
      </c>
      <c r="J66" t="s">
        <v>1572</v>
      </c>
      <c r="K66" t="s">
        <v>1573</v>
      </c>
      <c r="L66" t="s">
        <v>35</v>
      </c>
      <c r="M66" t="s">
        <v>91</v>
      </c>
      <c r="N66" t="s">
        <v>1574</v>
      </c>
      <c r="O66" t="s">
        <v>165</v>
      </c>
      <c r="P66" t="s">
        <v>1575</v>
      </c>
      <c r="Q66" t="s">
        <v>40</v>
      </c>
      <c r="R66" t="s">
        <v>1576</v>
      </c>
      <c r="S66" t="s">
        <v>1217</v>
      </c>
      <c r="T66" t="s">
        <v>550</v>
      </c>
      <c r="U66" t="s">
        <v>165</v>
      </c>
      <c r="V66" t="s">
        <v>1571</v>
      </c>
      <c r="W66" t="s">
        <v>43</v>
      </c>
      <c r="X66" t="s">
        <v>44</v>
      </c>
      <c r="Y66" t="str">
        <f>TRIM(LOWER(J66))</f>
        <v>artfx medical</v>
      </c>
      <c r="Z66" t="str">
        <f>IF(COUNTIF(Sheet2!C:C, Y66) &gt; 0, "Match", "No Match")</f>
        <v>No Match</v>
      </c>
      <c r="AA66" t="str">
        <f>IF(ISNUMBER(MATCH(Y66, Sheet2!C:C, 0)), "Match", "No Match")</f>
        <v>No Match</v>
      </c>
      <c r="AB66" s="3" t="str">
        <f>IF(ISNUMBER(MATCH(Y66, Sheet2!C:C, 0)), "Match", "No Match")</f>
        <v>No Match</v>
      </c>
      <c r="AC66" s="3" t="e">
        <f>IF(Y66 = INDEX(Sheet2!C:C, MATCH(Y66, Sheet2!C:C, 0)), "Exact Match", "No Match or Missing")</f>
        <v>#N/A</v>
      </c>
    </row>
    <row r="67" spans="1:29" x14ac:dyDescent="0.25">
      <c r="A67" t="s">
        <v>24</v>
      </c>
      <c r="B67" t="s">
        <v>2440</v>
      </c>
      <c r="C67" t="s">
        <v>158</v>
      </c>
      <c r="D67" t="s">
        <v>2441</v>
      </c>
      <c r="E67" t="s">
        <v>40</v>
      </c>
      <c r="F67" t="s">
        <v>29</v>
      </c>
      <c r="G67" t="s">
        <v>4656</v>
      </c>
      <c r="H67" t="s">
        <v>31</v>
      </c>
      <c r="I67" t="s">
        <v>6348</v>
      </c>
      <c r="J67" t="s">
        <v>2444</v>
      </c>
      <c r="K67" t="s">
        <v>1485</v>
      </c>
      <c r="L67" t="s">
        <v>35</v>
      </c>
      <c r="M67" t="s">
        <v>91</v>
      </c>
      <c r="N67" t="s">
        <v>6349</v>
      </c>
      <c r="O67" t="s">
        <v>165</v>
      </c>
      <c r="P67" t="s">
        <v>6350</v>
      </c>
      <c r="Q67" t="s">
        <v>40</v>
      </c>
      <c r="R67" t="s">
        <v>6351</v>
      </c>
      <c r="S67" t="s">
        <v>1217</v>
      </c>
      <c r="T67" t="s">
        <v>110</v>
      </c>
      <c r="U67" t="s">
        <v>165</v>
      </c>
      <c r="V67" t="s">
        <v>6348</v>
      </c>
      <c r="W67" t="s">
        <v>43</v>
      </c>
      <c r="X67" t="s">
        <v>44</v>
      </c>
      <c r="Y67" t="str">
        <f>TRIM(LOWER(J67))</f>
        <v>arthrex, inc.</v>
      </c>
      <c r="Z67" t="str">
        <f>IF(COUNTIF(Sheet2!C:C, Y67) &gt; 0, "Match", "No Match")</f>
        <v>Match</v>
      </c>
      <c r="AA67" t="str">
        <f>IF(ISNUMBER(MATCH(Y67, Sheet2!C:C, 0)), "Match", "No Match")</f>
        <v>Match</v>
      </c>
      <c r="AB67" s="3" t="str">
        <f>IF(ISNUMBER(MATCH(Y67, Sheet2!C:C, 0)), "Match", "No Match")</f>
        <v>Match</v>
      </c>
      <c r="AC67" s="3" t="str">
        <f>IF(Y67 = INDEX(Sheet2!C:C, MATCH(Y67, Sheet2!C:C, 0)), "Exact Match", "No Match or Missing")</f>
        <v>Exact Match</v>
      </c>
    </row>
    <row r="68" spans="1:29" x14ac:dyDescent="0.25">
      <c r="A68" t="s">
        <v>24</v>
      </c>
      <c r="B68" t="s">
        <v>2440</v>
      </c>
      <c r="C68" t="s">
        <v>158</v>
      </c>
      <c r="D68" t="s">
        <v>2441</v>
      </c>
      <c r="E68" t="s">
        <v>40</v>
      </c>
      <c r="F68" t="s">
        <v>29</v>
      </c>
      <c r="G68" t="s">
        <v>2442</v>
      </c>
      <c r="H68" t="s">
        <v>31</v>
      </c>
      <c r="I68" t="s">
        <v>2443</v>
      </c>
      <c r="J68" t="s">
        <v>2444</v>
      </c>
      <c r="K68" t="s">
        <v>1573</v>
      </c>
      <c r="L68" t="s">
        <v>35</v>
      </c>
      <c r="M68" t="s">
        <v>91</v>
      </c>
      <c r="N68" t="s">
        <v>2445</v>
      </c>
      <c r="O68" t="s">
        <v>165</v>
      </c>
      <c r="P68" t="s">
        <v>2446</v>
      </c>
      <c r="Q68" t="s">
        <v>40</v>
      </c>
      <c r="R68" t="s">
        <v>2447</v>
      </c>
      <c r="S68" t="s">
        <v>1217</v>
      </c>
      <c r="T68" t="s">
        <v>619</v>
      </c>
      <c r="U68" t="s">
        <v>165</v>
      </c>
      <c r="V68" t="s">
        <v>2443</v>
      </c>
      <c r="W68" t="s">
        <v>43</v>
      </c>
      <c r="X68" t="s">
        <v>44</v>
      </c>
      <c r="Y68" t="str">
        <f>TRIM(LOWER(J68))</f>
        <v>arthrex, inc.</v>
      </c>
      <c r="Z68" t="str">
        <f>IF(COUNTIF(Sheet2!C:C, Y68) &gt; 0, "Match", "No Match")</f>
        <v>Match</v>
      </c>
      <c r="AA68" t="str">
        <f>IF(ISNUMBER(MATCH(Y68, Sheet2!C:C, 0)), "Match", "No Match")</f>
        <v>Match</v>
      </c>
      <c r="AB68" s="3" t="str">
        <f>IF(ISNUMBER(MATCH(Y68, Sheet2!C:C, 0)), "Match", "No Match")</f>
        <v>Match</v>
      </c>
      <c r="AC68" s="3" t="str">
        <f>IF(Y68 = INDEX(Sheet2!C:C, MATCH(Y68, Sheet2!C:C, 0)), "Exact Match", "No Match or Missing")</f>
        <v>Exact Match</v>
      </c>
    </row>
    <row r="69" spans="1:29" x14ac:dyDescent="0.25">
      <c r="A69" t="s">
        <v>24</v>
      </c>
      <c r="B69" t="s">
        <v>3028</v>
      </c>
      <c r="C69" t="s">
        <v>191</v>
      </c>
      <c r="D69" t="s">
        <v>4927</v>
      </c>
      <c r="E69" t="s">
        <v>40</v>
      </c>
      <c r="F69" t="s">
        <v>29</v>
      </c>
      <c r="G69" t="s">
        <v>330</v>
      </c>
      <c r="H69" t="s">
        <v>31</v>
      </c>
      <c r="I69" t="s">
        <v>4928</v>
      </c>
      <c r="J69" t="s">
        <v>4929</v>
      </c>
      <c r="K69" t="s">
        <v>1926</v>
      </c>
      <c r="L69" t="s">
        <v>35</v>
      </c>
      <c r="M69" t="s">
        <v>91</v>
      </c>
      <c r="N69" t="s">
        <v>4930</v>
      </c>
      <c r="O69" t="s">
        <v>190</v>
      </c>
      <c r="P69" t="s">
        <v>4931</v>
      </c>
      <c r="Q69" t="s">
        <v>40</v>
      </c>
      <c r="R69" t="s">
        <v>4932</v>
      </c>
      <c r="S69" t="s">
        <v>146</v>
      </c>
      <c r="T69" t="s">
        <v>913</v>
      </c>
      <c r="U69" t="s">
        <v>190</v>
      </c>
      <c r="V69" t="s">
        <v>4928</v>
      </c>
      <c r="W69" t="s">
        <v>43</v>
      </c>
      <c r="X69" t="s">
        <v>293</v>
      </c>
      <c r="Y69" t="str">
        <f>TRIM(LOWER(J69))</f>
        <v>arthrocare corporation</v>
      </c>
      <c r="Z69" t="str">
        <f>IF(COUNTIF(Sheet2!C:C, Y69) &gt; 0, "Match", "No Match")</f>
        <v>Match</v>
      </c>
      <c r="AA69" t="str">
        <f>IF(ISNUMBER(MATCH(Y69, Sheet2!C:C, 0)), "Match", "No Match")</f>
        <v>Match</v>
      </c>
      <c r="AB69" s="3" t="str">
        <f>IF(ISNUMBER(MATCH(Y69, Sheet2!C:C, 0)), "Match", "No Match")</f>
        <v>Match</v>
      </c>
      <c r="AC69" s="3" t="str">
        <f>IF(Y69 = INDEX(Sheet2!C:C, MATCH(Y69, Sheet2!C:C, 0)), "Exact Match", "No Match or Missing")</f>
        <v>Exact Match</v>
      </c>
    </row>
    <row r="70" spans="1:29" x14ac:dyDescent="0.25">
      <c r="A70" t="s">
        <v>24</v>
      </c>
      <c r="B70" t="s">
        <v>393</v>
      </c>
      <c r="C70" t="s">
        <v>99</v>
      </c>
      <c r="D70" t="s">
        <v>5461</v>
      </c>
      <c r="E70" t="s">
        <v>40</v>
      </c>
      <c r="F70" t="s">
        <v>29</v>
      </c>
      <c r="G70" t="s">
        <v>474</v>
      </c>
      <c r="H70" t="s">
        <v>31</v>
      </c>
      <c r="I70" t="s">
        <v>5462</v>
      </c>
      <c r="J70" t="s">
        <v>5463</v>
      </c>
      <c r="K70" t="s">
        <v>1935</v>
      </c>
      <c r="L70" t="s">
        <v>35</v>
      </c>
      <c r="M70" t="s">
        <v>105</v>
      </c>
      <c r="N70" t="s">
        <v>5464</v>
      </c>
      <c r="O70" t="s">
        <v>107</v>
      </c>
      <c r="P70" t="s">
        <v>5465</v>
      </c>
      <c r="Q70" t="s">
        <v>40</v>
      </c>
      <c r="R70" t="s">
        <v>5466</v>
      </c>
      <c r="S70" t="s">
        <v>40</v>
      </c>
      <c r="T70" t="s">
        <v>5467</v>
      </c>
      <c r="U70" t="s">
        <v>107</v>
      </c>
      <c r="V70" t="s">
        <v>5462</v>
      </c>
      <c r="W70" t="s">
        <v>43</v>
      </c>
      <c r="X70" t="s">
        <v>44</v>
      </c>
      <c r="Y70" t="str">
        <f>TRIM(LOWER(J70))</f>
        <v>arum dentistry co., ltd.</v>
      </c>
      <c r="Z70" t="str">
        <f>IF(COUNTIF(Sheet2!C:C, Y70) &gt; 0, "Match", "No Match")</f>
        <v>No Match</v>
      </c>
      <c r="AA70" t="str">
        <f>IF(ISNUMBER(MATCH(Y70, Sheet2!C:C, 0)), "Match", "No Match")</f>
        <v>No Match</v>
      </c>
      <c r="AB70" s="3" t="str">
        <f>IF(ISNUMBER(MATCH(Y70, Sheet2!C:C, 0)), "Match", "No Match")</f>
        <v>No Match</v>
      </c>
      <c r="AC70" s="3" t="e">
        <f>IF(Y70 = INDEX(Sheet2!C:C, MATCH(Y70, Sheet2!C:C, 0)), "Exact Match", "No Match or Missing")</f>
        <v>#N/A</v>
      </c>
    </row>
    <row r="71" spans="1:29" x14ac:dyDescent="0.25">
      <c r="A71" t="s">
        <v>24</v>
      </c>
      <c r="B71" t="s">
        <v>4355</v>
      </c>
      <c r="C71" t="s">
        <v>112</v>
      </c>
      <c r="D71" t="s">
        <v>4356</v>
      </c>
      <c r="E71" t="s">
        <v>4357</v>
      </c>
      <c r="F71" t="s">
        <v>29</v>
      </c>
      <c r="G71" t="s">
        <v>2022</v>
      </c>
      <c r="H71" t="s">
        <v>31</v>
      </c>
      <c r="I71" t="s">
        <v>4358</v>
      </c>
      <c r="J71" t="s">
        <v>4359</v>
      </c>
      <c r="K71" t="s">
        <v>227</v>
      </c>
      <c r="L71" t="s">
        <v>35</v>
      </c>
      <c r="M71" t="s">
        <v>91</v>
      </c>
      <c r="N71" t="s">
        <v>4360</v>
      </c>
      <c r="O71" t="s">
        <v>119</v>
      </c>
      <c r="P71" t="s">
        <v>4361</v>
      </c>
      <c r="Q71" t="s">
        <v>40</v>
      </c>
      <c r="R71" t="s">
        <v>4362</v>
      </c>
      <c r="S71" t="s">
        <v>554</v>
      </c>
      <c r="T71" t="s">
        <v>222</v>
      </c>
      <c r="U71" t="s">
        <v>119</v>
      </c>
      <c r="V71" t="s">
        <v>4358</v>
      </c>
      <c r="W71" t="s">
        <v>43</v>
      </c>
      <c r="X71" t="s">
        <v>44</v>
      </c>
      <c r="Y71" t="str">
        <f>TRIM(LOWER(J71))</f>
        <v>arx sciences, inc.</v>
      </c>
      <c r="Z71" t="str">
        <f>IF(COUNTIF(Sheet2!C:C, Y71) &gt; 0, "Match", "No Match")</f>
        <v>No Match</v>
      </c>
      <c r="AA71" t="str">
        <f>IF(ISNUMBER(MATCH(Y71, Sheet2!C:C, 0)), "Match", "No Match")</f>
        <v>No Match</v>
      </c>
      <c r="AB71" s="3" t="str">
        <f>IF(ISNUMBER(MATCH(Y71, Sheet2!C:C, 0)), "Match", "No Match")</f>
        <v>No Match</v>
      </c>
      <c r="AC71" s="3" t="e">
        <f>IF(Y71 = INDEX(Sheet2!C:C, MATCH(Y71, Sheet2!C:C, 0)), "Exact Match", "No Match or Missing")</f>
        <v>#N/A</v>
      </c>
    </row>
    <row r="72" spans="1:29" x14ac:dyDescent="0.25">
      <c r="A72" t="s">
        <v>24</v>
      </c>
      <c r="B72" t="s">
        <v>4355</v>
      </c>
      <c r="C72" t="s">
        <v>112</v>
      </c>
      <c r="D72" t="s">
        <v>4356</v>
      </c>
      <c r="E72" t="s">
        <v>4357</v>
      </c>
      <c r="F72" t="s">
        <v>29</v>
      </c>
      <c r="G72" t="s">
        <v>6082</v>
      </c>
      <c r="H72" t="s">
        <v>31</v>
      </c>
      <c r="I72" t="s">
        <v>4358</v>
      </c>
      <c r="J72" t="s">
        <v>4359</v>
      </c>
      <c r="K72" t="s">
        <v>237</v>
      </c>
      <c r="L72" t="s">
        <v>35</v>
      </c>
      <c r="M72" t="s">
        <v>91</v>
      </c>
      <c r="N72" t="s">
        <v>6083</v>
      </c>
      <c r="O72" t="s">
        <v>119</v>
      </c>
      <c r="P72" t="s">
        <v>4361</v>
      </c>
      <c r="Q72" t="s">
        <v>40</v>
      </c>
      <c r="R72" t="s">
        <v>6084</v>
      </c>
      <c r="S72" t="s">
        <v>554</v>
      </c>
      <c r="T72" t="s">
        <v>6085</v>
      </c>
      <c r="U72" t="s">
        <v>119</v>
      </c>
      <c r="V72" t="s">
        <v>4358</v>
      </c>
      <c r="W72" t="s">
        <v>43</v>
      </c>
      <c r="X72" t="s">
        <v>44</v>
      </c>
      <c r="Y72" t="str">
        <f>TRIM(LOWER(J72))</f>
        <v>arx sciences, inc.</v>
      </c>
      <c r="Z72" t="str">
        <f>IF(COUNTIF(Sheet2!C:C, Y72) &gt; 0, "Match", "No Match")</f>
        <v>No Match</v>
      </c>
      <c r="AA72" t="str">
        <f>IF(ISNUMBER(MATCH(Y72, Sheet2!C:C, 0)), "Match", "No Match")</f>
        <v>No Match</v>
      </c>
      <c r="AB72" s="3" t="str">
        <f>IF(ISNUMBER(MATCH(Y72, Sheet2!C:C, 0)), "Match", "No Match")</f>
        <v>No Match</v>
      </c>
      <c r="AC72" s="3" t="e">
        <f>IF(Y72 = INDEX(Sheet2!C:C, MATCH(Y72, Sheet2!C:C, 0)), "Exact Match", "No Match or Missing")</f>
        <v>#N/A</v>
      </c>
    </row>
    <row r="73" spans="1:29" x14ac:dyDescent="0.25">
      <c r="A73" t="s">
        <v>24</v>
      </c>
      <c r="B73" t="s">
        <v>6843</v>
      </c>
      <c r="C73" t="s">
        <v>26</v>
      </c>
      <c r="D73" t="s">
        <v>6844</v>
      </c>
      <c r="E73" t="s">
        <v>40</v>
      </c>
      <c r="F73" t="s">
        <v>29</v>
      </c>
      <c r="G73" t="s">
        <v>1352</v>
      </c>
      <c r="H73" t="s">
        <v>31</v>
      </c>
      <c r="I73" t="s">
        <v>6845</v>
      </c>
      <c r="J73" t="s">
        <v>6846</v>
      </c>
      <c r="K73" t="s">
        <v>3063</v>
      </c>
      <c r="L73" t="s">
        <v>35</v>
      </c>
      <c r="M73" t="s">
        <v>128</v>
      </c>
      <c r="N73" t="s">
        <v>6847</v>
      </c>
      <c r="O73" t="s">
        <v>38</v>
      </c>
      <c r="P73" t="s">
        <v>6848</v>
      </c>
      <c r="Q73" t="s">
        <v>40</v>
      </c>
      <c r="R73" t="s">
        <v>6849</v>
      </c>
      <c r="S73" t="s">
        <v>40</v>
      </c>
      <c r="T73" t="s">
        <v>343</v>
      </c>
      <c r="U73" t="s">
        <v>38</v>
      </c>
      <c r="V73" t="s">
        <v>6845</v>
      </c>
      <c r="W73" t="s">
        <v>43</v>
      </c>
      <c r="X73" t="s">
        <v>293</v>
      </c>
      <c r="Y73" t="str">
        <f>TRIM(LOWER(J73))</f>
        <v>asahi intecc co., ltd.</v>
      </c>
      <c r="Z73" t="str">
        <f>IF(COUNTIF(Sheet2!C:C, Y73) &gt; 0, "Match", "No Match")</f>
        <v>No Match</v>
      </c>
      <c r="AA73" t="str">
        <f>IF(ISNUMBER(MATCH(Y73, Sheet2!C:C, 0)), "Match", "No Match")</f>
        <v>No Match</v>
      </c>
      <c r="AB73" s="3" t="str">
        <f>IF(ISNUMBER(MATCH(Y73, Sheet2!C:C, 0)), "Match", "No Match")</f>
        <v>No Match</v>
      </c>
      <c r="AC73" s="3" t="e">
        <f>IF(Y73 = INDEX(Sheet2!C:C, MATCH(Y73, Sheet2!C:C, 0)), "Exact Match", "No Match or Missing")</f>
        <v>#N/A</v>
      </c>
    </row>
    <row r="74" spans="1:29" x14ac:dyDescent="0.25">
      <c r="A74" t="s">
        <v>24</v>
      </c>
      <c r="B74" t="s">
        <v>1413</v>
      </c>
      <c r="C74" t="s">
        <v>191</v>
      </c>
      <c r="D74" t="s">
        <v>4941</v>
      </c>
      <c r="E74" t="s">
        <v>40</v>
      </c>
      <c r="F74" t="s">
        <v>29</v>
      </c>
      <c r="G74" t="s">
        <v>4942</v>
      </c>
      <c r="H74" t="s">
        <v>31</v>
      </c>
      <c r="I74" t="s">
        <v>1416</v>
      </c>
      <c r="J74" t="s">
        <v>4943</v>
      </c>
      <c r="K74" t="s">
        <v>1618</v>
      </c>
      <c r="L74" t="s">
        <v>35</v>
      </c>
      <c r="M74" t="s">
        <v>91</v>
      </c>
      <c r="N74" t="s">
        <v>4944</v>
      </c>
      <c r="O74" t="s">
        <v>190</v>
      </c>
      <c r="P74" t="s">
        <v>4945</v>
      </c>
      <c r="Q74" t="s">
        <v>40</v>
      </c>
      <c r="R74" t="s">
        <v>4946</v>
      </c>
      <c r="S74" t="s">
        <v>96</v>
      </c>
      <c r="T74" t="s">
        <v>366</v>
      </c>
      <c r="U74" t="s">
        <v>190</v>
      </c>
      <c r="V74" t="s">
        <v>1416</v>
      </c>
      <c r="W74" t="s">
        <v>43</v>
      </c>
      <c r="X74" t="s">
        <v>44</v>
      </c>
      <c r="Y74" t="str">
        <f>TRIM(LOWER(J74))</f>
        <v>ascensia diabetes care us inc</v>
      </c>
      <c r="Z74" t="str">
        <f>IF(COUNTIF(Sheet2!C:C, Y74) &gt; 0, "Match", "No Match")</f>
        <v>No Match</v>
      </c>
      <c r="AA74" t="str">
        <f>IF(ISNUMBER(MATCH(Y74, Sheet2!C:C, 0)), "Match", "No Match")</f>
        <v>No Match</v>
      </c>
      <c r="AB74" s="3" t="str">
        <f>IF(ISNUMBER(MATCH(Y74, Sheet2!C:C, 0)), "Match", "No Match")</f>
        <v>No Match</v>
      </c>
      <c r="AC74" s="3" t="e">
        <f>IF(Y74 = INDEX(Sheet2!C:C, MATCH(Y74, Sheet2!C:C, 0)), "Exact Match", "No Match or Missing")</f>
        <v>#N/A</v>
      </c>
    </row>
    <row r="75" spans="1:29" x14ac:dyDescent="0.25">
      <c r="A75" t="s">
        <v>24</v>
      </c>
      <c r="B75" t="s">
        <v>1413</v>
      </c>
      <c r="C75" t="s">
        <v>71</v>
      </c>
      <c r="D75" t="s">
        <v>2825</v>
      </c>
      <c r="E75" t="s">
        <v>40</v>
      </c>
      <c r="F75" t="s">
        <v>29</v>
      </c>
      <c r="G75" t="s">
        <v>74</v>
      </c>
      <c r="H75" t="s">
        <v>31</v>
      </c>
      <c r="I75" t="s">
        <v>1416</v>
      </c>
      <c r="J75" t="s">
        <v>2826</v>
      </c>
      <c r="K75" t="s">
        <v>300</v>
      </c>
      <c r="L75" t="s">
        <v>35</v>
      </c>
      <c r="M75" t="s">
        <v>91</v>
      </c>
      <c r="N75" t="s">
        <v>2827</v>
      </c>
      <c r="O75" t="s">
        <v>79</v>
      </c>
      <c r="P75" t="s">
        <v>2828</v>
      </c>
      <c r="Q75" t="s">
        <v>40</v>
      </c>
      <c r="R75" t="s">
        <v>2829</v>
      </c>
      <c r="S75" t="s">
        <v>96</v>
      </c>
      <c r="T75" t="s">
        <v>366</v>
      </c>
      <c r="U75" t="s">
        <v>79</v>
      </c>
      <c r="V75" t="s">
        <v>1416</v>
      </c>
      <c r="W75" t="s">
        <v>43</v>
      </c>
      <c r="X75" t="s">
        <v>44</v>
      </c>
      <c r="Y75" t="str">
        <f>TRIM(LOWER(J75))</f>
        <v>ascensia diabetes care us inc.</v>
      </c>
      <c r="Z75" t="str">
        <f>IF(COUNTIF(Sheet2!C:C, Y75) &gt; 0, "Match", "No Match")</f>
        <v>No Match</v>
      </c>
      <c r="AA75" t="str">
        <f>IF(ISNUMBER(MATCH(Y75, Sheet2!C:C, 0)), "Match", "No Match")</f>
        <v>No Match</v>
      </c>
      <c r="AB75" s="3" t="str">
        <f>IF(ISNUMBER(MATCH(Y75, Sheet2!C:C, 0)), "Match", "No Match")</f>
        <v>No Match</v>
      </c>
      <c r="AC75" s="3" t="e">
        <f>IF(Y75 = INDEX(Sheet2!C:C, MATCH(Y75, Sheet2!C:C, 0)), "Exact Match", "No Match or Missing")</f>
        <v>#N/A</v>
      </c>
    </row>
    <row r="76" spans="1:29" x14ac:dyDescent="0.25">
      <c r="A76" t="s">
        <v>24</v>
      </c>
      <c r="B76" t="s">
        <v>3028</v>
      </c>
      <c r="C76" t="s">
        <v>158</v>
      </c>
      <c r="D76" t="s">
        <v>3029</v>
      </c>
      <c r="E76" t="s">
        <v>40</v>
      </c>
      <c r="F76" t="s">
        <v>29</v>
      </c>
      <c r="G76" t="s">
        <v>3030</v>
      </c>
      <c r="H76" t="s">
        <v>31</v>
      </c>
      <c r="I76" t="s">
        <v>3031</v>
      </c>
      <c r="J76" t="s">
        <v>3032</v>
      </c>
      <c r="K76" t="s">
        <v>487</v>
      </c>
      <c r="L76" t="s">
        <v>35</v>
      </c>
      <c r="M76" t="s">
        <v>91</v>
      </c>
      <c r="N76" t="s">
        <v>3033</v>
      </c>
      <c r="O76" t="s">
        <v>165</v>
      </c>
      <c r="P76" t="s">
        <v>3034</v>
      </c>
      <c r="Q76" t="s">
        <v>40</v>
      </c>
      <c r="R76" t="s">
        <v>3035</v>
      </c>
      <c r="S76" t="s">
        <v>146</v>
      </c>
      <c r="T76" t="s">
        <v>3036</v>
      </c>
      <c r="U76" t="s">
        <v>165</v>
      </c>
      <c r="V76" t="s">
        <v>3031</v>
      </c>
      <c r="W76" t="s">
        <v>43</v>
      </c>
      <c r="X76" t="s">
        <v>44</v>
      </c>
      <c r="Y76" t="str">
        <f>TRIM(LOWER(J76))</f>
        <v>ascension orthopedics, inc.</v>
      </c>
      <c r="Z76" t="str">
        <f>IF(COUNTIF(Sheet2!C:C, Y76) &gt; 0, "Match", "No Match")</f>
        <v>No Match</v>
      </c>
      <c r="AA76" t="str">
        <f>IF(ISNUMBER(MATCH(Y76, Sheet2!C:C, 0)), "Match", "No Match")</f>
        <v>No Match</v>
      </c>
      <c r="AB76" s="3" t="str">
        <f>IF(ISNUMBER(MATCH(Y76, Sheet2!C:C, 0)), "Match", "No Match")</f>
        <v>No Match</v>
      </c>
      <c r="AC76" s="3" t="e">
        <f>IF(Y76 = INDEX(Sheet2!C:C, MATCH(Y76, Sheet2!C:C, 0)), "Exact Match", "No Match or Missing")</f>
        <v>#N/A</v>
      </c>
    </row>
    <row r="77" spans="1:29" x14ac:dyDescent="0.25">
      <c r="A77" t="s">
        <v>24</v>
      </c>
      <c r="B77" t="s">
        <v>2654</v>
      </c>
      <c r="C77" t="s">
        <v>191</v>
      </c>
      <c r="D77" t="s">
        <v>2655</v>
      </c>
      <c r="E77" t="s">
        <v>40</v>
      </c>
      <c r="F77" t="s">
        <v>29</v>
      </c>
      <c r="G77" t="s">
        <v>395</v>
      </c>
      <c r="H77" t="s">
        <v>31</v>
      </c>
      <c r="I77" t="s">
        <v>2656</v>
      </c>
      <c r="J77" t="s">
        <v>2657</v>
      </c>
      <c r="K77" t="s">
        <v>695</v>
      </c>
      <c r="L77" t="s">
        <v>35</v>
      </c>
      <c r="M77" t="s">
        <v>107</v>
      </c>
      <c r="N77" t="s">
        <v>2658</v>
      </c>
      <c r="O77" t="s">
        <v>190</v>
      </c>
      <c r="P77" t="s">
        <v>2659</v>
      </c>
      <c r="Q77" t="s">
        <v>40</v>
      </c>
      <c r="R77" t="s">
        <v>2660</v>
      </c>
      <c r="S77" t="s">
        <v>40</v>
      </c>
      <c r="T77" t="s">
        <v>753</v>
      </c>
      <c r="U77" t="s">
        <v>190</v>
      </c>
      <c r="V77" t="s">
        <v>2656</v>
      </c>
      <c r="W77" t="s">
        <v>43</v>
      </c>
      <c r="X77" t="s">
        <v>293</v>
      </c>
      <c r="Y77" t="str">
        <f>TRIM(LOWER(J77))</f>
        <v>asclepion laser technologies gmbh</v>
      </c>
      <c r="Z77" t="str">
        <f>IF(COUNTIF(Sheet2!C:C, Y77) &gt; 0, "Match", "No Match")</f>
        <v>No Match</v>
      </c>
      <c r="AA77" t="str">
        <f>IF(ISNUMBER(MATCH(Y77, Sheet2!C:C, 0)), "Match", "No Match")</f>
        <v>No Match</v>
      </c>
      <c r="AB77" s="3" t="str">
        <f>IF(ISNUMBER(MATCH(Y77, Sheet2!C:C, 0)), "Match", "No Match")</f>
        <v>No Match</v>
      </c>
      <c r="AC77" s="3" t="e">
        <f>IF(Y77 = INDEX(Sheet2!C:C, MATCH(Y77, Sheet2!C:C, 0)), "Exact Match", "No Match or Missing")</f>
        <v>#N/A</v>
      </c>
    </row>
    <row r="78" spans="1:29" x14ac:dyDescent="0.25">
      <c r="A78" t="s">
        <v>24</v>
      </c>
      <c r="B78" t="s">
        <v>3766</v>
      </c>
      <c r="C78" t="s">
        <v>350</v>
      </c>
      <c r="D78" t="s">
        <v>6292</v>
      </c>
      <c r="E78" t="s">
        <v>40</v>
      </c>
      <c r="F78" t="s">
        <v>29</v>
      </c>
      <c r="G78" t="s">
        <v>5044</v>
      </c>
      <c r="H78" t="s">
        <v>31</v>
      </c>
      <c r="I78" t="s">
        <v>6293</v>
      </c>
      <c r="J78" t="s">
        <v>6294</v>
      </c>
      <c r="K78" t="s">
        <v>2559</v>
      </c>
      <c r="L78" t="s">
        <v>35</v>
      </c>
      <c r="M78" t="s">
        <v>91</v>
      </c>
      <c r="N78" t="s">
        <v>6295</v>
      </c>
      <c r="O78" t="s">
        <v>357</v>
      </c>
      <c r="P78" t="s">
        <v>6296</v>
      </c>
      <c r="Q78" t="s">
        <v>40</v>
      </c>
      <c r="R78" t="s">
        <v>6297</v>
      </c>
      <c r="S78" t="s">
        <v>470</v>
      </c>
      <c r="T78" t="s">
        <v>168</v>
      </c>
      <c r="U78" t="s">
        <v>190</v>
      </c>
      <c r="V78" t="s">
        <v>6293</v>
      </c>
      <c r="W78" t="s">
        <v>43</v>
      </c>
      <c r="X78" t="s">
        <v>44</v>
      </c>
      <c r="Y78" t="str">
        <f>TRIM(LOWER(J78))</f>
        <v>asensus surgical, inc.</v>
      </c>
      <c r="Z78" t="str">
        <f>IF(COUNTIF(Sheet2!C:C, Y78) &gt; 0, "Match", "No Match")</f>
        <v>No Match</v>
      </c>
      <c r="AA78" t="str">
        <f>IF(ISNUMBER(MATCH(Y78, Sheet2!C:C, 0)), "Match", "No Match")</f>
        <v>No Match</v>
      </c>
      <c r="AB78" s="3" t="str">
        <f>IF(ISNUMBER(MATCH(Y78, Sheet2!C:C, 0)), "Match", "No Match")</f>
        <v>No Match</v>
      </c>
      <c r="AC78" s="3" t="e">
        <f>IF(Y78 = INDEX(Sheet2!C:C, MATCH(Y78, Sheet2!C:C, 0)), "Exact Match", "No Match or Missing")</f>
        <v>#N/A</v>
      </c>
    </row>
    <row r="79" spans="1:29" x14ac:dyDescent="0.25">
      <c r="A79" t="s">
        <v>24</v>
      </c>
      <c r="B79" t="s">
        <v>1954</v>
      </c>
      <c r="C79" t="s">
        <v>46</v>
      </c>
      <c r="D79" t="s">
        <v>1955</v>
      </c>
      <c r="E79" t="s">
        <v>40</v>
      </c>
      <c r="F79" t="s">
        <v>501</v>
      </c>
      <c r="G79" t="s">
        <v>1956</v>
      </c>
      <c r="H79" t="s">
        <v>31</v>
      </c>
      <c r="I79" t="s">
        <v>1957</v>
      </c>
      <c r="J79" t="s">
        <v>1958</v>
      </c>
      <c r="K79" t="s">
        <v>1959</v>
      </c>
      <c r="L79" t="s">
        <v>35</v>
      </c>
      <c r="M79" t="s">
        <v>1960</v>
      </c>
      <c r="N79" t="s">
        <v>1961</v>
      </c>
      <c r="O79" t="s">
        <v>53</v>
      </c>
      <c r="P79" t="s">
        <v>1962</v>
      </c>
      <c r="Q79" t="s">
        <v>40</v>
      </c>
      <c r="R79" t="s">
        <v>1963</v>
      </c>
      <c r="S79" t="s">
        <v>40</v>
      </c>
      <c r="T79" t="s">
        <v>678</v>
      </c>
      <c r="U79" t="s">
        <v>53</v>
      </c>
      <c r="V79" t="s">
        <v>1957</v>
      </c>
      <c r="W79" t="s">
        <v>43</v>
      </c>
      <c r="X79" t="s">
        <v>44</v>
      </c>
      <c r="Y79" t="str">
        <f>TRIM(LOWER(J79))</f>
        <v>asset medikal tasarim sanayi ve ticaret a.s.</v>
      </c>
      <c r="Z79" t="str">
        <f>IF(COUNTIF(Sheet2!C:C, Y79) &gt; 0, "Match", "No Match")</f>
        <v>No Match</v>
      </c>
      <c r="AA79" t="str">
        <f>IF(ISNUMBER(MATCH(Y79, Sheet2!C:C, 0)), "Match", "No Match")</f>
        <v>No Match</v>
      </c>
      <c r="AB79" s="3" t="str">
        <f>IF(ISNUMBER(MATCH(Y79, Sheet2!C:C, 0)), "Match", "No Match")</f>
        <v>No Match</v>
      </c>
      <c r="AC79" s="3" t="e">
        <f>IF(Y79 = INDEX(Sheet2!C:C, MATCH(Y79, Sheet2!C:C, 0)), "Exact Match", "No Match or Missing")</f>
        <v>#N/A</v>
      </c>
    </row>
    <row r="80" spans="1:29" x14ac:dyDescent="0.25">
      <c r="A80" t="s">
        <v>24</v>
      </c>
      <c r="B80" t="s">
        <v>70</v>
      </c>
      <c r="C80" t="s">
        <v>71</v>
      </c>
      <c r="D80" t="s">
        <v>5085</v>
      </c>
      <c r="E80" t="s">
        <v>5086</v>
      </c>
      <c r="F80" t="s">
        <v>29</v>
      </c>
      <c r="G80" t="s">
        <v>4834</v>
      </c>
      <c r="H80" t="s">
        <v>31</v>
      </c>
      <c r="I80" t="s">
        <v>5087</v>
      </c>
      <c r="J80" t="s">
        <v>5088</v>
      </c>
      <c r="K80" t="s">
        <v>642</v>
      </c>
      <c r="L80" t="s">
        <v>35</v>
      </c>
      <c r="M80" t="s">
        <v>36</v>
      </c>
      <c r="N80" t="s">
        <v>5089</v>
      </c>
      <c r="O80" t="s">
        <v>79</v>
      </c>
      <c r="P80" t="s">
        <v>5090</v>
      </c>
      <c r="Q80" t="s">
        <v>40</v>
      </c>
      <c r="R80" t="s">
        <v>5091</v>
      </c>
      <c r="S80" t="s">
        <v>40</v>
      </c>
      <c r="T80" t="s">
        <v>721</v>
      </c>
      <c r="U80" t="s">
        <v>79</v>
      </c>
      <c r="V80" t="s">
        <v>5087</v>
      </c>
      <c r="W80" t="s">
        <v>43</v>
      </c>
      <c r="X80" t="s">
        <v>44</v>
      </c>
      <c r="Y80" t="str">
        <f>TRIM(LOWER(J80))</f>
        <v>assure tech (hangzhou) co., ltd.</v>
      </c>
      <c r="Z80" t="str">
        <f>IF(COUNTIF(Sheet2!C:C, Y80) &gt; 0, "Match", "No Match")</f>
        <v>No Match</v>
      </c>
      <c r="AA80" t="str">
        <f>IF(ISNUMBER(MATCH(Y80, Sheet2!C:C, 0)), "Match", "No Match")</f>
        <v>No Match</v>
      </c>
      <c r="AB80" s="3" t="str">
        <f>IF(ISNUMBER(MATCH(Y80, Sheet2!C:C, 0)), "Match", "No Match")</f>
        <v>No Match</v>
      </c>
      <c r="AC80" s="3" t="e">
        <f>IF(Y80 = INDEX(Sheet2!C:C, MATCH(Y80, Sheet2!C:C, 0)), "Exact Match", "No Match or Missing")</f>
        <v>#N/A</v>
      </c>
    </row>
    <row r="81" spans="1:29" x14ac:dyDescent="0.25">
      <c r="A81" t="s">
        <v>24</v>
      </c>
      <c r="B81" t="s">
        <v>403</v>
      </c>
      <c r="C81" t="s">
        <v>191</v>
      </c>
      <c r="D81" t="s">
        <v>404</v>
      </c>
      <c r="E81" t="s">
        <v>40</v>
      </c>
      <c r="F81" t="s">
        <v>29</v>
      </c>
      <c r="G81" t="s">
        <v>405</v>
      </c>
      <c r="H81" t="s">
        <v>31</v>
      </c>
      <c r="I81" t="s">
        <v>406</v>
      </c>
      <c r="J81" t="s">
        <v>407</v>
      </c>
      <c r="K81" t="s">
        <v>300</v>
      </c>
      <c r="L81" t="s">
        <v>35</v>
      </c>
      <c r="M81" t="s">
        <v>91</v>
      </c>
      <c r="N81" t="s">
        <v>408</v>
      </c>
      <c r="O81" t="s">
        <v>190</v>
      </c>
      <c r="P81" t="s">
        <v>409</v>
      </c>
      <c r="Q81" t="s">
        <v>40</v>
      </c>
      <c r="R81" t="s">
        <v>410</v>
      </c>
      <c r="S81" t="s">
        <v>380</v>
      </c>
      <c r="T81" t="s">
        <v>411</v>
      </c>
      <c r="U81" t="s">
        <v>38</v>
      </c>
      <c r="V81" t="s">
        <v>406</v>
      </c>
      <c r="W81" t="s">
        <v>43</v>
      </c>
      <c r="X81" t="s">
        <v>44</v>
      </c>
      <c r="Y81" t="str">
        <f>TRIM(LOWER(J81))</f>
        <v>atricure inc.</v>
      </c>
      <c r="Z81" t="str">
        <f>IF(COUNTIF(Sheet2!C:C, Y81) &gt; 0, "Match", "No Match")</f>
        <v>Match</v>
      </c>
      <c r="AA81" t="str">
        <f>IF(ISNUMBER(MATCH(Y81, Sheet2!C:C, 0)), "Match", "No Match")</f>
        <v>Match</v>
      </c>
      <c r="AB81" s="3" t="str">
        <f>IF(ISNUMBER(MATCH(Y81, Sheet2!C:C, 0)), "Match", "No Match")</f>
        <v>Match</v>
      </c>
      <c r="AC81" s="3" t="str">
        <f>IF(Y81 = INDEX(Sheet2!C:C, MATCH(Y81, Sheet2!C:C, 0)), "Exact Match", "No Match or Missing")</f>
        <v>Exact Match</v>
      </c>
    </row>
    <row r="82" spans="1:29" x14ac:dyDescent="0.25">
      <c r="A82" t="s">
        <v>24</v>
      </c>
      <c r="B82" t="s">
        <v>3961</v>
      </c>
      <c r="C82" t="s">
        <v>26</v>
      </c>
      <c r="D82" t="s">
        <v>4120</v>
      </c>
      <c r="E82" t="s">
        <v>40</v>
      </c>
      <c r="F82" t="s">
        <v>29</v>
      </c>
      <c r="G82" t="s">
        <v>4121</v>
      </c>
      <c r="H82" t="s">
        <v>31</v>
      </c>
      <c r="I82" t="s">
        <v>4122</v>
      </c>
      <c r="J82" t="s">
        <v>4123</v>
      </c>
      <c r="K82" t="s">
        <v>446</v>
      </c>
      <c r="L82" t="s">
        <v>35</v>
      </c>
      <c r="M82" t="s">
        <v>91</v>
      </c>
      <c r="N82" t="s">
        <v>4124</v>
      </c>
      <c r="O82" t="s">
        <v>38</v>
      </c>
      <c r="P82" t="s">
        <v>4125</v>
      </c>
      <c r="Q82" t="s">
        <v>40</v>
      </c>
      <c r="R82" t="s">
        <v>4126</v>
      </c>
      <c r="S82" t="s">
        <v>347</v>
      </c>
      <c r="T82" t="s">
        <v>4127</v>
      </c>
      <c r="U82" t="s">
        <v>38</v>
      </c>
      <c r="V82" t="s">
        <v>4122</v>
      </c>
      <c r="W82" t="s">
        <v>43</v>
      </c>
      <c r="X82" t="s">
        <v>293</v>
      </c>
      <c r="Y82" t="str">
        <f>TRIM(LOWER(J82))</f>
        <v>augustine temperature management, llc</v>
      </c>
      <c r="Z82" t="str">
        <f>IF(COUNTIF(Sheet2!C:C, Y82) &gt; 0, "Match", "No Match")</f>
        <v>No Match</v>
      </c>
      <c r="AA82" t="str">
        <f>IF(ISNUMBER(MATCH(Y82, Sheet2!C:C, 0)), "Match", "No Match")</f>
        <v>No Match</v>
      </c>
      <c r="AB82" s="3" t="str">
        <f>IF(ISNUMBER(MATCH(Y82, Sheet2!C:C, 0)), "Match", "No Match")</f>
        <v>No Match</v>
      </c>
      <c r="AC82" s="3" t="e">
        <f>IF(Y82 = INDEX(Sheet2!C:C, MATCH(Y82, Sheet2!C:C, 0)), "Exact Match", "No Match or Missing")</f>
        <v>#N/A</v>
      </c>
    </row>
    <row r="83" spans="1:29" x14ac:dyDescent="0.25">
      <c r="A83" t="s">
        <v>24</v>
      </c>
      <c r="B83" t="s">
        <v>890</v>
      </c>
      <c r="C83" t="s">
        <v>112</v>
      </c>
      <c r="D83" t="s">
        <v>1916</v>
      </c>
      <c r="E83" t="s">
        <v>40</v>
      </c>
      <c r="F83" t="s">
        <v>29</v>
      </c>
      <c r="G83" t="s">
        <v>1491</v>
      </c>
      <c r="H83" t="s">
        <v>31</v>
      </c>
      <c r="I83" t="s">
        <v>893</v>
      </c>
      <c r="J83" t="s">
        <v>1917</v>
      </c>
      <c r="K83" t="s">
        <v>152</v>
      </c>
      <c r="L83" t="s">
        <v>35</v>
      </c>
      <c r="M83" t="s">
        <v>91</v>
      </c>
      <c r="N83" t="s">
        <v>1918</v>
      </c>
      <c r="O83" t="s">
        <v>119</v>
      </c>
      <c r="P83" t="s">
        <v>1919</v>
      </c>
      <c r="Q83" t="s">
        <v>40</v>
      </c>
      <c r="R83" t="s">
        <v>1920</v>
      </c>
      <c r="S83" t="s">
        <v>122</v>
      </c>
      <c r="T83" t="s">
        <v>1921</v>
      </c>
      <c r="U83" t="s">
        <v>119</v>
      </c>
      <c r="V83" t="s">
        <v>893</v>
      </c>
      <c r="W83" t="s">
        <v>43</v>
      </c>
      <c r="X83" t="s">
        <v>44</v>
      </c>
      <c r="Y83" t="str">
        <f>TRIM(LOWER(J83))</f>
        <v>avails medical, inc.</v>
      </c>
      <c r="Z83" t="str">
        <f>IF(COUNTIF(Sheet2!C:C, Y83) &gt; 0, "Match", "No Match")</f>
        <v>No Match</v>
      </c>
      <c r="AA83" t="str">
        <f>IF(ISNUMBER(MATCH(Y83, Sheet2!C:C, 0)), "Match", "No Match")</f>
        <v>No Match</v>
      </c>
      <c r="AB83" s="3" t="str">
        <f>IF(ISNUMBER(MATCH(Y83, Sheet2!C:C, 0)), "Match", "No Match")</f>
        <v>No Match</v>
      </c>
      <c r="AC83" s="3" t="e">
        <f>IF(Y83 = INDEX(Sheet2!C:C, MATCH(Y83, Sheet2!C:C, 0)), "Exact Match", "No Match or Missing")</f>
        <v>#N/A</v>
      </c>
    </row>
    <row r="84" spans="1:29" x14ac:dyDescent="0.25">
      <c r="A84" t="s">
        <v>24</v>
      </c>
      <c r="B84" t="s">
        <v>1761</v>
      </c>
      <c r="C84" t="s">
        <v>84</v>
      </c>
      <c r="D84" t="s">
        <v>6305</v>
      </c>
      <c r="E84" t="s">
        <v>40</v>
      </c>
      <c r="F84" t="s">
        <v>501</v>
      </c>
      <c r="G84" t="s">
        <v>6306</v>
      </c>
      <c r="H84" t="s">
        <v>31</v>
      </c>
      <c r="I84" t="s">
        <v>6307</v>
      </c>
      <c r="J84" t="s">
        <v>6308</v>
      </c>
      <c r="K84" t="s">
        <v>3063</v>
      </c>
      <c r="L84" t="s">
        <v>35</v>
      </c>
      <c r="M84" t="s">
        <v>91</v>
      </c>
      <c r="N84" t="s">
        <v>6309</v>
      </c>
      <c r="O84" t="s">
        <v>93</v>
      </c>
      <c r="P84" t="s">
        <v>6310</v>
      </c>
      <c r="Q84" t="s">
        <v>40</v>
      </c>
      <c r="R84" t="s">
        <v>6311</v>
      </c>
      <c r="S84" t="s">
        <v>1010</v>
      </c>
      <c r="T84" t="s">
        <v>292</v>
      </c>
      <c r="U84" t="s">
        <v>93</v>
      </c>
      <c r="V84" t="s">
        <v>6307</v>
      </c>
      <c r="W84" t="s">
        <v>43</v>
      </c>
      <c r="X84" t="s">
        <v>293</v>
      </c>
      <c r="Y84" t="str">
        <f>TRIM(LOWER(J84))</f>
        <v>avanos medical, inc.</v>
      </c>
      <c r="Z84" t="str">
        <f>IF(COUNTIF(Sheet2!C:C, Y84) &gt; 0, "Match", "No Match")</f>
        <v>Match</v>
      </c>
      <c r="AA84" t="str">
        <f>IF(ISNUMBER(MATCH(Y84, Sheet2!C:C, 0)), "Match", "No Match")</f>
        <v>Match</v>
      </c>
      <c r="AB84" s="3" t="str">
        <f>IF(ISNUMBER(MATCH(Y84, Sheet2!C:C, 0)), "Match", "No Match")</f>
        <v>Match</v>
      </c>
      <c r="AC84" s="3" t="str">
        <f>IF(Y84 = INDEX(Sheet2!C:C, MATCH(Y84, Sheet2!C:C, 0)), "Exact Match", "No Match or Missing")</f>
        <v>Exact Match</v>
      </c>
    </row>
    <row r="85" spans="1:29" x14ac:dyDescent="0.25">
      <c r="A85" t="s">
        <v>24</v>
      </c>
      <c r="B85" t="s">
        <v>1442</v>
      </c>
      <c r="C85" t="s">
        <v>58</v>
      </c>
      <c r="D85" t="s">
        <v>2259</v>
      </c>
      <c r="E85" t="s">
        <v>40</v>
      </c>
      <c r="F85" t="s">
        <v>29</v>
      </c>
      <c r="G85" t="s">
        <v>636</v>
      </c>
      <c r="H85" t="s">
        <v>31</v>
      </c>
      <c r="I85" t="s">
        <v>1445</v>
      </c>
      <c r="J85" t="s">
        <v>1446</v>
      </c>
      <c r="K85" t="s">
        <v>1757</v>
      </c>
      <c r="L85" t="s">
        <v>35</v>
      </c>
      <c r="M85" t="s">
        <v>277</v>
      </c>
      <c r="N85" t="s">
        <v>2260</v>
      </c>
      <c r="O85" t="s">
        <v>66</v>
      </c>
      <c r="P85" t="s">
        <v>1448</v>
      </c>
      <c r="Q85" t="s">
        <v>40</v>
      </c>
      <c r="R85" t="s">
        <v>2261</v>
      </c>
      <c r="S85" t="s">
        <v>40</v>
      </c>
      <c r="T85" t="s">
        <v>110</v>
      </c>
      <c r="U85" t="s">
        <v>66</v>
      </c>
      <c r="V85" t="s">
        <v>1445</v>
      </c>
      <c r="W85" t="s">
        <v>43</v>
      </c>
      <c r="X85" t="s">
        <v>44</v>
      </c>
      <c r="Y85" t="str">
        <f>TRIM(LOWER(J85))</f>
        <v>avicenna.ai</v>
      </c>
      <c r="Z85" t="str">
        <f>IF(COUNTIF(Sheet2!C:C, Y85) &gt; 0, "Match", "No Match")</f>
        <v>No Match</v>
      </c>
      <c r="AA85" t="str">
        <f>IF(ISNUMBER(MATCH(Y85, Sheet2!C:C, 0)), "Match", "No Match")</f>
        <v>No Match</v>
      </c>
      <c r="AB85" s="3" t="str">
        <f>IF(ISNUMBER(MATCH(Y85, Sheet2!C:C, 0)), "Match", "No Match")</f>
        <v>No Match</v>
      </c>
      <c r="AC85" s="3" t="e">
        <f>IF(Y85 = INDEX(Sheet2!C:C, MATCH(Y85, Sheet2!C:C, 0)), "Exact Match", "No Match or Missing")</f>
        <v>#N/A</v>
      </c>
    </row>
    <row r="86" spans="1:29" x14ac:dyDescent="0.25">
      <c r="A86" t="s">
        <v>24</v>
      </c>
      <c r="B86" t="s">
        <v>1442</v>
      </c>
      <c r="C86" t="s">
        <v>58</v>
      </c>
      <c r="D86" t="s">
        <v>2473</v>
      </c>
      <c r="E86" t="s">
        <v>40</v>
      </c>
      <c r="F86" t="s">
        <v>29</v>
      </c>
      <c r="G86" t="s">
        <v>2474</v>
      </c>
      <c r="H86" t="s">
        <v>31</v>
      </c>
      <c r="I86" t="s">
        <v>1445</v>
      </c>
      <c r="J86" t="s">
        <v>1446</v>
      </c>
      <c r="K86" t="s">
        <v>34</v>
      </c>
      <c r="L86" t="s">
        <v>35</v>
      </c>
      <c r="M86" t="s">
        <v>277</v>
      </c>
      <c r="N86" t="s">
        <v>2475</v>
      </c>
      <c r="O86" t="s">
        <v>66</v>
      </c>
      <c r="P86" t="s">
        <v>1448</v>
      </c>
      <c r="Q86" t="s">
        <v>40</v>
      </c>
      <c r="R86" t="s">
        <v>2476</v>
      </c>
      <c r="S86" t="s">
        <v>40</v>
      </c>
      <c r="T86" t="s">
        <v>69</v>
      </c>
      <c r="U86" t="s">
        <v>66</v>
      </c>
      <c r="V86" t="s">
        <v>1445</v>
      </c>
      <c r="W86" t="s">
        <v>43</v>
      </c>
      <c r="X86" t="s">
        <v>44</v>
      </c>
      <c r="Y86" t="str">
        <f>TRIM(LOWER(J86))</f>
        <v>avicenna.ai</v>
      </c>
      <c r="Z86" t="str">
        <f>IF(COUNTIF(Sheet2!C:C, Y86) &gt; 0, "Match", "No Match")</f>
        <v>No Match</v>
      </c>
      <c r="AA86" t="str">
        <f>IF(ISNUMBER(MATCH(Y86, Sheet2!C:C, 0)), "Match", "No Match")</f>
        <v>No Match</v>
      </c>
      <c r="AB86" s="3" t="str">
        <f>IF(ISNUMBER(MATCH(Y86, Sheet2!C:C, 0)), "Match", "No Match")</f>
        <v>No Match</v>
      </c>
      <c r="AC86" s="3" t="e">
        <f>IF(Y86 = INDEX(Sheet2!C:C, MATCH(Y86, Sheet2!C:C, 0)), "Exact Match", "No Match or Missing")</f>
        <v>#N/A</v>
      </c>
    </row>
    <row r="87" spans="1:29" x14ac:dyDescent="0.25">
      <c r="A87" t="s">
        <v>24</v>
      </c>
      <c r="B87" t="s">
        <v>1442</v>
      </c>
      <c r="C87" t="s">
        <v>58</v>
      </c>
      <c r="D87" t="s">
        <v>1443</v>
      </c>
      <c r="E87" t="s">
        <v>40</v>
      </c>
      <c r="F87" t="s">
        <v>29</v>
      </c>
      <c r="G87" t="s">
        <v>1444</v>
      </c>
      <c r="H87" t="s">
        <v>31</v>
      </c>
      <c r="I87" t="s">
        <v>1445</v>
      </c>
      <c r="J87" t="s">
        <v>1446</v>
      </c>
      <c r="K87" t="s">
        <v>572</v>
      </c>
      <c r="L87" t="s">
        <v>35</v>
      </c>
      <c r="M87" t="s">
        <v>277</v>
      </c>
      <c r="N87" t="s">
        <v>1447</v>
      </c>
      <c r="O87" t="s">
        <v>66</v>
      </c>
      <c r="P87" t="s">
        <v>1448</v>
      </c>
      <c r="Q87" t="s">
        <v>40</v>
      </c>
      <c r="R87" t="s">
        <v>1449</v>
      </c>
      <c r="S87" t="s">
        <v>40</v>
      </c>
      <c r="T87" t="s">
        <v>1450</v>
      </c>
      <c r="U87" t="s">
        <v>66</v>
      </c>
      <c r="V87" t="s">
        <v>1445</v>
      </c>
      <c r="W87" t="s">
        <v>43</v>
      </c>
      <c r="X87" t="s">
        <v>44</v>
      </c>
      <c r="Y87" t="str">
        <f>TRIM(LOWER(J87))</f>
        <v>avicenna.ai</v>
      </c>
      <c r="Z87" t="str">
        <f>IF(COUNTIF(Sheet2!C:C, Y87) &gt; 0, "Match", "No Match")</f>
        <v>No Match</v>
      </c>
      <c r="AA87" t="str">
        <f>IF(ISNUMBER(MATCH(Y87, Sheet2!C:C, 0)), "Match", "No Match")</f>
        <v>No Match</v>
      </c>
      <c r="AB87" s="3" t="str">
        <f>IF(ISNUMBER(MATCH(Y87, Sheet2!C:C, 0)), "Match", "No Match")</f>
        <v>No Match</v>
      </c>
      <c r="AC87" s="3" t="e">
        <f>IF(Y87 = INDEX(Sheet2!C:C, MATCH(Y87, Sheet2!C:C, 0)), "Exact Match", "No Match or Missing")</f>
        <v>#N/A</v>
      </c>
    </row>
    <row r="88" spans="1:29" x14ac:dyDescent="0.25">
      <c r="A88" t="s">
        <v>24</v>
      </c>
      <c r="B88" t="s">
        <v>1236</v>
      </c>
      <c r="C88" t="s">
        <v>58</v>
      </c>
      <c r="D88" t="s">
        <v>6622</v>
      </c>
      <c r="E88" t="s">
        <v>40</v>
      </c>
      <c r="F88" t="s">
        <v>29</v>
      </c>
      <c r="G88" t="s">
        <v>149</v>
      </c>
      <c r="H88" t="s">
        <v>31</v>
      </c>
      <c r="I88" t="s">
        <v>6623</v>
      </c>
      <c r="J88" t="s">
        <v>6624</v>
      </c>
      <c r="K88" t="s">
        <v>4292</v>
      </c>
      <c r="L88" t="s">
        <v>35</v>
      </c>
      <c r="M88" t="s">
        <v>630</v>
      </c>
      <c r="N88" t="s">
        <v>6625</v>
      </c>
      <c r="O88" t="s">
        <v>66</v>
      </c>
      <c r="P88" t="s">
        <v>6626</v>
      </c>
      <c r="Q88" t="s">
        <v>40</v>
      </c>
      <c r="R88" t="s">
        <v>6627</v>
      </c>
      <c r="S88" t="s">
        <v>40</v>
      </c>
      <c r="T88" t="s">
        <v>6628</v>
      </c>
      <c r="U88" t="s">
        <v>66</v>
      </c>
      <c r="V88" t="s">
        <v>6623</v>
      </c>
      <c r="W88" t="s">
        <v>43</v>
      </c>
      <c r="X88" t="s">
        <v>293</v>
      </c>
      <c r="Y88" t="str">
        <f>TRIM(LOWER(J88))</f>
        <v>axial medical printing limited</v>
      </c>
      <c r="Z88" t="str">
        <f>IF(COUNTIF(Sheet2!C:C, Y88) &gt; 0, "Match", "No Match")</f>
        <v>No Match</v>
      </c>
      <c r="AA88" t="str">
        <f>IF(ISNUMBER(MATCH(Y88, Sheet2!C:C, 0)), "Match", "No Match")</f>
        <v>No Match</v>
      </c>
      <c r="AB88" s="3" t="str">
        <f>IF(ISNUMBER(MATCH(Y88, Sheet2!C:C, 0)), "Match", "No Match")</f>
        <v>No Match</v>
      </c>
      <c r="AC88" s="3" t="e">
        <f>IF(Y88 = INDEX(Sheet2!C:C, MATCH(Y88, Sheet2!C:C, 0)), "Exact Match", "No Match or Missing")</f>
        <v>#N/A</v>
      </c>
    </row>
    <row r="89" spans="1:29" x14ac:dyDescent="0.25">
      <c r="A89" t="s">
        <v>24</v>
      </c>
      <c r="B89" t="s">
        <v>1098</v>
      </c>
      <c r="C89" t="s">
        <v>58</v>
      </c>
      <c r="D89" t="s">
        <v>1184</v>
      </c>
      <c r="E89" t="s">
        <v>40</v>
      </c>
      <c r="F89" t="s">
        <v>29</v>
      </c>
      <c r="G89" t="s">
        <v>1185</v>
      </c>
      <c r="H89" t="s">
        <v>31</v>
      </c>
      <c r="I89" t="s">
        <v>1186</v>
      </c>
      <c r="J89" t="s">
        <v>1187</v>
      </c>
      <c r="K89" t="s">
        <v>1188</v>
      </c>
      <c r="L89" t="s">
        <v>35</v>
      </c>
      <c r="M89" t="s">
        <v>277</v>
      </c>
      <c r="N89" t="s">
        <v>1189</v>
      </c>
      <c r="O89" t="s">
        <v>66</v>
      </c>
      <c r="P89" t="s">
        <v>1190</v>
      </c>
      <c r="Q89" t="s">
        <v>40</v>
      </c>
      <c r="R89" t="s">
        <v>1191</v>
      </c>
      <c r="S89" t="s">
        <v>40</v>
      </c>
      <c r="T89" t="s">
        <v>237</v>
      </c>
      <c r="U89" t="s">
        <v>66</v>
      </c>
      <c r="V89" t="s">
        <v>1186</v>
      </c>
      <c r="W89" t="s">
        <v>43</v>
      </c>
      <c r="X89" t="s">
        <v>44</v>
      </c>
      <c r="Y89" t="str">
        <f>TRIM(LOWER(J89))</f>
        <v>azmed sas</v>
      </c>
      <c r="Z89" t="str">
        <f>IF(COUNTIF(Sheet2!C:C, Y89) &gt; 0, "Match", "No Match")</f>
        <v>No Match</v>
      </c>
      <c r="AA89" t="str">
        <f>IF(ISNUMBER(MATCH(Y89, Sheet2!C:C, 0)), "Match", "No Match")</f>
        <v>No Match</v>
      </c>
      <c r="AB89" s="3" t="str">
        <f>IF(ISNUMBER(MATCH(Y89, Sheet2!C:C, 0)), "Match", "No Match")</f>
        <v>No Match</v>
      </c>
      <c r="AC89" s="3" t="e">
        <f>IF(Y89 = INDEX(Sheet2!C:C, MATCH(Y89, Sheet2!C:C, 0)), "Exact Match", "No Match or Missing")</f>
        <v>#N/A</v>
      </c>
    </row>
    <row r="90" spans="1:29" x14ac:dyDescent="0.25">
      <c r="A90" t="s">
        <v>24</v>
      </c>
      <c r="B90" t="s">
        <v>98</v>
      </c>
      <c r="C90" t="s">
        <v>99</v>
      </c>
      <c r="D90" t="s">
        <v>100</v>
      </c>
      <c r="E90" t="s">
        <v>40</v>
      </c>
      <c r="F90" t="s">
        <v>29</v>
      </c>
      <c r="G90" t="s">
        <v>101</v>
      </c>
      <c r="H90" t="s">
        <v>31</v>
      </c>
      <c r="I90" t="s">
        <v>102</v>
      </c>
      <c r="J90" t="s">
        <v>103</v>
      </c>
      <c r="K90" t="s">
        <v>104</v>
      </c>
      <c r="L90" t="s">
        <v>35</v>
      </c>
      <c r="M90" t="s">
        <v>105</v>
      </c>
      <c r="N90" t="s">
        <v>106</v>
      </c>
      <c r="O90" t="s">
        <v>107</v>
      </c>
      <c r="P90" t="s">
        <v>108</v>
      </c>
      <c r="Q90" t="s">
        <v>40</v>
      </c>
      <c r="R90" t="s">
        <v>109</v>
      </c>
      <c r="S90" t="s">
        <v>40</v>
      </c>
      <c r="T90" t="s">
        <v>110</v>
      </c>
      <c r="U90" t="s">
        <v>107</v>
      </c>
      <c r="V90" t="s">
        <v>102</v>
      </c>
      <c r="W90" t="s">
        <v>43</v>
      </c>
      <c r="X90" t="s">
        <v>44</v>
      </c>
      <c r="Y90" t="str">
        <f>TRIM(LOWER(J90))</f>
        <v>b&amp;e korea co., ltd.</v>
      </c>
      <c r="Z90" t="str">
        <f>IF(COUNTIF(Sheet2!C:C, Y90) &gt; 0, "Match", "No Match")</f>
        <v>No Match</v>
      </c>
      <c r="AA90" t="str">
        <f>IF(ISNUMBER(MATCH(Y90, Sheet2!C:C, 0)), "Match", "No Match")</f>
        <v>No Match</v>
      </c>
      <c r="AB90" s="3" t="str">
        <f>IF(ISNUMBER(MATCH(Y90, Sheet2!C:C, 0)), "Match", "No Match")</f>
        <v>No Match</v>
      </c>
      <c r="AC90" s="3" t="e">
        <f>IF(Y90 = INDEX(Sheet2!C:C, MATCH(Y90, Sheet2!C:C, 0)), "Exact Match", "No Match or Missing")</f>
        <v>#N/A</v>
      </c>
    </row>
    <row r="91" spans="1:29" x14ac:dyDescent="0.25">
      <c r="A91" t="s">
        <v>24</v>
      </c>
      <c r="B91" t="s">
        <v>6914</v>
      </c>
      <c r="C91" t="s">
        <v>46</v>
      </c>
      <c r="D91" t="s">
        <v>6915</v>
      </c>
      <c r="E91" t="s">
        <v>40</v>
      </c>
      <c r="F91" t="s">
        <v>29</v>
      </c>
      <c r="G91" t="s">
        <v>6916</v>
      </c>
      <c r="H91" t="s">
        <v>31</v>
      </c>
      <c r="I91" t="s">
        <v>6917</v>
      </c>
      <c r="J91" t="s">
        <v>6918</v>
      </c>
      <c r="K91" t="s">
        <v>6919</v>
      </c>
      <c r="L91" t="s">
        <v>35</v>
      </c>
      <c r="M91" t="s">
        <v>91</v>
      </c>
      <c r="N91" t="s">
        <v>6920</v>
      </c>
      <c r="O91" t="s">
        <v>53</v>
      </c>
      <c r="P91" t="s">
        <v>6921</v>
      </c>
      <c r="Q91" t="s">
        <v>40</v>
      </c>
      <c r="R91" t="s">
        <v>6922</v>
      </c>
      <c r="S91" t="s">
        <v>1054</v>
      </c>
      <c r="T91" t="s">
        <v>1692</v>
      </c>
      <c r="U91" t="s">
        <v>53</v>
      </c>
      <c r="V91" t="s">
        <v>6917</v>
      </c>
      <c r="W91" t="s">
        <v>43</v>
      </c>
      <c r="X91" t="s">
        <v>44</v>
      </c>
      <c r="Y91" t="str">
        <f>TRIM(LOWER(J91))</f>
        <v>b. braun medical inc.</v>
      </c>
      <c r="Z91" t="str">
        <f>IF(COUNTIF(Sheet2!C:C, Y91) &gt; 0, "Match", "No Match")</f>
        <v>Match</v>
      </c>
      <c r="AA91" t="str">
        <f>IF(ISNUMBER(MATCH(Y91, Sheet2!C:C, 0)), "Match", "No Match")</f>
        <v>Match</v>
      </c>
      <c r="AB91" s="3" t="str">
        <f>IF(ISNUMBER(MATCH(Y91, Sheet2!C:C, 0)), "Match", "No Match")</f>
        <v>Match</v>
      </c>
      <c r="AC91" s="3" t="str">
        <f>IF(Y91 = INDEX(Sheet2!C:C, MATCH(Y91, Sheet2!C:C, 0)), "Exact Match", "No Match or Missing")</f>
        <v>Exact Match</v>
      </c>
    </row>
    <row r="92" spans="1:29" x14ac:dyDescent="0.25">
      <c r="A92" t="s">
        <v>24</v>
      </c>
      <c r="B92" t="s">
        <v>7054</v>
      </c>
      <c r="C92" t="s">
        <v>26</v>
      </c>
      <c r="D92" t="s">
        <v>7055</v>
      </c>
      <c r="E92" t="s">
        <v>40</v>
      </c>
      <c r="F92" t="s">
        <v>29</v>
      </c>
      <c r="G92" t="s">
        <v>6095</v>
      </c>
      <c r="H92" t="s">
        <v>31</v>
      </c>
      <c r="I92" t="s">
        <v>7056</v>
      </c>
      <c r="J92" t="s">
        <v>6918</v>
      </c>
      <c r="K92" t="s">
        <v>311</v>
      </c>
      <c r="L92" t="s">
        <v>35</v>
      </c>
      <c r="M92" t="s">
        <v>91</v>
      </c>
      <c r="N92" t="s">
        <v>7057</v>
      </c>
      <c r="O92" t="s">
        <v>38</v>
      </c>
      <c r="P92" t="s">
        <v>7058</v>
      </c>
      <c r="Q92" t="s">
        <v>40</v>
      </c>
      <c r="R92" t="s">
        <v>7059</v>
      </c>
      <c r="S92" t="s">
        <v>1054</v>
      </c>
      <c r="T92" t="s">
        <v>955</v>
      </c>
      <c r="U92" t="s">
        <v>38</v>
      </c>
      <c r="V92" t="s">
        <v>7056</v>
      </c>
      <c r="W92" t="s">
        <v>43</v>
      </c>
      <c r="X92" t="s">
        <v>44</v>
      </c>
      <c r="Y92" t="str">
        <f>TRIM(LOWER(J92))</f>
        <v>b. braun medical inc.</v>
      </c>
      <c r="Z92" t="str">
        <f>IF(COUNTIF(Sheet2!C:C, Y92) &gt; 0, "Match", "No Match")</f>
        <v>Match</v>
      </c>
      <c r="AA92" t="str">
        <f>IF(ISNUMBER(MATCH(Y92, Sheet2!C:C, 0)), "Match", "No Match")</f>
        <v>Match</v>
      </c>
      <c r="AB92" s="3" t="str">
        <f>IF(ISNUMBER(MATCH(Y92, Sheet2!C:C, 0)), "Match", "No Match")</f>
        <v>Match</v>
      </c>
      <c r="AC92" s="3" t="str">
        <f>IF(Y92 = INDEX(Sheet2!C:C, MATCH(Y92, Sheet2!C:C, 0)), "Exact Match", "No Match or Missing")</f>
        <v>Exact Match</v>
      </c>
    </row>
    <row r="93" spans="1:29" x14ac:dyDescent="0.25">
      <c r="A93" t="s">
        <v>24</v>
      </c>
      <c r="B93" t="s">
        <v>1176</v>
      </c>
      <c r="C93" t="s">
        <v>350</v>
      </c>
      <c r="D93" t="s">
        <v>6161</v>
      </c>
      <c r="E93" t="s">
        <v>6162</v>
      </c>
      <c r="F93" t="s">
        <v>29</v>
      </c>
      <c r="G93" t="s">
        <v>6163</v>
      </c>
      <c r="H93" t="s">
        <v>31</v>
      </c>
      <c r="I93" t="s">
        <v>6164</v>
      </c>
      <c r="J93" t="s">
        <v>6165</v>
      </c>
      <c r="K93" t="s">
        <v>398</v>
      </c>
      <c r="L93" t="s">
        <v>35</v>
      </c>
      <c r="M93" t="s">
        <v>36</v>
      </c>
      <c r="N93" t="s">
        <v>6166</v>
      </c>
      <c r="O93" t="s">
        <v>357</v>
      </c>
      <c r="P93" t="s">
        <v>6167</v>
      </c>
      <c r="Q93" t="s">
        <v>40</v>
      </c>
      <c r="R93" t="s">
        <v>6168</v>
      </c>
      <c r="S93" t="s">
        <v>40</v>
      </c>
      <c r="T93" t="s">
        <v>2952</v>
      </c>
      <c r="U93" t="s">
        <v>357</v>
      </c>
      <c r="V93" t="s">
        <v>6164</v>
      </c>
      <c r="W93" t="s">
        <v>43</v>
      </c>
      <c r="X93" t="s">
        <v>44</v>
      </c>
      <c r="Y93" t="str">
        <f>TRIM(LOWER(J93))</f>
        <v>bain medical equipment (guangzhou) co., ltd.</v>
      </c>
      <c r="Z93" t="str">
        <f>IF(COUNTIF(Sheet2!C:C, Y93) &gt; 0, "Match", "No Match")</f>
        <v>No Match</v>
      </c>
      <c r="AA93" t="str">
        <f>IF(ISNUMBER(MATCH(Y93, Sheet2!C:C, 0)), "Match", "No Match")</f>
        <v>No Match</v>
      </c>
      <c r="AB93" s="3" t="str">
        <f>IF(ISNUMBER(MATCH(Y93, Sheet2!C:C, 0)), "Match", "No Match")</f>
        <v>No Match</v>
      </c>
      <c r="AC93" s="3" t="e">
        <f>IF(Y93 = INDEX(Sheet2!C:C, MATCH(Y93, Sheet2!C:C, 0)), "Exact Match", "No Match or Missing")</f>
        <v>#N/A</v>
      </c>
    </row>
    <row r="94" spans="1:29" x14ac:dyDescent="0.25">
      <c r="A94" t="s">
        <v>24</v>
      </c>
      <c r="B94" t="s">
        <v>6033</v>
      </c>
      <c r="C94" t="s">
        <v>711</v>
      </c>
      <c r="D94" t="s">
        <v>6034</v>
      </c>
      <c r="E94" t="s">
        <v>40</v>
      </c>
      <c r="F94" t="s">
        <v>40</v>
      </c>
      <c r="G94" t="s">
        <v>6035</v>
      </c>
      <c r="H94" t="s">
        <v>31</v>
      </c>
      <c r="I94" t="s">
        <v>6036</v>
      </c>
      <c r="J94" t="s">
        <v>6037</v>
      </c>
      <c r="K94" t="s">
        <v>2462</v>
      </c>
      <c r="L94" t="s">
        <v>814</v>
      </c>
      <c r="M94" t="s">
        <v>91</v>
      </c>
      <c r="N94" t="s">
        <v>6038</v>
      </c>
      <c r="O94" t="s">
        <v>718</v>
      </c>
      <c r="P94" t="s">
        <v>6039</v>
      </c>
      <c r="Q94" t="s">
        <v>40</v>
      </c>
      <c r="R94" t="s">
        <v>6040</v>
      </c>
      <c r="S94" t="s">
        <v>6041</v>
      </c>
      <c r="T94" t="s">
        <v>1593</v>
      </c>
      <c r="U94" t="s">
        <v>718</v>
      </c>
      <c r="V94" t="s">
        <v>6036</v>
      </c>
      <c r="W94" t="s">
        <v>135</v>
      </c>
      <c r="X94" t="s">
        <v>819</v>
      </c>
      <c r="Y94" t="str">
        <f>TRIM(LOWER(J94))</f>
        <v>balance ophthalmics, inc.</v>
      </c>
      <c r="Z94" t="str">
        <f>IF(COUNTIF(Sheet2!C:C, Y94) &gt; 0, "Match", "No Match")</f>
        <v>No Match</v>
      </c>
      <c r="AA94" t="str">
        <f>IF(ISNUMBER(MATCH(Y94, Sheet2!C:C, 0)), "Match", "No Match")</f>
        <v>No Match</v>
      </c>
      <c r="AB94" s="3" t="str">
        <f>IF(ISNUMBER(MATCH(Y94, Sheet2!C:C, 0)), "Match", "No Match")</f>
        <v>No Match</v>
      </c>
      <c r="AC94" s="3" t="e">
        <f>IF(Y94 = INDEX(Sheet2!C:C, MATCH(Y94, Sheet2!C:C, 0)), "Exact Match", "No Match or Missing")</f>
        <v>#N/A</v>
      </c>
    </row>
    <row r="95" spans="1:29" x14ac:dyDescent="0.25">
      <c r="A95" t="s">
        <v>24</v>
      </c>
      <c r="B95" t="s">
        <v>1071</v>
      </c>
      <c r="C95" t="s">
        <v>26</v>
      </c>
      <c r="D95" t="s">
        <v>4061</v>
      </c>
      <c r="E95" t="s">
        <v>40</v>
      </c>
      <c r="F95" t="s">
        <v>29</v>
      </c>
      <c r="G95" t="s">
        <v>2381</v>
      </c>
      <c r="H95" t="s">
        <v>31</v>
      </c>
      <c r="I95" t="s">
        <v>1074</v>
      </c>
      <c r="J95" t="s">
        <v>4062</v>
      </c>
      <c r="K95" t="s">
        <v>201</v>
      </c>
      <c r="L95" t="s">
        <v>35</v>
      </c>
      <c r="M95" t="s">
        <v>91</v>
      </c>
      <c r="N95" t="s">
        <v>4063</v>
      </c>
      <c r="O95" t="s">
        <v>38</v>
      </c>
      <c r="P95" t="s">
        <v>4064</v>
      </c>
      <c r="Q95" t="s">
        <v>40</v>
      </c>
      <c r="R95" t="s">
        <v>4065</v>
      </c>
      <c r="S95" t="s">
        <v>122</v>
      </c>
      <c r="T95" t="s">
        <v>756</v>
      </c>
      <c r="U95" t="s">
        <v>93</v>
      </c>
      <c r="V95" t="s">
        <v>1074</v>
      </c>
      <c r="W95" t="s">
        <v>43</v>
      </c>
      <c r="X95" t="s">
        <v>44</v>
      </c>
      <c r="Y95" t="str">
        <f>TRIM(LOWER(J95))</f>
        <v>balt usa, llc</v>
      </c>
      <c r="Z95" t="str">
        <f>IF(COUNTIF(Sheet2!C:C, Y95) &gt; 0, "Match", "No Match")</f>
        <v>No Match</v>
      </c>
      <c r="AA95" t="str">
        <f>IF(ISNUMBER(MATCH(Y95, Sheet2!C:C, 0)), "Match", "No Match")</f>
        <v>No Match</v>
      </c>
      <c r="AB95" s="3" t="str">
        <f>IF(ISNUMBER(MATCH(Y95, Sheet2!C:C, 0)), "Match", "No Match")</f>
        <v>No Match</v>
      </c>
      <c r="AC95" s="3" t="e">
        <f>IF(Y95 = INDEX(Sheet2!C:C, MATCH(Y95, Sheet2!C:C, 0)), "Exact Match", "No Match or Missing")</f>
        <v>#N/A</v>
      </c>
    </row>
    <row r="96" spans="1:29" x14ac:dyDescent="0.25">
      <c r="A96" t="s">
        <v>24</v>
      </c>
      <c r="B96" t="s">
        <v>3105</v>
      </c>
      <c r="C96" t="s">
        <v>58</v>
      </c>
      <c r="D96" t="s">
        <v>3106</v>
      </c>
      <c r="E96" t="s">
        <v>40</v>
      </c>
      <c r="F96" t="s">
        <v>29</v>
      </c>
      <c r="G96" t="s">
        <v>60</v>
      </c>
      <c r="H96" t="s">
        <v>31</v>
      </c>
      <c r="I96" t="s">
        <v>3107</v>
      </c>
      <c r="J96" t="s">
        <v>3108</v>
      </c>
      <c r="K96" t="s">
        <v>441</v>
      </c>
      <c r="L96" t="s">
        <v>35</v>
      </c>
      <c r="M96" t="s">
        <v>1337</v>
      </c>
      <c r="N96" t="s">
        <v>3109</v>
      </c>
      <c r="O96" t="s">
        <v>66</v>
      </c>
      <c r="P96" t="s">
        <v>3110</v>
      </c>
      <c r="Q96" t="s">
        <v>40</v>
      </c>
      <c r="R96" t="s">
        <v>3111</v>
      </c>
      <c r="S96" t="s">
        <v>40</v>
      </c>
      <c r="T96" t="s">
        <v>1017</v>
      </c>
      <c r="U96" t="s">
        <v>66</v>
      </c>
      <c r="V96" t="s">
        <v>3107</v>
      </c>
      <c r="W96" t="s">
        <v>43</v>
      </c>
      <c r="X96" t="s">
        <v>293</v>
      </c>
      <c r="Y96" t="str">
        <f>TRIM(LOWER(J96))</f>
        <v>barco nv</v>
      </c>
      <c r="Z96" t="str">
        <f>IF(COUNTIF(Sheet2!C:C, Y96) &gt; 0, "Match", "No Match")</f>
        <v>No Match</v>
      </c>
      <c r="AA96" t="str">
        <f>IF(ISNUMBER(MATCH(Y96, Sheet2!C:C, 0)), "Match", "No Match")</f>
        <v>No Match</v>
      </c>
      <c r="AB96" s="3" t="str">
        <f>IF(ISNUMBER(MATCH(Y96, Sheet2!C:C, 0)), "Match", "No Match")</f>
        <v>No Match</v>
      </c>
      <c r="AC96" s="3" t="e">
        <f>IF(Y96 = INDEX(Sheet2!C:C, MATCH(Y96, Sheet2!C:C, 0)), "Exact Match", "No Match or Missing")</f>
        <v>#N/A</v>
      </c>
    </row>
    <row r="97" spans="1:29" x14ac:dyDescent="0.25">
      <c r="A97" t="s">
        <v>24</v>
      </c>
      <c r="B97" t="s">
        <v>2925</v>
      </c>
      <c r="C97" t="s">
        <v>58</v>
      </c>
      <c r="D97" t="s">
        <v>3703</v>
      </c>
      <c r="E97" t="s">
        <v>40</v>
      </c>
      <c r="F97" t="s">
        <v>29</v>
      </c>
      <c r="G97" t="s">
        <v>273</v>
      </c>
      <c r="H97" t="s">
        <v>31</v>
      </c>
      <c r="I97" t="s">
        <v>3704</v>
      </c>
      <c r="J97" t="s">
        <v>3705</v>
      </c>
      <c r="K97" t="s">
        <v>3706</v>
      </c>
      <c r="L97" t="s">
        <v>35</v>
      </c>
      <c r="M97" t="s">
        <v>91</v>
      </c>
      <c r="N97" t="s">
        <v>3707</v>
      </c>
      <c r="O97" t="s">
        <v>66</v>
      </c>
      <c r="P97" t="s">
        <v>3708</v>
      </c>
      <c r="Q97" t="s">
        <v>40</v>
      </c>
      <c r="R97" t="s">
        <v>3709</v>
      </c>
      <c r="S97" t="s">
        <v>2751</v>
      </c>
      <c r="T97" t="s">
        <v>1968</v>
      </c>
      <c r="U97" t="s">
        <v>66</v>
      </c>
      <c r="V97" t="s">
        <v>3704</v>
      </c>
      <c r="W97" t="s">
        <v>43</v>
      </c>
      <c r="X97" t="s">
        <v>293</v>
      </c>
      <c r="Y97" t="str">
        <f>TRIM(LOWER(J97))</f>
        <v>bard access systems, inc.</v>
      </c>
      <c r="Z97" t="str">
        <f>IF(COUNTIF(Sheet2!C:C, Y97) &gt; 0, "Match", "No Match")</f>
        <v>Match</v>
      </c>
      <c r="AA97" t="str">
        <f>IF(ISNUMBER(MATCH(Y97, Sheet2!C:C, 0)), "Match", "No Match")</f>
        <v>Match</v>
      </c>
      <c r="AB97" s="3" t="str">
        <f>IF(ISNUMBER(MATCH(Y97, Sheet2!C:C, 0)), "Match", "No Match")</f>
        <v>Match</v>
      </c>
      <c r="AC97" s="3" t="str">
        <f>IF(Y97 = INDEX(Sheet2!C:C, MATCH(Y97, Sheet2!C:C, 0)), "Exact Match", "No Match or Missing")</f>
        <v>Exact Match</v>
      </c>
    </row>
    <row r="98" spans="1:29" x14ac:dyDescent="0.25">
      <c r="A98" t="s">
        <v>24</v>
      </c>
      <c r="B98" t="s">
        <v>4095</v>
      </c>
      <c r="C98" t="s">
        <v>711</v>
      </c>
      <c r="D98" t="s">
        <v>5329</v>
      </c>
      <c r="E98" t="s">
        <v>40</v>
      </c>
      <c r="F98" t="s">
        <v>29</v>
      </c>
      <c r="G98" t="s">
        <v>5330</v>
      </c>
      <c r="H98" t="s">
        <v>31</v>
      </c>
      <c r="I98" t="s">
        <v>5331</v>
      </c>
      <c r="J98" t="s">
        <v>5332</v>
      </c>
      <c r="K98" t="s">
        <v>337</v>
      </c>
      <c r="L98" t="s">
        <v>35</v>
      </c>
      <c r="M98" t="s">
        <v>91</v>
      </c>
      <c r="N98" t="s">
        <v>5333</v>
      </c>
      <c r="O98" t="s">
        <v>718</v>
      </c>
      <c r="P98" t="s">
        <v>5334</v>
      </c>
      <c r="Q98" t="s">
        <v>40</v>
      </c>
      <c r="R98" t="s">
        <v>5335</v>
      </c>
      <c r="S98" t="s">
        <v>1044</v>
      </c>
      <c r="T98" t="s">
        <v>2952</v>
      </c>
      <c r="U98" t="s">
        <v>718</v>
      </c>
      <c r="V98" t="s">
        <v>5331</v>
      </c>
      <c r="W98" t="s">
        <v>43</v>
      </c>
      <c r="X98" t="s">
        <v>44</v>
      </c>
      <c r="Y98" t="str">
        <f>TRIM(LOWER(J98))</f>
        <v>bausch and lomb incorporated</v>
      </c>
      <c r="Z98" t="str">
        <f>IF(COUNTIF(Sheet2!C:C, Y98) &gt; 0, "Match", "No Match")</f>
        <v>No Match</v>
      </c>
      <c r="AA98" t="str">
        <f>IF(ISNUMBER(MATCH(Y98, Sheet2!C:C, 0)), "Match", "No Match")</f>
        <v>No Match</v>
      </c>
      <c r="AB98" s="3" t="str">
        <f>IF(ISNUMBER(MATCH(Y98, Sheet2!C:C, 0)), "Match", "No Match")</f>
        <v>No Match</v>
      </c>
      <c r="AC98" s="3" t="e">
        <f>IF(Y98 = INDEX(Sheet2!C:C, MATCH(Y98, Sheet2!C:C, 0)), "Exact Match", "No Match or Missing")</f>
        <v>#N/A</v>
      </c>
    </row>
    <row r="99" spans="1:29" x14ac:dyDescent="0.25">
      <c r="A99" t="s">
        <v>24</v>
      </c>
      <c r="B99" t="s">
        <v>6874</v>
      </c>
      <c r="C99" t="s">
        <v>46</v>
      </c>
      <c r="D99" t="s">
        <v>6875</v>
      </c>
      <c r="E99" t="s">
        <v>40</v>
      </c>
      <c r="F99" t="s">
        <v>29</v>
      </c>
      <c r="G99" t="s">
        <v>2927</v>
      </c>
      <c r="H99" t="s">
        <v>31</v>
      </c>
      <c r="I99" t="s">
        <v>6876</v>
      </c>
      <c r="J99" t="s">
        <v>6877</v>
      </c>
      <c r="K99" t="s">
        <v>5014</v>
      </c>
      <c r="L99" t="s">
        <v>35</v>
      </c>
      <c r="M99" t="s">
        <v>91</v>
      </c>
      <c r="N99" t="s">
        <v>6878</v>
      </c>
      <c r="O99" t="s">
        <v>53</v>
      </c>
      <c r="P99" t="s">
        <v>6879</v>
      </c>
      <c r="Q99" t="s">
        <v>40</v>
      </c>
      <c r="R99" t="s">
        <v>6880</v>
      </c>
      <c r="S99" t="s">
        <v>210</v>
      </c>
      <c r="T99" t="s">
        <v>6881</v>
      </c>
      <c r="U99" t="s">
        <v>53</v>
      </c>
      <c r="V99" t="s">
        <v>6876</v>
      </c>
      <c r="W99" t="s">
        <v>43</v>
      </c>
      <c r="X99" t="s">
        <v>44</v>
      </c>
      <c r="Y99" t="str">
        <f>TRIM(LOWER(J99))</f>
        <v>baxter healthcare corporation</v>
      </c>
      <c r="Z99" t="str">
        <f>IF(COUNTIF(Sheet2!C:C, Y99) &gt; 0, "Match", "No Match")</f>
        <v>Match</v>
      </c>
      <c r="AA99" t="str">
        <f>IF(ISNUMBER(MATCH(Y99, Sheet2!C:C, 0)), "Match", "No Match")</f>
        <v>Match</v>
      </c>
      <c r="AB99" s="3" t="str">
        <f>IF(ISNUMBER(MATCH(Y99, Sheet2!C:C, 0)), "Match", "No Match")</f>
        <v>Match</v>
      </c>
      <c r="AC99" s="3" t="str">
        <f>IF(Y99 = INDEX(Sheet2!C:C, MATCH(Y99, Sheet2!C:C, 0)), "Exact Match", "No Match or Missing")</f>
        <v>Exact Match</v>
      </c>
    </row>
    <row r="100" spans="1:29" x14ac:dyDescent="0.25">
      <c r="A100" t="s">
        <v>24</v>
      </c>
      <c r="B100" t="s">
        <v>1908</v>
      </c>
      <c r="C100" t="s">
        <v>26</v>
      </c>
      <c r="D100" t="s">
        <v>1909</v>
      </c>
      <c r="E100" t="s">
        <v>40</v>
      </c>
      <c r="F100" t="s">
        <v>29</v>
      </c>
      <c r="G100" t="s">
        <v>1910</v>
      </c>
      <c r="H100" t="s">
        <v>31</v>
      </c>
      <c r="I100" t="s">
        <v>1911</v>
      </c>
      <c r="J100" t="s">
        <v>1912</v>
      </c>
      <c r="K100" t="s">
        <v>1035</v>
      </c>
      <c r="L100" t="s">
        <v>35</v>
      </c>
      <c r="M100" t="s">
        <v>122</v>
      </c>
      <c r="N100" t="s">
        <v>1913</v>
      </c>
      <c r="O100" t="s">
        <v>38</v>
      </c>
      <c r="P100" t="s">
        <v>1914</v>
      </c>
      <c r="Q100" t="s">
        <v>40</v>
      </c>
      <c r="R100" t="s">
        <v>1915</v>
      </c>
      <c r="S100" t="s">
        <v>40</v>
      </c>
      <c r="T100" t="s">
        <v>1409</v>
      </c>
      <c r="U100" t="s">
        <v>38</v>
      </c>
      <c r="V100" t="s">
        <v>1911</v>
      </c>
      <c r="W100" t="s">
        <v>43</v>
      </c>
      <c r="X100" t="s">
        <v>293</v>
      </c>
      <c r="Y100" t="str">
        <f>TRIM(LOWER(J100))</f>
        <v>baylis medical company inc.</v>
      </c>
      <c r="Z100" t="str">
        <f>IF(COUNTIF(Sheet2!C:C, Y100) &gt; 0, "Match", "No Match")</f>
        <v>Match</v>
      </c>
      <c r="AA100" t="str">
        <f>IF(ISNUMBER(MATCH(Y100, Sheet2!C:C, 0)), "Match", "No Match")</f>
        <v>Match</v>
      </c>
      <c r="AB100" s="3" t="str">
        <f>IF(ISNUMBER(MATCH(Y100, Sheet2!C:C, 0)), "Match", "No Match")</f>
        <v>Match</v>
      </c>
      <c r="AC100" s="3" t="str">
        <f>IF(Y100 = INDEX(Sheet2!C:C, MATCH(Y100, Sheet2!C:C, 0)), "Exact Match", "No Match or Missing")</f>
        <v>Exact Match</v>
      </c>
    </row>
    <row r="101" spans="1:29" x14ac:dyDescent="0.25">
      <c r="A101" t="s">
        <v>24</v>
      </c>
      <c r="B101" t="s">
        <v>3137</v>
      </c>
      <c r="C101" t="s">
        <v>84</v>
      </c>
      <c r="D101" t="s">
        <v>6065</v>
      </c>
      <c r="E101" t="s">
        <v>6066</v>
      </c>
      <c r="F101" t="s">
        <v>29</v>
      </c>
      <c r="G101" t="s">
        <v>6067</v>
      </c>
      <c r="H101" t="s">
        <v>31</v>
      </c>
      <c r="I101" t="s">
        <v>5109</v>
      </c>
      <c r="J101" t="s">
        <v>6068</v>
      </c>
      <c r="K101" t="s">
        <v>661</v>
      </c>
      <c r="L101" t="s">
        <v>35</v>
      </c>
      <c r="M101" t="s">
        <v>91</v>
      </c>
      <c r="N101" t="s">
        <v>6069</v>
      </c>
      <c r="O101" t="s">
        <v>93</v>
      </c>
      <c r="P101" t="s">
        <v>6070</v>
      </c>
      <c r="Q101" t="s">
        <v>40</v>
      </c>
      <c r="R101" t="s">
        <v>6071</v>
      </c>
      <c r="S101" t="s">
        <v>325</v>
      </c>
      <c r="T101" t="s">
        <v>6072</v>
      </c>
      <c r="U101" t="s">
        <v>93</v>
      </c>
      <c r="V101" t="s">
        <v>5109</v>
      </c>
      <c r="W101" t="s">
        <v>43</v>
      </c>
      <c r="X101" t="s">
        <v>44</v>
      </c>
      <c r="Y101" t="str">
        <f>TRIM(LOWER(J101))</f>
        <v>beacon biosignals, inc.</v>
      </c>
      <c r="Z101" t="str">
        <f>IF(COUNTIF(Sheet2!C:C, Y101) &gt; 0, "Match", "No Match")</f>
        <v>No Match</v>
      </c>
      <c r="AA101" t="str">
        <f>IF(ISNUMBER(MATCH(Y101, Sheet2!C:C, 0)), "Match", "No Match")</f>
        <v>No Match</v>
      </c>
      <c r="AB101" s="3" t="str">
        <f>IF(ISNUMBER(MATCH(Y101, Sheet2!C:C, 0)), "Match", "No Match")</f>
        <v>No Match</v>
      </c>
      <c r="AC101" s="3" t="e">
        <f>IF(Y101 = INDEX(Sheet2!C:C, MATCH(Y101, Sheet2!C:C, 0)), "Exact Match", "No Match or Missing")</f>
        <v>#N/A</v>
      </c>
    </row>
    <row r="102" spans="1:29" x14ac:dyDescent="0.25">
      <c r="A102" t="s">
        <v>24</v>
      </c>
      <c r="B102" t="s">
        <v>914</v>
      </c>
      <c r="C102" t="s">
        <v>71</v>
      </c>
      <c r="D102" t="s">
        <v>915</v>
      </c>
      <c r="E102" t="s">
        <v>40</v>
      </c>
      <c r="F102" t="s">
        <v>29</v>
      </c>
      <c r="G102" t="s">
        <v>3359</v>
      </c>
      <c r="H102" t="s">
        <v>31</v>
      </c>
      <c r="I102" t="s">
        <v>917</v>
      </c>
      <c r="J102" t="s">
        <v>3360</v>
      </c>
      <c r="K102" t="s">
        <v>579</v>
      </c>
      <c r="L102" t="s">
        <v>35</v>
      </c>
      <c r="M102" t="s">
        <v>91</v>
      </c>
      <c r="N102" t="s">
        <v>3361</v>
      </c>
      <c r="O102" t="s">
        <v>79</v>
      </c>
      <c r="P102" t="s">
        <v>3362</v>
      </c>
      <c r="Q102" t="s">
        <v>40</v>
      </c>
      <c r="R102" t="s">
        <v>3363</v>
      </c>
      <c r="S102" t="s">
        <v>347</v>
      </c>
      <c r="T102" t="s">
        <v>753</v>
      </c>
      <c r="U102" t="s">
        <v>79</v>
      </c>
      <c r="V102" t="s">
        <v>917</v>
      </c>
      <c r="W102" t="s">
        <v>43</v>
      </c>
      <c r="X102" t="s">
        <v>44</v>
      </c>
      <c r="Y102" t="str">
        <f>TRIM(LOWER(J102))</f>
        <v>beckman coulter inc</v>
      </c>
      <c r="Z102" t="str">
        <f>IF(COUNTIF(Sheet2!C:C, Y102) &gt; 0, "Match", "No Match")</f>
        <v>No Match</v>
      </c>
      <c r="AA102" t="str">
        <f>IF(ISNUMBER(MATCH(Y102, Sheet2!C:C, 0)), "Match", "No Match")</f>
        <v>No Match</v>
      </c>
      <c r="AB102" s="3" t="str">
        <f>IF(ISNUMBER(MATCH(Y102, Sheet2!C:C, 0)), "Match", "No Match")</f>
        <v>No Match</v>
      </c>
      <c r="AC102" s="3" t="e">
        <f>IF(Y102 = INDEX(Sheet2!C:C, MATCH(Y102, Sheet2!C:C, 0)), "Exact Match", "No Match or Missing")</f>
        <v>#N/A</v>
      </c>
    </row>
    <row r="103" spans="1:29" x14ac:dyDescent="0.25">
      <c r="A103" t="s">
        <v>24</v>
      </c>
      <c r="B103" t="s">
        <v>914</v>
      </c>
      <c r="C103" t="s">
        <v>71</v>
      </c>
      <c r="D103" t="s">
        <v>915</v>
      </c>
      <c r="E103" t="s">
        <v>40</v>
      </c>
      <c r="F103" t="s">
        <v>29</v>
      </c>
      <c r="G103" t="s">
        <v>6403</v>
      </c>
      <c r="H103" t="s">
        <v>31</v>
      </c>
      <c r="I103" t="s">
        <v>917</v>
      </c>
      <c r="J103" t="s">
        <v>4313</v>
      </c>
      <c r="K103" t="s">
        <v>152</v>
      </c>
      <c r="L103" t="s">
        <v>35</v>
      </c>
      <c r="M103" t="s">
        <v>91</v>
      </c>
      <c r="N103" t="s">
        <v>6404</v>
      </c>
      <c r="O103" t="s">
        <v>79</v>
      </c>
      <c r="P103" t="s">
        <v>3362</v>
      </c>
      <c r="Q103" t="s">
        <v>40</v>
      </c>
      <c r="R103" t="s">
        <v>6405</v>
      </c>
      <c r="S103" t="s">
        <v>347</v>
      </c>
      <c r="T103" t="s">
        <v>6406</v>
      </c>
      <c r="U103" t="s">
        <v>79</v>
      </c>
      <c r="V103" t="s">
        <v>917</v>
      </c>
      <c r="W103" t="s">
        <v>43</v>
      </c>
      <c r="X103" t="s">
        <v>44</v>
      </c>
      <c r="Y103" t="str">
        <f>TRIM(LOWER(J103))</f>
        <v>beckman coulter inc.</v>
      </c>
      <c r="Z103" t="str">
        <f>IF(COUNTIF(Sheet2!C:C, Y103) &gt; 0, "Match", "No Match")</f>
        <v>No Match</v>
      </c>
      <c r="AA103" t="str">
        <f>IF(ISNUMBER(MATCH(Y103, Sheet2!C:C, 0)), "Match", "No Match")</f>
        <v>No Match</v>
      </c>
      <c r="AB103" s="3" t="str">
        <f>IF(ISNUMBER(MATCH(Y103, Sheet2!C:C, 0)), "Match", "No Match")</f>
        <v>No Match</v>
      </c>
      <c r="AC103" s="3" t="e">
        <f>IF(Y103 = INDEX(Sheet2!C:C, MATCH(Y103, Sheet2!C:C, 0)), "Exact Match", "No Match or Missing")</f>
        <v>#N/A</v>
      </c>
    </row>
    <row r="104" spans="1:29" x14ac:dyDescent="0.25">
      <c r="A104" t="s">
        <v>24</v>
      </c>
      <c r="B104" t="s">
        <v>914</v>
      </c>
      <c r="C104" t="s">
        <v>71</v>
      </c>
      <c r="D104" t="s">
        <v>4310</v>
      </c>
      <c r="E104" t="s">
        <v>40</v>
      </c>
      <c r="F104" t="s">
        <v>29</v>
      </c>
      <c r="G104" t="s">
        <v>4311</v>
      </c>
      <c r="H104" t="s">
        <v>31</v>
      </c>
      <c r="I104" t="s">
        <v>4312</v>
      </c>
      <c r="J104" t="s">
        <v>4313</v>
      </c>
      <c r="K104" t="s">
        <v>977</v>
      </c>
      <c r="L104" t="s">
        <v>35</v>
      </c>
      <c r="M104" t="s">
        <v>91</v>
      </c>
      <c r="N104" t="s">
        <v>4314</v>
      </c>
      <c r="O104" t="s">
        <v>79</v>
      </c>
      <c r="P104" t="s">
        <v>4315</v>
      </c>
      <c r="Q104" t="s">
        <v>40</v>
      </c>
      <c r="R104" t="s">
        <v>4316</v>
      </c>
      <c r="S104" t="s">
        <v>347</v>
      </c>
      <c r="T104" t="s">
        <v>3983</v>
      </c>
      <c r="U104" t="s">
        <v>79</v>
      </c>
      <c r="V104" t="s">
        <v>4312</v>
      </c>
      <c r="W104" t="s">
        <v>43</v>
      </c>
      <c r="X104" t="s">
        <v>44</v>
      </c>
      <c r="Y104" t="str">
        <f>TRIM(LOWER(J104))</f>
        <v>beckman coulter inc.</v>
      </c>
      <c r="Z104" t="str">
        <f>IF(COUNTIF(Sheet2!C:C, Y104) &gt; 0, "Match", "No Match")</f>
        <v>No Match</v>
      </c>
      <c r="AA104" t="str">
        <f>IF(ISNUMBER(MATCH(Y104, Sheet2!C:C, 0)), "Match", "No Match")</f>
        <v>No Match</v>
      </c>
      <c r="AB104" s="3" t="str">
        <f>IF(ISNUMBER(MATCH(Y104, Sheet2!C:C, 0)), "Match", "No Match")</f>
        <v>No Match</v>
      </c>
      <c r="AC104" s="3" t="e">
        <f>IF(Y104 = INDEX(Sheet2!C:C, MATCH(Y104, Sheet2!C:C, 0)), "Exact Match", "No Match or Missing")</f>
        <v>#N/A</v>
      </c>
    </row>
    <row r="105" spans="1:29" x14ac:dyDescent="0.25">
      <c r="A105" t="s">
        <v>24</v>
      </c>
      <c r="B105" t="s">
        <v>914</v>
      </c>
      <c r="C105" t="s">
        <v>71</v>
      </c>
      <c r="D105" t="s">
        <v>915</v>
      </c>
      <c r="E105" t="s">
        <v>40</v>
      </c>
      <c r="F105" t="s">
        <v>29</v>
      </c>
      <c r="G105" t="s">
        <v>4690</v>
      </c>
      <c r="H105" t="s">
        <v>31</v>
      </c>
      <c r="I105" t="s">
        <v>917</v>
      </c>
      <c r="J105" t="s">
        <v>918</v>
      </c>
      <c r="K105" t="s">
        <v>561</v>
      </c>
      <c r="L105" t="s">
        <v>35</v>
      </c>
      <c r="M105" t="s">
        <v>91</v>
      </c>
      <c r="N105" t="s">
        <v>4691</v>
      </c>
      <c r="O105" t="s">
        <v>79</v>
      </c>
      <c r="P105" t="s">
        <v>4692</v>
      </c>
      <c r="Q105" t="s">
        <v>40</v>
      </c>
      <c r="R105" t="s">
        <v>4693</v>
      </c>
      <c r="S105" t="s">
        <v>347</v>
      </c>
      <c r="T105" t="s">
        <v>4694</v>
      </c>
      <c r="U105" t="s">
        <v>79</v>
      </c>
      <c r="V105" t="s">
        <v>917</v>
      </c>
      <c r="W105" t="s">
        <v>43</v>
      </c>
      <c r="X105" t="s">
        <v>44</v>
      </c>
      <c r="Y105" t="str">
        <f>TRIM(LOWER(J105))</f>
        <v>beckman coulter, inc</v>
      </c>
      <c r="Z105" t="str">
        <f>IF(COUNTIF(Sheet2!C:C, Y105) &gt; 0, "Match", "No Match")</f>
        <v>No Match</v>
      </c>
      <c r="AA105" t="str">
        <f>IF(ISNUMBER(MATCH(Y105, Sheet2!C:C, 0)), "Match", "No Match")</f>
        <v>No Match</v>
      </c>
      <c r="AB105" s="3" t="str">
        <f>IF(ISNUMBER(MATCH(Y105, Sheet2!C:C, 0)), "Match", "No Match")</f>
        <v>No Match</v>
      </c>
      <c r="AC105" s="3" t="e">
        <f>IF(Y105 = INDEX(Sheet2!C:C, MATCH(Y105, Sheet2!C:C, 0)), "Exact Match", "No Match or Missing")</f>
        <v>#N/A</v>
      </c>
    </row>
    <row r="106" spans="1:29" x14ac:dyDescent="0.25">
      <c r="A106" t="s">
        <v>24</v>
      </c>
      <c r="B106" t="s">
        <v>914</v>
      </c>
      <c r="C106" t="s">
        <v>71</v>
      </c>
      <c r="D106" t="s">
        <v>915</v>
      </c>
      <c r="E106" t="s">
        <v>40</v>
      </c>
      <c r="F106" t="s">
        <v>29</v>
      </c>
      <c r="G106" t="s">
        <v>916</v>
      </c>
      <c r="H106" t="s">
        <v>31</v>
      </c>
      <c r="I106" t="s">
        <v>917</v>
      </c>
      <c r="J106" t="s">
        <v>918</v>
      </c>
      <c r="K106" t="s">
        <v>206</v>
      </c>
      <c r="L106" t="s">
        <v>35</v>
      </c>
      <c r="M106" t="s">
        <v>91</v>
      </c>
      <c r="N106" t="s">
        <v>919</v>
      </c>
      <c r="O106" t="s">
        <v>79</v>
      </c>
      <c r="P106" t="s">
        <v>920</v>
      </c>
      <c r="Q106" t="s">
        <v>40</v>
      </c>
      <c r="R106" t="s">
        <v>921</v>
      </c>
      <c r="S106" t="s">
        <v>347</v>
      </c>
      <c r="T106" t="s">
        <v>450</v>
      </c>
      <c r="U106" t="s">
        <v>79</v>
      </c>
      <c r="V106" t="s">
        <v>917</v>
      </c>
      <c r="W106" t="s">
        <v>43</v>
      </c>
      <c r="X106" t="s">
        <v>44</v>
      </c>
      <c r="Y106" t="str">
        <f>TRIM(LOWER(J106))</f>
        <v>beckman coulter, inc</v>
      </c>
      <c r="Z106" t="str">
        <f>IF(COUNTIF(Sheet2!C:C, Y106) &gt; 0, "Match", "No Match")</f>
        <v>No Match</v>
      </c>
      <c r="AA106" t="str">
        <f>IF(ISNUMBER(MATCH(Y106, Sheet2!C:C, 0)), "Match", "No Match")</f>
        <v>No Match</v>
      </c>
      <c r="AB106" s="3" t="str">
        <f>IF(ISNUMBER(MATCH(Y106, Sheet2!C:C, 0)), "Match", "No Match")</f>
        <v>No Match</v>
      </c>
      <c r="AC106" s="3" t="e">
        <f>IF(Y106 = INDEX(Sheet2!C:C, MATCH(Y106, Sheet2!C:C, 0)), "Exact Match", "No Match or Missing")</f>
        <v>#N/A</v>
      </c>
    </row>
    <row r="107" spans="1:29" x14ac:dyDescent="0.25">
      <c r="A107" t="s">
        <v>24</v>
      </c>
      <c r="B107" t="s">
        <v>914</v>
      </c>
      <c r="C107" t="s">
        <v>1089</v>
      </c>
      <c r="D107" t="s">
        <v>915</v>
      </c>
      <c r="E107" t="s">
        <v>40</v>
      </c>
      <c r="F107" t="s">
        <v>29</v>
      </c>
      <c r="G107" t="s">
        <v>4976</v>
      </c>
      <c r="H107" t="s">
        <v>31</v>
      </c>
      <c r="I107" t="s">
        <v>917</v>
      </c>
      <c r="J107" t="s">
        <v>918</v>
      </c>
      <c r="K107" t="s">
        <v>3285</v>
      </c>
      <c r="L107" t="s">
        <v>35</v>
      </c>
      <c r="M107" t="s">
        <v>91</v>
      </c>
      <c r="N107" t="s">
        <v>4977</v>
      </c>
      <c r="O107" t="s">
        <v>1095</v>
      </c>
      <c r="P107" t="s">
        <v>3362</v>
      </c>
      <c r="Q107" t="s">
        <v>40</v>
      </c>
      <c r="R107" t="s">
        <v>4978</v>
      </c>
      <c r="S107" t="s">
        <v>347</v>
      </c>
      <c r="T107" t="s">
        <v>326</v>
      </c>
      <c r="U107" t="s">
        <v>1095</v>
      </c>
      <c r="V107" t="s">
        <v>917</v>
      </c>
      <c r="W107" t="s">
        <v>43</v>
      </c>
      <c r="X107" t="s">
        <v>44</v>
      </c>
      <c r="Y107" t="str">
        <f>TRIM(LOWER(J107))</f>
        <v>beckman coulter, inc</v>
      </c>
      <c r="Z107" t="str">
        <f>IF(COUNTIF(Sheet2!C:C, Y107) &gt; 0, "Match", "No Match")</f>
        <v>No Match</v>
      </c>
      <c r="AA107" t="str">
        <f>IF(ISNUMBER(MATCH(Y107, Sheet2!C:C, 0)), "Match", "No Match")</f>
        <v>No Match</v>
      </c>
      <c r="AB107" s="3" t="str">
        <f>IF(ISNUMBER(MATCH(Y107, Sheet2!C:C, 0)), "Match", "No Match")</f>
        <v>No Match</v>
      </c>
      <c r="AC107" s="3" t="e">
        <f>IF(Y107 = INDEX(Sheet2!C:C, MATCH(Y107, Sheet2!C:C, 0)), "Exact Match", "No Match or Missing")</f>
        <v>#N/A</v>
      </c>
    </row>
    <row r="108" spans="1:29" x14ac:dyDescent="0.25">
      <c r="A108" t="s">
        <v>24</v>
      </c>
      <c r="B108" t="s">
        <v>914</v>
      </c>
      <c r="C108" t="s">
        <v>1089</v>
      </c>
      <c r="D108" t="s">
        <v>1779</v>
      </c>
      <c r="E108" t="s">
        <v>40</v>
      </c>
      <c r="F108" t="s">
        <v>29</v>
      </c>
      <c r="G108" t="s">
        <v>1780</v>
      </c>
      <c r="H108" t="s">
        <v>31</v>
      </c>
      <c r="I108" t="s">
        <v>917</v>
      </c>
      <c r="J108" t="s">
        <v>918</v>
      </c>
      <c r="K108" t="s">
        <v>457</v>
      </c>
      <c r="L108" t="s">
        <v>35</v>
      </c>
      <c r="M108" t="s">
        <v>91</v>
      </c>
      <c r="N108" t="s">
        <v>1781</v>
      </c>
      <c r="O108" t="s">
        <v>1095</v>
      </c>
      <c r="P108" t="s">
        <v>920</v>
      </c>
      <c r="Q108" t="s">
        <v>40</v>
      </c>
      <c r="R108" t="s">
        <v>3675</v>
      </c>
      <c r="S108" t="s">
        <v>347</v>
      </c>
      <c r="T108" t="s">
        <v>3676</v>
      </c>
      <c r="U108" t="s">
        <v>1095</v>
      </c>
      <c r="V108" t="s">
        <v>917</v>
      </c>
      <c r="W108" t="s">
        <v>43</v>
      </c>
      <c r="X108" t="s">
        <v>44</v>
      </c>
      <c r="Y108" t="str">
        <f>TRIM(LOWER(J108))</f>
        <v>beckman coulter, inc</v>
      </c>
      <c r="Z108" t="str">
        <f>IF(COUNTIF(Sheet2!C:C, Y108) &gt; 0, "Match", "No Match")</f>
        <v>No Match</v>
      </c>
      <c r="AA108" t="str">
        <f>IF(ISNUMBER(MATCH(Y108, Sheet2!C:C, 0)), "Match", "No Match")</f>
        <v>No Match</v>
      </c>
      <c r="AB108" s="3" t="str">
        <f>IF(ISNUMBER(MATCH(Y108, Sheet2!C:C, 0)), "Match", "No Match")</f>
        <v>No Match</v>
      </c>
      <c r="AC108" s="3" t="e">
        <f>IF(Y108 = INDEX(Sheet2!C:C, MATCH(Y108, Sheet2!C:C, 0)), "Exact Match", "No Match or Missing")</f>
        <v>#N/A</v>
      </c>
    </row>
    <row r="109" spans="1:29" x14ac:dyDescent="0.25">
      <c r="A109" t="s">
        <v>24</v>
      </c>
      <c r="B109" t="s">
        <v>914</v>
      </c>
      <c r="C109" t="s">
        <v>1089</v>
      </c>
      <c r="D109" t="s">
        <v>1779</v>
      </c>
      <c r="E109" t="s">
        <v>40</v>
      </c>
      <c r="F109" t="s">
        <v>29</v>
      </c>
      <c r="G109" t="s">
        <v>1780</v>
      </c>
      <c r="H109" t="s">
        <v>31</v>
      </c>
      <c r="I109" t="s">
        <v>917</v>
      </c>
      <c r="J109" t="s">
        <v>918</v>
      </c>
      <c r="K109" t="s">
        <v>398</v>
      </c>
      <c r="L109" t="s">
        <v>35</v>
      </c>
      <c r="M109" t="s">
        <v>91</v>
      </c>
      <c r="N109" t="s">
        <v>1781</v>
      </c>
      <c r="O109" t="s">
        <v>1095</v>
      </c>
      <c r="P109" t="s">
        <v>920</v>
      </c>
      <c r="Q109" t="s">
        <v>40</v>
      </c>
      <c r="R109" t="s">
        <v>1782</v>
      </c>
      <c r="S109" t="s">
        <v>347</v>
      </c>
      <c r="T109" t="s">
        <v>1783</v>
      </c>
      <c r="U109" t="s">
        <v>1095</v>
      </c>
      <c r="V109" t="s">
        <v>917</v>
      </c>
      <c r="W109" t="s">
        <v>43</v>
      </c>
      <c r="X109" t="s">
        <v>44</v>
      </c>
      <c r="Y109" t="str">
        <f>TRIM(LOWER(J109))</f>
        <v>beckman coulter, inc</v>
      </c>
      <c r="Z109" t="str">
        <f>IF(COUNTIF(Sheet2!C:C, Y109) &gt; 0, "Match", "No Match")</f>
        <v>No Match</v>
      </c>
      <c r="AA109" t="str">
        <f>IF(ISNUMBER(MATCH(Y109, Sheet2!C:C, 0)), "Match", "No Match")</f>
        <v>No Match</v>
      </c>
      <c r="AB109" s="3" t="str">
        <f>IF(ISNUMBER(MATCH(Y109, Sheet2!C:C, 0)), "Match", "No Match")</f>
        <v>No Match</v>
      </c>
      <c r="AC109" s="3" t="e">
        <f>IF(Y109 = INDEX(Sheet2!C:C, MATCH(Y109, Sheet2!C:C, 0)), "Exact Match", "No Match or Missing")</f>
        <v>#N/A</v>
      </c>
    </row>
    <row r="110" spans="1:29" x14ac:dyDescent="0.25">
      <c r="A110" t="s">
        <v>24</v>
      </c>
      <c r="B110" t="s">
        <v>1359</v>
      </c>
      <c r="C110" t="s">
        <v>1385</v>
      </c>
      <c r="D110" t="s">
        <v>2388</v>
      </c>
      <c r="E110" t="s">
        <v>40</v>
      </c>
      <c r="F110" t="s">
        <v>29</v>
      </c>
      <c r="G110" t="s">
        <v>2389</v>
      </c>
      <c r="H110" t="s">
        <v>31</v>
      </c>
      <c r="I110" t="s">
        <v>2390</v>
      </c>
      <c r="J110" t="s">
        <v>918</v>
      </c>
      <c r="K110" t="s">
        <v>466</v>
      </c>
      <c r="L110" t="s">
        <v>35</v>
      </c>
      <c r="M110" t="s">
        <v>91</v>
      </c>
      <c r="N110" t="s">
        <v>2391</v>
      </c>
      <c r="O110" t="s">
        <v>1392</v>
      </c>
      <c r="P110" t="s">
        <v>2392</v>
      </c>
      <c r="Q110" t="s">
        <v>40</v>
      </c>
      <c r="R110" t="s">
        <v>2393</v>
      </c>
      <c r="S110" t="s">
        <v>1217</v>
      </c>
      <c r="T110" t="s">
        <v>179</v>
      </c>
      <c r="U110" t="s">
        <v>1392</v>
      </c>
      <c r="V110" t="s">
        <v>2390</v>
      </c>
      <c r="W110" t="s">
        <v>43</v>
      </c>
      <c r="X110" t="s">
        <v>44</v>
      </c>
      <c r="Y110" t="str">
        <f>TRIM(LOWER(J110))</f>
        <v>beckman coulter, inc</v>
      </c>
      <c r="Z110" t="str">
        <f>IF(COUNTIF(Sheet2!C:C, Y110) &gt; 0, "Match", "No Match")</f>
        <v>No Match</v>
      </c>
      <c r="AA110" t="str">
        <f>IF(ISNUMBER(MATCH(Y110, Sheet2!C:C, 0)), "Match", "No Match")</f>
        <v>No Match</v>
      </c>
      <c r="AB110" s="3" t="str">
        <f>IF(ISNUMBER(MATCH(Y110, Sheet2!C:C, 0)), "Match", "No Match")</f>
        <v>No Match</v>
      </c>
      <c r="AC110" s="3" t="e">
        <f>IF(Y110 = INDEX(Sheet2!C:C, MATCH(Y110, Sheet2!C:C, 0)), "Exact Match", "No Match or Missing")</f>
        <v>#N/A</v>
      </c>
    </row>
    <row r="111" spans="1:29" x14ac:dyDescent="0.25">
      <c r="A111" t="s">
        <v>24</v>
      </c>
      <c r="B111" t="s">
        <v>3534</v>
      </c>
      <c r="C111" t="s">
        <v>71</v>
      </c>
      <c r="D111" t="s">
        <v>3535</v>
      </c>
      <c r="E111" t="s">
        <v>40</v>
      </c>
      <c r="F111" t="s">
        <v>29</v>
      </c>
      <c r="G111" t="s">
        <v>2002</v>
      </c>
      <c r="H111" t="s">
        <v>31</v>
      </c>
      <c r="I111" t="s">
        <v>3536</v>
      </c>
      <c r="J111" t="s">
        <v>3537</v>
      </c>
      <c r="K111" t="s">
        <v>2308</v>
      </c>
      <c r="L111" t="s">
        <v>35</v>
      </c>
      <c r="M111" t="s">
        <v>91</v>
      </c>
      <c r="N111" t="s">
        <v>3538</v>
      </c>
      <c r="O111" t="s">
        <v>79</v>
      </c>
      <c r="P111" t="s">
        <v>3539</v>
      </c>
      <c r="Q111" t="s">
        <v>40</v>
      </c>
      <c r="R111" t="s">
        <v>3540</v>
      </c>
      <c r="S111" t="s">
        <v>96</v>
      </c>
      <c r="T111" t="s">
        <v>3541</v>
      </c>
      <c r="U111" t="s">
        <v>79</v>
      </c>
      <c r="V111" t="s">
        <v>3536</v>
      </c>
      <c r="W111" t="s">
        <v>43</v>
      </c>
      <c r="X111" t="s">
        <v>44</v>
      </c>
      <c r="Y111" t="str">
        <f>TRIM(LOWER(J111))</f>
        <v>becton dickinson and company</v>
      </c>
      <c r="Z111" t="str">
        <f>IF(COUNTIF(Sheet2!C:C, Y111) &gt; 0, "Match", "No Match")</f>
        <v>Match</v>
      </c>
      <c r="AA111" t="str">
        <f>IF(ISNUMBER(MATCH(Y111, Sheet2!C:C, 0)), "Match", "No Match")</f>
        <v>Match</v>
      </c>
      <c r="AB111" s="3" t="str">
        <f>IF(ISNUMBER(MATCH(Y111, Sheet2!C:C, 0)), "Match", "No Match")</f>
        <v>Match</v>
      </c>
      <c r="AC111" s="3" t="str">
        <f>IF(Y111 = INDEX(Sheet2!C:C, MATCH(Y111, Sheet2!C:C, 0)), "Exact Match", "No Match or Missing")</f>
        <v>Exact Match</v>
      </c>
    </row>
    <row r="112" spans="1:29" x14ac:dyDescent="0.25">
      <c r="A112" t="s">
        <v>24</v>
      </c>
      <c r="B112" t="s">
        <v>841</v>
      </c>
      <c r="C112" t="s">
        <v>112</v>
      </c>
      <c r="D112" t="s">
        <v>5285</v>
      </c>
      <c r="E112" t="s">
        <v>40</v>
      </c>
      <c r="F112" t="s">
        <v>29</v>
      </c>
      <c r="G112" t="s">
        <v>1037</v>
      </c>
      <c r="H112" t="s">
        <v>31</v>
      </c>
      <c r="I112" t="s">
        <v>5286</v>
      </c>
      <c r="J112" t="s">
        <v>5287</v>
      </c>
      <c r="K112" t="s">
        <v>34</v>
      </c>
      <c r="L112" t="s">
        <v>35</v>
      </c>
      <c r="M112" t="s">
        <v>91</v>
      </c>
      <c r="N112" t="s">
        <v>5288</v>
      </c>
      <c r="O112" t="s">
        <v>119</v>
      </c>
      <c r="P112" t="s">
        <v>5289</v>
      </c>
      <c r="Q112" t="s">
        <v>40</v>
      </c>
      <c r="R112" t="s">
        <v>5290</v>
      </c>
      <c r="S112" t="s">
        <v>2102</v>
      </c>
      <c r="T112" t="s">
        <v>1045</v>
      </c>
      <c r="U112" t="s">
        <v>119</v>
      </c>
      <c r="V112" t="s">
        <v>5286</v>
      </c>
      <c r="W112" t="s">
        <v>43</v>
      </c>
      <c r="X112" t="s">
        <v>44</v>
      </c>
      <c r="Y112" t="str">
        <f>TRIM(LOWER(J112))</f>
        <v>becton, dickinson and company</v>
      </c>
      <c r="Z112" t="str">
        <f>IF(COUNTIF(Sheet2!C:C, Y112) &gt; 0, "Match", "No Match")</f>
        <v>Match</v>
      </c>
      <c r="AA112" t="str">
        <f>IF(ISNUMBER(MATCH(Y112, Sheet2!C:C, 0)), "Match", "No Match")</f>
        <v>Match</v>
      </c>
      <c r="AB112" s="3" t="str">
        <f>IF(ISNUMBER(MATCH(Y112, Sheet2!C:C, 0)), "Match", "No Match")</f>
        <v>Match</v>
      </c>
      <c r="AC112" s="3" t="str">
        <f>IF(Y112 = INDEX(Sheet2!C:C, MATCH(Y112, Sheet2!C:C, 0)), "Exact Match", "No Match or Missing")</f>
        <v>Exact Match</v>
      </c>
    </row>
    <row r="113" spans="1:29" x14ac:dyDescent="0.25">
      <c r="A113" t="s">
        <v>24</v>
      </c>
      <c r="B113" t="s">
        <v>1254</v>
      </c>
      <c r="C113" t="s">
        <v>191</v>
      </c>
      <c r="D113" t="s">
        <v>5099</v>
      </c>
      <c r="E113" t="s">
        <v>5100</v>
      </c>
      <c r="F113" t="s">
        <v>501</v>
      </c>
      <c r="G113" t="s">
        <v>5101</v>
      </c>
      <c r="H113" t="s">
        <v>31</v>
      </c>
      <c r="I113" t="s">
        <v>5102</v>
      </c>
      <c r="J113" t="s">
        <v>5103</v>
      </c>
      <c r="K113" t="s">
        <v>34</v>
      </c>
      <c r="L113" t="s">
        <v>35</v>
      </c>
      <c r="M113" t="s">
        <v>36</v>
      </c>
      <c r="N113" t="s">
        <v>5104</v>
      </c>
      <c r="O113" t="s">
        <v>190</v>
      </c>
      <c r="P113" t="s">
        <v>5105</v>
      </c>
      <c r="Q113" t="s">
        <v>40</v>
      </c>
      <c r="R113" t="s">
        <v>5106</v>
      </c>
      <c r="S113" t="s">
        <v>40</v>
      </c>
      <c r="T113" t="s">
        <v>69</v>
      </c>
      <c r="U113" t="s">
        <v>190</v>
      </c>
      <c r="V113" t="s">
        <v>5102</v>
      </c>
      <c r="W113" t="s">
        <v>43</v>
      </c>
      <c r="X113" t="s">
        <v>44</v>
      </c>
      <c r="Y113" t="str">
        <f>TRIM(LOWER(J113))</f>
        <v>beijing adss development co., ltd.</v>
      </c>
      <c r="Z113" t="str">
        <f>IF(COUNTIF(Sheet2!C:C, Y113) &gt; 0, "Match", "No Match")</f>
        <v>No Match</v>
      </c>
      <c r="AA113" t="str">
        <f>IF(ISNUMBER(MATCH(Y113, Sheet2!C:C, 0)), "Match", "No Match")</f>
        <v>No Match</v>
      </c>
      <c r="AB113" s="3" t="str">
        <f>IF(ISNUMBER(MATCH(Y113, Sheet2!C:C, 0)), "Match", "No Match")</f>
        <v>No Match</v>
      </c>
      <c r="AC113" s="3" t="e">
        <f>IF(Y113 = INDEX(Sheet2!C:C, MATCH(Y113, Sheet2!C:C, 0)), "Exact Match", "No Match or Missing")</f>
        <v>#N/A</v>
      </c>
    </row>
    <row r="114" spans="1:29" x14ac:dyDescent="0.25">
      <c r="A114" t="s">
        <v>24</v>
      </c>
      <c r="B114" t="s">
        <v>1254</v>
      </c>
      <c r="C114" t="s">
        <v>26</v>
      </c>
      <c r="D114" t="s">
        <v>6897</v>
      </c>
      <c r="E114" t="s">
        <v>6898</v>
      </c>
      <c r="F114" t="s">
        <v>29</v>
      </c>
      <c r="G114" t="s">
        <v>792</v>
      </c>
      <c r="H114" t="s">
        <v>31</v>
      </c>
      <c r="I114" t="s">
        <v>6899</v>
      </c>
      <c r="J114" t="s">
        <v>6900</v>
      </c>
      <c r="K114" t="s">
        <v>366</v>
      </c>
      <c r="L114" t="s">
        <v>35</v>
      </c>
      <c r="M114" t="s">
        <v>36</v>
      </c>
      <c r="N114" t="s">
        <v>6901</v>
      </c>
      <c r="O114" t="s">
        <v>38</v>
      </c>
      <c r="P114" t="s">
        <v>6902</v>
      </c>
      <c r="Q114" t="s">
        <v>40</v>
      </c>
      <c r="R114" t="s">
        <v>6903</v>
      </c>
      <c r="S114" t="s">
        <v>40</v>
      </c>
      <c r="T114" t="s">
        <v>461</v>
      </c>
      <c r="U114" t="s">
        <v>176</v>
      </c>
      <c r="V114" t="s">
        <v>6899</v>
      </c>
      <c r="W114" t="s">
        <v>43</v>
      </c>
      <c r="X114" t="s">
        <v>44</v>
      </c>
      <c r="Y114" t="str">
        <f>TRIM(LOWER(J114))</f>
        <v>beijing choice electronic technology co., ltd.</v>
      </c>
      <c r="Z114" t="str">
        <f>IF(COUNTIF(Sheet2!C:C, Y114) &gt; 0, "Match", "No Match")</f>
        <v>No Match</v>
      </c>
      <c r="AA114" t="str">
        <f>IF(ISNUMBER(MATCH(Y114, Sheet2!C:C, 0)), "Match", "No Match")</f>
        <v>No Match</v>
      </c>
      <c r="AB114" s="3" t="str">
        <f>IF(ISNUMBER(MATCH(Y114, Sheet2!C:C, 0)), "Match", "No Match")</f>
        <v>No Match</v>
      </c>
      <c r="AC114" s="3" t="e">
        <f>IF(Y114 = INDEX(Sheet2!C:C, MATCH(Y114, Sheet2!C:C, 0)), "Exact Match", "No Match or Missing")</f>
        <v>#N/A</v>
      </c>
    </row>
    <row r="115" spans="1:29" x14ac:dyDescent="0.25">
      <c r="A115" t="s">
        <v>24</v>
      </c>
      <c r="B115" t="s">
        <v>1254</v>
      </c>
      <c r="C115" t="s">
        <v>58</v>
      </c>
      <c r="D115" t="s">
        <v>1255</v>
      </c>
      <c r="E115" t="s">
        <v>1256</v>
      </c>
      <c r="F115" t="s">
        <v>29</v>
      </c>
      <c r="G115" t="s">
        <v>1257</v>
      </c>
      <c r="H115" t="s">
        <v>31</v>
      </c>
      <c r="I115" t="s">
        <v>1258</v>
      </c>
      <c r="J115" t="s">
        <v>1259</v>
      </c>
      <c r="K115" t="s">
        <v>1249</v>
      </c>
      <c r="L115" t="s">
        <v>35</v>
      </c>
      <c r="M115" t="s">
        <v>36</v>
      </c>
      <c r="N115" t="s">
        <v>1260</v>
      </c>
      <c r="O115" t="s">
        <v>66</v>
      </c>
      <c r="P115" t="s">
        <v>1261</v>
      </c>
      <c r="Q115" t="s">
        <v>40</v>
      </c>
      <c r="R115" t="s">
        <v>1262</v>
      </c>
      <c r="S115" t="s">
        <v>40</v>
      </c>
      <c r="T115" t="s">
        <v>466</v>
      </c>
      <c r="U115" t="s">
        <v>66</v>
      </c>
      <c r="V115" t="s">
        <v>1258</v>
      </c>
      <c r="W115" t="s">
        <v>43</v>
      </c>
      <c r="X115" t="s">
        <v>293</v>
      </c>
      <c r="Y115" t="str">
        <f>TRIM(LOWER(J115))</f>
        <v>beijing konted medical technology co.,ltd</v>
      </c>
      <c r="Z115" t="str">
        <f>IF(COUNTIF(Sheet2!C:C, Y115) &gt; 0, "Match", "No Match")</f>
        <v>No Match</v>
      </c>
      <c r="AA115" t="str">
        <f>IF(ISNUMBER(MATCH(Y115, Sheet2!C:C, 0)), "Match", "No Match")</f>
        <v>No Match</v>
      </c>
      <c r="AB115" s="3" t="str">
        <f>IF(ISNUMBER(MATCH(Y115, Sheet2!C:C, 0)), "Match", "No Match")</f>
        <v>No Match</v>
      </c>
      <c r="AC115" s="3" t="e">
        <f>IF(Y115 = INDEX(Sheet2!C:C, MATCH(Y115, Sheet2!C:C, 0)), "Exact Match", "No Match or Missing")</f>
        <v>#N/A</v>
      </c>
    </row>
    <row r="116" spans="1:29" x14ac:dyDescent="0.25">
      <c r="A116" t="s">
        <v>24</v>
      </c>
      <c r="B116" t="s">
        <v>5254</v>
      </c>
      <c r="C116" t="s">
        <v>191</v>
      </c>
      <c r="D116" t="s">
        <v>5255</v>
      </c>
      <c r="E116" t="s">
        <v>5256</v>
      </c>
      <c r="F116" t="s">
        <v>29</v>
      </c>
      <c r="G116" t="s">
        <v>395</v>
      </c>
      <c r="H116" t="s">
        <v>31</v>
      </c>
      <c r="I116" t="s">
        <v>40</v>
      </c>
      <c r="J116" t="s">
        <v>5257</v>
      </c>
      <c r="K116" t="s">
        <v>716</v>
      </c>
      <c r="L116" t="s">
        <v>35</v>
      </c>
      <c r="M116" t="s">
        <v>36</v>
      </c>
      <c r="N116" t="s">
        <v>5258</v>
      </c>
      <c r="O116" t="s">
        <v>190</v>
      </c>
      <c r="P116" t="s">
        <v>5259</v>
      </c>
      <c r="Q116" t="s">
        <v>40</v>
      </c>
      <c r="R116" t="s">
        <v>5260</v>
      </c>
      <c r="S116" t="s">
        <v>40</v>
      </c>
      <c r="T116" t="s">
        <v>3946</v>
      </c>
      <c r="U116" t="s">
        <v>190</v>
      </c>
      <c r="V116" t="s">
        <v>40</v>
      </c>
      <c r="W116" t="s">
        <v>43</v>
      </c>
      <c r="X116" t="s">
        <v>44</v>
      </c>
      <c r="Y116" t="str">
        <f>TRIM(LOWER(J116))</f>
        <v>beijing sano laser s&amp;t development co., ltd</v>
      </c>
      <c r="Z116" t="str">
        <f>IF(COUNTIF(Sheet2!C:C, Y116) &gt; 0, "Match", "No Match")</f>
        <v>No Match</v>
      </c>
      <c r="AA116" t="str">
        <f>IF(ISNUMBER(MATCH(Y116, Sheet2!C:C, 0)), "Match", "No Match")</f>
        <v>No Match</v>
      </c>
      <c r="AB116" s="3" t="str">
        <f>IF(ISNUMBER(MATCH(Y116, Sheet2!C:C, 0)), "Match", "No Match")</f>
        <v>No Match</v>
      </c>
      <c r="AC116" s="3" t="e">
        <f>IF(Y116 = INDEX(Sheet2!C:C, MATCH(Y116, Sheet2!C:C, 0)), "Exact Match", "No Match or Missing")</f>
        <v>#N/A</v>
      </c>
    </row>
    <row r="117" spans="1:29" x14ac:dyDescent="0.25">
      <c r="A117" t="s">
        <v>24</v>
      </c>
      <c r="B117" t="s">
        <v>422</v>
      </c>
      <c r="C117" t="s">
        <v>26</v>
      </c>
      <c r="D117" t="s">
        <v>6213</v>
      </c>
      <c r="E117" t="s">
        <v>40</v>
      </c>
      <c r="F117" t="s">
        <v>29</v>
      </c>
      <c r="G117" t="s">
        <v>949</v>
      </c>
      <c r="H117" t="s">
        <v>31</v>
      </c>
      <c r="I117" t="s">
        <v>958</v>
      </c>
      <c r="J117" t="s">
        <v>6214</v>
      </c>
      <c r="K117" t="s">
        <v>1748</v>
      </c>
      <c r="L117" t="s">
        <v>35</v>
      </c>
      <c r="M117" t="s">
        <v>91</v>
      </c>
      <c r="N117" t="s">
        <v>6215</v>
      </c>
      <c r="O117" t="s">
        <v>38</v>
      </c>
      <c r="P117" t="s">
        <v>6216</v>
      </c>
      <c r="Q117" t="s">
        <v>40</v>
      </c>
      <c r="R117" t="s">
        <v>6217</v>
      </c>
      <c r="S117" t="s">
        <v>122</v>
      </c>
      <c r="T117" t="s">
        <v>117</v>
      </c>
      <c r="U117" t="s">
        <v>38</v>
      </c>
      <c r="V117" t="s">
        <v>958</v>
      </c>
      <c r="W117" t="s">
        <v>43</v>
      </c>
      <c r="X117" t="s">
        <v>293</v>
      </c>
      <c r="Y117" t="str">
        <f>TRIM(LOWER(J117))</f>
        <v>biocardia</v>
      </c>
      <c r="Z117" t="str">
        <f>IF(COUNTIF(Sheet2!C:C, Y117) &gt; 0, "Match", "No Match")</f>
        <v>No Match</v>
      </c>
      <c r="AA117" t="str">
        <f>IF(ISNUMBER(MATCH(Y117, Sheet2!C:C, 0)), "Match", "No Match")</f>
        <v>No Match</v>
      </c>
      <c r="AB117" s="3" t="str">
        <f>IF(ISNUMBER(MATCH(Y117, Sheet2!C:C, 0)), "Match", "No Match")</f>
        <v>No Match</v>
      </c>
      <c r="AC117" s="3" t="e">
        <f>IF(Y117 = INDEX(Sheet2!C:C, MATCH(Y117, Sheet2!C:C, 0)), "Exact Match", "No Match or Missing")</f>
        <v>#N/A</v>
      </c>
    </row>
    <row r="118" spans="1:29" x14ac:dyDescent="0.25">
      <c r="A118" t="s">
        <v>24</v>
      </c>
      <c r="B118" t="s">
        <v>3419</v>
      </c>
      <c r="C118" t="s">
        <v>46</v>
      </c>
      <c r="D118" t="s">
        <v>3420</v>
      </c>
      <c r="E118" t="s">
        <v>40</v>
      </c>
      <c r="F118" t="s">
        <v>29</v>
      </c>
      <c r="G118" t="s">
        <v>1554</v>
      </c>
      <c r="H118" t="s">
        <v>31</v>
      </c>
      <c r="I118" t="s">
        <v>3421</v>
      </c>
      <c r="J118" t="s">
        <v>3422</v>
      </c>
      <c r="K118" t="s">
        <v>1537</v>
      </c>
      <c r="L118" t="s">
        <v>35</v>
      </c>
      <c r="M118" t="s">
        <v>277</v>
      </c>
      <c r="N118" t="s">
        <v>3423</v>
      </c>
      <c r="O118" t="s">
        <v>53</v>
      </c>
      <c r="P118" t="s">
        <v>3424</v>
      </c>
      <c r="Q118" t="s">
        <v>40</v>
      </c>
      <c r="R118" t="s">
        <v>3425</v>
      </c>
      <c r="S118" t="s">
        <v>40</v>
      </c>
      <c r="T118" t="s">
        <v>3426</v>
      </c>
      <c r="U118" t="s">
        <v>53</v>
      </c>
      <c r="V118" t="s">
        <v>3421</v>
      </c>
      <c r="W118" t="s">
        <v>43</v>
      </c>
      <c r="X118" t="s">
        <v>293</v>
      </c>
      <c r="Y118" t="str">
        <f>TRIM(LOWER(J118))</f>
        <v>biocorp production</v>
      </c>
      <c r="Z118" t="str">
        <f>IF(COUNTIF(Sheet2!C:C, Y118) &gt; 0, "Match", "No Match")</f>
        <v>No Match</v>
      </c>
      <c r="AA118" t="str">
        <f>IF(ISNUMBER(MATCH(Y118, Sheet2!C:C, 0)), "Match", "No Match")</f>
        <v>No Match</v>
      </c>
      <c r="AB118" s="3" t="str">
        <f>IF(ISNUMBER(MATCH(Y118, Sheet2!C:C, 0)), "Match", "No Match")</f>
        <v>No Match</v>
      </c>
      <c r="AC118" s="3" t="e">
        <f>IF(Y118 = INDEX(Sheet2!C:C, MATCH(Y118, Sheet2!C:C, 0)), "Exact Match", "No Match or Missing")</f>
        <v>#N/A</v>
      </c>
    </row>
    <row r="119" spans="1:29" x14ac:dyDescent="0.25">
      <c r="A119" t="s">
        <v>24</v>
      </c>
      <c r="B119" t="s">
        <v>2925</v>
      </c>
      <c r="C119" t="s">
        <v>112</v>
      </c>
      <c r="D119" t="s">
        <v>4128</v>
      </c>
      <c r="E119" t="s">
        <v>40</v>
      </c>
      <c r="F119" t="s">
        <v>29</v>
      </c>
      <c r="G119" t="s">
        <v>4129</v>
      </c>
      <c r="H119" t="s">
        <v>31</v>
      </c>
      <c r="I119" t="s">
        <v>4130</v>
      </c>
      <c r="J119" t="s">
        <v>4131</v>
      </c>
      <c r="K119" t="s">
        <v>487</v>
      </c>
      <c r="L119" t="s">
        <v>35</v>
      </c>
      <c r="M119" t="s">
        <v>91</v>
      </c>
      <c r="N119" t="s">
        <v>4132</v>
      </c>
      <c r="O119" t="s">
        <v>119</v>
      </c>
      <c r="P119" t="s">
        <v>4133</v>
      </c>
      <c r="Q119" t="s">
        <v>40</v>
      </c>
      <c r="R119" t="s">
        <v>4134</v>
      </c>
      <c r="S119" t="s">
        <v>2751</v>
      </c>
      <c r="T119" t="s">
        <v>348</v>
      </c>
      <c r="U119" t="s">
        <v>119</v>
      </c>
      <c r="V119" t="s">
        <v>4130</v>
      </c>
      <c r="W119" t="s">
        <v>43</v>
      </c>
      <c r="X119" t="s">
        <v>293</v>
      </c>
      <c r="Y119" t="str">
        <f>TRIM(LOWER(J119))</f>
        <v>biofire diagnostics, llc</v>
      </c>
      <c r="Z119" t="str">
        <f>IF(COUNTIF(Sheet2!C:C, Y119) &gt; 0, "Match", "No Match")</f>
        <v>No Match</v>
      </c>
      <c r="AA119" t="str">
        <f>IF(ISNUMBER(MATCH(Y119, Sheet2!C:C, 0)), "Match", "No Match")</f>
        <v>No Match</v>
      </c>
      <c r="AB119" s="3" t="str">
        <f>IF(ISNUMBER(MATCH(Y119, Sheet2!C:C, 0)), "Match", "No Match")</f>
        <v>No Match</v>
      </c>
      <c r="AC119" s="3" t="e">
        <f>IF(Y119 = INDEX(Sheet2!C:C, MATCH(Y119, Sheet2!C:C, 0)), "Exact Match", "No Match or Missing")</f>
        <v>#N/A</v>
      </c>
    </row>
    <row r="120" spans="1:29" x14ac:dyDescent="0.25">
      <c r="A120" t="s">
        <v>24</v>
      </c>
      <c r="B120" t="s">
        <v>2203</v>
      </c>
      <c r="C120" t="s">
        <v>26</v>
      </c>
      <c r="D120" t="s">
        <v>5630</v>
      </c>
      <c r="E120" t="s">
        <v>40</v>
      </c>
      <c r="F120" t="s">
        <v>29</v>
      </c>
      <c r="G120" t="s">
        <v>5616</v>
      </c>
      <c r="H120" t="s">
        <v>31</v>
      </c>
      <c r="I120" t="s">
        <v>5631</v>
      </c>
      <c r="J120" t="s">
        <v>5632</v>
      </c>
      <c r="K120" t="s">
        <v>1028</v>
      </c>
      <c r="L120" t="s">
        <v>35</v>
      </c>
      <c r="M120" t="s">
        <v>2209</v>
      </c>
      <c r="N120" t="s">
        <v>5633</v>
      </c>
      <c r="O120" t="s">
        <v>38</v>
      </c>
      <c r="P120" t="s">
        <v>5634</v>
      </c>
      <c r="Q120" t="s">
        <v>40</v>
      </c>
      <c r="R120" t="s">
        <v>5635</v>
      </c>
      <c r="S120" t="s">
        <v>40</v>
      </c>
      <c r="T120" t="s">
        <v>3946</v>
      </c>
      <c r="U120" t="s">
        <v>38</v>
      </c>
      <c r="V120" t="s">
        <v>5631</v>
      </c>
      <c r="W120" t="s">
        <v>43</v>
      </c>
      <c r="X120" t="s">
        <v>44</v>
      </c>
      <c r="Y120" t="str">
        <f>TRIM(LOWER(J120))</f>
        <v>biofourmis singapore pte. ltd.</v>
      </c>
      <c r="Z120" t="str">
        <f>IF(COUNTIF(Sheet2!C:C, Y120) &gt; 0, "Match", "No Match")</f>
        <v>No Match</v>
      </c>
      <c r="AA120" t="str">
        <f>IF(ISNUMBER(MATCH(Y120, Sheet2!C:C, 0)), "Match", "No Match")</f>
        <v>No Match</v>
      </c>
      <c r="AB120" s="3" t="str">
        <f>IF(ISNUMBER(MATCH(Y120, Sheet2!C:C, 0)), "Match", "No Match")</f>
        <v>No Match</v>
      </c>
      <c r="AC120" s="3" t="e">
        <f>IF(Y120 = INDEX(Sheet2!C:C, MATCH(Y120, Sheet2!C:C, 0)), "Exact Match", "No Match or Missing")</f>
        <v>#N/A</v>
      </c>
    </row>
    <row r="121" spans="1:29" x14ac:dyDescent="0.25">
      <c r="A121" t="s">
        <v>24</v>
      </c>
      <c r="B121" t="s">
        <v>510</v>
      </c>
      <c r="C121" t="s">
        <v>158</v>
      </c>
      <c r="D121" t="s">
        <v>511</v>
      </c>
      <c r="E121" t="s">
        <v>40</v>
      </c>
      <c r="F121" t="s">
        <v>29</v>
      </c>
      <c r="G121" t="s">
        <v>512</v>
      </c>
      <c r="H121" t="s">
        <v>31</v>
      </c>
      <c r="I121" t="s">
        <v>513</v>
      </c>
      <c r="J121" t="s">
        <v>514</v>
      </c>
      <c r="K121" t="s">
        <v>206</v>
      </c>
      <c r="L121" t="s">
        <v>35</v>
      </c>
      <c r="M121" t="s">
        <v>64</v>
      </c>
      <c r="N121" t="s">
        <v>515</v>
      </c>
      <c r="O121" t="s">
        <v>165</v>
      </c>
      <c r="P121" t="s">
        <v>516</v>
      </c>
      <c r="Q121" t="s">
        <v>40</v>
      </c>
      <c r="R121" t="s">
        <v>517</v>
      </c>
      <c r="S121" t="s">
        <v>40</v>
      </c>
      <c r="T121" t="s">
        <v>518</v>
      </c>
      <c r="U121" t="s">
        <v>165</v>
      </c>
      <c r="V121" t="s">
        <v>513</v>
      </c>
      <c r="W121" t="s">
        <v>43</v>
      </c>
      <c r="X121" t="s">
        <v>44</v>
      </c>
      <c r="Y121" t="str">
        <f>TRIM(LOWER(J121))</f>
        <v>biogend therapeutics co. ltd.</v>
      </c>
      <c r="Z121" t="str">
        <f>IF(COUNTIF(Sheet2!C:C, Y121) &gt; 0, "Match", "No Match")</f>
        <v>No Match</v>
      </c>
      <c r="AA121" t="str">
        <f>IF(ISNUMBER(MATCH(Y121, Sheet2!C:C, 0)), "Match", "No Match")</f>
        <v>No Match</v>
      </c>
      <c r="AB121" s="3" t="str">
        <f>IF(ISNUMBER(MATCH(Y121, Sheet2!C:C, 0)), "Match", "No Match")</f>
        <v>No Match</v>
      </c>
      <c r="AC121" s="3" t="e">
        <f>IF(Y121 = INDEX(Sheet2!C:C, MATCH(Y121, Sheet2!C:C, 0)), "Exact Match", "No Match or Missing")</f>
        <v>#N/A</v>
      </c>
    </row>
    <row r="122" spans="1:29" x14ac:dyDescent="0.25">
      <c r="A122" t="s">
        <v>24</v>
      </c>
      <c r="B122" t="s">
        <v>2563</v>
      </c>
      <c r="C122" t="s">
        <v>112</v>
      </c>
      <c r="D122" t="s">
        <v>2564</v>
      </c>
      <c r="E122" t="s">
        <v>40</v>
      </c>
      <c r="F122" t="s">
        <v>29</v>
      </c>
      <c r="G122" t="s">
        <v>2565</v>
      </c>
      <c r="H122" t="s">
        <v>31</v>
      </c>
      <c r="I122" t="s">
        <v>2566</v>
      </c>
      <c r="J122" t="s">
        <v>2567</v>
      </c>
      <c r="K122" t="s">
        <v>483</v>
      </c>
      <c r="L122" t="s">
        <v>35</v>
      </c>
      <c r="M122" t="s">
        <v>1557</v>
      </c>
      <c r="N122" t="s">
        <v>2568</v>
      </c>
      <c r="O122" t="s">
        <v>119</v>
      </c>
      <c r="P122" t="s">
        <v>2569</v>
      </c>
      <c r="Q122" t="s">
        <v>40</v>
      </c>
      <c r="R122" t="s">
        <v>2570</v>
      </c>
      <c r="S122" t="s">
        <v>40</v>
      </c>
      <c r="T122" t="s">
        <v>2571</v>
      </c>
      <c r="U122" t="s">
        <v>119</v>
      </c>
      <c r="V122" t="s">
        <v>2566</v>
      </c>
      <c r="W122" t="s">
        <v>43</v>
      </c>
      <c r="X122" t="s">
        <v>44</v>
      </c>
      <c r="Y122" t="str">
        <f>TRIM(LOWER(J122))</f>
        <v>biokit s.a.</v>
      </c>
      <c r="Z122" t="str">
        <f>IF(COUNTIF(Sheet2!C:C, Y122) &gt; 0, "Match", "No Match")</f>
        <v>No Match</v>
      </c>
      <c r="AA122" t="str">
        <f>IF(ISNUMBER(MATCH(Y122, Sheet2!C:C, 0)), "Match", "No Match")</f>
        <v>No Match</v>
      </c>
      <c r="AB122" s="3" t="str">
        <f>IF(ISNUMBER(MATCH(Y122, Sheet2!C:C, 0)), "Match", "No Match")</f>
        <v>No Match</v>
      </c>
      <c r="AC122" s="3" t="e">
        <f>IF(Y122 = INDEX(Sheet2!C:C, MATCH(Y122, Sheet2!C:C, 0)), "Exact Match", "No Match or Missing")</f>
        <v>#N/A</v>
      </c>
    </row>
    <row r="123" spans="1:29" x14ac:dyDescent="0.25">
      <c r="A123" t="s">
        <v>24</v>
      </c>
      <c r="B123" t="s">
        <v>2563</v>
      </c>
      <c r="C123" t="s">
        <v>112</v>
      </c>
      <c r="D123" t="s">
        <v>2564</v>
      </c>
      <c r="E123" t="s">
        <v>40</v>
      </c>
      <c r="F123" t="s">
        <v>29</v>
      </c>
      <c r="G123" t="s">
        <v>3209</v>
      </c>
      <c r="H123" t="s">
        <v>31</v>
      </c>
      <c r="I123" t="s">
        <v>2566</v>
      </c>
      <c r="J123" t="s">
        <v>2567</v>
      </c>
      <c r="K123" t="s">
        <v>483</v>
      </c>
      <c r="L123" t="s">
        <v>35</v>
      </c>
      <c r="M123" t="s">
        <v>1557</v>
      </c>
      <c r="N123" t="s">
        <v>3210</v>
      </c>
      <c r="O123" t="s">
        <v>119</v>
      </c>
      <c r="P123" t="s">
        <v>2569</v>
      </c>
      <c r="Q123" t="s">
        <v>40</v>
      </c>
      <c r="R123" t="s">
        <v>3211</v>
      </c>
      <c r="S123" t="s">
        <v>40</v>
      </c>
      <c r="T123" t="s">
        <v>2571</v>
      </c>
      <c r="U123" t="s">
        <v>119</v>
      </c>
      <c r="V123" t="s">
        <v>2566</v>
      </c>
      <c r="W123" t="s">
        <v>43</v>
      </c>
      <c r="X123" t="s">
        <v>44</v>
      </c>
      <c r="Y123" t="str">
        <f>TRIM(LOWER(J123))</f>
        <v>biokit s.a.</v>
      </c>
      <c r="Z123" t="str">
        <f>IF(COUNTIF(Sheet2!C:C, Y123) &gt; 0, "Match", "No Match")</f>
        <v>No Match</v>
      </c>
      <c r="AA123" t="str">
        <f>IF(ISNUMBER(MATCH(Y123, Sheet2!C:C, 0)), "Match", "No Match")</f>
        <v>No Match</v>
      </c>
      <c r="AB123" s="3" t="str">
        <f>IF(ISNUMBER(MATCH(Y123, Sheet2!C:C, 0)), "Match", "No Match")</f>
        <v>No Match</v>
      </c>
      <c r="AC123" s="3" t="e">
        <f>IF(Y123 = INDEX(Sheet2!C:C, MATCH(Y123, Sheet2!C:C, 0)), "Exact Match", "No Match or Missing")</f>
        <v>#N/A</v>
      </c>
    </row>
    <row r="124" spans="1:29" x14ac:dyDescent="0.25">
      <c r="A124" t="s">
        <v>24</v>
      </c>
      <c r="B124" t="s">
        <v>431</v>
      </c>
      <c r="C124" t="s">
        <v>112</v>
      </c>
      <c r="D124" t="s">
        <v>1036</v>
      </c>
      <c r="E124" t="s">
        <v>40</v>
      </c>
      <c r="F124" t="s">
        <v>29</v>
      </c>
      <c r="G124" t="s">
        <v>1037</v>
      </c>
      <c r="H124" t="s">
        <v>31</v>
      </c>
      <c r="I124" t="s">
        <v>1038</v>
      </c>
      <c r="J124" t="s">
        <v>1039</v>
      </c>
      <c r="K124" t="s">
        <v>1040</v>
      </c>
      <c r="L124" t="s">
        <v>35</v>
      </c>
      <c r="M124" t="s">
        <v>91</v>
      </c>
      <c r="N124" t="s">
        <v>1041</v>
      </c>
      <c r="O124" t="s">
        <v>119</v>
      </c>
      <c r="P124" t="s">
        <v>1042</v>
      </c>
      <c r="Q124" t="s">
        <v>40</v>
      </c>
      <c r="R124" t="s">
        <v>1043</v>
      </c>
      <c r="S124" t="s">
        <v>1044</v>
      </c>
      <c r="T124" t="s">
        <v>1045</v>
      </c>
      <c r="U124" t="s">
        <v>119</v>
      </c>
      <c r="V124" t="s">
        <v>1038</v>
      </c>
      <c r="W124" t="s">
        <v>43</v>
      </c>
      <c r="X124" t="s">
        <v>44</v>
      </c>
      <c r="Y124" t="str">
        <f>TRIM(LOWER(J124))</f>
        <v>biomerieux, inc.</v>
      </c>
      <c r="Z124" t="str">
        <f>IF(COUNTIF(Sheet2!C:C, Y124) &gt; 0, "Match", "No Match")</f>
        <v>No Match</v>
      </c>
      <c r="AA124" t="str">
        <f>IF(ISNUMBER(MATCH(Y124, Sheet2!C:C, 0)), "Match", "No Match")</f>
        <v>No Match</v>
      </c>
      <c r="AB124" s="3" t="str">
        <f>IF(ISNUMBER(MATCH(Y124, Sheet2!C:C, 0)), "Match", "No Match")</f>
        <v>No Match</v>
      </c>
      <c r="AC124" s="3" t="e">
        <f>IF(Y124 = INDEX(Sheet2!C:C, MATCH(Y124, Sheet2!C:C, 0)), "Exact Match", "No Match or Missing")</f>
        <v>#N/A</v>
      </c>
    </row>
    <row r="125" spans="1:29" x14ac:dyDescent="0.25">
      <c r="A125" t="s">
        <v>24</v>
      </c>
      <c r="B125" t="s">
        <v>431</v>
      </c>
      <c r="C125" t="s">
        <v>112</v>
      </c>
      <c r="D125" t="s">
        <v>4846</v>
      </c>
      <c r="E125" t="s">
        <v>40</v>
      </c>
      <c r="F125" t="s">
        <v>29</v>
      </c>
      <c r="G125" t="s">
        <v>4847</v>
      </c>
      <c r="H125" t="s">
        <v>31</v>
      </c>
      <c r="I125" t="s">
        <v>1038</v>
      </c>
      <c r="J125" t="s">
        <v>1039</v>
      </c>
      <c r="K125" t="s">
        <v>2275</v>
      </c>
      <c r="L125" t="s">
        <v>35</v>
      </c>
      <c r="M125" t="s">
        <v>91</v>
      </c>
      <c r="N125" t="s">
        <v>4848</v>
      </c>
      <c r="O125" t="s">
        <v>119</v>
      </c>
      <c r="P125" t="s">
        <v>4849</v>
      </c>
      <c r="Q125" t="s">
        <v>40</v>
      </c>
      <c r="R125" t="s">
        <v>4850</v>
      </c>
      <c r="S125" t="s">
        <v>1044</v>
      </c>
      <c r="T125" t="s">
        <v>461</v>
      </c>
      <c r="U125" t="s">
        <v>119</v>
      </c>
      <c r="V125" t="s">
        <v>1038</v>
      </c>
      <c r="W125" t="s">
        <v>43</v>
      </c>
      <c r="X125" t="s">
        <v>44</v>
      </c>
      <c r="Y125" t="str">
        <f>TRIM(LOWER(J125))</f>
        <v>biomerieux, inc.</v>
      </c>
      <c r="Z125" t="str">
        <f>IF(COUNTIF(Sheet2!C:C, Y125) &gt; 0, "Match", "No Match")</f>
        <v>No Match</v>
      </c>
      <c r="AA125" t="str">
        <f>IF(ISNUMBER(MATCH(Y125, Sheet2!C:C, 0)), "Match", "No Match")</f>
        <v>No Match</v>
      </c>
      <c r="AB125" s="3" t="str">
        <f>IF(ISNUMBER(MATCH(Y125, Sheet2!C:C, 0)), "Match", "No Match")</f>
        <v>No Match</v>
      </c>
      <c r="AC125" s="3" t="e">
        <f>IF(Y125 = INDEX(Sheet2!C:C, MATCH(Y125, Sheet2!C:C, 0)), "Exact Match", "No Match or Missing")</f>
        <v>#N/A</v>
      </c>
    </row>
    <row r="126" spans="1:29" x14ac:dyDescent="0.25">
      <c r="A126" t="s">
        <v>24</v>
      </c>
      <c r="B126" t="s">
        <v>6199</v>
      </c>
      <c r="C126" t="s">
        <v>99</v>
      </c>
      <c r="D126" t="s">
        <v>6200</v>
      </c>
      <c r="E126" t="s">
        <v>40</v>
      </c>
      <c r="F126" t="s">
        <v>29</v>
      </c>
      <c r="G126" t="s">
        <v>243</v>
      </c>
      <c r="H126" t="s">
        <v>31</v>
      </c>
      <c r="I126" t="s">
        <v>6201</v>
      </c>
      <c r="J126" t="s">
        <v>6202</v>
      </c>
      <c r="K126" t="s">
        <v>292</v>
      </c>
      <c r="L126" t="s">
        <v>35</v>
      </c>
      <c r="M126" t="s">
        <v>91</v>
      </c>
      <c r="N126" t="s">
        <v>6203</v>
      </c>
      <c r="O126" t="s">
        <v>107</v>
      </c>
      <c r="P126" t="s">
        <v>6204</v>
      </c>
      <c r="Q126" t="s">
        <v>40</v>
      </c>
      <c r="R126" t="s">
        <v>6205</v>
      </c>
      <c r="S126" t="s">
        <v>1217</v>
      </c>
      <c r="T126" t="s">
        <v>1827</v>
      </c>
      <c r="U126" t="s">
        <v>107</v>
      </c>
      <c r="V126" t="s">
        <v>6201</v>
      </c>
      <c r="W126" t="s">
        <v>43</v>
      </c>
      <c r="X126" t="s">
        <v>44</v>
      </c>
      <c r="Y126" t="str">
        <f>TRIM(LOWER(J126))</f>
        <v>biomet 3i, llc</v>
      </c>
      <c r="Z126" t="str">
        <f>IF(COUNTIF(Sheet2!C:C, Y126) &gt; 0, "Match", "No Match")</f>
        <v>No Match</v>
      </c>
      <c r="AA126" t="str">
        <f>IF(ISNUMBER(MATCH(Y126, Sheet2!C:C, 0)), "Match", "No Match")</f>
        <v>No Match</v>
      </c>
      <c r="AB126" s="3" t="str">
        <f>IF(ISNUMBER(MATCH(Y126, Sheet2!C:C, 0)), "Match", "No Match")</f>
        <v>No Match</v>
      </c>
      <c r="AC126" s="3" t="e">
        <f>IF(Y126 = INDEX(Sheet2!C:C, MATCH(Y126, Sheet2!C:C, 0)), "Exact Match", "No Match or Missing")</f>
        <v>#N/A</v>
      </c>
    </row>
    <row r="127" spans="1:29" x14ac:dyDescent="0.25">
      <c r="A127" t="s">
        <v>24</v>
      </c>
      <c r="B127" t="s">
        <v>4036</v>
      </c>
      <c r="C127" t="s">
        <v>158</v>
      </c>
      <c r="D127" t="s">
        <v>4037</v>
      </c>
      <c r="E127" t="s">
        <v>4038</v>
      </c>
      <c r="F127" t="s">
        <v>29</v>
      </c>
      <c r="G127" t="s">
        <v>4039</v>
      </c>
      <c r="H127" t="s">
        <v>31</v>
      </c>
      <c r="I127" t="s">
        <v>4040</v>
      </c>
      <c r="J127" t="s">
        <v>4041</v>
      </c>
      <c r="K127" t="s">
        <v>132</v>
      </c>
      <c r="L127" t="s">
        <v>35</v>
      </c>
      <c r="M127" t="s">
        <v>91</v>
      </c>
      <c r="N127" t="s">
        <v>4042</v>
      </c>
      <c r="O127" t="s">
        <v>165</v>
      </c>
      <c r="P127" t="s">
        <v>4043</v>
      </c>
      <c r="Q127" t="s">
        <v>40</v>
      </c>
      <c r="R127" t="s">
        <v>4044</v>
      </c>
      <c r="S127" t="s">
        <v>144</v>
      </c>
      <c r="T127" t="s">
        <v>977</v>
      </c>
      <c r="U127" t="s">
        <v>165</v>
      </c>
      <c r="V127" t="s">
        <v>4040</v>
      </c>
      <c r="W127" t="s">
        <v>43</v>
      </c>
      <c r="X127" t="s">
        <v>44</v>
      </c>
      <c r="Y127" t="str">
        <f>TRIM(LOWER(J127))</f>
        <v>biomet, inc</v>
      </c>
      <c r="Z127" t="str">
        <f>IF(COUNTIF(Sheet2!C:C, Y127) &gt; 0, "Match", "No Match")</f>
        <v>Match</v>
      </c>
      <c r="AA127" t="str">
        <f>IF(ISNUMBER(MATCH(Y127, Sheet2!C:C, 0)), "Match", "No Match")</f>
        <v>Match</v>
      </c>
      <c r="AB127" s="3" t="str">
        <f>IF(ISNUMBER(MATCH(Y127, Sheet2!C:C, 0)), "Match", "No Match")</f>
        <v>Match</v>
      </c>
      <c r="AC127" s="3" t="str">
        <f>IF(Y127 = INDEX(Sheet2!C:C, MATCH(Y127, Sheet2!C:C, 0)), "Exact Match", "No Match or Missing")</f>
        <v>Exact Match</v>
      </c>
    </row>
    <row r="128" spans="1:29" x14ac:dyDescent="0.25">
      <c r="A128" t="s">
        <v>24</v>
      </c>
      <c r="B128" t="s">
        <v>1282</v>
      </c>
      <c r="C128" t="s">
        <v>135</v>
      </c>
      <c r="D128" t="s">
        <v>1283</v>
      </c>
      <c r="E128" t="s">
        <v>40</v>
      </c>
      <c r="F128" t="s">
        <v>29</v>
      </c>
      <c r="G128" t="s">
        <v>308</v>
      </c>
      <c r="H128" t="s">
        <v>31</v>
      </c>
      <c r="I128" t="s">
        <v>1284</v>
      </c>
      <c r="J128" t="s">
        <v>1285</v>
      </c>
      <c r="K128" t="s">
        <v>1286</v>
      </c>
      <c r="L128" t="s">
        <v>35</v>
      </c>
      <c r="M128" t="s">
        <v>91</v>
      </c>
      <c r="N128" t="s">
        <v>1287</v>
      </c>
      <c r="O128" t="s">
        <v>40</v>
      </c>
      <c r="P128" t="s">
        <v>1288</v>
      </c>
      <c r="Q128" t="s">
        <v>40</v>
      </c>
      <c r="R128" t="s">
        <v>1289</v>
      </c>
      <c r="S128" t="s">
        <v>269</v>
      </c>
      <c r="T128" t="s">
        <v>804</v>
      </c>
      <c r="U128" t="s">
        <v>190</v>
      </c>
      <c r="V128" t="s">
        <v>1284</v>
      </c>
      <c r="W128" t="s">
        <v>43</v>
      </c>
      <c r="X128" t="s">
        <v>44</v>
      </c>
      <c r="Y128" t="str">
        <f>TRIM(LOWER(J128))</f>
        <v>bionova medical, inc.</v>
      </c>
      <c r="Z128" t="str">
        <f>IF(COUNTIF(Sheet2!C:C, Y128) &gt; 0, "Match", "No Match")</f>
        <v>No Match</v>
      </c>
      <c r="AA128" t="str">
        <f>IF(ISNUMBER(MATCH(Y128, Sheet2!C:C, 0)), "Match", "No Match")</f>
        <v>No Match</v>
      </c>
      <c r="AB128" s="3" t="str">
        <f>IF(ISNUMBER(MATCH(Y128, Sheet2!C:C, 0)), "Match", "No Match")</f>
        <v>No Match</v>
      </c>
      <c r="AC128" s="3" t="e">
        <f>IF(Y128 = INDEX(Sheet2!C:C, MATCH(Y128, Sheet2!C:C, 0)), "Exact Match", "No Match or Missing")</f>
        <v>#N/A</v>
      </c>
    </row>
    <row r="129" spans="1:29" x14ac:dyDescent="0.25">
      <c r="A129" t="s">
        <v>294</v>
      </c>
      <c r="B129" t="s">
        <v>5913</v>
      </c>
      <c r="C129" t="s">
        <v>191</v>
      </c>
      <c r="D129" t="s">
        <v>5914</v>
      </c>
      <c r="E129" t="s">
        <v>40</v>
      </c>
      <c r="F129" t="s">
        <v>29</v>
      </c>
      <c r="G129" t="s">
        <v>395</v>
      </c>
      <c r="H129" t="s">
        <v>31</v>
      </c>
      <c r="I129" t="s">
        <v>5915</v>
      </c>
      <c r="J129" t="s">
        <v>5916</v>
      </c>
      <c r="K129" t="s">
        <v>1409</v>
      </c>
      <c r="L129" t="s">
        <v>35</v>
      </c>
      <c r="M129" t="s">
        <v>163</v>
      </c>
      <c r="N129" t="s">
        <v>5917</v>
      </c>
      <c r="O129" t="s">
        <v>190</v>
      </c>
      <c r="P129" t="s">
        <v>5918</v>
      </c>
      <c r="Q129" t="s">
        <v>40</v>
      </c>
      <c r="R129" t="s">
        <v>5919</v>
      </c>
      <c r="S129" t="s">
        <v>40</v>
      </c>
      <c r="T129" t="s">
        <v>402</v>
      </c>
      <c r="U129" t="s">
        <v>190</v>
      </c>
      <c r="V129" t="s">
        <v>5915</v>
      </c>
      <c r="W129" t="s">
        <v>43</v>
      </c>
      <c r="X129" t="s">
        <v>44</v>
      </c>
      <c r="Y129" t="str">
        <f>TRIM(LOWER(J129))</f>
        <v>bios s.r.l.</v>
      </c>
      <c r="Z129" t="str">
        <f>IF(COUNTIF(Sheet2!C:C, Y129) &gt; 0, "Match", "No Match")</f>
        <v>No Match</v>
      </c>
      <c r="AA129" t="str">
        <f>IF(ISNUMBER(MATCH(Y129, Sheet2!C:C, 0)), "Match", "No Match")</f>
        <v>No Match</v>
      </c>
      <c r="AB129" s="3" t="str">
        <f>IF(ISNUMBER(MATCH(Y129, Sheet2!C:C, 0)), "Match", "No Match")</f>
        <v>No Match</v>
      </c>
      <c r="AC129" s="3" t="e">
        <f>IF(Y129 = INDEX(Sheet2!C:C, MATCH(Y129, Sheet2!C:C, 0)), "Exact Match", "No Match or Missing")</f>
        <v>#N/A</v>
      </c>
    </row>
    <row r="130" spans="1:29" x14ac:dyDescent="0.25">
      <c r="A130" t="s">
        <v>24</v>
      </c>
      <c r="B130" t="s">
        <v>2703</v>
      </c>
      <c r="C130" t="s">
        <v>26</v>
      </c>
      <c r="D130" t="s">
        <v>2704</v>
      </c>
      <c r="E130" t="s">
        <v>40</v>
      </c>
      <c r="F130" t="s">
        <v>29</v>
      </c>
      <c r="G130" t="s">
        <v>2705</v>
      </c>
      <c r="H130" t="s">
        <v>31</v>
      </c>
      <c r="I130" t="s">
        <v>2706</v>
      </c>
      <c r="J130" t="s">
        <v>2707</v>
      </c>
      <c r="K130" t="s">
        <v>1301</v>
      </c>
      <c r="L130" t="s">
        <v>35</v>
      </c>
      <c r="M130" t="s">
        <v>91</v>
      </c>
      <c r="N130" t="s">
        <v>2708</v>
      </c>
      <c r="O130" t="s">
        <v>38</v>
      </c>
      <c r="P130" t="s">
        <v>2709</v>
      </c>
      <c r="Q130" t="s">
        <v>40</v>
      </c>
      <c r="R130" t="s">
        <v>2710</v>
      </c>
      <c r="S130" t="s">
        <v>165</v>
      </c>
      <c r="T130" t="s">
        <v>1409</v>
      </c>
      <c r="U130" t="s">
        <v>38</v>
      </c>
      <c r="V130" t="s">
        <v>2706</v>
      </c>
      <c r="W130" t="s">
        <v>43</v>
      </c>
      <c r="X130" t="s">
        <v>293</v>
      </c>
      <c r="Y130" t="str">
        <f>TRIM(LOWER(J130))</f>
        <v>biotronik, inc.</v>
      </c>
      <c r="Z130" t="str">
        <f>IF(COUNTIF(Sheet2!C:C, Y130) &gt; 0, "Match", "No Match")</f>
        <v>No Match</v>
      </c>
      <c r="AA130" t="str">
        <f>IF(ISNUMBER(MATCH(Y130, Sheet2!C:C, 0)), "Match", "No Match")</f>
        <v>No Match</v>
      </c>
      <c r="AB130" s="3" t="str">
        <f>IF(ISNUMBER(MATCH(Y130, Sheet2!C:C, 0)), "Match", "No Match")</f>
        <v>No Match</v>
      </c>
      <c r="AC130" s="3" t="e">
        <f>IF(Y130 = INDEX(Sheet2!C:C, MATCH(Y130, Sheet2!C:C, 0)), "Exact Match", "No Match or Missing")</f>
        <v>#N/A</v>
      </c>
    </row>
    <row r="131" spans="1:29" x14ac:dyDescent="0.25">
      <c r="A131" t="s">
        <v>24</v>
      </c>
      <c r="B131" t="s">
        <v>773</v>
      </c>
      <c r="C131" t="s">
        <v>84</v>
      </c>
      <c r="D131" t="s">
        <v>774</v>
      </c>
      <c r="E131" t="s">
        <v>775</v>
      </c>
      <c r="F131" t="s">
        <v>29</v>
      </c>
      <c r="G131" t="s">
        <v>776</v>
      </c>
      <c r="H131" t="s">
        <v>31</v>
      </c>
      <c r="I131" t="s">
        <v>777</v>
      </c>
      <c r="J131" t="s">
        <v>778</v>
      </c>
      <c r="K131" t="s">
        <v>541</v>
      </c>
      <c r="L131" t="s">
        <v>35</v>
      </c>
      <c r="M131" t="s">
        <v>105</v>
      </c>
      <c r="N131" t="s">
        <v>779</v>
      </c>
      <c r="O131" t="s">
        <v>93</v>
      </c>
      <c r="P131" t="s">
        <v>780</v>
      </c>
      <c r="Q131" t="s">
        <v>40</v>
      </c>
      <c r="R131" t="s">
        <v>781</v>
      </c>
      <c r="S131" t="s">
        <v>40</v>
      </c>
      <c r="T131" t="s">
        <v>678</v>
      </c>
      <c r="U131" t="s">
        <v>93</v>
      </c>
      <c r="V131" t="s">
        <v>777</v>
      </c>
      <c r="W131" t="s">
        <v>43</v>
      </c>
      <c r="X131" t="s">
        <v>44</v>
      </c>
      <c r="Y131" t="str">
        <f>TRIM(LOWER(J131))</f>
        <v>bistos co., ltd.</v>
      </c>
      <c r="Z131" t="str">
        <f>IF(COUNTIF(Sheet2!C:C, Y131) &gt; 0, "Match", "No Match")</f>
        <v>No Match</v>
      </c>
      <c r="AA131" t="str">
        <f>IF(ISNUMBER(MATCH(Y131, Sheet2!C:C, 0)), "Match", "No Match")</f>
        <v>No Match</v>
      </c>
      <c r="AB131" s="3" t="str">
        <f>IF(ISNUMBER(MATCH(Y131, Sheet2!C:C, 0)), "Match", "No Match")</f>
        <v>No Match</v>
      </c>
      <c r="AC131" s="3" t="e">
        <f>IF(Y131 = INDEX(Sheet2!C:C, MATCH(Y131, Sheet2!C:C, 0)), "Exact Match", "No Match or Missing")</f>
        <v>#N/A</v>
      </c>
    </row>
    <row r="132" spans="1:29" x14ac:dyDescent="0.25">
      <c r="A132" t="s">
        <v>24</v>
      </c>
      <c r="B132" t="s">
        <v>4683</v>
      </c>
      <c r="C132" t="s">
        <v>84</v>
      </c>
      <c r="D132" t="s">
        <v>4684</v>
      </c>
      <c r="E132" t="s">
        <v>40</v>
      </c>
      <c r="F132" t="s">
        <v>29</v>
      </c>
      <c r="G132" t="s">
        <v>1210</v>
      </c>
      <c r="H132" t="s">
        <v>31</v>
      </c>
      <c r="I132" t="s">
        <v>4685</v>
      </c>
      <c r="J132" t="s">
        <v>4686</v>
      </c>
      <c r="K132" t="s">
        <v>784</v>
      </c>
      <c r="L132" t="s">
        <v>35</v>
      </c>
      <c r="M132" t="s">
        <v>277</v>
      </c>
      <c r="N132" t="s">
        <v>4687</v>
      </c>
      <c r="O132" t="s">
        <v>93</v>
      </c>
      <c r="P132" t="s">
        <v>4688</v>
      </c>
      <c r="Q132" t="s">
        <v>40</v>
      </c>
      <c r="R132" t="s">
        <v>4689</v>
      </c>
      <c r="S132" t="s">
        <v>40</v>
      </c>
      <c r="T132" t="s">
        <v>69</v>
      </c>
      <c r="U132" t="s">
        <v>165</v>
      </c>
      <c r="V132" t="s">
        <v>4685</v>
      </c>
      <c r="W132" t="s">
        <v>43</v>
      </c>
      <c r="X132" t="s">
        <v>44</v>
      </c>
      <c r="Y132" t="str">
        <f>TRIM(LOWER(J132))</f>
        <v>blue ortho</v>
      </c>
      <c r="Z132" t="str">
        <f>IF(COUNTIF(Sheet2!C:C, Y132) &gt; 0, "Match", "No Match")</f>
        <v>No Match</v>
      </c>
      <c r="AA132" t="str">
        <f>IF(ISNUMBER(MATCH(Y132, Sheet2!C:C, 0)), "Match", "No Match")</f>
        <v>No Match</v>
      </c>
      <c r="AB132" s="3" t="str">
        <f>IF(ISNUMBER(MATCH(Y132, Sheet2!C:C, 0)), "Match", "No Match")</f>
        <v>No Match</v>
      </c>
      <c r="AC132" s="3" t="e">
        <f>IF(Y132 = INDEX(Sheet2!C:C, MATCH(Y132, Sheet2!C:C, 0)), "Exact Match", "No Match or Missing")</f>
        <v>#N/A</v>
      </c>
    </row>
    <row r="133" spans="1:29" x14ac:dyDescent="0.25">
      <c r="A133" t="s">
        <v>24</v>
      </c>
      <c r="B133" t="s">
        <v>6042</v>
      </c>
      <c r="C133" t="s">
        <v>99</v>
      </c>
      <c r="D133" t="s">
        <v>6043</v>
      </c>
      <c r="E133" t="s">
        <v>40</v>
      </c>
      <c r="F133" t="s">
        <v>29</v>
      </c>
      <c r="G133" t="s">
        <v>3099</v>
      </c>
      <c r="H133" t="s">
        <v>31</v>
      </c>
      <c r="I133" t="s">
        <v>6044</v>
      </c>
      <c r="J133" t="s">
        <v>6045</v>
      </c>
      <c r="K133" t="s">
        <v>1332</v>
      </c>
      <c r="L133" t="s">
        <v>35</v>
      </c>
      <c r="M133" t="s">
        <v>91</v>
      </c>
      <c r="N133" t="s">
        <v>6046</v>
      </c>
      <c r="O133" t="s">
        <v>107</v>
      </c>
      <c r="P133" t="s">
        <v>6047</v>
      </c>
      <c r="Q133" t="s">
        <v>40</v>
      </c>
      <c r="R133" t="s">
        <v>6048</v>
      </c>
      <c r="S133" t="s">
        <v>210</v>
      </c>
      <c r="T133" t="s">
        <v>582</v>
      </c>
      <c r="U133" t="s">
        <v>107</v>
      </c>
      <c r="V133" t="s">
        <v>6044</v>
      </c>
      <c r="W133" t="s">
        <v>43</v>
      </c>
      <c r="X133" t="s">
        <v>44</v>
      </c>
      <c r="Y133" t="str">
        <f>TRIM(LOWER(J133))</f>
        <v>blue sky bio, llc</v>
      </c>
      <c r="Z133" t="str">
        <f>IF(COUNTIF(Sheet2!C:C, Y133) &gt; 0, "Match", "No Match")</f>
        <v>No Match</v>
      </c>
      <c r="AA133" t="str">
        <f>IF(ISNUMBER(MATCH(Y133, Sheet2!C:C, 0)), "Match", "No Match")</f>
        <v>No Match</v>
      </c>
      <c r="AB133" s="3" t="str">
        <f>IF(ISNUMBER(MATCH(Y133, Sheet2!C:C, 0)), "Match", "No Match")</f>
        <v>No Match</v>
      </c>
      <c r="AC133" s="3" t="e">
        <f>IF(Y133 = INDEX(Sheet2!C:C, MATCH(Y133, Sheet2!C:C, 0)), "Exact Match", "No Match or Missing")</f>
        <v>#N/A</v>
      </c>
    </row>
    <row r="134" spans="1:29" x14ac:dyDescent="0.25">
      <c r="A134" t="s">
        <v>24</v>
      </c>
      <c r="B134" t="s">
        <v>4389</v>
      </c>
      <c r="C134" t="s">
        <v>350</v>
      </c>
      <c r="D134" t="s">
        <v>4390</v>
      </c>
      <c r="E134" t="s">
        <v>40</v>
      </c>
      <c r="F134" t="s">
        <v>29</v>
      </c>
      <c r="G134" t="s">
        <v>4391</v>
      </c>
      <c r="H134" t="s">
        <v>31</v>
      </c>
      <c r="I134" t="s">
        <v>4392</v>
      </c>
      <c r="J134" t="s">
        <v>4393</v>
      </c>
      <c r="K134" t="s">
        <v>315</v>
      </c>
      <c r="L134" t="s">
        <v>35</v>
      </c>
      <c r="M134" t="s">
        <v>210</v>
      </c>
      <c r="N134" t="s">
        <v>4394</v>
      </c>
      <c r="O134" t="s">
        <v>357</v>
      </c>
      <c r="P134" t="s">
        <v>4395</v>
      </c>
      <c r="Q134" t="s">
        <v>40</v>
      </c>
      <c r="R134" t="s">
        <v>4396</v>
      </c>
      <c r="S134" t="s">
        <v>40</v>
      </c>
      <c r="T134" t="s">
        <v>2141</v>
      </c>
      <c r="U134" t="s">
        <v>357</v>
      </c>
      <c r="V134" t="s">
        <v>4392</v>
      </c>
      <c r="W134" t="s">
        <v>43</v>
      </c>
      <c r="X134" t="s">
        <v>44</v>
      </c>
      <c r="Y134" t="str">
        <f>TRIM(LOWER(J134))</f>
        <v>bluewind medical ltd.</v>
      </c>
      <c r="Z134" t="str">
        <f>IF(COUNTIF(Sheet2!C:C, Y134) &gt; 0, "Match", "No Match")</f>
        <v>Match</v>
      </c>
      <c r="AA134" t="str">
        <f>IF(ISNUMBER(MATCH(Y134, Sheet2!C:C, 0)), "Match", "No Match")</f>
        <v>Match</v>
      </c>
      <c r="AB134" s="3" t="str">
        <f>IF(ISNUMBER(MATCH(Y134, Sheet2!C:C, 0)), "Match", "No Match")</f>
        <v>Match</v>
      </c>
      <c r="AC134" s="3" t="str">
        <f>IF(Y134 = INDEX(Sheet2!C:C, MATCH(Y134, Sheet2!C:C, 0)), "Exact Match", "No Match or Missing")</f>
        <v>Exact Match</v>
      </c>
    </row>
    <row r="135" spans="1:29" x14ac:dyDescent="0.25">
      <c r="A135" t="s">
        <v>24</v>
      </c>
      <c r="B135" t="s">
        <v>6649</v>
      </c>
      <c r="C135" t="s">
        <v>158</v>
      </c>
      <c r="D135" t="s">
        <v>6650</v>
      </c>
      <c r="E135" t="s">
        <v>40</v>
      </c>
      <c r="F135" t="s">
        <v>29</v>
      </c>
      <c r="G135" t="s">
        <v>6651</v>
      </c>
      <c r="H135" t="s">
        <v>31</v>
      </c>
      <c r="I135" t="s">
        <v>6652</v>
      </c>
      <c r="J135" t="s">
        <v>6653</v>
      </c>
      <c r="K135" t="s">
        <v>555</v>
      </c>
      <c r="L135" t="s">
        <v>35</v>
      </c>
      <c r="M135" t="s">
        <v>122</v>
      </c>
      <c r="N135" t="s">
        <v>6654</v>
      </c>
      <c r="O135" t="s">
        <v>165</v>
      </c>
      <c r="P135" t="s">
        <v>6655</v>
      </c>
      <c r="Q135" t="s">
        <v>40</v>
      </c>
      <c r="R135" t="s">
        <v>6656</v>
      </c>
      <c r="S135" t="s">
        <v>40</v>
      </c>
      <c r="T135" t="s">
        <v>2051</v>
      </c>
      <c r="U135" t="s">
        <v>165</v>
      </c>
      <c r="V135" t="s">
        <v>6652</v>
      </c>
      <c r="W135" t="s">
        <v>43</v>
      </c>
      <c r="X135" t="s">
        <v>293</v>
      </c>
      <c r="Y135" t="str">
        <f>TRIM(LOWER(J135))</f>
        <v>bodycad laboratories inc.</v>
      </c>
      <c r="Z135" t="str">
        <f>IF(COUNTIF(Sheet2!C:C, Y135) &gt; 0, "Match", "No Match")</f>
        <v>Match</v>
      </c>
      <c r="AA135" t="str">
        <f>IF(ISNUMBER(MATCH(Y135, Sheet2!C:C, 0)), "Match", "No Match")</f>
        <v>Match</v>
      </c>
      <c r="AB135" s="3" t="str">
        <f>IF(ISNUMBER(MATCH(Y135, Sheet2!C:C, 0)), "Match", "No Match")</f>
        <v>Match</v>
      </c>
      <c r="AC135" s="3" t="str">
        <f>IF(Y135 = INDEX(Sheet2!C:C, MATCH(Y135, Sheet2!C:C, 0)), "Exact Match", "No Match or Missing")</f>
        <v>Exact Match</v>
      </c>
    </row>
    <row r="136" spans="1:29" x14ac:dyDescent="0.25">
      <c r="A136" t="s">
        <v>24</v>
      </c>
      <c r="B136" t="s">
        <v>6649</v>
      </c>
      <c r="C136" t="s">
        <v>158</v>
      </c>
      <c r="D136" t="s">
        <v>6650</v>
      </c>
      <c r="E136" t="s">
        <v>40</v>
      </c>
      <c r="F136" t="s">
        <v>29</v>
      </c>
      <c r="G136" t="s">
        <v>616</v>
      </c>
      <c r="H136" t="s">
        <v>31</v>
      </c>
      <c r="I136" t="s">
        <v>6652</v>
      </c>
      <c r="J136" t="s">
        <v>6689</v>
      </c>
      <c r="K136" t="s">
        <v>977</v>
      </c>
      <c r="L136" t="s">
        <v>35</v>
      </c>
      <c r="M136" t="s">
        <v>122</v>
      </c>
      <c r="N136" t="s">
        <v>6654</v>
      </c>
      <c r="O136" t="s">
        <v>165</v>
      </c>
      <c r="P136" t="s">
        <v>6655</v>
      </c>
      <c r="Q136" t="s">
        <v>40</v>
      </c>
      <c r="R136" t="s">
        <v>6690</v>
      </c>
      <c r="S136" t="s">
        <v>40</v>
      </c>
      <c r="T136" t="s">
        <v>1904</v>
      </c>
      <c r="U136" t="s">
        <v>165</v>
      </c>
      <c r="V136" t="s">
        <v>6652</v>
      </c>
      <c r="W136" t="s">
        <v>43</v>
      </c>
      <c r="X136" t="s">
        <v>293</v>
      </c>
      <c r="Y136" t="str">
        <f>TRIM(LOWER(J136))</f>
        <v>bodycad laboratories, inc.</v>
      </c>
      <c r="Z136" t="str">
        <f>IF(COUNTIF(Sheet2!C:C, Y136) &gt; 0, "Match", "No Match")</f>
        <v>Match</v>
      </c>
      <c r="AA136" t="str">
        <f>IF(ISNUMBER(MATCH(Y136, Sheet2!C:C, 0)), "Match", "No Match")</f>
        <v>Match</v>
      </c>
      <c r="AB136" s="3" t="str">
        <f>IF(ISNUMBER(MATCH(Y136, Sheet2!C:C, 0)), "Match", "No Match")</f>
        <v>Match</v>
      </c>
      <c r="AC136" s="3" t="str">
        <f>IF(Y136 = INDEX(Sheet2!C:C, MATCH(Y136, Sheet2!C:C, 0)), "Exact Match", "No Match or Missing")</f>
        <v>Exact Match</v>
      </c>
    </row>
    <row r="137" spans="1:29" x14ac:dyDescent="0.25">
      <c r="A137" t="s">
        <v>24</v>
      </c>
      <c r="B137" t="s">
        <v>1046</v>
      </c>
      <c r="C137" t="s">
        <v>350</v>
      </c>
      <c r="D137" t="s">
        <v>1047</v>
      </c>
      <c r="E137" t="s">
        <v>40</v>
      </c>
      <c r="F137" t="s">
        <v>29</v>
      </c>
      <c r="G137" t="s">
        <v>1048</v>
      </c>
      <c r="H137" t="s">
        <v>31</v>
      </c>
      <c r="I137" t="s">
        <v>1049</v>
      </c>
      <c r="J137" t="s">
        <v>1050</v>
      </c>
      <c r="K137" t="s">
        <v>376</v>
      </c>
      <c r="L137" t="s">
        <v>35</v>
      </c>
      <c r="M137" t="s">
        <v>91</v>
      </c>
      <c r="N137" t="s">
        <v>1051</v>
      </c>
      <c r="O137" t="s">
        <v>357</v>
      </c>
      <c r="P137" t="s">
        <v>1052</v>
      </c>
      <c r="Q137" t="s">
        <v>40</v>
      </c>
      <c r="R137" t="s">
        <v>1053</v>
      </c>
      <c r="S137" t="s">
        <v>1054</v>
      </c>
      <c r="T137" t="s">
        <v>231</v>
      </c>
      <c r="U137" t="s">
        <v>357</v>
      </c>
      <c r="V137" t="s">
        <v>1049</v>
      </c>
      <c r="W137" t="s">
        <v>43</v>
      </c>
      <c r="X137" t="s">
        <v>44</v>
      </c>
      <c r="Y137" t="str">
        <f>TRIM(LOWER(J137))</f>
        <v>boehringer laboratories llc</v>
      </c>
      <c r="Z137" t="str">
        <f>IF(COUNTIF(Sheet2!C:C, Y137) &gt; 0, "Match", "No Match")</f>
        <v>No Match</v>
      </c>
      <c r="AA137" t="str">
        <f>IF(ISNUMBER(MATCH(Y137, Sheet2!C:C, 0)), "Match", "No Match")</f>
        <v>No Match</v>
      </c>
      <c r="AB137" s="3" t="str">
        <f>IF(ISNUMBER(MATCH(Y137, Sheet2!C:C, 0)), "Match", "No Match")</f>
        <v>No Match</v>
      </c>
      <c r="AC137" s="3" t="e">
        <f>IF(Y137 = INDEX(Sheet2!C:C, MATCH(Y137, Sheet2!C:C, 0)), "Exact Match", "No Match or Missing")</f>
        <v>#N/A</v>
      </c>
    </row>
    <row r="138" spans="1:29" x14ac:dyDescent="0.25">
      <c r="A138" t="s">
        <v>24</v>
      </c>
      <c r="B138" t="s">
        <v>1693</v>
      </c>
      <c r="C138" t="s">
        <v>158</v>
      </c>
      <c r="D138" t="s">
        <v>2918</v>
      </c>
      <c r="E138" t="s">
        <v>2919</v>
      </c>
      <c r="F138" t="s">
        <v>40</v>
      </c>
      <c r="G138" t="s">
        <v>2920</v>
      </c>
      <c r="H138" t="s">
        <v>31</v>
      </c>
      <c r="I138" t="s">
        <v>1696</v>
      </c>
      <c r="J138" t="s">
        <v>2921</v>
      </c>
      <c r="K138" t="s">
        <v>1537</v>
      </c>
      <c r="L138" t="s">
        <v>814</v>
      </c>
      <c r="M138" t="s">
        <v>91</v>
      </c>
      <c r="N138" t="s">
        <v>2922</v>
      </c>
      <c r="O138" t="s">
        <v>165</v>
      </c>
      <c r="P138" t="s">
        <v>2923</v>
      </c>
      <c r="Q138" t="s">
        <v>40</v>
      </c>
      <c r="R138" t="s">
        <v>2924</v>
      </c>
      <c r="S138" t="s">
        <v>122</v>
      </c>
      <c r="T138" t="s">
        <v>2222</v>
      </c>
      <c r="U138" t="s">
        <v>165</v>
      </c>
      <c r="V138" t="s">
        <v>1696</v>
      </c>
      <c r="W138" t="s">
        <v>135</v>
      </c>
      <c r="X138" t="s">
        <v>819</v>
      </c>
      <c r="Y138" t="str">
        <f>TRIM(LOWER(J138))</f>
        <v>bone health technologies, inc</v>
      </c>
      <c r="Z138" t="str">
        <f>IF(COUNTIF(Sheet2!C:C, Y138) &gt; 0, "Match", "No Match")</f>
        <v>No Match</v>
      </c>
      <c r="AA138" t="str">
        <f>IF(ISNUMBER(MATCH(Y138, Sheet2!C:C, 0)), "Match", "No Match")</f>
        <v>No Match</v>
      </c>
      <c r="AB138" s="3" t="str">
        <f>IF(ISNUMBER(MATCH(Y138, Sheet2!C:C, 0)), "Match", "No Match")</f>
        <v>No Match</v>
      </c>
      <c r="AC138" s="3" t="e">
        <f>IF(Y138 = INDEX(Sheet2!C:C, MATCH(Y138, Sheet2!C:C, 0)), "Exact Match", "No Match or Missing")</f>
        <v>#N/A</v>
      </c>
    </row>
    <row r="139" spans="1:29" x14ac:dyDescent="0.25">
      <c r="A139" t="s">
        <v>24</v>
      </c>
      <c r="B139" t="s">
        <v>3820</v>
      </c>
      <c r="C139" t="s">
        <v>99</v>
      </c>
      <c r="D139" t="s">
        <v>3821</v>
      </c>
      <c r="E139" t="s">
        <v>3822</v>
      </c>
      <c r="F139" t="s">
        <v>29</v>
      </c>
      <c r="G139" t="s">
        <v>1266</v>
      </c>
      <c r="H139" t="s">
        <v>31</v>
      </c>
      <c r="I139" t="s">
        <v>3823</v>
      </c>
      <c r="J139" t="s">
        <v>3824</v>
      </c>
      <c r="K139" t="s">
        <v>977</v>
      </c>
      <c r="L139" t="s">
        <v>35</v>
      </c>
      <c r="M139" t="s">
        <v>91</v>
      </c>
      <c r="N139" t="s">
        <v>3825</v>
      </c>
      <c r="O139" t="s">
        <v>107</v>
      </c>
      <c r="P139" t="s">
        <v>3826</v>
      </c>
      <c r="Q139" t="s">
        <v>40</v>
      </c>
      <c r="R139" t="s">
        <v>3827</v>
      </c>
      <c r="S139" t="s">
        <v>325</v>
      </c>
      <c r="T139" t="s">
        <v>104</v>
      </c>
      <c r="U139" t="s">
        <v>107</v>
      </c>
      <c r="V139" t="s">
        <v>3823</v>
      </c>
      <c r="W139" t="s">
        <v>43</v>
      </c>
      <c r="X139" t="s">
        <v>44</v>
      </c>
      <c r="Y139" t="str">
        <f>TRIM(LOWER(J139))</f>
        <v>boston micro fabrication</v>
      </c>
      <c r="Z139" t="str">
        <f>IF(COUNTIF(Sheet2!C:C, Y139) &gt; 0, "Match", "No Match")</f>
        <v>No Match</v>
      </c>
      <c r="AA139" t="str">
        <f>IF(ISNUMBER(MATCH(Y139, Sheet2!C:C, 0)), "Match", "No Match")</f>
        <v>No Match</v>
      </c>
      <c r="AB139" s="3" t="str">
        <f>IF(ISNUMBER(MATCH(Y139, Sheet2!C:C, 0)), "Match", "No Match")</f>
        <v>No Match</v>
      </c>
      <c r="AC139" s="3" t="e">
        <f>IF(Y139 = INDEX(Sheet2!C:C, MATCH(Y139, Sheet2!C:C, 0)), "Exact Match", "No Match or Missing")</f>
        <v>#N/A</v>
      </c>
    </row>
    <row r="140" spans="1:29" x14ac:dyDescent="0.25">
      <c r="A140" t="s">
        <v>24</v>
      </c>
      <c r="B140" t="s">
        <v>1396</v>
      </c>
      <c r="C140" t="s">
        <v>26</v>
      </c>
      <c r="D140" t="s">
        <v>1397</v>
      </c>
      <c r="E140" t="s">
        <v>40</v>
      </c>
      <c r="F140" t="s">
        <v>29</v>
      </c>
      <c r="G140" t="s">
        <v>1398</v>
      </c>
      <c r="H140" t="s">
        <v>31</v>
      </c>
      <c r="I140" t="s">
        <v>1399</v>
      </c>
      <c r="J140" t="s">
        <v>1400</v>
      </c>
      <c r="K140" t="s">
        <v>795</v>
      </c>
      <c r="L140" t="s">
        <v>35</v>
      </c>
      <c r="M140" t="s">
        <v>91</v>
      </c>
      <c r="N140" t="s">
        <v>1401</v>
      </c>
      <c r="O140" t="s">
        <v>38</v>
      </c>
      <c r="P140" t="s">
        <v>1402</v>
      </c>
      <c r="Q140" t="s">
        <v>40</v>
      </c>
      <c r="R140" t="s">
        <v>1403</v>
      </c>
      <c r="S140" t="s">
        <v>347</v>
      </c>
      <c r="T140" t="s">
        <v>1249</v>
      </c>
      <c r="U140" t="s">
        <v>38</v>
      </c>
      <c r="V140" t="s">
        <v>1399</v>
      </c>
      <c r="W140" t="s">
        <v>43</v>
      </c>
      <c r="X140" t="s">
        <v>293</v>
      </c>
      <c r="Y140" t="str">
        <f>TRIM(LOWER(J140))</f>
        <v>boston scientific</v>
      </c>
      <c r="Z140" t="str">
        <f>IF(COUNTIF(Sheet2!C:C, Y140) &gt; 0, "Match", "No Match")</f>
        <v>Match</v>
      </c>
      <c r="AA140" t="str">
        <f>IF(ISNUMBER(MATCH(Y140, Sheet2!C:C, 0)), "Match", "No Match")</f>
        <v>Match</v>
      </c>
      <c r="AB140" s="3" t="str">
        <f>IF(ISNUMBER(MATCH(Y140, Sheet2!C:C, 0)), "Match", "No Match")</f>
        <v>Match</v>
      </c>
      <c r="AC140" s="3" t="str">
        <f>IF(Y140 = INDEX(Sheet2!C:C, MATCH(Y140, Sheet2!C:C, 0)), "Exact Match", "No Match or Missing")</f>
        <v>Exact Match</v>
      </c>
    </row>
    <row r="141" spans="1:29" x14ac:dyDescent="0.25">
      <c r="A141" t="s">
        <v>24</v>
      </c>
      <c r="B141" t="s">
        <v>799</v>
      </c>
      <c r="C141" t="s">
        <v>191</v>
      </c>
      <c r="D141" t="s">
        <v>3212</v>
      </c>
      <c r="E141" t="s">
        <v>40</v>
      </c>
      <c r="F141" t="s">
        <v>29</v>
      </c>
      <c r="G141" t="s">
        <v>3213</v>
      </c>
      <c r="H141" t="s">
        <v>31</v>
      </c>
      <c r="I141" t="s">
        <v>802</v>
      </c>
      <c r="J141" t="s">
        <v>1548</v>
      </c>
      <c r="K141" t="s">
        <v>661</v>
      </c>
      <c r="L141" t="s">
        <v>35</v>
      </c>
      <c r="M141" t="s">
        <v>91</v>
      </c>
      <c r="N141" t="s">
        <v>3214</v>
      </c>
      <c r="O141" t="s">
        <v>190</v>
      </c>
      <c r="P141" t="s">
        <v>3215</v>
      </c>
      <c r="Q141" t="s">
        <v>40</v>
      </c>
      <c r="R141" t="s">
        <v>3216</v>
      </c>
      <c r="S141" t="s">
        <v>325</v>
      </c>
      <c r="T141" t="s">
        <v>326</v>
      </c>
      <c r="U141" t="s">
        <v>357</v>
      </c>
      <c r="V141" t="s">
        <v>802</v>
      </c>
      <c r="W141" t="s">
        <v>43</v>
      </c>
      <c r="X141" t="s">
        <v>293</v>
      </c>
      <c r="Y141" t="str">
        <f>TRIM(LOWER(J141))</f>
        <v>boston scientific corporation</v>
      </c>
      <c r="Z141" t="str">
        <f>IF(COUNTIF(Sheet2!C:C, Y141) &gt; 0, "Match", "No Match")</f>
        <v>Match</v>
      </c>
      <c r="AA141" t="str">
        <f>IF(ISNUMBER(MATCH(Y141, Sheet2!C:C, 0)), "Match", "No Match")</f>
        <v>Match</v>
      </c>
      <c r="AB141" s="3" t="str">
        <f>IF(ISNUMBER(MATCH(Y141, Sheet2!C:C, 0)), "Match", "No Match")</f>
        <v>Match</v>
      </c>
      <c r="AC141" s="3" t="str">
        <f>IF(Y141 = INDEX(Sheet2!C:C, MATCH(Y141, Sheet2!C:C, 0)), "Exact Match", "No Match or Missing")</f>
        <v>Exact Match</v>
      </c>
    </row>
    <row r="142" spans="1:29" x14ac:dyDescent="0.25">
      <c r="A142" t="s">
        <v>24</v>
      </c>
      <c r="B142" t="s">
        <v>799</v>
      </c>
      <c r="C142" t="s">
        <v>191</v>
      </c>
      <c r="D142" t="s">
        <v>6218</v>
      </c>
      <c r="E142" t="s">
        <v>40</v>
      </c>
      <c r="F142" t="s">
        <v>29</v>
      </c>
      <c r="G142" t="s">
        <v>2518</v>
      </c>
      <c r="H142" t="s">
        <v>31</v>
      </c>
      <c r="I142" t="s">
        <v>802</v>
      </c>
      <c r="J142" t="s">
        <v>1548</v>
      </c>
      <c r="K142" t="s">
        <v>1783</v>
      </c>
      <c r="L142" t="s">
        <v>35</v>
      </c>
      <c r="M142" t="s">
        <v>91</v>
      </c>
      <c r="N142" t="s">
        <v>6219</v>
      </c>
      <c r="O142" t="s">
        <v>190</v>
      </c>
      <c r="P142" t="s">
        <v>6220</v>
      </c>
      <c r="Q142" t="s">
        <v>40</v>
      </c>
      <c r="R142" t="s">
        <v>6221</v>
      </c>
      <c r="S142" t="s">
        <v>325</v>
      </c>
      <c r="T142" t="s">
        <v>2680</v>
      </c>
      <c r="U142" t="s">
        <v>357</v>
      </c>
      <c r="V142" t="s">
        <v>802</v>
      </c>
      <c r="W142" t="s">
        <v>43</v>
      </c>
      <c r="X142" t="s">
        <v>44</v>
      </c>
      <c r="Y142" t="str">
        <f>TRIM(LOWER(J142))</f>
        <v>boston scientific corporation</v>
      </c>
      <c r="Z142" t="str">
        <f>IF(COUNTIF(Sheet2!C:C, Y142) &gt; 0, "Match", "No Match")</f>
        <v>Match</v>
      </c>
      <c r="AA142" t="str">
        <f>IF(ISNUMBER(MATCH(Y142, Sheet2!C:C, 0)), "Match", "No Match")</f>
        <v>Match</v>
      </c>
      <c r="AB142" s="3" t="str">
        <f>IF(ISNUMBER(MATCH(Y142, Sheet2!C:C, 0)), "Match", "No Match")</f>
        <v>Match</v>
      </c>
      <c r="AC142" s="3" t="str">
        <f>IF(Y142 = INDEX(Sheet2!C:C, MATCH(Y142, Sheet2!C:C, 0)), "Exact Match", "No Match or Missing")</f>
        <v>Exact Match</v>
      </c>
    </row>
    <row r="143" spans="1:29" x14ac:dyDescent="0.25">
      <c r="A143" t="s">
        <v>24</v>
      </c>
      <c r="B143" t="s">
        <v>799</v>
      </c>
      <c r="C143" t="s">
        <v>350</v>
      </c>
      <c r="D143" t="s">
        <v>1546</v>
      </c>
      <c r="E143" t="s">
        <v>1547</v>
      </c>
      <c r="F143" t="s">
        <v>29</v>
      </c>
      <c r="G143" t="s">
        <v>352</v>
      </c>
      <c r="H143" t="s">
        <v>31</v>
      </c>
      <c r="I143" t="s">
        <v>802</v>
      </c>
      <c r="J143" t="s">
        <v>1548</v>
      </c>
      <c r="K143" t="s">
        <v>532</v>
      </c>
      <c r="L143" t="s">
        <v>35</v>
      </c>
      <c r="M143" t="s">
        <v>91</v>
      </c>
      <c r="N143" t="s">
        <v>1549</v>
      </c>
      <c r="O143" t="s">
        <v>357</v>
      </c>
      <c r="P143" t="s">
        <v>1550</v>
      </c>
      <c r="Q143" t="s">
        <v>40</v>
      </c>
      <c r="R143" t="s">
        <v>1551</v>
      </c>
      <c r="S143" t="s">
        <v>325</v>
      </c>
      <c r="T143" t="s">
        <v>1485</v>
      </c>
      <c r="U143" t="s">
        <v>357</v>
      </c>
      <c r="V143" t="s">
        <v>802</v>
      </c>
      <c r="W143" t="s">
        <v>43</v>
      </c>
      <c r="X143" t="s">
        <v>293</v>
      </c>
      <c r="Y143" t="str">
        <f>TRIM(LOWER(J143))</f>
        <v>boston scientific corporation</v>
      </c>
      <c r="Z143" t="str">
        <f>IF(COUNTIF(Sheet2!C:C, Y143) &gt; 0, "Match", "No Match")</f>
        <v>Match</v>
      </c>
      <c r="AA143" t="str">
        <f>IF(ISNUMBER(MATCH(Y143, Sheet2!C:C, 0)), "Match", "No Match")</f>
        <v>Match</v>
      </c>
      <c r="AB143" s="3" t="str">
        <f>IF(ISNUMBER(MATCH(Y143, Sheet2!C:C, 0)), "Match", "No Match")</f>
        <v>Match</v>
      </c>
      <c r="AC143" s="3" t="str">
        <f>IF(Y143 = INDEX(Sheet2!C:C, MATCH(Y143, Sheet2!C:C, 0)), "Exact Match", "No Match or Missing")</f>
        <v>Exact Match</v>
      </c>
    </row>
    <row r="144" spans="1:29" x14ac:dyDescent="0.25">
      <c r="A144" t="s">
        <v>24</v>
      </c>
      <c r="B144" t="s">
        <v>1396</v>
      </c>
      <c r="C144" t="s">
        <v>26</v>
      </c>
      <c r="D144" t="s">
        <v>3782</v>
      </c>
      <c r="E144" t="s">
        <v>40</v>
      </c>
      <c r="F144" t="s">
        <v>29</v>
      </c>
      <c r="G144" t="s">
        <v>2705</v>
      </c>
      <c r="H144" t="s">
        <v>31</v>
      </c>
      <c r="I144" t="s">
        <v>1399</v>
      </c>
      <c r="J144" t="s">
        <v>1548</v>
      </c>
      <c r="K144" t="s">
        <v>1017</v>
      </c>
      <c r="L144" t="s">
        <v>35</v>
      </c>
      <c r="M144" t="s">
        <v>91</v>
      </c>
      <c r="N144" t="s">
        <v>3783</v>
      </c>
      <c r="O144" t="s">
        <v>38</v>
      </c>
      <c r="P144" t="s">
        <v>3784</v>
      </c>
      <c r="Q144" t="s">
        <v>40</v>
      </c>
      <c r="R144" t="s">
        <v>3785</v>
      </c>
      <c r="S144" t="s">
        <v>347</v>
      </c>
      <c r="T144" t="s">
        <v>1213</v>
      </c>
      <c r="U144" t="s">
        <v>38</v>
      </c>
      <c r="V144" t="s">
        <v>1399</v>
      </c>
      <c r="W144" t="s">
        <v>43</v>
      </c>
      <c r="X144" t="s">
        <v>293</v>
      </c>
      <c r="Y144" t="str">
        <f>TRIM(LOWER(J144))</f>
        <v>boston scientific corporation</v>
      </c>
      <c r="Z144" t="str">
        <f>IF(COUNTIF(Sheet2!C:C, Y144) &gt; 0, "Match", "No Match")</f>
        <v>Match</v>
      </c>
      <c r="AA144" t="str">
        <f>IF(ISNUMBER(MATCH(Y144, Sheet2!C:C, 0)), "Match", "No Match")</f>
        <v>Match</v>
      </c>
      <c r="AB144" s="3" t="str">
        <f>IF(ISNUMBER(MATCH(Y144, Sheet2!C:C, 0)), "Match", "No Match")</f>
        <v>Match</v>
      </c>
      <c r="AC144" s="3" t="str">
        <f>IF(Y144 = INDEX(Sheet2!C:C, MATCH(Y144, Sheet2!C:C, 0)), "Exact Match", "No Match or Missing")</f>
        <v>Exact Match</v>
      </c>
    </row>
    <row r="145" spans="1:29" x14ac:dyDescent="0.25">
      <c r="A145" t="s">
        <v>24</v>
      </c>
      <c r="B145" t="s">
        <v>527</v>
      </c>
      <c r="C145" t="s">
        <v>46</v>
      </c>
      <c r="D145" t="s">
        <v>4371</v>
      </c>
      <c r="E145" t="s">
        <v>40</v>
      </c>
      <c r="F145" t="s">
        <v>501</v>
      </c>
      <c r="G145" t="s">
        <v>3932</v>
      </c>
      <c r="H145" t="s">
        <v>31</v>
      </c>
      <c r="I145" t="s">
        <v>4372</v>
      </c>
      <c r="J145" t="s">
        <v>4373</v>
      </c>
      <c r="K145" t="s">
        <v>1249</v>
      </c>
      <c r="L145" t="s">
        <v>35</v>
      </c>
      <c r="M145" t="s">
        <v>36</v>
      </c>
      <c r="N145" t="s">
        <v>4374</v>
      </c>
      <c r="O145" t="s">
        <v>53</v>
      </c>
      <c r="P145" t="s">
        <v>4375</v>
      </c>
      <c r="Q145" t="s">
        <v>40</v>
      </c>
      <c r="R145" t="s">
        <v>4376</v>
      </c>
      <c r="S145" t="s">
        <v>40</v>
      </c>
      <c r="T145" t="s">
        <v>2559</v>
      </c>
      <c r="U145" t="s">
        <v>53</v>
      </c>
      <c r="V145" t="s">
        <v>4372</v>
      </c>
      <c r="W145" t="s">
        <v>43</v>
      </c>
      <c r="X145" t="s">
        <v>293</v>
      </c>
      <c r="Y145" t="str">
        <f>TRIM(LOWER(J145))</f>
        <v>bq plus medical co.,ltd.</v>
      </c>
      <c r="Z145" t="str">
        <f>IF(COUNTIF(Sheet2!C:C, Y145) &gt; 0, "Match", "No Match")</f>
        <v>No Match</v>
      </c>
      <c r="AA145" t="str">
        <f>IF(ISNUMBER(MATCH(Y145, Sheet2!C:C, 0)), "Match", "No Match")</f>
        <v>No Match</v>
      </c>
      <c r="AB145" s="3" t="str">
        <f>IF(ISNUMBER(MATCH(Y145, Sheet2!C:C, 0)), "Match", "No Match")</f>
        <v>No Match</v>
      </c>
      <c r="AC145" s="3" t="e">
        <f>IF(Y145 = INDEX(Sheet2!C:C, MATCH(Y145, Sheet2!C:C, 0)), "Exact Match", "No Match or Missing")</f>
        <v>#N/A</v>
      </c>
    </row>
    <row r="146" spans="1:29" x14ac:dyDescent="0.25">
      <c r="A146" t="s">
        <v>24</v>
      </c>
      <c r="B146" t="s">
        <v>4913</v>
      </c>
      <c r="C146" t="s">
        <v>84</v>
      </c>
      <c r="D146" t="s">
        <v>4914</v>
      </c>
      <c r="E146" t="s">
        <v>40</v>
      </c>
      <c r="F146" t="s">
        <v>29</v>
      </c>
      <c r="G146" t="s">
        <v>1210</v>
      </c>
      <c r="H146" t="s">
        <v>31</v>
      </c>
      <c r="I146" t="s">
        <v>4915</v>
      </c>
      <c r="J146" t="s">
        <v>4916</v>
      </c>
      <c r="K146" t="s">
        <v>825</v>
      </c>
      <c r="L146" t="s">
        <v>35</v>
      </c>
      <c r="M146" t="s">
        <v>107</v>
      </c>
      <c r="N146" t="s">
        <v>4917</v>
      </c>
      <c r="O146" t="s">
        <v>93</v>
      </c>
      <c r="P146" t="s">
        <v>4918</v>
      </c>
      <c r="Q146" t="s">
        <v>40</v>
      </c>
      <c r="R146" t="s">
        <v>4919</v>
      </c>
      <c r="S146" t="s">
        <v>40</v>
      </c>
      <c r="T146" t="s">
        <v>1904</v>
      </c>
      <c r="U146" t="s">
        <v>165</v>
      </c>
      <c r="V146" t="s">
        <v>4915</v>
      </c>
      <c r="W146" t="s">
        <v>43</v>
      </c>
      <c r="X146" t="s">
        <v>293</v>
      </c>
      <c r="Y146" t="str">
        <f>TRIM(LOWER(J146))</f>
        <v>brainlab ag</v>
      </c>
      <c r="Z146" t="str">
        <f>IF(COUNTIF(Sheet2!C:C, Y146) &gt; 0, "Match", "No Match")</f>
        <v>Match</v>
      </c>
      <c r="AA146" t="str">
        <f>IF(ISNUMBER(MATCH(Y146, Sheet2!C:C, 0)), "Match", "No Match")</f>
        <v>Match</v>
      </c>
      <c r="AB146" s="3" t="str">
        <f>IF(ISNUMBER(MATCH(Y146, Sheet2!C:C, 0)), "Match", "No Match")</f>
        <v>Match</v>
      </c>
      <c r="AC146" s="3" t="str">
        <f>IF(Y146 = INDEX(Sheet2!C:C, MATCH(Y146, Sheet2!C:C, 0)), "Exact Match", "No Match or Missing")</f>
        <v>Exact Match</v>
      </c>
    </row>
    <row r="147" spans="1:29" x14ac:dyDescent="0.25">
      <c r="A147" t="s">
        <v>24</v>
      </c>
      <c r="B147" t="s">
        <v>5074</v>
      </c>
      <c r="C147" t="s">
        <v>58</v>
      </c>
      <c r="D147" t="s">
        <v>5075</v>
      </c>
      <c r="E147" t="s">
        <v>5076</v>
      </c>
      <c r="F147" t="s">
        <v>29</v>
      </c>
      <c r="G147" t="s">
        <v>262</v>
      </c>
      <c r="H147" t="s">
        <v>31</v>
      </c>
      <c r="I147" t="s">
        <v>5077</v>
      </c>
      <c r="J147" t="s">
        <v>5078</v>
      </c>
      <c r="K147" t="s">
        <v>1431</v>
      </c>
      <c r="L147" t="s">
        <v>35</v>
      </c>
      <c r="M147" t="s">
        <v>630</v>
      </c>
      <c r="N147" t="s">
        <v>5079</v>
      </c>
      <c r="O147" t="s">
        <v>66</v>
      </c>
      <c r="P147" t="s">
        <v>5080</v>
      </c>
      <c r="Q147" t="s">
        <v>40</v>
      </c>
      <c r="R147" t="s">
        <v>5081</v>
      </c>
      <c r="S147" t="s">
        <v>40</v>
      </c>
      <c r="T147" t="s">
        <v>1305</v>
      </c>
      <c r="U147" t="s">
        <v>66</v>
      </c>
      <c r="V147" t="s">
        <v>5077</v>
      </c>
      <c r="W147" t="s">
        <v>43</v>
      </c>
      <c r="X147" t="s">
        <v>44</v>
      </c>
      <c r="Y147" t="str">
        <f>TRIM(LOWER(J147))</f>
        <v>brainomix limited</v>
      </c>
      <c r="Z147" t="str">
        <f>IF(COUNTIF(Sheet2!C:C, Y147) &gt; 0, "Match", "No Match")</f>
        <v>No Match</v>
      </c>
      <c r="AA147" t="str">
        <f>IF(ISNUMBER(MATCH(Y147, Sheet2!C:C, 0)), "Match", "No Match")</f>
        <v>No Match</v>
      </c>
      <c r="AB147" s="3" t="str">
        <f>IF(ISNUMBER(MATCH(Y147, Sheet2!C:C, 0)), "Match", "No Match")</f>
        <v>No Match</v>
      </c>
      <c r="AC147" s="3" t="e">
        <f>IF(Y147 = INDEX(Sheet2!C:C, MATCH(Y147, Sheet2!C:C, 0)), "Exact Match", "No Match or Missing")</f>
        <v>#N/A</v>
      </c>
    </row>
    <row r="148" spans="1:29" x14ac:dyDescent="0.25">
      <c r="A148" t="s">
        <v>24</v>
      </c>
      <c r="B148" t="s">
        <v>4272</v>
      </c>
      <c r="C148" t="s">
        <v>84</v>
      </c>
      <c r="D148" t="s">
        <v>4273</v>
      </c>
      <c r="E148" t="s">
        <v>40</v>
      </c>
      <c r="F148" t="s">
        <v>29</v>
      </c>
      <c r="G148" t="s">
        <v>4241</v>
      </c>
      <c r="H148" t="s">
        <v>31</v>
      </c>
      <c r="I148" t="s">
        <v>4274</v>
      </c>
      <c r="J148" t="s">
        <v>4275</v>
      </c>
      <c r="K148" t="s">
        <v>572</v>
      </c>
      <c r="L148" t="s">
        <v>35</v>
      </c>
      <c r="M148" t="s">
        <v>210</v>
      </c>
      <c r="N148" t="s">
        <v>4276</v>
      </c>
      <c r="O148" t="s">
        <v>93</v>
      </c>
      <c r="P148" t="s">
        <v>4277</v>
      </c>
      <c r="Q148" t="s">
        <v>40</v>
      </c>
      <c r="R148" t="s">
        <v>4278</v>
      </c>
      <c r="S148" t="s">
        <v>40</v>
      </c>
      <c r="T148" t="s">
        <v>4279</v>
      </c>
      <c r="U148" t="s">
        <v>93</v>
      </c>
      <c r="V148" t="s">
        <v>4274</v>
      </c>
      <c r="W148" t="s">
        <v>43</v>
      </c>
      <c r="X148" t="s">
        <v>44</v>
      </c>
      <c r="Y148" t="str">
        <f>TRIM(LOWER(J148))</f>
        <v>brainsway ltd.</v>
      </c>
      <c r="Z148" t="str">
        <f>IF(COUNTIF(Sheet2!C:C, Y148) &gt; 0, "Match", "No Match")</f>
        <v>No Match</v>
      </c>
      <c r="AA148" t="str">
        <f>IF(ISNUMBER(MATCH(Y148, Sheet2!C:C, 0)), "Match", "No Match")</f>
        <v>No Match</v>
      </c>
      <c r="AB148" s="3" t="str">
        <f>IF(ISNUMBER(MATCH(Y148, Sheet2!C:C, 0)), "Match", "No Match")</f>
        <v>No Match</v>
      </c>
      <c r="AC148" s="3" t="e">
        <f>IF(Y148 = INDEX(Sheet2!C:C, MATCH(Y148, Sheet2!C:C, 0)), "Exact Match", "No Match or Missing")</f>
        <v>#N/A</v>
      </c>
    </row>
    <row r="149" spans="1:29" x14ac:dyDescent="0.25">
      <c r="A149" t="s">
        <v>24</v>
      </c>
      <c r="B149" t="s">
        <v>250</v>
      </c>
      <c r="C149" t="s">
        <v>2262</v>
      </c>
      <c r="D149" t="s">
        <v>2263</v>
      </c>
      <c r="E149" t="s">
        <v>40</v>
      </c>
      <c r="F149" t="s">
        <v>29</v>
      </c>
      <c r="G149" t="s">
        <v>2264</v>
      </c>
      <c r="H149" t="s">
        <v>31</v>
      </c>
      <c r="I149" t="s">
        <v>253</v>
      </c>
      <c r="J149" t="s">
        <v>2265</v>
      </c>
      <c r="K149" t="s">
        <v>276</v>
      </c>
      <c r="L149" t="s">
        <v>35</v>
      </c>
      <c r="M149" t="s">
        <v>91</v>
      </c>
      <c r="N149" t="s">
        <v>2266</v>
      </c>
      <c r="O149" t="s">
        <v>2267</v>
      </c>
      <c r="P149" t="s">
        <v>2268</v>
      </c>
      <c r="Q149" t="s">
        <v>40</v>
      </c>
      <c r="R149" t="s">
        <v>2269</v>
      </c>
      <c r="S149" t="s">
        <v>122</v>
      </c>
      <c r="T149" t="s">
        <v>2092</v>
      </c>
      <c r="U149" t="s">
        <v>176</v>
      </c>
      <c r="V149" t="s">
        <v>253</v>
      </c>
      <c r="W149" t="s">
        <v>43</v>
      </c>
      <c r="X149" t="s">
        <v>44</v>
      </c>
      <c r="Y149" t="str">
        <f>TRIM(LOWER(J149))</f>
        <v>broncus medical, inc.</v>
      </c>
      <c r="Z149" t="str">
        <f>IF(COUNTIF(Sheet2!C:C, Y149) &gt; 0, "Match", "No Match")</f>
        <v>No Match</v>
      </c>
      <c r="AA149" t="str">
        <f>IF(ISNUMBER(MATCH(Y149, Sheet2!C:C, 0)), "Match", "No Match")</f>
        <v>No Match</v>
      </c>
      <c r="AB149" s="3" t="str">
        <f>IF(ISNUMBER(MATCH(Y149, Sheet2!C:C, 0)), "Match", "No Match")</f>
        <v>No Match</v>
      </c>
      <c r="AC149" s="3" t="e">
        <f>IF(Y149 = INDEX(Sheet2!C:C, MATCH(Y149, Sheet2!C:C, 0)), "Exact Match", "No Match or Missing")</f>
        <v>#N/A</v>
      </c>
    </row>
    <row r="150" spans="1:29" x14ac:dyDescent="0.25">
      <c r="A150" t="s">
        <v>24</v>
      </c>
      <c r="B150" t="s">
        <v>1236</v>
      </c>
      <c r="C150" t="s">
        <v>26</v>
      </c>
      <c r="D150" t="s">
        <v>1237</v>
      </c>
      <c r="E150" t="s">
        <v>1238</v>
      </c>
      <c r="F150" t="s">
        <v>29</v>
      </c>
      <c r="G150" t="s">
        <v>1239</v>
      </c>
      <c r="H150" t="s">
        <v>31</v>
      </c>
      <c r="I150" t="s">
        <v>1240</v>
      </c>
      <c r="J150" t="s">
        <v>1241</v>
      </c>
      <c r="K150" t="s">
        <v>77</v>
      </c>
      <c r="L150" t="s">
        <v>35</v>
      </c>
      <c r="M150" t="s">
        <v>630</v>
      </c>
      <c r="N150" t="s">
        <v>1242</v>
      </c>
      <c r="O150" t="s">
        <v>38</v>
      </c>
      <c r="P150" t="s">
        <v>1243</v>
      </c>
      <c r="Q150" t="s">
        <v>40</v>
      </c>
      <c r="R150" t="s">
        <v>1244</v>
      </c>
      <c r="S150" t="s">
        <v>40</v>
      </c>
      <c r="T150" t="s">
        <v>97</v>
      </c>
      <c r="U150" t="s">
        <v>38</v>
      </c>
      <c r="V150" t="s">
        <v>1240</v>
      </c>
      <c r="W150" t="s">
        <v>43</v>
      </c>
      <c r="X150" t="s">
        <v>44</v>
      </c>
      <c r="Y150" t="str">
        <f>TRIM(LOWER(J150))</f>
        <v>b-secur limited</v>
      </c>
      <c r="Z150" t="str">
        <f>IF(COUNTIF(Sheet2!C:C, Y150) &gt; 0, "Match", "No Match")</f>
        <v>No Match</v>
      </c>
      <c r="AA150" t="str">
        <f>IF(ISNUMBER(MATCH(Y150, Sheet2!C:C, 0)), "Match", "No Match")</f>
        <v>No Match</v>
      </c>
      <c r="AB150" s="3" t="str">
        <f>IF(ISNUMBER(MATCH(Y150, Sheet2!C:C, 0)), "Match", "No Match")</f>
        <v>No Match</v>
      </c>
      <c r="AC150" s="3" t="e">
        <f>IF(Y150 = INDEX(Sheet2!C:C, MATCH(Y150, Sheet2!C:C, 0)), "Exact Match", "No Match or Missing")</f>
        <v>#N/A</v>
      </c>
    </row>
    <row r="151" spans="1:29" x14ac:dyDescent="0.25">
      <c r="A151" t="s">
        <v>24</v>
      </c>
      <c r="B151" t="s">
        <v>799</v>
      </c>
      <c r="C151" t="s">
        <v>84</v>
      </c>
      <c r="D151" t="s">
        <v>800</v>
      </c>
      <c r="E151" t="s">
        <v>40</v>
      </c>
      <c r="F151" t="s">
        <v>29</v>
      </c>
      <c r="G151" t="s">
        <v>801</v>
      </c>
      <c r="H151" t="s">
        <v>31</v>
      </c>
      <c r="I151" t="s">
        <v>802</v>
      </c>
      <c r="J151" t="s">
        <v>803</v>
      </c>
      <c r="K151" t="s">
        <v>804</v>
      </c>
      <c r="L151" t="s">
        <v>35</v>
      </c>
      <c r="M151" t="s">
        <v>91</v>
      </c>
      <c r="N151" t="s">
        <v>805</v>
      </c>
      <c r="O151" t="s">
        <v>93</v>
      </c>
      <c r="P151" t="s">
        <v>806</v>
      </c>
      <c r="Q151" t="s">
        <v>40</v>
      </c>
      <c r="R151" t="s">
        <v>807</v>
      </c>
      <c r="S151" t="s">
        <v>325</v>
      </c>
      <c r="T151" t="s">
        <v>808</v>
      </c>
      <c r="U151" t="s">
        <v>93</v>
      </c>
      <c r="V151" t="s">
        <v>802</v>
      </c>
      <c r="W151" t="s">
        <v>43</v>
      </c>
      <c r="X151" t="s">
        <v>44</v>
      </c>
      <c r="Y151" t="str">
        <f>TRIM(LOWER(J151))</f>
        <v>btl industries inc.</v>
      </c>
      <c r="Z151" t="str">
        <f>IF(COUNTIF(Sheet2!C:C, Y151) &gt; 0, "Match", "No Match")</f>
        <v>No Match</v>
      </c>
      <c r="AA151" t="str">
        <f>IF(ISNUMBER(MATCH(Y151, Sheet2!C:C, 0)), "Match", "No Match")</f>
        <v>No Match</v>
      </c>
      <c r="AB151" s="3" t="str">
        <f>IF(ISNUMBER(MATCH(Y151, Sheet2!C:C, 0)), "Match", "No Match")</f>
        <v>No Match</v>
      </c>
      <c r="AC151" s="3" t="e">
        <f>IF(Y151 = INDEX(Sheet2!C:C, MATCH(Y151, Sheet2!C:C, 0)), "Exact Match", "No Match or Missing")</f>
        <v>#N/A</v>
      </c>
    </row>
    <row r="152" spans="1:29" x14ac:dyDescent="0.25">
      <c r="A152" t="s">
        <v>24</v>
      </c>
      <c r="B152" t="s">
        <v>799</v>
      </c>
      <c r="C152" t="s">
        <v>498</v>
      </c>
      <c r="D152" t="s">
        <v>800</v>
      </c>
      <c r="E152" t="s">
        <v>40</v>
      </c>
      <c r="F152" t="s">
        <v>29</v>
      </c>
      <c r="G152" t="s">
        <v>1624</v>
      </c>
      <c r="H152" t="s">
        <v>31</v>
      </c>
      <c r="I152" t="s">
        <v>802</v>
      </c>
      <c r="J152" t="s">
        <v>1625</v>
      </c>
      <c r="K152" t="s">
        <v>1626</v>
      </c>
      <c r="L152" t="s">
        <v>35</v>
      </c>
      <c r="M152" t="s">
        <v>91</v>
      </c>
      <c r="N152" t="s">
        <v>1627</v>
      </c>
      <c r="O152" t="s">
        <v>506</v>
      </c>
      <c r="P152" t="s">
        <v>806</v>
      </c>
      <c r="Q152" t="s">
        <v>40</v>
      </c>
      <c r="R152" t="s">
        <v>1628</v>
      </c>
      <c r="S152" t="s">
        <v>325</v>
      </c>
      <c r="T152" t="s">
        <v>1629</v>
      </c>
      <c r="U152" t="s">
        <v>506</v>
      </c>
      <c r="V152" t="s">
        <v>802</v>
      </c>
      <c r="W152" t="s">
        <v>43</v>
      </c>
      <c r="X152" t="s">
        <v>44</v>
      </c>
      <c r="Y152" t="str">
        <f>TRIM(LOWER(J152))</f>
        <v>btl industries, inc</v>
      </c>
      <c r="Z152" t="str">
        <f>IF(COUNTIF(Sheet2!C:C, Y152) &gt; 0, "Match", "No Match")</f>
        <v>No Match</v>
      </c>
      <c r="AA152" t="str">
        <f>IF(ISNUMBER(MATCH(Y152, Sheet2!C:C, 0)), "Match", "No Match")</f>
        <v>No Match</v>
      </c>
      <c r="AB152" s="3" t="str">
        <f>IF(ISNUMBER(MATCH(Y152, Sheet2!C:C, 0)), "Match", "No Match")</f>
        <v>No Match</v>
      </c>
      <c r="AC152" s="3" t="e">
        <f>IF(Y152 = INDEX(Sheet2!C:C, MATCH(Y152, Sheet2!C:C, 0)), "Exact Match", "No Match or Missing")</f>
        <v>#N/A</v>
      </c>
    </row>
    <row r="153" spans="1:29" x14ac:dyDescent="0.25">
      <c r="A153" t="s">
        <v>24</v>
      </c>
      <c r="B153" t="s">
        <v>799</v>
      </c>
      <c r="C153" t="s">
        <v>191</v>
      </c>
      <c r="D153" t="s">
        <v>800</v>
      </c>
      <c r="E153" t="s">
        <v>40</v>
      </c>
      <c r="F153" t="s">
        <v>29</v>
      </c>
      <c r="G153" t="s">
        <v>330</v>
      </c>
      <c r="H153" t="s">
        <v>31</v>
      </c>
      <c r="I153" t="s">
        <v>802</v>
      </c>
      <c r="J153" t="s">
        <v>989</v>
      </c>
      <c r="K153" t="s">
        <v>695</v>
      </c>
      <c r="L153" t="s">
        <v>35</v>
      </c>
      <c r="M153" t="s">
        <v>91</v>
      </c>
      <c r="N153" t="s">
        <v>990</v>
      </c>
      <c r="O153" t="s">
        <v>190</v>
      </c>
      <c r="P153" t="s">
        <v>806</v>
      </c>
      <c r="Q153" t="s">
        <v>40</v>
      </c>
      <c r="R153" t="s">
        <v>991</v>
      </c>
      <c r="S153" t="s">
        <v>325</v>
      </c>
      <c r="T153" t="s">
        <v>992</v>
      </c>
      <c r="U153" t="s">
        <v>190</v>
      </c>
      <c r="V153" t="s">
        <v>802</v>
      </c>
      <c r="W153" t="s">
        <v>43</v>
      </c>
      <c r="X153" t="s">
        <v>44</v>
      </c>
      <c r="Y153" t="str">
        <f>TRIM(LOWER(J153))</f>
        <v>btl industries, inc.</v>
      </c>
      <c r="Z153" t="str">
        <f>IF(COUNTIF(Sheet2!C:C, Y153) &gt; 0, "Match", "No Match")</f>
        <v>No Match</v>
      </c>
      <c r="AA153" t="str">
        <f>IF(ISNUMBER(MATCH(Y153, Sheet2!C:C, 0)), "Match", "No Match")</f>
        <v>No Match</v>
      </c>
      <c r="AB153" s="3" t="str">
        <f>IF(ISNUMBER(MATCH(Y153, Sheet2!C:C, 0)), "Match", "No Match")</f>
        <v>No Match</v>
      </c>
      <c r="AC153" s="3" t="e">
        <f>IF(Y153 = INDEX(Sheet2!C:C, MATCH(Y153, Sheet2!C:C, 0)), "Exact Match", "No Match or Missing")</f>
        <v>#N/A</v>
      </c>
    </row>
    <row r="154" spans="1:29" x14ac:dyDescent="0.25">
      <c r="A154" t="s">
        <v>24</v>
      </c>
      <c r="B154" t="s">
        <v>5622</v>
      </c>
      <c r="C154" t="s">
        <v>350</v>
      </c>
      <c r="D154" t="s">
        <v>5623</v>
      </c>
      <c r="E154" t="s">
        <v>40</v>
      </c>
      <c r="F154" t="s">
        <v>29</v>
      </c>
      <c r="G154" t="s">
        <v>5624</v>
      </c>
      <c r="H154" t="s">
        <v>31</v>
      </c>
      <c r="I154" t="s">
        <v>5625</v>
      </c>
      <c r="J154" t="s">
        <v>5626</v>
      </c>
      <c r="K154" t="s">
        <v>2952</v>
      </c>
      <c r="L154" t="s">
        <v>35</v>
      </c>
      <c r="M154" t="s">
        <v>277</v>
      </c>
      <c r="N154" t="s">
        <v>5627</v>
      </c>
      <c r="O154" t="s">
        <v>357</v>
      </c>
      <c r="P154" t="s">
        <v>5628</v>
      </c>
      <c r="Q154" t="s">
        <v>40</v>
      </c>
      <c r="R154" t="s">
        <v>5629</v>
      </c>
      <c r="S154" t="s">
        <v>40</v>
      </c>
      <c r="T154" t="s">
        <v>1367</v>
      </c>
      <c r="U154" t="s">
        <v>357</v>
      </c>
      <c r="V154" t="s">
        <v>5625</v>
      </c>
      <c r="W154" t="s">
        <v>43</v>
      </c>
      <c r="X154" t="s">
        <v>44</v>
      </c>
      <c r="Y154" t="str">
        <f>TRIM(LOWER(J154))</f>
        <v>cair lgl</v>
      </c>
      <c r="Z154" t="str">
        <f>IF(COUNTIF(Sheet2!C:C, Y154) &gt; 0, "Match", "No Match")</f>
        <v>No Match</v>
      </c>
      <c r="AA154" t="str">
        <f>IF(ISNUMBER(MATCH(Y154, Sheet2!C:C, 0)), "Match", "No Match")</f>
        <v>No Match</v>
      </c>
      <c r="AB154" s="3" t="str">
        <f>IF(ISNUMBER(MATCH(Y154, Sheet2!C:C, 0)), "Match", "No Match")</f>
        <v>No Match</v>
      </c>
      <c r="AC154" s="3" t="e">
        <f>IF(Y154 = INDEX(Sheet2!C:C, MATCH(Y154, Sheet2!C:C, 0)), "Exact Match", "No Match or Missing")</f>
        <v>#N/A</v>
      </c>
    </row>
    <row r="155" spans="1:29" x14ac:dyDescent="0.25">
      <c r="A155" t="s">
        <v>24</v>
      </c>
      <c r="B155" t="s">
        <v>3217</v>
      </c>
      <c r="C155" t="s">
        <v>158</v>
      </c>
      <c r="D155" t="s">
        <v>6468</v>
      </c>
      <c r="E155" t="s">
        <v>40</v>
      </c>
      <c r="F155" t="s">
        <v>29</v>
      </c>
      <c r="G155" t="s">
        <v>512</v>
      </c>
      <c r="H155" t="s">
        <v>31</v>
      </c>
      <c r="I155" t="s">
        <v>3219</v>
      </c>
      <c r="J155" t="s">
        <v>6469</v>
      </c>
      <c r="K155" t="s">
        <v>1035</v>
      </c>
      <c r="L155" t="s">
        <v>35</v>
      </c>
      <c r="M155" t="s">
        <v>91</v>
      </c>
      <c r="N155" t="s">
        <v>6470</v>
      </c>
      <c r="O155" t="s">
        <v>165</v>
      </c>
      <c r="P155" t="s">
        <v>3222</v>
      </c>
      <c r="Q155" t="s">
        <v>40</v>
      </c>
      <c r="R155" t="s">
        <v>6471</v>
      </c>
      <c r="S155" t="s">
        <v>1054</v>
      </c>
      <c r="T155" t="s">
        <v>756</v>
      </c>
      <c r="U155" t="s">
        <v>165</v>
      </c>
      <c r="V155" t="s">
        <v>3219</v>
      </c>
      <c r="W155" t="s">
        <v>43</v>
      </c>
      <c r="X155" t="s">
        <v>44</v>
      </c>
      <c r="Y155" t="str">
        <f>TRIM(LOWER(J155))</f>
        <v>camber spine technologies</v>
      </c>
      <c r="Z155" t="str">
        <f>IF(COUNTIF(Sheet2!C:C, Y155) &gt; 0, "Match", "No Match")</f>
        <v>Match</v>
      </c>
      <c r="AA155" t="str">
        <f>IF(ISNUMBER(MATCH(Y155, Sheet2!C:C, 0)), "Match", "No Match")</f>
        <v>Match</v>
      </c>
      <c r="AB155" s="3" t="str">
        <f>IF(ISNUMBER(MATCH(Y155, Sheet2!C:C, 0)), "Match", "No Match")</f>
        <v>Match</v>
      </c>
      <c r="AC155" s="3" t="str">
        <f>IF(Y155 = INDEX(Sheet2!C:C, MATCH(Y155, Sheet2!C:C, 0)), "Exact Match", "No Match or Missing")</f>
        <v>Exact Match</v>
      </c>
    </row>
    <row r="156" spans="1:29" x14ac:dyDescent="0.25">
      <c r="A156" t="s">
        <v>24</v>
      </c>
      <c r="B156" t="s">
        <v>3217</v>
      </c>
      <c r="C156" t="s">
        <v>158</v>
      </c>
      <c r="D156" t="s">
        <v>3218</v>
      </c>
      <c r="E156" t="s">
        <v>40</v>
      </c>
      <c r="F156" t="s">
        <v>29</v>
      </c>
      <c r="G156" t="s">
        <v>900</v>
      </c>
      <c r="H156" t="s">
        <v>31</v>
      </c>
      <c r="I156" t="s">
        <v>3219</v>
      </c>
      <c r="J156" t="s">
        <v>3220</v>
      </c>
      <c r="K156" t="s">
        <v>1827</v>
      </c>
      <c r="L156" t="s">
        <v>35</v>
      </c>
      <c r="M156" t="s">
        <v>91</v>
      </c>
      <c r="N156" t="s">
        <v>3221</v>
      </c>
      <c r="O156" t="s">
        <v>165</v>
      </c>
      <c r="P156" t="s">
        <v>3222</v>
      </c>
      <c r="Q156" t="s">
        <v>40</v>
      </c>
      <c r="R156" t="s">
        <v>3223</v>
      </c>
      <c r="S156" t="s">
        <v>1054</v>
      </c>
      <c r="T156" t="s">
        <v>3224</v>
      </c>
      <c r="U156" t="s">
        <v>165</v>
      </c>
      <c r="V156" t="s">
        <v>3219</v>
      </c>
      <c r="W156" t="s">
        <v>43</v>
      </c>
      <c r="X156" t="s">
        <v>44</v>
      </c>
      <c r="Y156" t="str">
        <f>TRIM(LOWER(J156))</f>
        <v>camber spine technologies, llc</v>
      </c>
      <c r="Z156" t="str">
        <f>IF(COUNTIF(Sheet2!C:C, Y156) &gt; 0, "Match", "No Match")</f>
        <v>Match</v>
      </c>
      <c r="AA156" t="str">
        <f>IF(ISNUMBER(MATCH(Y156, Sheet2!C:C, 0)), "Match", "No Match")</f>
        <v>Match</v>
      </c>
      <c r="AB156" s="3" t="str">
        <f>IF(ISNUMBER(MATCH(Y156, Sheet2!C:C, 0)), "Match", "No Match")</f>
        <v>Match</v>
      </c>
      <c r="AC156" s="3" t="str">
        <f>IF(Y156 = INDEX(Sheet2!C:C, MATCH(Y156, Sheet2!C:C, 0)), "Exact Match", "No Match or Missing")</f>
        <v>Exact Match</v>
      </c>
    </row>
    <row r="157" spans="1:29" x14ac:dyDescent="0.25">
      <c r="A157" t="s">
        <v>24</v>
      </c>
      <c r="B157" t="s">
        <v>4616</v>
      </c>
      <c r="C157" t="s">
        <v>71</v>
      </c>
      <c r="D157" t="s">
        <v>4617</v>
      </c>
      <c r="E157" t="s">
        <v>40</v>
      </c>
      <c r="F157" t="s">
        <v>501</v>
      </c>
      <c r="G157" t="s">
        <v>4618</v>
      </c>
      <c r="H157" t="s">
        <v>31</v>
      </c>
      <c r="I157" t="s">
        <v>4619</v>
      </c>
      <c r="J157" t="s">
        <v>4620</v>
      </c>
      <c r="K157" t="s">
        <v>825</v>
      </c>
      <c r="L157" t="s">
        <v>35</v>
      </c>
      <c r="M157" t="s">
        <v>630</v>
      </c>
      <c r="N157" t="s">
        <v>4621</v>
      </c>
      <c r="O157" t="s">
        <v>79</v>
      </c>
      <c r="P157" t="s">
        <v>4622</v>
      </c>
      <c r="Q157" t="s">
        <v>40</v>
      </c>
      <c r="R157" t="s">
        <v>4623</v>
      </c>
      <c r="S157" t="s">
        <v>40</v>
      </c>
      <c r="T157" t="s">
        <v>2287</v>
      </c>
      <c r="U157" t="s">
        <v>79</v>
      </c>
      <c r="V157" t="s">
        <v>4619</v>
      </c>
      <c r="W157" t="s">
        <v>43</v>
      </c>
      <c r="X157" t="s">
        <v>44</v>
      </c>
      <c r="Y157" t="str">
        <f>TRIM(LOWER(J157))</f>
        <v>camdiab ltd.</v>
      </c>
      <c r="Z157" t="str">
        <f>IF(COUNTIF(Sheet2!C:C, Y157) &gt; 0, "Match", "No Match")</f>
        <v>No Match</v>
      </c>
      <c r="AA157" t="str">
        <f>IF(ISNUMBER(MATCH(Y157, Sheet2!C:C, 0)), "Match", "No Match")</f>
        <v>No Match</v>
      </c>
      <c r="AB157" s="3" t="str">
        <f>IF(ISNUMBER(MATCH(Y157, Sheet2!C:C, 0)), "Match", "No Match")</f>
        <v>No Match</v>
      </c>
      <c r="AC157" s="3" t="e">
        <f>IF(Y157 = INDEX(Sheet2!C:C, MATCH(Y157, Sheet2!C:C, 0)), "Exact Match", "No Match or Missing")</f>
        <v>#N/A</v>
      </c>
    </row>
    <row r="158" spans="1:29" x14ac:dyDescent="0.25">
      <c r="A158" t="s">
        <v>24</v>
      </c>
      <c r="B158" t="s">
        <v>1792</v>
      </c>
      <c r="C158" t="s">
        <v>58</v>
      </c>
      <c r="D158" t="s">
        <v>1793</v>
      </c>
      <c r="E158" t="s">
        <v>40</v>
      </c>
      <c r="F158" t="s">
        <v>29</v>
      </c>
      <c r="G158" t="s">
        <v>1081</v>
      </c>
      <c r="H158" t="s">
        <v>31</v>
      </c>
      <c r="I158" t="s">
        <v>1794</v>
      </c>
      <c r="J158" t="s">
        <v>1795</v>
      </c>
      <c r="K158" t="s">
        <v>276</v>
      </c>
      <c r="L158" t="s">
        <v>35</v>
      </c>
      <c r="M158" t="s">
        <v>128</v>
      </c>
      <c r="N158" t="s">
        <v>1796</v>
      </c>
      <c r="O158" t="s">
        <v>66</v>
      </c>
      <c r="P158" t="s">
        <v>1797</v>
      </c>
      <c r="Q158" t="s">
        <v>40</v>
      </c>
      <c r="R158" t="s">
        <v>1798</v>
      </c>
      <c r="S158" t="s">
        <v>40</v>
      </c>
      <c r="T158" t="s">
        <v>281</v>
      </c>
      <c r="U158" t="s">
        <v>66</v>
      </c>
      <c r="V158" t="s">
        <v>1794</v>
      </c>
      <c r="W158" t="s">
        <v>43</v>
      </c>
      <c r="X158" t="s">
        <v>44</v>
      </c>
      <c r="Y158" t="str">
        <f>TRIM(LOWER(J158))</f>
        <v>canon inc.</v>
      </c>
      <c r="Z158" t="str">
        <f>IF(COUNTIF(Sheet2!C:C, Y158) &gt; 0, "Match", "No Match")</f>
        <v>No Match</v>
      </c>
      <c r="AA158" t="str">
        <f>IF(ISNUMBER(MATCH(Y158, Sheet2!C:C, 0)), "Match", "No Match")</f>
        <v>No Match</v>
      </c>
      <c r="AB158" s="3" t="str">
        <f>IF(ISNUMBER(MATCH(Y158, Sheet2!C:C, 0)), "Match", "No Match")</f>
        <v>No Match</v>
      </c>
      <c r="AC158" s="3" t="e">
        <f>IF(Y158 = INDEX(Sheet2!C:C, MATCH(Y158, Sheet2!C:C, 0)), "Exact Match", "No Match or Missing")</f>
        <v>#N/A</v>
      </c>
    </row>
    <row r="159" spans="1:29" x14ac:dyDescent="0.25">
      <c r="A159" t="s">
        <v>24</v>
      </c>
      <c r="B159" t="s">
        <v>3306</v>
      </c>
      <c r="C159" t="s">
        <v>58</v>
      </c>
      <c r="D159" t="s">
        <v>3307</v>
      </c>
      <c r="E159" t="s">
        <v>40</v>
      </c>
      <c r="F159" t="s">
        <v>29</v>
      </c>
      <c r="G159" t="s">
        <v>1257</v>
      </c>
      <c r="H159" t="s">
        <v>31</v>
      </c>
      <c r="I159" t="s">
        <v>3308</v>
      </c>
      <c r="J159" t="s">
        <v>3309</v>
      </c>
      <c r="K159" t="s">
        <v>4292</v>
      </c>
      <c r="L159" t="s">
        <v>35</v>
      </c>
      <c r="M159" t="s">
        <v>128</v>
      </c>
      <c r="N159" t="s">
        <v>4363</v>
      </c>
      <c r="O159" t="s">
        <v>66</v>
      </c>
      <c r="P159" t="s">
        <v>3311</v>
      </c>
      <c r="Q159" t="s">
        <v>40</v>
      </c>
      <c r="R159" t="s">
        <v>4364</v>
      </c>
      <c r="S159" t="s">
        <v>40</v>
      </c>
      <c r="T159" t="s">
        <v>721</v>
      </c>
      <c r="U159" t="s">
        <v>66</v>
      </c>
      <c r="V159" t="s">
        <v>3308</v>
      </c>
      <c r="W159" t="s">
        <v>43</v>
      </c>
      <c r="X159" t="s">
        <v>44</v>
      </c>
      <c r="Y159" t="str">
        <f>TRIM(LOWER(J159))</f>
        <v>canon medical systems corporation</v>
      </c>
      <c r="Z159" t="str">
        <f>IF(COUNTIF(Sheet2!C:C, Y159) &gt; 0, "Match", "No Match")</f>
        <v>No Match</v>
      </c>
      <c r="AA159" t="str">
        <f>IF(ISNUMBER(MATCH(Y159, Sheet2!C:C, 0)), "Match", "No Match")</f>
        <v>No Match</v>
      </c>
      <c r="AB159" s="3" t="str">
        <f>IF(ISNUMBER(MATCH(Y159, Sheet2!C:C, 0)), "Match", "No Match")</f>
        <v>No Match</v>
      </c>
      <c r="AC159" s="3" t="e">
        <f>IF(Y159 = INDEX(Sheet2!C:C, MATCH(Y159, Sheet2!C:C, 0)), "Exact Match", "No Match or Missing")</f>
        <v>#N/A</v>
      </c>
    </row>
    <row r="160" spans="1:29" x14ac:dyDescent="0.25">
      <c r="A160" t="s">
        <v>24</v>
      </c>
      <c r="B160" t="s">
        <v>3306</v>
      </c>
      <c r="C160" t="s">
        <v>58</v>
      </c>
      <c r="D160" t="s">
        <v>3307</v>
      </c>
      <c r="E160" t="s">
        <v>40</v>
      </c>
      <c r="F160" t="s">
        <v>29</v>
      </c>
      <c r="G160" t="s">
        <v>262</v>
      </c>
      <c r="H160" t="s">
        <v>31</v>
      </c>
      <c r="I160" t="s">
        <v>3308</v>
      </c>
      <c r="J160" t="s">
        <v>3309</v>
      </c>
      <c r="K160" t="s">
        <v>3486</v>
      </c>
      <c r="L160" t="s">
        <v>35</v>
      </c>
      <c r="M160" t="s">
        <v>128</v>
      </c>
      <c r="N160" t="s">
        <v>5298</v>
      </c>
      <c r="O160" t="s">
        <v>66</v>
      </c>
      <c r="P160" t="s">
        <v>3311</v>
      </c>
      <c r="Q160" t="s">
        <v>40</v>
      </c>
      <c r="R160" t="s">
        <v>5299</v>
      </c>
      <c r="S160" t="s">
        <v>40</v>
      </c>
      <c r="T160" t="s">
        <v>4444</v>
      </c>
      <c r="U160" t="s">
        <v>66</v>
      </c>
      <c r="V160" t="s">
        <v>3308</v>
      </c>
      <c r="W160" t="s">
        <v>43</v>
      </c>
      <c r="X160" t="s">
        <v>44</v>
      </c>
      <c r="Y160" t="str">
        <f>TRIM(LOWER(J160))</f>
        <v>canon medical systems corporation</v>
      </c>
      <c r="Z160" t="str">
        <f>IF(COUNTIF(Sheet2!C:C, Y160) &gt; 0, "Match", "No Match")</f>
        <v>No Match</v>
      </c>
      <c r="AA160" t="str">
        <f>IF(ISNUMBER(MATCH(Y160, Sheet2!C:C, 0)), "Match", "No Match")</f>
        <v>No Match</v>
      </c>
      <c r="AB160" s="3" t="str">
        <f>IF(ISNUMBER(MATCH(Y160, Sheet2!C:C, 0)), "Match", "No Match")</f>
        <v>No Match</v>
      </c>
      <c r="AC160" s="3" t="e">
        <f>IF(Y160 = INDEX(Sheet2!C:C, MATCH(Y160, Sheet2!C:C, 0)), "Exact Match", "No Match or Missing")</f>
        <v>#N/A</v>
      </c>
    </row>
    <row r="161" spans="1:29" x14ac:dyDescent="0.25">
      <c r="A161" t="s">
        <v>24</v>
      </c>
      <c r="B161" t="s">
        <v>3306</v>
      </c>
      <c r="C161" t="s">
        <v>58</v>
      </c>
      <c r="D161" t="s">
        <v>3307</v>
      </c>
      <c r="E161" t="s">
        <v>40</v>
      </c>
      <c r="F161" t="s">
        <v>29</v>
      </c>
      <c r="G161" t="s">
        <v>854</v>
      </c>
      <c r="H161" t="s">
        <v>31</v>
      </c>
      <c r="I161" t="s">
        <v>3308</v>
      </c>
      <c r="J161" t="s">
        <v>3309</v>
      </c>
      <c r="K161" t="s">
        <v>977</v>
      </c>
      <c r="L161" t="s">
        <v>35</v>
      </c>
      <c r="M161" t="s">
        <v>128</v>
      </c>
      <c r="N161" t="s">
        <v>3310</v>
      </c>
      <c r="O161" t="s">
        <v>66</v>
      </c>
      <c r="P161" t="s">
        <v>3311</v>
      </c>
      <c r="Q161" t="s">
        <v>40</v>
      </c>
      <c r="R161" t="s">
        <v>3312</v>
      </c>
      <c r="S161" t="s">
        <v>40</v>
      </c>
      <c r="T161" t="s">
        <v>1629</v>
      </c>
      <c r="U161" t="s">
        <v>66</v>
      </c>
      <c r="V161" t="s">
        <v>3308</v>
      </c>
      <c r="W161" t="s">
        <v>43</v>
      </c>
      <c r="X161" t="s">
        <v>44</v>
      </c>
      <c r="Y161" t="str">
        <f>TRIM(LOWER(J161))</f>
        <v>canon medical systems corporation</v>
      </c>
      <c r="Z161" t="str">
        <f>IF(COUNTIF(Sheet2!C:C, Y161) &gt; 0, "Match", "No Match")</f>
        <v>No Match</v>
      </c>
      <c r="AA161" t="str">
        <f>IF(ISNUMBER(MATCH(Y161, Sheet2!C:C, 0)), "Match", "No Match")</f>
        <v>No Match</v>
      </c>
      <c r="AB161" s="3" t="str">
        <f>IF(ISNUMBER(MATCH(Y161, Sheet2!C:C, 0)), "Match", "No Match")</f>
        <v>No Match</v>
      </c>
      <c r="AC161" s="3" t="e">
        <f>IF(Y161 = INDEX(Sheet2!C:C, MATCH(Y161, Sheet2!C:C, 0)), "Exact Match", "No Match or Missing")</f>
        <v>#N/A</v>
      </c>
    </row>
    <row r="162" spans="1:29" x14ac:dyDescent="0.25">
      <c r="A162" t="s">
        <v>24</v>
      </c>
      <c r="B162" t="s">
        <v>3306</v>
      </c>
      <c r="C162" t="s">
        <v>58</v>
      </c>
      <c r="D162" t="s">
        <v>3307</v>
      </c>
      <c r="E162" t="s">
        <v>40</v>
      </c>
      <c r="F162" t="s">
        <v>29</v>
      </c>
      <c r="G162" t="s">
        <v>149</v>
      </c>
      <c r="H162" t="s">
        <v>31</v>
      </c>
      <c r="I162" t="s">
        <v>3308</v>
      </c>
      <c r="J162" t="s">
        <v>3309</v>
      </c>
      <c r="K162" t="s">
        <v>1188</v>
      </c>
      <c r="L162" t="s">
        <v>35</v>
      </c>
      <c r="M162" t="s">
        <v>128</v>
      </c>
      <c r="N162" t="s">
        <v>6904</v>
      </c>
      <c r="O162" t="s">
        <v>66</v>
      </c>
      <c r="P162" t="s">
        <v>3311</v>
      </c>
      <c r="Q162" t="s">
        <v>40</v>
      </c>
      <c r="R162" t="s">
        <v>6905</v>
      </c>
      <c r="S162" t="s">
        <v>40</v>
      </c>
      <c r="T162" t="s">
        <v>1904</v>
      </c>
      <c r="U162" t="s">
        <v>66</v>
      </c>
      <c r="V162" t="s">
        <v>3308</v>
      </c>
      <c r="W162" t="s">
        <v>43</v>
      </c>
      <c r="X162" t="s">
        <v>44</v>
      </c>
      <c r="Y162" t="str">
        <f>TRIM(LOWER(J162))</f>
        <v>canon medical systems corporation</v>
      </c>
      <c r="Z162" t="str">
        <f>IF(COUNTIF(Sheet2!C:C, Y162) &gt; 0, "Match", "No Match")</f>
        <v>No Match</v>
      </c>
      <c r="AA162" t="str">
        <f>IF(ISNUMBER(MATCH(Y162, Sheet2!C:C, 0)), "Match", "No Match")</f>
        <v>No Match</v>
      </c>
      <c r="AB162" s="3" t="str">
        <f>IF(ISNUMBER(MATCH(Y162, Sheet2!C:C, 0)), "Match", "No Match")</f>
        <v>No Match</v>
      </c>
      <c r="AC162" s="3" t="e">
        <f>IF(Y162 = INDEX(Sheet2!C:C, MATCH(Y162, Sheet2!C:C, 0)), "Exact Match", "No Match or Missing")</f>
        <v>#N/A</v>
      </c>
    </row>
    <row r="163" spans="1:29" x14ac:dyDescent="0.25">
      <c r="A163" t="s">
        <v>24</v>
      </c>
      <c r="B163" t="s">
        <v>590</v>
      </c>
      <c r="C163" t="s">
        <v>350</v>
      </c>
      <c r="D163" t="s">
        <v>591</v>
      </c>
      <c r="E163" t="s">
        <v>5427</v>
      </c>
      <c r="F163" t="s">
        <v>29</v>
      </c>
      <c r="G163" t="s">
        <v>5428</v>
      </c>
      <c r="H163" t="s">
        <v>31</v>
      </c>
      <c r="I163" t="s">
        <v>594</v>
      </c>
      <c r="J163" t="s">
        <v>595</v>
      </c>
      <c r="K163" t="s">
        <v>3621</v>
      </c>
      <c r="L163" t="s">
        <v>35</v>
      </c>
      <c r="M163" t="s">
        <v>36</v>
      </c>
      <c r="N163" t="s">
        <v>5429</v>
      </c>
      <c r="O163" t="s">
        <v>357</v>
      </c>
      <c r="P163" t="s">
        <v>5430</v>
      </c>
      <c r="Q163" t="s">
        <v>40</v>
      </c>
      <c r="R163" t="s">
        <v>5431</v>
      </c>
      <c r="S163" t="s">
        <v>40</v>
      </c>
      <c r="T163" t="s">
        <v>2177</v>
      </c>
      <c r="U163" t="s">
        <v>190</v>
      </c>
      <c r="V163" t="s">
        <v>594</v>
      </c>
      <c r="W163" t="s">
        <v>43</v>
      </c>
      <c r="X163" t="s">
        <v>44</v>
      </c>
      <c r="Y163" t="str">
        <f>TRIM(LOWER(J163))</f>
        <v>canyon medical inc.</v>
      </c>
      <c r="Z163" t="str">
        <f>IF(COUNTIF(Sheet2!C:C, Y163) &gt; 0, "Match", "No Match")</f>
        <v>No Match</v>
      </c>
      <c r="AA163" t="str">
        <f>IF(ISNUMBER(MATCH(Y163, Sheet2!C:C, 0)), "Match", "No Match")</f>
        <v>No Match</v>
      </c>
      <c r="AB163" s="3" t="str">
        <f>IF(ISNUMBER(MATCH(Y163, Sheet2!C:C, 0)), "Match", "No Match")</f>
        <v>No Match</v>
      </c>
      <c r="AC163" s="3" t="e">
        <f>IF(Y163 = INDEX(Sheet2!C:C, MATCH(Y163, Sheet2!C:C, 0)), "Exact Match", "No Match or Missing")</f>
        <v>#N/A</v>
      </c>
    </row>
    <row r="164" spans="1:29" x14ac:dyDescent="0.25">
      <c r="A164" t="s">
        <v>24</v>
      </c>
      <c r="B164" t="s">
        <v>590</v>
      </c>
      <c r="C164" t="s">
        <v>191</v>
      </c>
      <c r="D164" t="s">
        <v>591</v>
      </c>
      <c r="E164" t="s">
        <v>592</v>
      </c>
      <c r="F164" t="s">
        <v>29</v>
      </c>
      <c r="G164" t="s">
        <v>593</v>
      </c>
      <c r="H164" t="s">
        <v>31</v>
      </c>
      <c r="I164" t="s">
        <v>594</v>
      </c>
      <c r="J164" t="s">
        <v>595</v>
      </c>
      <c r="K164" t="s">
        <v>596</v>
      </c>
      <c r="L164" t="s">
        <v>35</v>
      </c>
      <c r="M164" t="s">
        <v>36</v>
      </c>
      <c r="N164" t="s">
        <v>597</v>
      </c>
      <c r="O164" t="s">
        <v>190</v>
      </c>
      <c r="P164" t="s">
        <v>598</v>
      </c>
      <c r="Q164" t="s">
        <v>40</v>
      </c>
      <c r="R164" t="s">
        <v>599</v>
      </c>
      <c r="S164" t="s">
        <v>40</v>
      </c>
      <c r="T164" t="s">
        <v>600</v>
      </c>
      <c r="U164" t="s">
        <v>190</v>
      </c>
      <c r="V164" t="s">
        <v>594</v>
      </c>
      <c r="W164" t="s">
        <v>43</v>
      </c>
      <c r="X164" t="s">
        <v>44</v>
      </c>
      <c r="Y164" t="str">
        <f>TRIM(LOWER(J164))</f>
        <v>canyon medical inc.</v>
      </c>
      <c r="Z164" t="str">
        <f>IF(COUNTIF(Sheet2!C:C, Y164) &gt; 0, "Match", "No Match")</f>
        <v>No Match</v>
      </c>
      <c r="AA164" t="str">
        <f>IF(ISNUMBER(MATCH(Y164, Sheet2!C:C, 0)), "Match", "No Match")</f>
        <v>No Match</v>
      </c>
      <c r="AB164" s="3" t="str">
        <f>IF(ISNUMBER(MATCH(Y164, Sheet2!C:C, 0)), "Match", "No Match")</f>
        <v>No Match</v>
      </c>
      <c r="AC164" s="3" t="e">
        <f>IF(Y164 = INDEX(Sheet2!C:C, MATCH(Y164, Sheet2!C:C, 0)), "Exact Match", "No Match or Missing")</f>
        <v>#N/A</v>
      </c>
    </row>
    <row r="165" spans="1:29" x14ac:dyDescent="0.25">
      <c r="A165" t="s">
        <v>24</v>
      </c>
      <c r="B165" t="s">
        <v>3984</v>
      </c>
      <c r="C165" t="s">
        <v>158</v>
      </c>
      <c r="D165" t="s">
        <v>3985</v>
      </c>
      <c r="E165" t="s">
        <v>40</v>
      </c>
      <c r="F165" t="s">
        <v>29</v>
      </c>
      <c r="G165" t="s">
        <v>6429</v>
      </c>
      <c r="H165" t="s">
        <v>31</v>
      </c>
      <c r="I165" t="s">
        <v>3986</v>
      </c>
      <c r="J165" t="s">
        <v>3987</v>
      </c>
      <c r="K165" t="s">
        <v>237</v>
      </c>
      <c r="L165" t="s">
        <v>35</v>
      </c>
      <c r="M165" t="s">
        <v>210</v>
      </c>
      <c r="N165" t="s">
        <v>6430</v>
      </c>
      <c r="O165" t="s">
        <v>165</v>
      </c>
      <c r="P165" t="s">
        <v>6431</v>
      </c>
      <c r="Q165" t="s">
        <v>40</v>
      </c>
      <c r="R165" t="s">
        <v>6432</v>
      </c>
      <c r="S165" t="s">
        <v>40</v>
      </c>
      <c r="T165" t="s">
        <v>1045</v>
      </c>
      <c r="U165" t="s">
        <v>165</v>
      </c>
      <c r="V165" t="s">
        <v>3986</v>
      </c>
      <c r="W165" t="s">
        <v>43</v>
      </c>
      <c r="X165" t="s">
        <v>44</v>
      </c>
      <c r="Y165" t="str">
        <f>TRIM(LOWER(J165))</f>
        <v>carbofix orthopedics ltd.</v>
      </c>
      <c r="Z165" t="str">
        <f>IF(COUNTIF(Sheet2!C:C, Y165) &gt; 0, "Match", "No Match")</f>
        <v>Match</v>
      </c>
      <c r="AA165" t="str">
        <f>IF(ISNUMBER(MATCH(Y165, Sheet2!C:C, 0)), "Match", "No Match")</f>
        <v>Match</v>
      </c>
      <c r="AB165" s="3" t="str">
        <f>IF(ISNUMBER(MATCH(Y165, Sheet2!C:C, 0)), "Match", "No Match")</f>
        <v>Match</v>
      </c>
      <c r="AC165" s="3" t="str">
        <f>IF(Y165 = INDEX(Sheet2!C:C, MATCH(Y165, Sheet2!C:C, 0)), "Exact Match", "No Match or Missing")</f>
        <v>Exact Match</v>
      </c>
    </row>
    <row r="166" spans="1:29" x14ac:dyDescent="0.25">
      <c r="A166" t="s">
        <v>24</v>
      </c>
      <c r="B166" t="s">
        <v>3984</v>
      </c>
      <c r="C166" t="s">
        <v>158</v>
      </c>
      <c r="D166" t="s">
        <v>3985</v>
      </c>
      <c r="E166" t="s">
        <v>40</v>
      </c>
      <c r="F166" t="s">
        <v>29</v>
      </c>
      <c r="G166" t="s">
        <v>490</v>
      </c>
      <c r="H166" t="s">
        <v>31</v>
      </c>
      <c r="I166" t="s">
        <v>3986</v>
      </c>
      <c r="J166" t="s">
        <v>3987</v>
      </c>
      <c r="K166" t="s">
        <v>1273</v>
      </c>
      <c r="L166" t="s">
        <v>35</v>
      </c>
      <c r="M166" t="s">
        <v>210</v>
      </c>
      <c r="N166" t="s">
        <v>3988</v>
      </c>
      <c r="O166" t="s">
        <v>165</v>
      </c>
      <c r="P166" t="s">
        <v>3989</v>
      </c>
      <c r="Q166" t="s">
        <v>40</v>
      </c>
      <c r="R166" t="s">
        <v>3990</v>
      </c>
      <c r="S166" t="s">
        <v>40</v>
      </c>
      <c r="T166" t="s">
        <v>237</v>
      </c>
      <c r="U166" t="s">
        <v>165</v>
      </c>
      <c r="V166" t="s">
        <v>3986</v>
      </c>
      <c r="W166" t="s">
        <v>43</v>
      </c>
      <c r="X166" t="s">
        <v>293</v>
      </c>
      <c r="Y166" t="str">
        <f>TRIM(LOWER(J166))</f>
        <v>carbofix orthopedics ltd.</v>
      </c>
      <c r="Z166" t="str">
        <f>IF(COUNTIF(Sheet2!C:C, Y166) &gt; 0, "Match", "No Match")</f>
        <v>Match</v>
      </c>
      <c r="AA166" t="str">
        <f>IF(ISNUMBER(MATCH(Y166, Sheet2!C:C, 0)), "Match", "No Match")</f>
        <v>Match</v>
      </c>
      <c r="AB166" s="3" t="str">
        <f>IF(ISNUMBER(MATCH(Y166, Sheet2!C:C, 0)), "Match", "No Match")</f>
        <v>Match</v>
      </c>
      <c r="AC166" s="3" t="str">
        <f>IF(Y166 = INDEX(Sheet2!C:C, MATCH(Y166, Sheet2!C:C, 0)), "Exact Match", "No Match or Missing")</f>
        <v>Exact Match</v>
      </c>
    </row>
    <row r="167" spans="1:29" x14ac:dyDescent="0.25">
      <c r="A167" t="s">
        <v>24</v>
      </c>
      <c r="B167" t="s">
        <v>3734</v>
      </c>
      <c r="C167" t="s">
        <v>26</v>
      </c>
      <c r="D167" t="s">
        <v>4640</v>
      </c>
      <c r="E167" t="s">
        <v>40</v>
      </c>
      <c r="F167" t="s">
        <v>29</v>
      </c>
      <c r="G167" t="s">
        <v>4641</v>
      </c>
      <c r="H167" t="s">
        <v>31</v>
      </c>
      <c r="I167" t="s">
        <v>4642</v>
      </c>
      <c r="J167" t="s">
        <v>4643</v>
      </c>
      <c r="K167" t="s">
        <v>1968</v>
      </c>
      <c r="L167" t="s">
        <v>35</v>
      </c>
      <c r="M167" t="s">
        <v>91</v>
      </c>
      <c r="N167" t="s">
        <v>4644</v>
      </c>
      <c r="O167" t="s">
        <v>38</v>
      </c>
      <c r="P167" t="s">
        <v>4645</v>
      </c>
      <c r="Q167" t="s">
        <v>40</v>
      </c>
      <c r="R167" t="s">
        <v>4646</v>
      </c>
      <c r="S167" t="s">
        <v>1054</v>
      </c>
      <c r="T167" t="s">
        <v>97</v>
      </c>
      <c r="U167" t="s">
        <v>38</v>
      </c>
      <c r="V167" t="s">
        <v>4642</v>
      </c>
      <c r="W167" t="s">
        <v>43</v>
      </c>
      <c r="X167" t="s">
        <v>44</v>
      </c>
      <c r="Y167" t="str">
        <f>TRIM(LOWER(J167))</f>
        <v>cardiacassist, inc.</v>
      </c>
      <c r="Z167" t="str">
        <f>IF(COUNTIF(Sheet2!C:C, Y167) &gt; 0, "Match", "No Match")</f>
        <v>No Match</v>
      </c>
      <c r="AA167" t="str">
        <f>IF(ISNUMBER(MATCH(Y167, Sheet2!C:C, 0)), "Match", "No Match")</f>
        <v>No Match</v>
      </c>
      <c r="AB167" s="3" t="str">
        <f>IF(ISNUMBER(MATCH(Y167, Sheet2!C:C, 0)), "Match", "No Match")</f>
        <v>No Match</v>
      </c>
      <c r="AC167" s="3" t="e">
        <f>IF(Y167 = INDEX(Sheet2!C:C, MATCH(Y167, Sheet2!C:C, 0)), "Exact Match", "No Match or Missing")</f>
        <v>#N/A</v>
      </c>
    </row>
    <row r="168" spans="1:29" x14ac:dyDescent="0.25">
      <c r="A168" t="s">
        <v>24</v>
      </c>
      <c r="B168" t="s">
        <v>6192</v>
      </c>
      <c r="C168" t="s">
        <v>46</v>
      </c>
      <c r="D168" t="s">
        <v>6193</v>
      </c>
      <c r="E168" t="s">
        <v>40</v>
      </c>
      <c r="F168" t="s">
        <v>501</v>
      </c>
      <c r="G168" t="s">
        <v>682</v>
      </c>
      <c r="H168" t="s">
        <v>31</v>
      </c>
      <c r="I168" t="s">
        <v>6194</v>
      </c>
      <c r="J168" t="s">
        <v>6195</v>
      </c>
      <c r="K168" t="s">
        <v>1748</v>
      </c>
      <c r="L168" t="s">
        <v>35</v>
      </c>
      <c r="M168" t="s">
        <v>91</v>
      </c>
      <c r="N168" t="s">
        <v>6196</v>
      </c>
      <c r="O168" t="s">
        <v>53</v>
      </c>
      <c r="P168" t="s">
        <v>6197</v>
      </c>
      <c r="Q168" t="s">
        <v>40</v>
      </c>
      <c r="R168" t="s">
        <v>6198</v>
      </c>
      <c r="S168" t="s">
        <v>210</v>
      </c>
      <c r="T168" t="s">
        <v>255</v>
      </c>
      <c r="U168" t="s">
        <v>53</v>
      </c>
      <c r="V168" t="s">
        <v>6194</v>
      </c>
      <c r="W168" t="s">
        <v>43</v>
      </c>
      <c r="X168" t="s">
        <v>293</v>
      </c>
      <c r="Y168" t="str">
        <f>TRIM(LOWER(J168))</f>
        <v>cardinal health 200, llc</v>
      </c>
      <c r="Z168" t="str">
        <f>IF(COUNTIF(Sheet2!C:C, Y168) &gt; 0, "Match", "No Match")</f>
        <v>No Match</v>
      </c>
      <c r="AA168" t="str">
        <f>IF(ISNUMBER(MATCH(Y168, Sheet2!C:C, 0)), "Match", "No Match")</f>
        <v>No Match</v>
      </c>
      <c r="AB168" s="3" t="str">
        <f>IF(ISNUMBER(MATCH(Y168, Sheet2!C:C, 0)), "Match", "No Match")</f>
        <v>No Match</v>
      </c>
      <c r="AC168" s="3" t="e">
        <f>IF(Y168 = INDEX(Sheet2!C:C, MATCH(Y168, Sheet2!C:C, 0)), "Exact Match", "No Match or Missing")</f>
        <v>#N/A</v>
      </c>
    </row>
    <row r="169" spans="1:29" x14ac:dyDescent="0.25">
      <c r="A169" t="s">
        <v>24</v>
      </c>
      <c r="B169" t="s">
        <v>2060</v>
      </c>
      <c r="C169" t="s">
        <v>46</v>
      </c>
      <c r="D169" t="s">
        <v>2061</v>
      </c>
      <c r="E169" t="s">
        <v>40</v>
      </c>
      <c r="F169" t="s">
        <v>29</v>
      </c>
      <c r="G169" t="s">
        <v>2062</v>
      </c>
      <c r="H169" t="s">
        <v>31</v>
      </c>
      <c r="I169" t="s">
        <v>2063</v>
      </c>
      <c r="J169" t="s">
        <v>2064</v>
      </c>
      <c r="K169" t="s">
        <v>2065</v>
      </c>
      <c r="L169" t="s">
        <v>35</v>
      </c>
      <c r="M169" t="s">
        <v>91</v>
      </c>
      <c r="N169" t="s">
        <v>2066</v>
      </c>
      <c r="O169" t="s">
        <v>53</v>
      </c>
      <c r="P169" t="s">
        <v>2067</v>
      </c>
      <c r="Q169" t="s">
        <v>40</v>
      </c>
      <c r="R169" t="s">
        <v>2068</v>
      </c>
      <c r="S169" t="s">
        <v>122</v>
      </c>
      <c r="T169" t="s">
        <v>2069</v>
      </c>
      <c r="U169" t="s">
        <v>53</v>
      </c>
      <c r="V169" t="s">
        <v>2063</v>
      </c>
      <c r="W169" t="s">
        <v>43</v>
      </c>
      <c r="X169" t="s">
        <v>44</v>
      </c>
      <c r="Y169" t="str">
        <f>TRIM(LOWER(J169))</f>
        <v>carecubes, inc.</v>
      </c>
      <c r="Z169" t="str">
        <f>IF(COUNTIF(Sheet2!C:C, Y169) &gt; 0, "Match", "No Match")</f>
        <v>No Match</v>
      </c>
      <c r="AA169" t="str">
        <f>IF(ISNUMBER(MATCH(Y169, Sheet2!C:C, 0)), "Match", "No Match")</f>
        <v>No Match</v>
      </c>
      <c r="AB169" s="3" t="str">
        <f>IF(ISNUMBER(MATCH(Y169, Sheet2!C:C, 0)), "Match", "No Match")</f>
        <v>No Match</v>
      </c>
      <c r="AC169" s="3" t="e">
        <f>IF(Y169 = INDEX(Sheet2!C:C, MATCH(Y169, Sheet2!C:C, 0)), "Exact Match", "No Match or Missing")</f>
        <v>#N/A</v>
      </c>
    </row>
    <row r="170" spans="1:29" x14ac:dyDescent="0.25">
      <c r="A170" t="s">
        <v>24</v>
      </c>
      <c r="B170" t="s">
        <v>1922</v>
      </c>
      <c r="C170" t="s">
        <v>191</v>
      </c>
      <c r="D170" t="s">
        <v>2466</v>
      </c>
      <c r="E170" t="s">
        <v>40</v>
      </c>
      <c r="F170" t="s">
        <v>29</v>
      </c>
      <c r="G170" t="s">
        <v>822</v>
      </c>
      <c r="H170" t="s">
        <v>31</v>
      </c>
      <c r="I170" t="s">
        <v>2467</v>
      </c>
      <c r="J170" t="s">
        <v>2468</v>
      </c>
      <c r="K170" t="s">
        <v>818</v>
      </c>
      <c r="L170" t="s">
        <v>35</v>
      </c>
      <c r="M170" t="s">
        <v>64</v>
      </c>
      <c r="N170" t="s">
        <v>2469</v>
      </c>
      <c r="O170" t="s">
        <v>190</v>
      </c>
      <c r="P170" t="s">
        <v>2470</v>
      </c>
      <c r="Q170" t="s">
        <v>40</v>
      </c>
      <c r="R170" t="s">
        <v>2471</v>
      </c>
      <c r="S170" t="s">
        <v>40</v>
      </c>
      <c r="T170" t="s">
        <v>2472</v>
      </c>
      <c r="U170" t="s">
        <v>190</v>
      </c>
      <c r="V170" t="s">
        <v>2467</v>
      </c>
      <c r="W170" t="s">
        <v>43</v>
      </c>
      <c r="X170" t="s">
        <v>44</v>
      </c>
      <c r="Y170" t="str">
        <f>TRIM(LOWER(J170))</f>
        <v>carilex medical, inc.</v>
      </c>
      <c r="Z170" t="str">
        <f>IF(COUNTIF(Sheet2!C:C, Y170) &gt; 0, "Match", "No Match")</f>
        <v>No Match</v>
      </c>
      <c r="AA170" t="str">
        <f>IF(ISNUMBER(MATCH(Y170, Sheet2!C:C, 0)), "Match", "No Match")</f>
        <v>No Match</v>
      </c>
      <c r="AB170" s="3" t="str">
        <f>IF(ISNUMBER(MATCH(Y170, Sheet2!C:C, 0)), "Match", "No Match")</f>
        <v>No Match</v>
      </c>
      <c r="AC170" s="3" t="e">
        <f>IF(Y170 = INDEX(Sheet2!C:C, MATCH(Y170, Sheet2!C:C, 0)), "Exact Match", "No Match or Missing")</f>
        <v>#N/A</v>
      </c>
    </row>
    <row r="171" spans="1:29" x14ac:dyDescent="0.25">
      <c r="A171" t="s">
        <v>24</v>
      </c>
      <c r="B171" t="s">
        <v>2654</v>
      </c>
      <c r="C171" t="s">
        <v>711</v>
      </c>
      <c r="D171" t="s">
        <v>4778</v>
      </c>
      <c r="E171" t="s">
        <v>40</v>
      </c>
      <c r="F171" t="s">
        <v>29</v>
      </c>
      <c r="G171" t="s">
        <v>4779</v>
      </c>
      <c r="H171" t="s">
        <v>31</v>
      </c>
      <c r="I171" t="s">
        <v>2656</v>
      </c>
      <c r="J171" t="s">
        <v>1153</v>
      </c>
      <c r="K171" t="s">
        <v>661</v>
      </c>
      <c r="L171" t="s">
        <v>35</v>
      </c>
      <c r="M171" t="s">
        <v>107</v>
      </c>
      <c r="N171" t="s">
        <v>4780</v>
      </c>
      <c r="O171" t="s">
        <v>718</v>
      </c>
      <c r="P171" t="s">
        <v>4781</v>
      </c>
      <c r="Q171" t="s">
        <v>40</v>
      </c>
      <c r="R171" t="s">
        <v>4782</v>
      </c>
      <c r="S171" t="s">
        <v>40</v>
      </c>
      <c r="T171" t="s">
        <v>3946</v>
      </c>
      <c r="U171" t="s">
        <v>718</v>
      </c>
      <c r="V171" t="s">
        <v>2656</v>
      </c>
      <c r="W171" t="s">
        <v>43</v>
      </c>
      <c r="X171" t="s">
        <v>44</v>
      </c>
      <c r="Y171" t="str">
        <f>TRIM(LOWER(J171))</f>
        <v>carl zeiss meditec ag</v>
      </c>
      <c r="Z171" t="str">
        <f>IF(COUNTIF(Sheet2!C:C, Y171) &gt; 0, "Match", "No Match")</f>
        <v>No Match</v>
      </c>
      <c r="AA171" t="str">
        <f>IF(ISNUMBER(MATCH(Y171, Sheet2!C:C, 0)), "Match", "No Match")</f>
        <v>No Match</v>
      </c>
      <c r="AB171" s="3" t="str">
        <f>IF(ISNUMBER(MATCH(Y171, Sheet2!C:C, 0)), "Match", "No Match")</f>
        <v>No Match</v>
      </c>
      <c r="AC171" s="3" t="e">
        <f>IF(Y171 = INDEX(Sheet2!C:C, MATCH(Y171, Sheet2!C:C, 0)), "Exact Match", "No Match or Missing")</f>
        <v>#N/A</v>
      </c>
    </row>
    <row r="172" spans="1:29" x14ac:dyDescent="0.25">
      <c r="A172" t="s">
        <v>24</v>
      </c>
      <c r="B172" t="s">
        <v>1148</v>
      </c>
      <c r="C172" t="s">
        <v>84</v>
      </c>
      <c r="D172" t="s">
        <v>1149</v>
      </c>
      <c r="E172" t="s">
        <v>1150</v>
      </c>
      <c r="F172" t="s">
        <v>29</v>
      </c>
      <c r="G172" t="s">
        <v>1151</v>
      </c>
      <c r="H172" t="s">
        <v>31</v>
      </c>
      <c r="I172" t="s">
        <v>1152</v>
      </c>
      <c r="J172" t="s">
        <v>1153</v>
      </c>
      <c r="K172" t="s">
        <v>398</v>
      </c>
      <c r="L172" t="s">
        <v>35</v>
      </c>
      <c r="M172" t="s">
        <v>107</v>
      </c>
      <c r="N172" t="s">
        <v>1154</v>
      </c>
      <c r="O172" t="s">
        <v>93</v>
      </c>
      <c r="P172" t="s">
        <v>1155</v>
      </c>
      <c r="Q172" t="s">
        <v>40</v>
      </c>
      <c r="R172" t="s">
        <v>1156</v>
      </c>
      <c r="S172" t="s">
        <v>40</v>
      </c>
      <c r="T172" t="s">
        <v>784</v>
      </c>
      <c r="U172" t="s">
        <v>93</v>
      </c>
      <c r="V172" t="s">
        <v>1152</v>
      </c>
      <c r="W172" t="s">
        <v>43</v>
      </c>
      <c r="X172" t="s">
        <v>44</v>
      </c>
      <c r="Y172" t="str">
        <f>TRIM(LOWER(J172))</f>
        <v>carl zeiss meditec ag</v>
      </c>
      <c r="Z172" t="str">
        <f>IF(COUNTIF(Sheet2!C:C, Y172) &gt; 0, "Match", "No Match")</f>
        <v>No Match</v>
      </c>
      <c r="AA172" t="str">
        <f>IF(ISNUMBER(MATCH(Y172, Sheet2!C:C, 0)), "Match", "No Match")</f>
        <v>No Match</v>
      </c>
      <c r="AB172" s="3" t="str">
        <f>IF(ISNUMBER(MATCH(Y172, Sheet2!C:C, 0)), "Match", "No Match")</f>
        <v>No Match</v>
      </c>
      <c r="AC172" s="3" t="e">
        <f>IF(Y172 = INDEX(Sheet2!C:C, MATCH(Y172, Sheet2!C:C, 0)), "Exact Match", "No Match or Missing")</f>
        <v>#N/A</v>
      </c>
    </row>
    <row r="173" spans="1:29" x14ac:dyDescent="0.25">
      <c r="A173" t="s">
        <v>24</v>
      </c>
      <c r="B173" t="s">
        <v>830</v>
      </c>
      <c r="C173" t="s">
        <v>711</v>
      </c>
      <c r="D173" t="s">
        <v>6059</v>
      </c>
      <c r="E173" t="s">
        <v>40</v>
      </c>
      <c r="F173" t="s">
        <v>29</v>
      </c>
      <c r="G173" t="s">
        <v>4779</v>
      </c>
      <c r="H173" t="s">
        <v>31</v>
      </c>
      <c r="I173" t="s">
        <v>6060</v>
      </c>
      <c r="J173" t="s">
        <v>6061</v>
      </c>
      <c r="K173" t="s">
        <v>402</v>
      </c>
      <c r="L173" t="s">
        <v>35</v>
      </c>
      <c r="M173" t="s">
        <v>91</v>
      </c>
      <c r="N173" t="s">
        <v>6062</v>
      </c>
      <c r="O173" t="s">
        <v>718</v>
      </c>
      <c r="P173" t="s">
        <v>6063</v>
      </c>
      <c r="Q173" t="s">
        <v>40</v>
      </c>
      <c r="R173" t="s">
        <v>6064</v>
      </c>
      <c r="S173" t="s">
        <v>122</v>
      </c>
      <c r="T173" t="s">
        <v>2810</v>
      </c>
      <c r="U173" t="s">
        <v>718</v>
      </c>
      <c r="V173" t="s">
        <v>6060</v>
      </c>
      <c r="W173" t="s">
        <v>43</v>
      </c>
      <c r="X173" t="s">
        <v>44</v>
      </c>
      <c r="Y173" t="str">
        <f>TRIM(LOWER(J173))</f>
        <v>carl zeiss meditec inc</v>
      </c>
      <c r="Z173" t="str">
        <f>IF(COUNTIF(Sheet2!C:C, Y173) &gt; 0, "Match", "No Match")</f>
        <v>No Match</v>
      </c>
      <c r="AA173" t="str">
        <f>IF(ISNUMBER(MATCH(Y173, Sheet2!C:C, 0)), "Match", "No Match")</f>
        <v>No Match</v>
      </c>
      <c r="AB173" s="3" t="str">
        <f>IF(ISNUMBER(MATCH(Y173, Sheet2!C:C, 0)), "Match", "No Match")</f>
        <v>No Match</v>
      </c>
      <c r="AC173" s="3" t="e">
        <f>IF(Y173 = INDEX(Sheet2!C:C, MATCH(Y173, Sheet2!C:C, 0)), "Exact Match", "No Match or Missing")</f>
        <v>#N/A</v>
      </c>
    </row>
    <row r="174" spans="1:29" x14ac:dyDescent="0.25">
      <c r="A174" t="s">
        <v>24</v>
      </c>
      <c r="B174" t="s">
        <v>241</v>
      </c>
      <c r="C174" t="s">
        <v>158</v>
      </c>
      <c r="D174" t="s">
        <v>4574</v>
      </c>
      <c r="E174" t="s">
        <v>40</v>
      </c>
      <c r="F174" t="s">
        <v>29</v>
      </c>
      <c r="G174" t="s">
        <v>512</v>
      </c>
      <c r="H174" t="s">
        <v>31</v>
      </c>
      <c r="I174" t="s">
        <v>520</v>
      </c>
      <c r="J174" t="s">
        <v>4575</v>
      </c>
      <c r="K174" t="s">
        <v>1427</v>
      </c>
      <c r="L174" t="s">
        <v>35</v>
      </c>
      <c r="M174" t="s">
        <v>91</v>
      </c>
      <c r="N174" t="s">
        <v>4576</v>
      </c>
      <c r="O174" t="s">
        <v>165</v>
      </c>
      <c r="P174" t="s">
        <v>4577</v>
      </c>
      <c r="Q174" t="s">
        <v>40</v>
      </c>
      <c r="R174" t="s">
        <v>4578</v>
      </c>
      <c r="S174" t="s">
        <v>122</v>
      </c>
      <c r="T174" t="s">
        <v>1011</v>
      </c>
      <c r="U174" t="s">
        <v>165</v>
      </c>
      <c r="V174" t="s">
        <v>520</v>
      </c>
      <c r="W174" t="s">
        <v>43</v>
      </c>
      <c r="X174" t="s">
        <v>44</v>
      </c>
      <c r="Y174" t="str">
        <f>TRIM(LOWER(J174))</f>
        <v>carlsmed</v>
      </c>
      <c r="Z174" t="str">
        <f>IF(COUNTIF(Sheet2!C:C, Y174) &gt; 0, "Match", "No Match")</f>
        <v>Match</v>
      </c>
      <c r="AA174" t="str">
        <f>IF(ISNUMBER(MATCH(Y174, Sheet2!C:C, 0)), "Match", "No Match")</f>
        <v>Match</v>
      </c>
      <c r="AB174" s="3" t="str">
        <f>IF(ISNUMBER(MATCH(Y174, Sheet2!C:C, 0)), "Match", "No Match")</f>
        <v>Match</v>
      </c>
      <c r="AC174" s="3" t="str">
        <f>IF(Y174 = INDEX(Sheet2!C:C, MATCH(Y174, Sheet2!C:C, 0)), "Exact Match", "No Match or Missing")</f>
        <v>Exact Match</v>
      </c>
    </row>
    <row r="175" spans="1:29" x14ac:dyDescent="0.25">
      <c r="A175" t="s">
        <v>24</v>
      </c>
      <c r="B175" t="s">
        <v>241</v>
      </c>
      <c r="C175" t="s">
        <v>158</v>
      </c>
      <c r="D175" t="s">
        <v>4574</v>
      </c>
      <c r="E175" t="s">
        <v>40</v>
      </c>
      <c r="F175" t="s">
        <v>29</v>
      </c>
      <c r="G175" t="s">
        <v>512</v>
      </c>
      <c r="H175" t="s">
        <v>31</v>
      </c>
      <c r="I175" t="s">
        <v>520</v>
      </c>
      <c r="J175" t="s">
        <v>6763</v>
      </c>
      <c r="K175" t="s">
        <v>596</v>
      </c>
      <c r="L175" t="s">
        <v>35</v>
      </c>
      <c r="M175" t="s">
        <v>91</v>
      </c>
      <c r="N175" t="s">
        <v>6764</v>
      </c>
      <c r="O175" t="s">
        <v>165</v>
      </c>
      <c r="P175" t="s">
        <v>6765</v>
      </c>
      <c r="Q175" t="s">
        <v>40</v>
      </c>
      <c r="R175" t="s">
        <v>6766</v>
      </c>
      <c r="S175" t="s">
        <v>122</v>
      </c>
      <c r="T175" t="s">
        <v>878</v>
      </c>
      <c r="U175" t="s">
        <v>165</v>
      </c>
      <c r="V175" t="s">
        <v>520</v>
      </c>
      <c r="W175" t="s">
        <v>43</v>
      </c>
      <c r="X175" t="s">
        <v>44</v>
      </c>
      <c r="Y175" t="str">
        <f>TRIM(LOWER(J175))</f>
        <v>carlsmed, inc.</v>
      </c>
      <c r="Z175" t="str">
        <f>IF(COUNTIF(Sheet2!C:C, Y175) &gt; 0, "Match", "No Match")</f>
        <v>Match</v>
      </c>
      <c r="AA175" t="str">
        <f>IF(ISNUMBER(MATCH(Y175, Sheet2!C:C, 0)), "Match", "No Match")</f>
        <v>Match</v>
      </c>
      <c r="AB175" s="3" t="str">
        <f>IF(ISNUMBER(MATCH(Y175, Sheet2!C:C, 0)), "Match", "No Match")</f>
        <v>Match</v>
      </c>
      <c r="AC175" s="3" t="str">
        <f>IF(Y175 = INDEX(Sheet2!C:C, MATCH(Y175, Sheet2!C:C, 0)), "Exact Match", "No Match or Missing")</f>
        <v>Exact Match</v>
      </c>
    </row>
    <row r="176" spans="1:29" x14ac:dyDescent="0.25">
      <c r="A176" t="s">
        <v>24</v>
      </c>
      <c r="B176" t="s">
        <v>1377</v>
      </c>
      <c r="C176" t="s">
        <v>84</v>
      </c>
      <c r="D176" t="s">
        <v>1378</v>
      </c>
      <c r="E176" t="s">
        <v>40</v>
      </c>
      <c r="F176" t="s">
        <v>29</v>
      </c>
      <c r="G176" t="s">
        <v>87</v>
      </c>
      <c r="H176" t="s">
        <v>31</v>
      </c>
      <c r="I176" t="s">
        <v>1379</v>
      </c>
      <c r="J176" t="s">
        <v>1380</v>
      </c>
      <c r="K176" t="s">
        <v>874</v>
      </c>
      <c r="L176" t="s">
        <v>35</v>
      </c>
      <c r="M176" t="s">
        <v>1337</v>
      </c>
      <c r="N176" t="s">
        <v>1381</v>
      </c>
      <c r="O176" t="s">
        <v>93</v>
      </c>
      <c r="P176" t="s">
        <v>1382</v>
      </c>
      <c r="Q176" t="s">
        <v>40</v>
      </c>
      <c r="R176" t="s">
        <v>1383</v>
      </c>
      <c r="S176" t="s">
        <v>40</v>
      </c>
      <c r="T176" t="s">
        <v>231</v>
      </c>
      <c r="U176" t="s">
        <v>93</v>
      </c>
      <c r="V176" t="s">
        <v>1379</v>
      </c>
      <c r="W176" t="s">
        <v>43</v>
      </c>
      <c r="X176" t="s">
        <v>44</v>
      </c>
      <c r="Y176" t="str">
        <f>TRIM(LOWER(J176))</f>
        <v>cefaly technology</v>
      </c>
      <c r="Z176" t="str">
        <f>IF(COUNTIF(Sheet2!C:C, Y176) &gt; 0, "Match", "No Match")</f>
        <v>No Match</v>
      </c>
      <c r="AA176" t="str">
        <f>IF(ISNUMBER(MATCH(Y176, Sheet2!C:C, 0)), "Match", "No Match")</f>
        <v>No Match</v>
      </c>
      <c r="AB176" s="3" t="str">
        <f>IF(ISNUMBER(MATCH(Y176, Sheet2!C:C, 0)), "Match", "No Match")</f>
        <v>No Match</v>
      </c>
      <c r="AC176" s="3" t="e">
        <f>IF(Y176 = INDEX(Sheet2!C:C, MATCH(Y176, Sheet2!C:C, 0)), "Exact Match", "No Match or Missing")</f>
        <v>#N/A</v>
      </c>
    </row>
    <row r="177" spans="1:29" x14ac:dyDescent="0.25">
      <c r="A177" t="s">
        <v>24</v>
      </c>
      <c r="B177" t="s">
        <v>3874</v>
      </c>
      <c r="C177" t="s">
        <v>99</v>
      </c>
      <c r="D177" t="s">
        <v>3875</v>
      </c>
      <c r="E177" t="s">
        <v>40</v>
      </c>
      <c r="F177" t="s">
        <v>29</v>
      </c>
      <c r="G177" t="s">
        <v>2114</v>
      </c>
      <c r="H177" t="s">
        <v>31</v>
      </c>
      <c r="I177" t="s">
        <v>3876</v>
      </c>
      <c r="J177" t="s">
        <v>3877</v>
      </c>
      <c r="K177" t="s">
        <v>550</v>
      </c>
      <c r="L177" t="s">
        <v>35</v>
      </c>
      <c r="M177" t="s">
        <v>163</v>
      </c>
      <c r="N177" t="s">
        <v>3878</v>
      </c>
      <c r="O177" t="s">
        <v>107</v>
      </c>
      <c r="P177" t="s">
        <v>3879</v>
      </c>
      <c r="Q177" t="s">
        <v>40</v>
      </c>
      <c r="R177" t="s">
        <v>3880</v>
      </c>
      <c r="S177" t="s">
        <v>40</v>
      </c>
      <c r="T177" t="s">
        <v>3881</v>
      </c>
      <c r="U177" t="s">
        <v>107</v>
      </c>
      <c r="V177" t="s">
        <v>3876</v>
      </c>
      <c r="W177" t="s">
        <v>43</v>
      </c>
      <c r="X177" t="s">
        <v>44</v>
      </c>
      <c r="Y177" t="str">
        <f>TRIM(LOWER(J177))</f>
        <v>cefla s.c.</v>
      </c>
      <c r="Z177" t="str">
        <f>IF(COUNTIF(Sheet2!C:C, Y177) &gt; 0, "Match", "No Match")</f>
        <v>No Match</v>
      </c>
      <c r="AA177" t="str">
        <f>IF(ISNUMBER(MATCH(Y177, Sheet2!C:C, 0)), "Match", "No Match")</f>
        <v>No Match</v>
      </c>
      <c r="AB177" s="3" t="str">
        <f>IF(ISNUMBER(MATCH(Y177, Sheet2!C:C, 0)), "Match", "No Match")</f>
        <v>No Match</v>
      </c>
      <c r="AC177" s="3" t="e">
        <f>IF(Y177 = INDEX(Sheet2!C:C, MATCH(Y177, Sheet2!C:C, 0)), "Exact Match", "No Match or Missing")</f>
        <v>#N/A</v>
      </c>
    </row>
    <row r="178" spans="1:29" x14ac:dyDescent="0.25">
      <c r="A178" t="s">
        <v>24</v>
      </c>
      <c r="B178" t="s">
        <v>3200</v>
      </c>
      <c r="C178" t="s">
        <v>84</v>
      </c>
      <c r="D178" t="s">
        <v>3201</v>
      </c>
      <c r="E178" t="s">
        <v>40</v>
      </c>
      <c r="F178" t="s">
        <v>29</v>
      </c>
      <c r="G178" t="s">
        <v>3202</v>
      </c>
      <c r="H178" t="s">
        <v>31</v>
      </c>
      <c r="I178" t="s">
        <v>3203</v>
      </c>
      <c r="J178" t="s">
        <v>3204</v>
      </c>
      <c r="K178" t="s">
        <v>1629</v>
      </c>
      <c r="L178" t="s">
        <v>35</v>
      </c>
      <c r="M178" t="s">
        <v>91</v>
      </c>
      <c r="N178" t="s">
        <v>3205</v>
      </c>
      <c r="O178" t="s">
        <v>93</v>
      </c>
      <c r="P178" t="s">
        <v>3206</v>
      </c>
      <c r="Q178" t="s">
        <v>40</v>
      </c>
      <c r="R178" t="s">
        <v>3207</v>
      </c>
      <c r="S178" t="s">
        <v>2102</v>
      </c>
      <c r="T178" t="s">
        <v>3208</v>
      </c>
      <c r="U178" t="s">
        <v>93</v>
      </c>
      <c r="V178" t="s">
        <v>3203</v>
      </c>
      <c r="W178" t="s">
        <v>43</v>
      </c>
      <c r="X178" t="s">
        <v>44</v>
      </c>
      <c r="Y178" t="str">
        <f>TRIM(LOWER(J178))</f>
        <v>celestray biotech company, llc.,</v>
      </c>
      <c r="Z178" t="str">
        <f>IF(COUNTIF(Sheet2!C:C, Y178) &gt; 0, "Match", "No Match")</f>
        <v>No Match</v>
      </c>
      <c r="AA178" t="str">
        <f>IF(ISNUMBER(MATCH(Y178, Sheet2!C:C, 0)), "Match", "No Match")</f>
        <v>No Match</v>
      </c>
      <c r="AB178" s="3" t="str">
        <f>IF(ISNUMBER(MATCH(Y178, Sheet2!C:C, 0)), "Match", "No Match")</f>
        <v>No Match</v>
      </c>
      <c r="AC178" s="3" t="e">
        <f>IF(Y178 = INDEX(Sheet2!C:C, MATCH(Y178, Sheet2!C:C, 0)), "Exact Match", "No Match or Missing")</f>
        <v>#N/A</v>
      </c>
    </row>
    <row r="179" spans="1:29" x14ac:dyDescent="0.25">
      <c r="A179" t="s">
        <v>24</v>
      </c>
      <c r="B179" t="s">
        <v>5022</v>
      </c>
      <c r="C179" t="s">
        <v>26</v>
      </c>
      <c r="D179" t="s">
        <v>5023</v>
      </c>
      <c r="E179" t="s">
        <v>40</v>
      </c>
      <c r="F179" t="s">
        <v>29</v>
      </c>
      <c r="G179" t="s">
        <v>949</v>
      </c>
      <c r="H179" t="s">
        <v>31</v>
      </c>
      <c r="I179" t="s">
        <v>5024</v>
      </c>
      <c r="J179" t="s">
        <v>5025</v>
      </c>
      <c r="K179" t="s">
        <v>1196</v>
      </c>
      <c r="L179" t="s">
        <v>35</v>
      </c>
      <c r="M179" t="s">
        <v>91</v>
      </c>
      <c r="N179" t="s">
        <v>5026</v>
      </c>
      <c r="O179" t="s">
        <v>38</v>
      </c>
      <c r="P179" t="s">
        <v>5027</v>
      </c>
      <c r="Q179" t="s">
        <v>40</v>
      </c>
      <c r="R179" t="s">
        <v>5028</v>
      </c>
      <c r="S179" t="s">
        <v>2751</v>
      </c>
      <c r="T179" t="s">
        <v>874</v>
      </c>
      <c r="U179" t="s">
        <v>38</v>
      </c>
      <c r="V179" t="s">
        <v>5024</v>
      </c>
      <c r="W179" t="s">
        <v>43</v>
      </c>
      <c r="X179" t="s">
        <v>293</v>
      </c>
      <c r="Y179" t="str">
        <f>TRIM(LOWER(J179))</f>
        <v>centerpoint systems llc</v>
      </c>
      <c r="Z179" t="str">
        <f>IF(COUNTIF(Sheet2!C:C, Y179) &gt; 0, "Match", "No Match")</f>
        <v>No Match</v>
      </c>
      <c r="AA179" t="str">
        <f>IF(ISNUMBER(MATCH(Y179, Sheet2!C:C, 0)), "Match", "No Match")</f>
        <v>No Match</v>
      </c>
      <c r="AB179" s="3" t="str">
        <f>IF(ISNUMBER(MATCH(Y179, Sheet2!C:C, 0)), "Match", "No Match")</f>
        <v>No Match</v>
      </c>
      <c r="AC179" s="3" t="e">
        <f>IF(Y179 = INDEX(Sheet2!C:C, MATCH(Y179, Sheet2!C:C, 0)), "Exact Match", "No Match or Missing")</f>
        <v>#N/A</v>
      </c>
    </row>
    <row r="180" spans="1:29" x14ac:dyDescent="0.25">
      <c r="A180" t="s">
        <v>24</v>
      </c>
      <c r="B180" t="s">
        <v>1368</v>
      </c>
      <c r="C180" t="s">
        <v>112</v>
      </c>
      <c r="D180" t="s">
        <v>1369</v>
      </c>
      <c r="E180" t="s">
        <v>1370</v>
      </c>
      <c r="F180" t="s">
        <v>29</v>
      </c>
      <c r="G180" t="s">
        <v>1371</v>
      </c>
      <c r="H180" t="s">
        <v>31</v>
      </c>
      <c r="I180" t="s">
        <v>1372</v>
      </c>
      <c r="J180" t="s">
        <v>1373</v>
      </c>
      <c r="K180" t="s">
        <v>63</v>
      </c>
      <c r="L180" t="s">
        <v>35</v>
      </c>
      <c r="M180" t="s">
        <v>91</v>
      </c>
      <c r="N180" t="s">
        <v>1374</v>
      </c>
      <c r="O180" t="s">
        <v>119</v>
      </c>
      <c r="P180" t="s">
        <v>1375</v>
      </c>
      <c r="Q180" t="s">
        <v>40</v>
      </c>
      <c r="R180" t="s">
        <v>1376</v>
      </c>
      <c r="S180" t="s">
        <v>1010</v>
      </c>
      <c r="T180" t="s">
        <v>619</v>
      </c>
      <c r="U180" t="s">
        <v>119</v>
      </c>
      <c r="V180" t="s">
        <v>1372</v>
      </c>
      <c r="W180" t="s">
        <v>43</v>
      </c>
      <c r="X180" t="s">
        <v>293</v>
      </c>
      <c r="Y180" t="str">
        <f>TRIM(LOWER(J180))</f>
        <v>centers for disease control and prevention</v>
      </c>
      <c r="Z180" t="str">
        <f>IF(COUNTIF(Sheet2!C:C, Y180) &gt; 0, "Match", "No Match")</f>
        <v>No Match</v>
      </c>
      <c r="AA180" t="str">
        <f>IF(ISNUMBER(MATCH(Y180, Sheet2!C:C, 0)), "Match", "No Match")</f>
        <v>No Match</v>
      </c>
      <c r="AB180" s="3" t="str">
        <f>IF(ISNUMBER(MATCH(Y180, Sheet2!C:C, 0)), "Match", "No Match")</f>
        <v>No Match</v>
      </c>
      <c r="AC180" s="3" t="e">
        <f>IF(Y180 = INDEX(Sheet2!C:C, MATCH(Y180, Sheet2!C:C, 0)), "Exact Match", "No Match or Missing")</f>
        <v>#N/A</v>
      </c>
    </row>
    <row r="181" spans="1:29" x14ac:dyDescent="0.25">
      <c r="A181" t="s">
        <v>24</v>
      </c>
      <c r="B181" t="s">
        <v>5905</v>
      </c>
      <c r="C181" t="s">
        <v>58</v>
      </c>
      <c r="D181" t="s">
        <v>5906</v>
      </c>
      <c r="E181" t="s">
        <v>40</v>
      </c>
      <c r="F181" t="s">
        <v>29</v>
      </c>
      <c r="G181" t="s">
        <v>5907</v>
      </c>
      <c r="H181" t="s">
        <v>31</v>
      </c>
      <c r="I181" t="s">
        <v>5908</v>
      </c>
      <c r="J181" t="s">
        <v>5909</v>
      </c>
      <c r="K181" t="s">
        <v>1249</v>
      </c>
      <c r="L181" t="s">
        <v>35</v>
      </c>
      <c r="M181" t="s">
        <v>163</v>
      </c>
      <c r="N181" t="s">
        <v>5910</v>
      </c>
      <c r="O181" t="s">
        <v>66</v>
      </c>
      <c r="P181" t="s">
        <v>5911</v>
      </c>
      <c r="Q181" t="s">
        <v>40</v>
      </c>
      <c r="R181" t="s">
        <v>5912</v>
      </c>
      <c r="S181" t="s">
        <v>40</v>
      </c>
      <c r="T181" t="s">
        <v>326</v>
      </c>
      <c r="U181" t="s">
        <v>718</v>
      </c>
      <c r="V181" t="s">
        <v>5908</v>
      </c>
      <c r="W181" t="s">
        <v>43</v>
      </c>
      <c r="X181" t="s">
        <v>44</v>
      </c>
      <c r="Y181" t="str">
        <f>TRIM(LOWER(J181))</f>
        <v>centervue spa</v>
      </c>
      <c r="Z181" t="str">
        <f>IF(COUNTIF(Sheet2!C:C, Y181) &gt; 0, "Match", "No Match")</f>
        <v>No Match</v>
      </c>
      <c r="AA181" t="str">
        <f>IF(ISNUMBER(MATCH(Y181, Sheet2!C:C, 0)), "Match", "No Match")</f>
        <v>No Match</v>
      </c>
      <c r="AB181" s="3" t="str">
        <f>IF(ISNUMBER(MATCH(Y181, Sheet2!C:C, 0)), "Match", "No Match")</f>
        <v>No Match</v>
      </c>
      <c r="AC181" s="3" t="e">
        <f>IF(Y181 = INDEX(Sheet2!C:C, MATCH(Y181, Sheet2!C:C, 0)), "Exact Match", "No Match or Missing")</f>
        <v>#N/A</v>
      </c>
    </row>
    <row r="182" spans="1:29" x14ac:dyDescent="0.25">
      <c r="A182" t="s">
        <v>24</v>
      </c>
      <c r="B182" t="s">
        <v>422</v>
      </c>
      <c r="C182" t="s">
        <v>112</v>
      </c>
      <c r="D182" t="s">
        <v>6577</v>
      </c>
      <c r="E182" t="s">
        <v>40</v>
      </c>
      <c r="F182" t="s">
        <v>40</v>
      </c>
      <c r="G182" t="s">
        <v>6578</v>
      </c>
      <c r="H182" t="s">
        <v>31</v>
      </c>
      <c r="I182" t="s">
        <v>6579</v>
      </c>
      <c r="J182" t="s">
        <v>6580</v>
      </c>
      <c r="K182" t="s">
        <v>2462</v>
      </c>
      <c r="L182" t="s">
        <v>814</v>
      </c>
      <c r="M182" t="s">
        <v>91</v>
      </c>
      <c r="N182" t="s">
        <v>6581</v>
      </c>
      <c r="O182" t="s">
        <v>119</v>
      </c>
      <c r="P182" t="s">
        <v>6582</v>
      </c>
      <c r="Q182" t="s">
        <v>40</v>
      </c>
      <c r="R182" t="s">
        <v>6583</v>
      </c>
      <c r="S182" t="s">
        <v>122</v>
      </c>
      <c r="T182" t="s">
        <v>1827</v>
      </c>
      <c r="U182" t="s">
        <v>119</v>
      </c>
      <c r="V182" t="s">
        <v>6579</v>
      </c>
      <c r="W182" t="s">
        <v>135</v>
      </c>
      <c r="X182" t="s">
        <v>819</v>
      </c>
      <c r="Y182" t="str">
        <f>TRIM(LOWER(J182))</f>
        <v>cepheid</v>
      </c>
      <c r="Z182" t="str">
        <f>IF(COUNTIF(Sheet2!C:C, Y182) &gt; 0, "Match", "No Match")</f>
        <v>No Match</v>
      </c>
      <c r="AA182" t="str">
        <f>IF(ISNUMBER(MATCH(Y182, Sheet2!C:C, 0)), "Match", "No Match")</f>
        <v>No Match</v>
      </c>
      <c r="AB182" s="3" t="str">
        <f>IF(ISNUMBER(MATCH(Y182, Sheet2!C:C, 0)), "Match", "No Match")</f>
        <v>No Match</v>
      </c>
      <c r="AC182" s="3" t="e">
        <f>IF(Y182 = INDEX(Sheet2!C:C, MATCH(Y182, Sheet2!C:C, 0)), "Exact Match", "No Match or Missing")</f>
        <v>#N/A</v>
      </c>
    </row>
    <row r="183" spans="1:29" x14ac:dyDescent="0.25">
      <c r="A183" t="s">
        <v>24</v>
      </c>
      <c r="B183" t="s">
        <v>5883</v>
      </c>
      <c r="C183" t="s">
        <v>46</v>
      </c>
      <c r="D183" t="s">
        <v>5884</v>
      </c>
      <c r="E183" t="s">
        <v>40</v>
      </c>
      <c r="F183" t="s">
        <v>29</v>
      </c>
      <c r="G183" t="s">
        <v>5885</v>
      </c>
      <c r="H183" t="s">
        <v>31</v>
      </c>
      <c r="I183" t="s">
        <v>5886</v>
      </c>
      <c r="J183" t="s">
        <v>5887</v>
      </c>
      <c r="K183" t="s">
        <v>868</v>
      </c>
      <c r="L183" t="s">
        <v>35</v>
      </c>
      <c r="M183" t="s">
        <v>79</v>
      </c>
      <c r="N183" t="s">
        <v>5888</v>
      </c>
      <c r="O183" t="s">
        <v>53</v>
      </c>
      <c r="P183" t="s">
        <v>5889</v>
      </c>
      <c r="Q183" t="s">
        <v>40</v>
      </c>
      <c r="R183" t="s">
        <v>5890</v>
      </c>
      <c r="S183" t="s">
        <v>40</v>
      </c>
      <c r="T183" t="s">
        <v>5891</v>
      </c>
      <c r="U183" t="s">
        <v>79</v>
      </c>
      <c r="V183" t="s">
        <v>5886</v>
      </c>
      <c r="W183" t="s">
        <v>43</v>
      </c>
      <c r="X183" t="s">
        <v>293</v>
      </c>
      <c r="Y183" t="str">
        <f>TRIM(LOWER(J183))</f>
        <v>cequr sa</v>
      </c>
      <c r="Z183" t="str">
        <f>IF(COUNTIF(Sheet2!C:C, Y183) &gt; 0, "Match", "No Match")</f>
        <v>No Match</v>
      </c>
      <c r="AA183" t="str">
        <f>IF(ISNUMBER(MATCH(Y183, Sheet2!C:C, 0)), "Match", "No Match")</f>
        <v>No Match</v>
      </c>
      <c r="AB183" s="3" t="str">
        <f>IF(ISNUMBER(MATCH(Y183, Sheet2!C:C, 0)), "Match", "No Match")</f>
        <v>No Match</v>
      </c>
      <c r="AC183" s="3" t="e">
        <f>IF(Y183 = INDEX(Sheet2!C:C, MATCH(Y183, Sheet2!C:C, 0)), "Exact Match", "No Match or Missing")</f>
        <v>#N/A</v>
      </c>
    </row>
    <row r="184" spans="1:29" x14ac:dyDescent="0.25">
      <c r="A184" t="s">
        <v>24</v>
      </c>
      <c r="B184" t="s">
        <v>1359</v>
      </c>
      <c r="C184" t="s">
        <v>26</v>
      </c>
      <c r="D184" t="s">
        <v>3710</v>
      </c>
      <c r="E184" t="s">
        <v>40</v>
      </c>
      <c r="F184" t="s">
        <v>29</v>
      </c>
      <c r="G184" t="s">
        <v>2713</v>
      </c>
      <c r="H184" t="s">
        <v>31</v>
      </c>
      <c r="I184" t="s">
        <v>3711</v>
      </c>
      <c r="J184" t="s">
        <v>3712</v>
      </c>
      <c r="K184" t="s">
        <v>1028</v>
      </c>
      <c r="L184" t="s">
        <v>35</v>
      </c>
      <c r="M184" t="s">
        <v>91</v>
      </c>
      <c r="N184" t="s">
        <v>3713</v>
      </c>
      <c r="O184" t="s">
        <v>38</v>
      </c>
      <c r="P184" t="s">
        <v>3714</v>
      </c>
      <c r="Q184" t="s">
        <v>40</v>
      </c>
      <c r="R184" t="s">
        <v>3715</v>
      </c>
      <c r="S184" t="s">
        <v>1217</v>
      </c>
      <c r="T184" t="s">
        <v>1045</v>
      </c>
      <c r="U184" t="s">
        <v>93</v>
      </c>
      <c r="V184" t="s">
        <v>3711</v>
      </c>
      <c r="W184" t="s">
        <v>43</v>
      </c>
      <c r="X184" t="s">
        <v>293</v>
      </c>
      <c r="Y184" t="str">
        <f>TRIM(LOWER(J184))</f>
        <v>cerenovus inc.</v>
      </c>
      <c r="Z184" t="str">
        <f>IF(COUNTIF(Sheet2!C:C, Y184) &gt; 0, "Match", "No Match")</f>
        <v>No Match</v>
      </c>
      <c r="AA184" t="str">
        <f>IF(ISNUMBER(MATCH(Y184, Sheet2!C:C, 0)), "Match", "No Match")</f>
        <v>No Match</v>
      </c>
      <c r="AB184" s="3" t="str">
        <f>IF(ISNUMBER(MATCH(Y184, Sheet2!C:C, 0)), "Match", "No Match")</f>
        <v>No Match</v>
      </c>
      <c r="AC184" s="3" t="e">
        <f>IF(Y184 = INDEX(Sheet2!C:C, MATCH(Y184, Sheet2!C:C, 0)), "Exact Match", "No Match or Missing")</f>
        <v>#N/A</v>
      </c>
    </row>
    <row r="185" spans="1:29" x14ac:dyDescent="0.25">
      <c r="A185" t="s">
        <v>24</v>
      </c>
      <c r="B185" t="s">
        <v>1359</v>
      </c>
      <c r="C185" t="s">
        <v>26</v>
      </c>
      <c r="D185" t="s">
        <v>5849</v>
      </c>
      <c r="E185" t="s">
        <v>40</v>
      </c>
      <c r="F185" t="s">
        <v>29</v>
      </c>
      <c r="G185" t="s">
        <v>2381</v>
      </c>
      <c r="H185" t="s">
        <v>31</v>
      </c>
      <c r="I185" t="s">
        <v>5850</v>
      </c>
      <c r="J185" t="s">
        <v>5851</v>
      </c>
      <c r="K185" t="s">
        <v>3621</v>
      </c>
      <c r="L185" t="s">
        <v>35</v>
      </c>
      <c r="M185" t="s">
        <v>91</v>
      </c>
      <c r="N185" t="s">
        <v>5852</v>
      </c>
      <c r="O185" t="s">
        <v>38</v>
      </c>
      <c r="P185" t="s">
        <v>5853</v>
      </c>
      <c r="Q185" t="s">
        <v>40</v>
      </c>
      <c r="R185" t="s">
        <v>5854</v>
      </c>
      <c r="S185" t="s">
        <v>1217</v>
      </c>
      <c r="T185" t="s">
        <v>1045</v>
      </c>
      <c r="U185" t="s">
        <v>93</v>
      </c>
      <c r="V185" t="s">
        <v>5850</v>
      </c>
      <c r="W185" t="s">
        <v>43</v>
      </c>
      <c r="X185" t="s">
        <v>293</v>
      </c>
      <c r="Y185" t="str">
        <f>TRIM(LOWER(J185))</f>
        <v>cerenovus, inc.</v>
      </c>
      <c r="Z185" t="str">
        <f>IF(COUNTIF(Sheet2!C:C, Y185) &gt; 0, "Match", "No Match")</f>
        <v>No Match</v>
      </c>
      <c r="AA185" t="str">
        <f>IF(ISNUMBER(MATCH(Y185, Sheet2!C:C, 0)), "Match", "No Match")</f>
        <v>No Match</v>
      </c>
      <c r="AB185" s="3" t="str">
        <f>IF(ISNUMBER(MATCH(Y185, Sheet2!C:C, 0)), "Match", "No Match")</f>
        <v>No Match</v>
      </c>
      <c r="AC185" s="3" t="e">
        <f>IF(Y185 = INDEX(Sheet2!C:C, MATCH(Y185, Sheet2!C:C, 0)), "Exact Match", "No Match or Missing")</f>
        <v>#N/A</v>
      </c>
    </row>
    <row r="186" spans="1:29" x14ac:dyDescent="0.25">
      <c r="A186" t="s">
        <v>24</v>
      </c>
      <c r="B186" t="s">
        <v>2719</v>
      </c>
      <c r="C186" t="s">
        <v>99</v>
      </c>
      <c r="D186" t="s">
        <v>3625</v>
      </c>
      <c r="E186" t="s">
        <v>3626</v>
      </c>
      <c r="F186" t="s">
        <v>29</v>
      </c>
      <c r="G186" t="s">
        <v>1266</v>
      </c>
      <c r="H186" t="s">
        <v>31</v>
      </c>
      <c r="I186" t="s">
        <v>3627</v>
      </c>
      <c r="J186" t="s">
        <v>3628</v>
      </c>
      <c r="K186" t="s">
        <v>1226</v>
      </c>
      <c r="L186" t="s">
        <v>35</v>
      </c>
      <c r="M186" t="s">
        <v>36</v>
      </c>
      <c r="N186" t="s">
        <v>3629</v>
      </c>
      <c r="O186" t="s">
        <v>107</v>
      </c>
      <c r="P186" t="s">
        <v>3630</v>
      </c>
      <c r="Q186" t="s">
        <v>40</v>
      </c>
      <c r="R186" t="s">
        <v>3631</v>
      </c>
      <c r="S186" t="s">
        <v>40</v>
      </c>
      <c r="T186" t="s">
        <v>1639</v>
      </c>
      <c r="U186" t="s">
        <v>107</v>
      </c>
      <c r="V186" t="s">
        <v>3627</v>
      </c>
      <c r="W186" t="s">
        <v>43</v>
      </c>
      <c r="X186" t="s">
        <v>44</v>
      </c>
      <c r="Y186" t="str">
        <f>TRIM(LOWER(J186))</f>
        <v>chengdu besmile medical technology co., ltd.</v>
      </c>
      <c r="Z186" t="str">
        <f>IF(COUNTIF(Sheet2!C:C, Y186) &gt; 0, "Match", "No Match")</f>
        <v>No Match</v>
      </c>
      <c r="AA186" t="str">
        <f>IF(ISNUMBER(MATCH(Y186, Sheet2!C:C, 0)), "Match", "No Match")</f>
        <v>No Match</v>
      </c>
      <c r="AB186" s="3" t="str">
        <f>IF(ISNUMBER(MATCH(Y186, Sheet2!C:C, 0)), "Match", "No Match")</f>
        <v>No Match</v>
      </c>
      <c r="AC186" s="3" t="e">
        <f>IF(Y186 = INDEX(Sheet2!C:C, MATCH(Y186, Sheet2!C:C, 0)), "Exact Match", "No Match or Missing")</f>
        <v>#N/A</v>
      </c>
    </row>
    <row r="187" spans="1:29" x14ac:dyDescent="0.25">
      <c r="A187" t="s">
        <v>24</v>
      </c>
      <c r="B187" t="s">
        <v>2719</v>
      </c>
      <c r="C187" t="s">
        <v>498</v>
      </c>
      <c r="D187" t="s">
        <v>2720</v>
      </c>
      <c r="E187" t="s">
        <v>2721</v>
      </c>
      <c r="F187" t="s">
        <v>29</v>
      </c>
      <c r="G187" t="s">
        <v>502</v>
      </c>
      <c r="H187" t="s">
        <v>31</v>
      </c>
      <c r="I187" t="s">
        <v>2722</v>
      </c>
      <c r="J187" t="s">
        <v>2723</v>
      </c>
      <c r="K187" t="s">
        <v>1968</v>
      </c>
      <c r="L187" t="s">
        <v>35</v>
      </c>
      <c r="M187" t="s">
        <v>36</v>
      </c>
      <c r="N187" t="s">
        <v>2724</v>
      </c>
      <c r="O187" t="s">
        <v>506</v>
      </c>
      <c r="P187" t="s">
        <v>2725</v>
      </c>
      <c r="Q187" t="s">
        <v>40</v>
      </c>
      <c r="R187" t="s">
        <v>2726</v>
      </c>
      <c r="S187" t="s">
        <v>40</v>
      </c>
      <c r="T187" t="s">
        <v>2727</v>
      </c>
      <c r="U187" t="s">
        <v>506</v>
      </c>
      <c r="V187" t="s">
        <v>2722</v>
      </c>
      <c r="W187" t="s">
        <v>43</v>
      </c>
      <c r="X187" t="s">
        <v>44</v>
      </c>
      <c r="Y187" t="str">
        <f>TRIM(LOWER(J187))</f>
        <v>chengdu cryo-push medical technology co.,ltd</v>
      </c>
      <c r="Z187" t="str">
        <f>IF(COUNTIF(Sheet2!C:C, Y187) &gt; 0, "Match", "No Match")</f>
        <v>No Match</v>
      </c>
      <c r="AA187" t="str">
        <f>IF(ISNUMBER(MATCH(Y187, Sheet2!C:C, 0)), "Match", "No Match")</f>
        <v>No Match</v>
      </c>
      <c r="AB187" s="3" t="str">
        <f>IF(ISNUMBER(MATCH(Y187, Sheet2!C:C, 0)), "Match", "No Match")</f>
        <v>No Match</v>
      </c>
      <c r="AC187" s="3" t="e">
        <f>IF(Y187 = INDEX(Sheet2!C:C, MATCH(Y187, Sheet2!C:C, 0)), "Exact Match", "No Match or Missing")</f>
        <v>#N/A</v>
      </c>
    </row>
    <row r="188" spans="1:29" x14ac:dyDescent="0.25">
      <c r="A188" t="s">
        <v>24</v>
      </c>
      <c r="B188" t="s">
        <v>5714</v>
      </c>
      <c r="C188" t="s">
        <v>158</v>
      </c>
      <c r="D188" t="s">
        <v>5715</v>
      </c>
      <c r="E188" t="s">
        <v>1065</v>
      </c>
      <c r="F188" t="s">
        <v>29</v>
      </c>
      <c r="G188" t="s">
        <v>5716</v>
      </c>
      <c r="H188" t="s">
        <v>31</v>
      </c>
      <c r="I188" t="s">
        <v>5717</v>
      </c>
      <c r="J188" t="s">
        <v>5718</v>
      </c>
      <c r="K188" t="s">
        <v>179</v>
      </c>
      <c r="L188" t="s">
        <v>35</v>
      </c>
      <c r="M188" t="s">
        <v>91</v>
      </c>
      <c r="N188" t="s">
        <v>5719</v>
      </c>
      <c r="O188" t="s">
        <v>165</v>
      </c>
      <c r="P188" t="s">
        <v>5720</v>
      </c>
      <c r="Q188" t="s">
        <v>40</v>
      </c>
      <c r="R188" t="s">
        <v>5721</v>
      </c>
      <c r="S188" t="s">
        <v>269</v>
      </c>
      <c r="T188" t="s">
        <v>678</v>
      </c>
      <c r="U188" t="s">
        <v>165</v>
      </c>
      <c r="V188" t="s">
        <v>5717</v>
      </c>
      <c r="W188" t="s">
        <v>43</v>
      </c>
      <c r="X188" t="s">
        <v>44</v>
      </c>
      <c r="Y188" t="str">
        <f>TRIM(LOWER(J188))</f>
        <v>circumfix solutions, inc.</v>
      </c>
      <c r="Z188" t="str">
        <f>IF(COUNTIF(Sheet2!C:C, Y188) &gt; 0, "Match", "No Match")</f>
        <v>No Match</v>
      </c>
      <c r="AA188" t="str">
        <f>IF(ISNUMBER(MATCH(Y188, Sheet2!C:C, 0)), "Match", "No Match")</f>
        <v>No Match</v>
      </c>
      <c r="AB188" s="3" t="str">
        <f>IF(ISNUMBER(MATCH(Y188, Sheet2!C:C, 0)), "Match", "No Match")</f>
        <v>No Match</v>
      </c>
      <c r="AC188" s="3" t="e">
        <f>IF(Y188 = INDEX(Sheet2!C:C, MATCH(Y188, Sheet2!C:C, 0)), "Exact Match", "No Match or Missing")</f>
        <v>#N/A</v>
      </c>
    </row>
    <row r="189" spans="1:29" x14ac:dyDescent="0.25">
      <c r="A189" t="s">
        <v>24</v>
      </c>
      <c r="B189" t="s">
        <v>5007</v>
      </c>
      <c r="C189" t="s">
        <v>158</v>
      </c>
      <c r="D189" t="s">
        <v>5008</v>
      </c>
      <c r="E189" t="s">
        <v>40</v>
      </c>
      <c r="F189" t="s">
        <v>29</v>
      </c>
      <c r="G189" t="s">
        <v>490</v>
      </c>
      <c r="H189" t="s">
        <v>31</v>
      </c>
      <c r="I189" t="s">
        <v>5009</v>
      </c>
      <c r="J189" t="s">
        <v>5010</v>
      </c>
      <c r="K189" t="s">
        <v>276</v>
      </c>
      <c r="L189" t="s">
        <v>35</v>
      </c>
      <c r="M189" t="s">
        <v>277</v>
      </c>
      <c r="N189" t="s">
        <v>5011</v>
      </c>
      <c r="O189" t="s">
        <v>165</v>
      </c>
      <c r="P189" t="s">
        <v>5012</v>
      </c>
      <c r="Q189" t="s">
        <v>40</v>
      </c>
      <c r="R189" t="s">
        <v>5013</v>
      </c>
      <c r="S189" t="s">
        <v>40</v>
      </c>
      <c r="T189" t="s">
        <v>5014</v>
      </c>
      <c r="U189" t="s">
        <v>165</v>
      </c>
      <c r="V189" t="s">
        <v>5009</v>
      </c>
      <c r="W189" t="s">
        <v>43</v>
      </c>
      <c r="X189" t="s">
        <v>293</v>
      </c>
      <c r="Y189" t="str">
        <f>TRIM(LOWER(J189))</f>
        <v>clariance</v>
      </c>
      <c r="Z189" t="str">
        <f>IF(COUNTIF(Sheet2!C:C, Y189) &gt; 0, "Match", "No Match")</f>
        <v>No Match</v>
      </c>
      <c r="AA189" t="str">
        <f>IF(ISNUMBER(MATCH(Y189, Sheet2!C:C, 0)), "Match", "No Match")</f>
        <v>No Match</v>
      </c>
      <c r="AB189" s="3" t="str">
        <f>IF(ISNUMBER(MATCH(Y189, Sheet2!C:C, 0)), "Match", "No Match")</f>
        <v>No Match</v>
      </c>
      <c r="AC189" s="3" t="e">
        <f>IF(Y189 = INDEX(Sheet2!C:C, MATCH(Y189, Sheet2!C:C, 0)), "Exact Match", "No Match or Missing")</f>
        <v>#N/A</v>
      </c>
    </row>
    <row r="190" spans="1:29" x14ac:dyDescent="0.25">
      <c r="A190" t="s">
        <v>24</v>
      </c>
      <c r="B190" t="s">
        <v>2120</v>
      </c>
      <c r="C190" t="s">
        <v>99</v>
      </c>
      <c r="D190" t="s">
        <v>6086</v>
      </c>
      <c r="E190" t="s">
        <v>40</v>
      </c>
      <c r="F190" t="s">
        <v>29</v>
      </c>
      <c r="G190" t="s">
        <v>6087</v>
      </c>
      <c r="H190" t="s">
        <v>31</v>
      </c>
      <c r="I190" t="s">
        <v>6088</v>
      </c>
      <c r="J190" t="s">
        <v>6089</v>
      </c>
      <c r="K190" t="s">
        <v>3239</v>
      </c>
      <c r="L190" t="s">
        <v>35</v>
      </c>
      <c r="M190" t="s">
        <v>122</v>
      </c>
      <c r="N190" t="s">
        <v>6090</v>
      </c>
      <c r="O190" t="s">
        <v>107</v>
      </c>
      <c r="P190" t="s">
        <v>6091</v>
      </c>
      <c r="Q190" t="s">
        <v>40</v>
      </c>
      <c r="R190" t="s">
        <v>6092</v>
      </c>
      <c r="S190" t="s">
        <v>40</v>
      </c>
      <c r="T190" t="s">
        <v>211</v>
      </c>
      <c r="U190" t="s">
        <v>107</v>
      </c>
      <c r="V190" t="s">
        <v>6088</v>
      </c>
      <c r="W190" t="s">
        <v>43</v>
      </c>
      <c r="X190" t="s">
        <v>44</v>
      </c>
      <c r="Y190" t="str">
        <f>TRIM(LOWER(J190))</f>
        <v>claronav inc.</v>
      </c>
      <c r="Z190" t="str">
        <f>IF(COUNTIF(Sheet2!C:C, Y190) &gt; 0, "Match", "No Match")</f>
        <v>No Match</v>
      </c>
      <c r="AA190" t="str">
        <f>IF(ISNUMBER(MATCH(Y190, Sheet2!C:C, 0)), "Match", "No Match")</f>
        <v>No Match</v>
      </c>
      <c r="AB190" s="3" t="str">
        <f>IF(ISNUMBER(MATCH(Y190, Sheet2!C:C, 0)), "Match", "No Match")</f>
        <v>No Match</v>
      </c>
      <c r="AC190" s="3" t="e">
        <f>IF(Y190 = INDEX(Sheet2!C:C, MATCH(Y190, Sheet2!C:C, 0)), "Exact Match", "No Match or Missing")</f>
        <v>#N/A</v>
      </c>
    </row>
    <row r="191" spans="1:29" x14ac:dyDescent="0.25">
      <c r="A191" t="s">
        <v>24</v>
      </c>
      <c r="B191" t="s">
        <v>147</v>
      </c>
      <c r="C191" t="s">
        <v>191</v>
      </c>
      <c r="D191" t="s">
        <v>583</v>
      </c>
      <c r="E191" t="s">
        <v>40</v>
      </c>
      <c r="F191" t="s">
        <v>29</v>
      </c>
      <c r="G191" t="s">
        <v>330</v>
      </c>
      <c r="H191" t="s">
        <v>31</v>
      </c>
      <c r="I191" t="s">
        <v>584</v>
      </c>
      <c r="J191" t="s">
        <v>585</v>
      </c>
      <c r="K191" t="s">
        <v>586</v>
      </c>
      <c r="L191" t="s">
        <v>35</v>
      </c>
      <c r="M191" t="s">
        <v>105</v>
      </c>
      <c r="N191" t="s">
        <v>587</v>
      </c>
      <c r="O191" t="s">
        <v>190</v>
      </c>
      <c r="P191" t="s">
        <v>588</v>
      </c>
      <c r="Q191" t="s">
        <v>40</v>
      </c>
      <c r="R191" t="s">
        <v>589</v>
      </c>
      <c r="S191" t="s">
        <v>40</v>
      </c>
      <c r="T191" t="s">
        <v>179</v>
      </c>
      <c r="U191" t="s">
        <v>190</v>
      </c>
      <c r="V191" t="s">
        <v>584</v>
      </c>
      <c r="W191" t="s">
        <v>43</v>
      </c>
      <c r="X191" t="s">
        <v>44</v>
      </c>
      <c r="Y191" t="str">
        <f>TRIM(LOWER(J191))</f>
        <v>classys inc.</v>
      </c>
      <c r="Z191" t="str">
        <f>IF(COUNTIF(Sheet2!C:C, Y191) &gt; 0, "Match", "No Match")</f>
        <v>No Match</v>
      </c>
      <c r="AA191" t="str">
        <f>IF(ISNUMBER(MATCH(Y191, Sheet2!C:C, 0)), "Match", "No Match")</f>
        <v>No Match</v>
      </c>
      <c r="AB191" s="3" t="str">
        <f>IF(ISNUMBER(MATCH(Y191, Sheet2!C:C, 0)), "Match", "No Match")</f>
        <v>No Match</v>
      </c>
      <c r="AC191" s="3" t="e">
        <f>IF(Y191 = INDEX(Sheet2!C:C, MATCH(Y191, Sheet2!C:C, 0)), "Exact Match", "No Match or Missing")</f>
        <v>#N/A</v>
      </c>
    </row>
    <row r="192" spans="1:29" x14ac:dyDescent="0.25">
      <c r="A192" t="s">
        <v>24</v>
      </c>
      <c r="B192" t="s">
        <v>2629</v>
      </c>
      <c r="C192" t="s">
        <v>46</v>
      </c>
      <c r="D192" t="s">
        <v>4559</v>
      </c>
      <c r="E192" t="s">
        <v>40</v>
      </c>
      <c r="F192" t="s">
        <v>29</v>
      </c>
      <c r="G192" t="s">
        <v>4560</v>
      </c>
      <c r="H192" t="s">
        <v>31</v>
      </c>
      <c r="I192" t="s">
        <v>2632</v>
      </c>
      <c r="J192" t="s">
        <v>4561</v>
      </c>
      <c r="K192" t="s">
        <v>860</v>
      </c>
      <c r="L192" t="s">
        <v>35</v>
      </c>
      <c r="M192" t="s">
        <v>91</v>
      </c>
      <c r="N192" t="s">
        <v>4562</v>
      </c>
      <c r="O192" t="s">
        <v>53</v>
      </c>
      <c r="P192" t="s">
        <v>4563</v>
      </c>
      <c r="Q192" t="s">
        <v>40</v>
      </c>
      <c r="R192" t="s">
        <v>4564</v>
      </c>
      <c r="S192" t="s">
        <v>122</v>
      </c>
      <c r="T192" t="s">
        <v>4565</v>
      </c>
      <c r="U192" t="s">
        <v>53</v>
      </c>
      <c r="V192" t="s">
        <v>2632</v>
      </c>
      <c r="W192" t="s">
        <v>43</v>
      </c>
      <c r="X192" t="s">
        <v>44</v>
      </c>
      <c r="Y192" t="str">
        <f>TRIM(LOWER(J192))</f>
        <v>cleansite medical, inc.</v>
      </c>
      <c r="Z192" t="str">
        <f>IF(COUNTIF(Sheet2!C:C, Y192) &gt; 0, "Match", "No Match")</f>
        <v>No Match</v>
      </c>
      <c r="AA192" t="str">
        <f>IF(ISNUMBER(MATCH(Y192, Sheet2!C:C, 0)), "Match", "No Match")</f>
        <v>No Match</v>
      </c>
      <c r="AB192" s="3" t="str">
        <f>IF(ISNUMBER(MATCH(Y192, Sheet2!C:C, 0)), "Match", "No Match")</f>
        <v>No Match</v>
      </c>
      <c r="AC192" s="3" t="e">
        <f>IF(Y192 = INDEX(Sheet2!C:C, MATCH(Y192, Sheet2!C:C, 0)), "Exact Match", "No Match or Missing")</f>
        <v>#N/A</v>
      </c>
    </row>
    <row r="193" spans="1:29" x14ac:dyDescent="0.25">
      <c r="A193" t="s">
        <v>24</v>
      </c>
      <c r="B193" t="s">
        <v>4028</v>
      </c>
      <c r="C193" t="s">
        <v>191</v>
      </c>
      <c r="D193" t="s">
        <v>4029</v>
      </c>
      <c r="E193" t="s">
        <v>40</v>
      </c>
      <c r="F193" t="s">
        <v>29</v>
      </c>
      <c r="G193" t="s">
        <v>822</v>
      </c>
      <c r="H193" t="s">
        <v>31</v>
      </c>
      <c r="I193" t="s">
        <v>4030</v>
      </c>
      <c r="J193" t="s">
        <v>4031</v>
      </c>
      <c r="K193" t="s">
        <v>642</v>
      </c>
      <c r="L193" t="s">
        <v>35</v>
      </c>
      <c r="M193" t="s">
        <v>91</v>
      </c>
      <c r="N193" t="s">
        <v>4032</v>
      </c>
      <c r="O193" t="s">
        <v>190</v>
      </c>
      <c r="P193" t="s">
        <v>4033</v>
      </c>
      <c r="Q193" t="s">
        <v>40</v>
      </c>
      <c r="R193" t="s">
        <v>4034</v>
      </c>
      <c r="S193" t="s">
        <v>470</v>
      </c>
      <c r="T193" t="s">
        <v>4035</v>
      </c>
      <c r="U193" t="s">
        <v>190</v>
      </c>
      <c r="V193" t="s">
        <v>4030</v>
      </c>
      <c r="W193" t="s">
        <v>43</v>
      </c>
      <c r="X193" t="s">
        <v>44</v>
      </c>
      <c r="Y193" t="str">
        <f>TRIM(LOWER(J193))</f>
        <v>clear choice therapeutics</v>
      </c>
      <c r="Z193" t="str">
        <f>IF(COUNTIF(Sheet2!C:C, Y193) &gt; 0, "Match", "No Match")</f>
        <v>No Match</v>
      </c>
      <c r="AA193" t="str">
        <f>IF(ISNUMBER(MATCH(Y193, Sheet2!C:C, 0)), "Match", "No Match")</f>
        <v>No Match</v>
      </c>
      <c r="AB193" s="3" t="str">
        <f>IF(ISNUMBER(MATCH(Y193, Sheet2!C:C, 0)), "Match", "No Match")</f>
        <v>No Match</v>
      </c>
      <c r="AC193" s="3" t="e">
        <f>IF(Y193 = INDEX(Sheet2!C:C, MATCH(Y193, Sheet2!C:C, 0)), "Exact Match", "No Match or Missing")</f>
        <v>#N/A</v>
      </c>
    </row>
    <row r="194" spans="1:29" x14ac:dyDescent="0.25">
      <c r="A194" t="s">
        <v>24</v>
      </c>
      <c r="B194" t="s">
        <v>5150</v>
      </c>
      <c r="C194" t="s">
        <v>58</v>
      </c>
      <c r="D194" t="s">
        <v>5151</v>
      </c>
      <c r="E194" t="s">
        <v>40</v>
      </c>
      <c r="F194" t="s">
        <v>29</v>
      </c>
      <c r="G194" t="s">
        <v>262</v>
      </c>
      <c r="H194" t="s">
        <v>31</v>
      </c>
      <c r="I194" t="s">
        <v>5152</v>
      </c>
      <c r="J194" t="s">
        <v>5153</v>
      </c>
      <c r="K194" t="s">
        <v>3621</v>
      </c>
      <c r="L194" t="s">
        <v>35</v>
      </c>
      <c r="M194" t="s">
        <v>91</v>
      </c>
      <c r="N194" t="s">
        <v>5154</v>
      </c>
      <c r="O194" t="s">
        <v>66</v>
      </c>
      <c r="P194" t="s">
        <v>5155</v>
      </c>
      <c r="Q194" t="s">
        <v>40</v>
      </c>
      <c r="R194" t="s">
        <v>5156</v>
      </c>
      <c r="S194" t="s">
        <v>2102</v>
      </c>
      <c r="T194" t="s">
        <v>231</v>
      </c>
      <c r="U194" t="s">
        <v>66</v>
      </c>
      <c r="V194" t="s">
        <v>5152</v>
      </c>
      <c r="W194" t="s">
        <v>43</v>
      </c>
      <c r="X194" t="s">
        <v>293</v>
      </c>
      <c r="Y194" t="str">
        <f>TRIM(LOWER(J194))</f>
        <v>clear guide medical</v>
      </c>
      <c r="Z194" t="str">
        <f>IF(COUNTIF(Sheet2!C:C, Y194) &gt; 0, "Match", "No Match")</f>
        <v>No Match</v>
      </c>
      <c r="AA194" t="str">
        <f>IF(ISNUMBER(MATCH(Y194, Sheet2!C:C, 0)), "Match", "No Match")</f>
        <v>No Match</v>
      </c>
      <c r="AB194" s="3" t="str">
        <f>IF(ISNUMBER(MATCH(Y194, Sheet2!C:C, 0)), "Match", "No Match")</f>
        <v>No Match</v>
      </c>
      <c r="AC194" s="3" t="e">
        <f>IF(Y194 = INDEX(Sheet2!C:C, MATCH(Y194, Sheet2!C:C, 0)), "Exact Match", "No Match or Missing")</f>
        <v>#N/A</v>
      </c>
    </row>
    <row r="195" spans="1:29" x14ac:dyDescent="0.25">
      <c r="A195" t="s">
        <v>24</v>
      </c>
      <c r="B195" t="s">
        <v>2629</v>
      </c>
      <c r="C195" t="s">
        <v>84</v>
      </c>
      <c r="D195" t="s">
        <v>2630</v>
      </c>
      <c r="E195" t="s">
        <v>1168</v>
      </c>
      <c r="F195" t="s">
        <v>29</v>
      </c>
      <c r="G195" t="s">
        <v>2631</v>
      </c>
      <c r="H195" t="s">
        <v>31</v>
      </c>
      <c r="I195" t="s">
        <v>2632</v>
      </c>
      <c r="J195" t="s">
        <v>2633</v>
      </c>
      <c r="K195" t="s">
        <v>1537</v>
      </c>
      <c r="L195" t="s">
        <v>35</v>
      </c>
      <c r="M195" t="s">
        <v>91</v>
      </c>
      <c r="N195" t="s">
        <v>6080</v>
      </c>
      <c r="O195" t="s">
        <v>93</v>
      </c>
      <c r="P195" t="s">
        <v>2635</v>
      </c>
      <c r="Q195" t="s">
        <v>40</v>
      </c>
      <c r="R195" t="s">
        <v>6081</v>
      </c>
      <c r="S195" t="s">
        <v>122</v>
      </c>
      <c r="T195" t="s">
        <v>851</v>
      </c>
      <c r="U195" t="s">
        <v>93</v>
      </c>
      <c r="V195" t="s">
        <v>2632</v>
      </c>
      <c r="W195" t="s">
        <v>43</v>
      </c>
      <c r="X195" t="s">
        <v>44</v>
      </c>
      <c r="Y195" t="str">
        <f>TRIM(LOWER(J195))</f>
        <v>clearpoint neuro inc.</v>
      </c>
      <c r="Z195" t="str">
        <f>IF(COUNTIF(Sheet2!C:C, Y195) &gt; 0, "Match", "No Match")</f>
        <v>No Match</v>
      </c>
      <c r="AA195" t="str">
        <f>IF(ISNUMBER(MATCH(Y195, Sheet2!C:C, 0)), "Match", "No Match")</f>
        <v>No Match</v>
      </c>
      <c r="AB195" s="3" t="str">
        <f>IF(ISNUMBER(MATCH(Y195, Sheet2!C:C, 0)), "Match", "No Match")</f>
        <v>No Match</v>
      </c>
      <c r="AC195" s="3" t="e">
        <f>IF(Y195 = INDEX(Sheet2!C:C, MATCH(Y195, Sheet2!C:C, 0)), "Exact Match", "No Match or Missing")</f>
        <v>#N/A</v>
      </c>
    </row>
    <row r="196" spans="1:29" x14ac:dyDescent="0.25">
      <c r="A196" t="s">
        <v>24</v>
      </c>
      <c r="B196" t="s">
        <v>2629</v>
      </c>
      <c r="C196" t="s">
        <v>84</v>
      </c>
      <c r="D196" t="s">
        <v>2630</v>
      </c>
      <c r="E196" t="s">
        <v>1168</v>
      </c>
      <c r="F196" t="s">
        <v>29</v>
      </c>
      <c r="G196" t="s">
        <v>2631</v>
      </c>
      <c r="H196" t="s">
        <v>31</v>
      </c>
      <c r="I196" t="s">
        <v>2632</v>
      </c>
      <c r="J196" t="s">
        <v>2633</v>
      </c>
      <c r="K196" t="s">
        <v>276</v>
      </c>
      <c r="L196" t="s">
        <v>35</v>
      </c>
      <c r="M196" t="s">
        <v>91</v>
      </c>
      <c r="N196" t="s">
        <v>2634</v>
      </c>
      <c r="O196" t="s">
        <v>93</v>
      </c>
      <c r="P196" t="s">
        <v>2635</v>
      </c>
      <c r="Q196" t="s">
        <v>40</v>
      </c>
      <c r="R196" t="s">
        <v>2636</v>
      </c>
      <c r="S196" t="s">
        <v>122</v>
      </c>
      <c r="T196" t="s">
        <v>2135</v>
      </c>
      <c r="U196" t="s">
        <v>93</v>
      </c>
      <c r="V196" t="s">
        <v>2632</v>
      </c>
      <c r="W196" t="s">
        <v>43</v>
      </c>
      <c r="X196" t="s">
        <v>44</v>
      </c>
      <c r="Y196" t="str">
        <f>TRIM(LOWER(J196))</f>
        <v>clearpoint neuro inc.</v>
      </c>
      <c r="Z196" t="str">
        <f>IF(COUNTIF(Sheet2!C:C, Y196) &gt; 0, "Match", "No Match")</f>
        <v>No Match</v>
      </c>
      <c r="AA196" t="str">
        <f>IF(ISNUMBER(MATCH(Y196, Sheet2!C:C, 0)), "Match", "No Match")</f>
        <v>No Match</v>
      </c>
      <c r="AB196" s="3" t="str">
        <f>IF(ISNUMBER(MATCH(Y196, Sheet2!C:C, 0)), "Match", "No Match")</f>
        <v>No Match</v>
      </c>
      <c r="AC196" s="3" t="e">
        <f>IF(Y196 = INDEX(Sheet2!C:C, MATCH(Y196, Sheet2!C:C, 0)), "Exact Match", "No Match or Missing")</f>
        <v>#N/A</v>
      </c>
    </row>
    <row r="197" spans="1:29" x14ac:dyDescent="0.25">
      <c r="A197" t="s">
        <v>24</v>
      </c>
      <c r="B197" t="s">
        <v>2153</v>
      </c>
      <c r="C197" t="s">
        <v>26</v>
      </c>
      <c r="D197" t="s">
        <v>2154</v>
      </c>
      <c r="E197" t="s">
        <v>40</v>
      </c>
      <c r="F197" t="s">
        <v>29</v>
      </c>
      <c r="G197" t="s">
        <v>2155</v>
      </c>
      <c r="H197" t="s">
        <v>31</v>
      </c>
      <c r="I197" t="s">
        <v>2156</v>
      </c>
      <c r="J197" t="s">
        <v>2157</v>
      </c>
      <c r="K197" t="s">
        <v>2158</v>
      </c>
      <c r="L197" t="s">
        <v>35</v>
      </c>
      <c r="M197" t="s">
        <v>210</v>
      </c>
      <c r="N197" t="s">
        <v>2159</v>
      </c>
      <c r="O197" t="s">
        <v>38</v>
      </c>
      <c r="P197" t="s">
        <v>2160</v>
      </c>
      <c r="Q197" t="s">
        <v>40</v>
      </c>
      <c r="R197" t="s">
        <v>2161</v>
      </c>
      <c r="S197" t="s">
        <v>40</v>
      </c>
      <c r="T197" t="s">
        <v>721</v>
      </c>
      <c r="U197" t="s">
        <v>38</v>
      </c>
      <c r="V197" t="s">
        <v>2156</v>
      </c>
      <c r="W197" t="s">
        <v>43</v>
      </c>
      <c r="X197" t="s">
        <v>44</v>
      </c>
      <c r="Y197" t="str">
        <f>TRIM(LOWER(J197))</f>
        <v>clew medical ltd.</v>
      </c>
      <c r="Z197" t="str">
        <f>IF(COUNTIF(Sheet2!C:C, Y197) &gt; 0, "Match", "No Match")</f>
        <v>No Match</v>
      </c>
      <c r="AA197" t="str">
        <f>IF(ISNUMBER(MATCH(Y197, Sheet2!C:C, 0)), "Match", "No Match")</f>
        <v>No Match</v>
      </c>
      <c r="AB197" s="3" t="str">
        <f>IF(ISNUMBER(MATCH(Y197, Sheet2!C:C, 0)), "Match", "No Match")</f>
        <v>No Match</v>
      </c>
      <c r="AC197" s="3" t="e">
        <f>IF(Y197 = INDEX(Sheet2!C:C, MATCH(Y197, Sheet2!C:C, 0)), "Exact Match", "No Match or Missing")</f>
        <v>#N/A</v>
      </c>
    </row>
    <row r="198" spans="1:29" x14ac:dyDescent="0.25">
      <c r="A198" t="s">
        <v>24</v>
      </c>
      <c r="B198" t="s">
        <v>789</v>
      </c>
      <c r="C198" t="s">
        <v>26</v>
      </c>
      <c r="D198" t="s">
        <v>3498</v>
      </c>
      <c r="E198" t="s">
        <v>40</v>
      </c>
      <c r="F198" t="s">
        <v>29</v>
      </c>
      <c r="G198" t="s">
        <v>792</v>
      </c>
      <c r="H198" t="s">
        <v>31</v>
      </c>
      <c r="I198" t="s">
        <v>3499</v>
      </c>
      <c r="J198" t="s">
        <v>3500</v>
      </c>
      <c r="K198" t="s">
        <v>1277</v>
      </c>
      <c r="L198" t="s">
        <v>35</v>
      </c>
      <c r="M198" t="s">
        <v>36</v>
      </c>
      <c r="N198" t="s">
        <v>3501</v>
      </c>
      <c r="O198" t="s">
        <v>38</v>
      </c>
      <c r="P198" t="s">
        <v>3502</v>
      </c>
      <c r="Q198" t="s">
        <v>40</v>
      </c>
      <c r="R198" t="s">
        <v>3503</v>
      </c>
      <c r="S198" t="s">
        <v>40</v>
      </c>
      <c r="T198" t="s">
        <v>3504</v>
      </c>
      <c r="U198" t="s">
        <v>176</v>
      </c>
      <c r="V198" t="s">
        <v>3499</v>
      </c>
      <c r="W198" t="s">
        <v>43</v>
      </c>
      <c r="X198" t="s">
        <v>44</v>
      </c>
      <c r="Y198" t="str">
        <f>TRIM(LOWER(J198))</f>
        <v>cofoe medical technology co., ltd.</v>
      </c>
      <c r="Z198" t="str">
        <f>IF(COUNTIF(Sheet2!C:C, Y198) &gt; 0, "Match", "No Match")</f>
        <v>No Match</v>
      </c>
      <c r="AA198" t="str">
        <f>IF(ISNUMBER(MATCH(Y198, Sheet2!C:C, 0)), "Match", "No Match")</f>
        <v>No Match</v>
      </c>
      <c r="AB198" s="3" t="str">
        <f>IF(ISNUMBER(MATCH(Y198, Sheet2!C:C, 0)), "Match", "No Match")</f>
        <v>No Match</v>
      </c>
      <c r="AC198" s="3" t="e">
        <f>IF(Y198 = INDEX(Sheet2!C:C, MATCH(Y198, Sheet2!C:C, 0)), "Exact Match", "No Match or Missing")</f>
        <v>#N/A</v>
      </c>
    </row>
    <row r="199" spans="1:29" x14ac:dyDescent="0.25">
      <c r="A199" t="s">
        <v>24</v>
      </c>
      <c r="B199" t="s">
        <v>1176</v>
      </c>
      <c r="C199" t="s">
        <v>733</v>
      </c>
      <c r="D199" t="s">
        <v>5509</v>
      </c>
      <c r="E199" t="s">
        <v>5510</v>
      </c>
      <c r="F199" t="s">
        <v>29</v>
      </c>
      <c r="G199" t="s">
        <v>2663</v>
      </c>
      <c r="H199" t="s">
        <v>31</v>
      </c>
      <c r="I199" t="s">
        <v>3272</v>
      </c>
      <c r="J199" t="s">
        <v>5511</v>
      </c>
      <c r="K199" t="s">
        <v>3621</v>
      </c>
      <c r="L199" t="s">
        <v>35</v>
      </c>
      <c r="M199" t="s">
        <v>36</v>
      </c>
      <c r="N199" t="s">
        <v>5512</v>
      </c>
      <c r="O199" t="s">
        <v>146</v>
      </c>
      <c r="P199" t="s">
        <v>3275</v>
      </c>
      <c r="Q199" t="s">
        <v>40</v>
      </c>
      <c r="R199" t="s">
        <v>5513</v>
      </c>
      <c r="S199" t="s">
        <v>40</v>
      </c>
      <c r="T199" t="s">
        <v>5514</v>
      </c>
      <c r="U199" t="s">
        <v>146</v>
      </c>
      <c r="V199" t="s">
        <v>3272</v>
      </c>
      <c r="W199" t="s">
        <v>43</v>
      </c>
      <c r="X199" t="s">
        <v>44</v>
      </c>
      <c r="Y199" t="str">
        <f>TRIM(LOWER(J199))</f>
        <v>co-innovation biotech co., ltd.</v>
      </c>
      <c r="Z199" t="str">
        <f>IF(COUNTIF(Sheet2!C:C, Y199) &gt; 0, "Match", "No Match")</f>
        <v>No Match</v>
      </c>
      <c r="AA199" t="str">
        <f>IF(ISNUMBER(MATCH(Y199, Sheet2!C:C, 0)), "Match", "No Match")</f>
        <v>No Match</v>
      </c>
      <c r="AB199" s="3" t="str">
        <f>IF(ISNUMBER(MATCH(Y199, Sheet2!C:C, 0)), "Match", "No Match")</f>
        <v>No Match</v>
      </c>
      <c r="AC199" s="3" t="e">
        <f>IF(Y199 = INDEX(Sheet2!C:C, MATCH(Y199, Sheet2!C:C, 0)), "Exact Match", "No Match or Missing")</f>
        <v>#N/A</v>
      </c>
    </row>
    <row r="200" spans="1:29" x14ac:dyDescent="0.25">
      <c r="A200" t="s">
        <v>24</v>
      </c>
      <c r="B200" t="s">
        <v>1176</v>
      </c>
      <c r="C200" t="s">
        <v>733</v>
      </c>
      <c r="D200" t="s">
        <v>3269</v>
      </c>
      <c r="E200" t="s">
        <v>3270</v>
      </c>
      <c r="F200" t="s">
        <v>29</v>
      </c>
      <c r="G200" t="s">
        <v>3271</v>
      </c>
      <c r="H200" t="s">
        <v>31</v>
      </c>
      <c r="I200" t="s">
        <v>3272</v>
      </c>
      <c r="J200" t="s">
        <v>3273</v>
      </c>
      <c r="K200" t="s">
        <v>661</v>
      </c>
      <c r="L200" t="s">
        <v>35</v>
      </c>
      <c r="M200" t="s">
        <v>36</v>
      </c>
      <c r="N200" t="s">
        <v>3274</v>
      </c>
      <c r="O200" t="s">
        <v>146</v>
      </c>
      <c r="P200" t="s">
        <v>3275</v>
      </c>
      <c r="Q200" t="s">
        <v>40</v>
      </c>
      <c r="R200" t="s">
        <v>3276</v>
      </c>
      <c r="S200" t="s">
        <v>40</v>
      </c>
      <c r="T200" t="s">
        <v>1719</v>
      </c>
      <c r="U200" t="s">
        <v>146</v>
      </c>
      <c r="V200" t="s">
        <v>3272</v>
      </c>
      <c r="W200" t="s">
        <v>43</v>
      </c>
      <c r="X200" t="s">
        <v>44</v>
      </c>
      <c r="Y200" t="str">
        <f>TRIM(LOWER(J200))</f>
        <v>co-innovation biotech co.,ltd.</v>
      </c>
      <c r="Z200" t="str">
        <f>IF(COUNTIF(Sheet2!C:C, Y200) &gt; 0, "Match", "No Match")</f>
        <v>No Match</v>
      </c>
      <c r="AA200" t="str">
        <f>IF(ISNUMBER(MATCH(Y200, Sheet2!C:C, 0)), "Match", "No Match")</f>
        <v>No Match</v>
      </c>
      <c r="AB200" s="3" t="str">
        <f>IF(ISNUMBER(MATCH(Y200, Sheet2!C:C, 0)), "Match", "No Match")</f>
        <v>No Match</v>
      </c>
      <c r="AC200" s="3" t="e">
        <f>IF(Y200 = INDEX(Sheet2!C:C, MATCH(Y200, Sheet2!C:C, 0)), "Exact Match", "No Match or Missing")</f>
        <v>#N/A</v>
      </c>
    </row>
    <row r="201" spans="1:29" x14ac:dyDescent="0.25">
      <c r="A201" t="s">
        <v>24</v>
      </c>
      <c r="B201" t="s">
        <v>6791</v>
      </c>
      <c r="C201" t="s">
        <v>191</v>
      </c>
      <c r="D201" t="s">
        <v>6792</v>
      </c>
      <c r="E201" t="s">
        <v>40</v>
      </c>
      <c r="F201" t="s">
        <v>29</v>
      </c>
      <c r="G201" t="s">
        <v>6793</v>
      </c>
      <c r="H201" t="s">
        <v>31</v>
      </c>
      <c r="I201" t="s">
        <v>6794</v>
      </c>
      <c r="J201" t="s">
        <v>6795</v>
      </c>
      <c r="K201" t="s">
        <v>1573</v>
      </c>
      <c r="L201" t="s">
        <v>35</v>
      </c>
      <c r="M201" t="s">
        <v>91</v>
      </c>
      <c r="N201" t="s">
        <v>6796</v>
      </c>
      <c r="O201" t="s">
        <v>190</v>
      </c>
      <c r="P201" t="s">
        <v>6797</v>
      </c>
      <c r="Q201" t="s">
        <v>40</v>
      </c>
      <c r="R201" t="s">
        <v>6798</v>
      </c>
      <c r="S201" t="s">
        <v>96</v>
      </c>
      <c r="T201" t="s">
        <v>421</v>
      </c>
      <c r="U201" t="s">
        <v>165</v>
      </c>
      <c r="V201" t="s">
        <v>6794</v>
      </c>
      <c r="W201" t="s">
        <v>43</v>
      </c>
      <c r="X201" t="s">
        <v>44</v>
      </c>
      <c r="Y201" t="str">
        <f>TRIM(LOWER(J201))</f>
        <v>collagen matrix, inc.</v>
      </c>
      <c r="Z201" t="str">
        <f>IF(COUNTIF(Sheet2!C:C, Y201) &gt; 0, "Match", "No Match")</f>
        <v>No Match</v>
      </c>
      <c r="AA201" t="str">
        <f>IF(ISNUMBER(MATCH(Y201, Sheet2!C:C, 0)), "Match", "No Match")</f>
        <v>No Match</v>
      </c>
      <c r="AB201" s="3" t="str">
        <f>IF(ISNUMBER(MATCH(Y201, Sheet2!C:C, 0)), "Match", "No Match")</f>
        <v>No Match</v>
      </c>
      <c r="AC201" s="3" t="e">
        <f>IF(Y201 = INDEX(Sheet2!C:C, MATCH(Y201, Sheet2!C:C, 0)), "Exact Match", "No Match or Missing")</f>
        <v>#N/A</v>
      </c>
    </row>
    <row r="202" spans="1:29" x14ac:dyDescent="0.25">
      <c r="A202" t="s">
        <v>24</v>
      </c>
      <c r="B202" t="s">
        <v>3961</v>
      </c>
      <c r="C202" t="s">
        <v>135</v>
      </c>
      <c r="D202" t="s">
        <v>3962</v>
      </c>
      <c r="E202" t="s">
        <v>40</v>
      </c>
      <c r="F202" t="s">
        <v>29</v>
      </c>
      <c r="G202" t="s">
        <v>308</v>
      </c>
      <c r="H202" t="s">
        <v>31</v>
      </c>
      <c r="I202" t="s">
        <v>3963</v>
      </c>
      <c r="J202" t="s">
        <v>3964</v>
      </c>
      <c r="K202" t="s">
        <v>1111</v>
      </c>
      <c r="L202" t="s">
        <v>35</v>
      </c>
      <c r="M202" t="s">
        <v>91</v>
      </c>
      <c r="N202" t="s">
        <v>3965</v>
      </c>
      <c r="O202" t="s">
        <v>40</v>
      </c>
      <c r="P202" t="s">
        <v>3966</v>
      </c>
      <c r="Q202" t="s">
        <v>40</v>
      </c>
      <c r="R202" t="s">
        <v>3967</v>
      </c>
      <c r="S202" t="s">
        <v>347</v>
      </c>
      <c r="T202" t="s">
        <v>2059</v>
      </c>
      <c r="U202" t="s">
        <v>190</v>
      </c>
      <c r="V202" t="s">
        <v>3963</v>
      </c>
      <c r="W202" t="s">
        <v>43</v>
      </c>
      <c r="X202" t="s">
        <v>44</v>
      </c>
      <c r="Y202" t="str">
        <f>TRIM(LOWER(J202))</f>
        <v>coloplast corp.</v>
      </c>
      <c r="Z202" t="str">
        <f>IF(COUNTIF(Sheet2!C:C, Y202) &gt; 0, "Match", "No Match")</f>
        <v>Match</v>
      </c>
      <c r="AA202" t="str">
        <f>IF(ISNUMBER(MATCH(Y202, Sheet2!C:C, 0)), "Match", "No Match")</f>
        <v>Match</v>
      </c>
      <c r="AB202" s="3" t="str">
        <f>IF(ISNUMBER(MATCH(Y202, Sheet2!C:C, 0)), "Match", "No Match")</f>
        <v>Match</v>
      </c>
      <c r="AC202" s="3" t="str">
        <f>IF(Y202 = INDEX(Sheet2!C:C, MATCH(Y202, Sheet2!C:C, 0)), "Exact Match", "No Match or Missing")</f>
        <v>Exact Match</v>
      </c>
    </row>
    <row r="203" spans="1:29" x14ac:dyDescent="0.25">
      <c r="A203" t="s">
        <v>24</v>
      </c>
      <c r="B203" t="s">
        <v>2761</v>
      </c>
      <c r="C203" t="s">
        <v>84</v>
      </c>
      <c r="D203" t="s">
        <v>2762</v>
      </c>
      <c r="E203" t="s">
        <v>40</v>
      </c>
      <c r="F203" t="s">
        <v>29</v>
      </c>
      <c r="G203" t="s">
        <v>1210</v>
      </c>
      <c r="H203" t="s">
        <v>31</v>
      </c>
      <c r="I203" t="s">
        <v>2763</v>
      </c>
      <c r="J203" t="s">
        <v>2764</v>
      </c>
      <c r="K203" t="s">
        <v>661</v>
      </c>
      <c r="L203" t="s">
        <v>35</v>
      </c>
      <c r="M203" t="s">
        <v>79</v>
      </c>
      <c r="N203" t="s">
        <v>2765</v>
      </c>
      <c r="O203" t="s">
        <v>93</v>
      </c>
      <c r="P203" t="s">
        <v>2766</v>
      </c>
      <c r="Q203" t="s">
        <v>40</v>
      </c>
      <c r="R203" t="s">
        <v>2767</v>
      </c>
      <c r="S203" t="s">
        <v>40</v>
      </c>
      <c r="T203" t="s">
        <v>2768</v>
      </c>
      <c r="U203" t="s">
        <v>165</v>
      </c>
      <c r="V203" t="s">
        <v>2763</v>
      </c>
      <c r="W203" t="s">
        <v>43</v>
      </c>
      <c r="X203" t="s">
        <v>44</v>
      </c>
      <c r="Y203" t="str">
        <f>TRIM(LOWER(J203))</f>
        <v>comerge ag</v>
      </c>
      <c r="Z203" t="str">
        <f>IF(COUNTIF(Sheet2!C:C, Y203) &gt; 0, "Match", "No Match")</f>
        <v>No Match</v>
      </c>
      <c r="AA203" t="str">
        <f>IF(ISNUMBER(MATCH(Y203, Sheet2!C:C, 0)), "Match", "No Match")</f>
        <v>No Match</v>
      </c>
      <c r="AB203" s="3" t="str">
        <f>IF(ISNUMBER(MATCH(Y203, Sheet2!C:C, 0)), "Match", "No Match")</f>
        <v>No Match</v>
      </c>
      <c r="AC203" s="3" t="e">
        <f>IF(Y203 = INDEX(Sheet2!C:C, MATCH(Y203, Sheet2!C:C, 0)), "Exact Match", "No Match or Missing")</f>
        <v>#N/A</v>
      </c>
    </row>
    <row r="204" spans="1:29" x14ac:dyDescent="0.25">
      <c r="A204" t="s">
        <v>24</v>
      </c>
      <c r="B204" t="s">
        <v>3594</v>
      </c>
      <c r="C204" t="s">
        <v>158</v>
      </c>
      <c r="D204" t="s">
        <v>6518</v>
      </c>
      <c r="E204" t="s">
        <v>40</v>
      </c>
      <c r="F204" t="s">
        <v>29</v>
      </c>
      <c r="G204" t="s">
        <v>4656</v>
      </c>
      <c r="H204" t="s">
        <v>31</v>
      </c>
      <c r="I204" t="s">
        <v>3597</v>
      </c>
      <c r="J204" t="s">
        <v>3598</v>
      </c>
      <c r="K204" t="s">
        <v>1450</v>
      </c>
      <c r="L204" t="s">
        <v>35</v>
      </c>
      <c r="M204" t="s">
        <v>91</v>
      </c>
      <c r="N204" t="s">
        <v>6519</v>
      </c>
      <c r="O204" t="s">
        <v>165</v>
      </c>
      <c r="P204" t="s">
        <v>6520</v>
      </c>
      <c r="Q204" t="s">
        <v>40</v>
      </c>
      <c r="R204" t="s">
        <v>6521</v>
      </c>
      <c r="S204" t="s">
        <v>554</v>
      </c>
      <c r="T204" t="s">
        <v>1537</v>
      </c>
      <c r="U204" t="s">
        <v>165</v>
      </c>
      <c r="V204" t="s">
        <v>3597</v>
      </c>
      <c r="W204" t="s">
        <v>43</v>
      </c>
      <c r="X204" t="s">
        <v>44</v>
      </c>
      <c r="Y204" t="str">
        <f>TRIM(LOWER(J204))</f>
        <v>conmed corporation</v>
      </c>
      <c r="Z204" t="str">
        <f>IF(COUNTIF(Sheet2!C:C, Y204) &gt; 0, "Match", "No Match")</f>
        <v>Match</v>
      </c>
      <c r="AA204" t="str">
        <f>IF(ISNUMBER(MATCH(Y204, Sheet2!C:C, 0)), "Match", "No Match")</f>
        <v>Match</v>
      </c>
      <c r="AB204" s="3" t="str">
        <f>IF(ISNUMBER(MATCH(Y204, Sheet2!C:C, 0)), "Match", "No Match")</f>
        <v>Match</v>
      </c>
      <c r="AC204" s="3" t="str">
        <f>IF(Y204 = INDEX(Sheet2!C:C, MATCH(Y204, Sheet2!C:C, 0)), "Exact Match", "No Match or Missing")</f>
        <v>Exact Match</v>
      </c>
    </row>
    <row r="205" spans="1:29" x14ac:dyDescent="0.25">
      <c r="A205" t="s">
        <v>24</v>
      </c>
      <c r="B205" t="s">
        <v>3594</v>
      </c>
      <c r="C205" t="s">
        <v>191</v>
      </c>
      <c r="D205" t="s">
        <v>3595</v>
      </c>
      <c r="E205" t="s">
        <v>40</v>
      </c>
      <c r="F205" t="s">
        <v>29</v>
      </c>
      <c r="G205" t="s">
        <v>3596</v>
      </c>
      <c r="H205" t="s">
        <v>31</v>
      </c>
      <c r="I205" t="s">
        <v>3597</v>
      </c>
      <c r="J205" t="s">
        <v>3598</v>
      </c>
      <c r="K205" t="s">
        <v>1032</v>
      </c>
      <c r="L205" t="s">
        <v>35</v>
      </c>
      <c r="M205" t="s">
        <v>91</v>
      </c>
      <c r="N205" t="s">
        <v>3599</v>
      </c>
      <c r="O205" t="s">
        <v>190</v>
      </c>
      <c r="P205" t="s">
        <v>3600</v>
      </c>
      <c r="Q205" t="s">
        <v>40</v>
      </c>
      <c r="R205" t="s">
        <v>3601</v>
      </c>
      <c r="S205" t="s">
        <v>554</v>
      </c>
      <c r="T205" t="s">
        <v>532</v>
      </c>
      <c r="U205" t="s">
        <v>165</v>
      </c>
      <c r="V205" t="s">
        <v>3597</v>
      </c>
      <c r="W205" t="s">
        <v>43</v>
      </c>
      <c r="X205" t="s">
        <v>293</v>
      </c>
      <c r="Y205" t="str">
        <f>TRIM(LOWER(J205))</f>
        <v>conmed corporation</v>
      </c>
      <c r="Z205" t="str">
        <f>IF(COUNTIF(Sheet2!C:C, Y205) &gt; 0, "Match", "No Match")</f>
        <v>Match</v>
      </c>
      <c r="AA205" t="str">
        <f>IF(ISNUMBER(MATCH(Y205, Sheet2!C:C, 0)), "Match", "No Match")</f>
        <v>Match</v>
      </c>
      <c r="AB205" s="3" t="str">
        <f>IF(ISNUMBER(MATCH(Y205, Sheet2!C:C, 0)), "Match", "No Match")</f>
        <v>Match</v>
      </c>
      <c r="AC205" s="3" t="str">
        <f>IF(Y205 = INDEX(Sheet2!C:C, MATCH(Y205, Sheet2!C:C, 0)), "Exact Match", "No Match or Missing")</f>
        <v>Exact Match</v>
      </c>
    </row>
    <row r="206" spans="1:29" x14ac:dyDescent="0.25">
      <c r="A206" t="s">
        <v>24</v>
      </c>
      <c r="B206" t="s">
        <v>830</v>
      </c>
      <c r="C206" t="s">
        <v>191</v>
      </c>
      <c r="D206" t="s">
        <v>831</v>
      </c>
      <c r="E206" t="s">
        <v>832</v>
      </c>
      <c r="F206" t="s">
        <v>29</v>
      </c>
      <c r="G206" t="s">
        <v>833</v>
      </c>
      <c r="H206" t="s">
        <v>31</v>
      </c>
      <c r="I206" t="s">
        <v>834</v>
      </c>
      <c r="J206" t="s">
        <v>835</v>
      </c>
      <c r="K206" t="s">
        <v>292</v>
      </c>
      <c r="L206" t="s">
        <v>35</v>
      </c>
      <c r="M206" t="s">
        <v>836</v>
      </c>
      <c r="N206" t="s">
        <v>837</v>
      </c>
      <c r="O206" t="s">
        <v>190</v>
      </c>
      <c r="P206" t="s">
        <v>838</v>
      </c>
      <c r="Q206" t="s">
        <v>40</v>
      </c>
      <c r="R206" t="s">
        <v>839</v>
      </c>
      <c r="S206" t="s">
        <v>40</v>
      </c>
      <c r="T206" t="s">
        <v>840</v>
      </c>
      <c r="U206" t="s">
        <v>190</v>
      </c>
      <c r="V206" t="s">
        <v>834</v>
      </c>
      <c r="W206" t="s">
        <v>43</v>
      </c>
      <c r="X206" t="s">
        <v>44</v>
      </c>
      <c r="Y206" t="str">
        <f>TRIM(LOWER(J206))</f>
        <v>connexicon medical ltd.</v>
      </c>
      <c r="Z206" t="str">
        <f>IF(COUNTIF(Sheet2!C:C, Y206) &gt; 0, "Match", "No Match")</f>
        <v>No Match</v>
      </c>
      <c r="AA206" t="str">
        <f>IF(ISNUMBER(MATCH(Y206, Sheet2!C:C, 0)), "Match", "No Match")</f>
        <v>No Match</v>
      </c>
      <c r="AB206" s="3" t="str">
        <f>IF(ISNUMBER(MATCH(Y206, Sheet2!C:C, 0)), "Match", "No Match")</f>
        <v>No Match</v>
      </c>
      <c r="AC206" s="3" t="e">
        <f>IF(Y206 = INDEX(Sheet2!C:C, MATCH(Y206, Sheet2!C:C, 0)), "Exact Match", "No Match or Missing")</f>
        <v>#N/A</v>
      </c>
    </row>
    <row r="207" spans="1:29" x14ac:dyDescent="0.25">
      <c r="A207" t="s">
        <v>24</v>
      </c>
      <c r="B207" t="s">
        <v>2036</v>
      </c>
      <c r="C207" t="s">
        <v>58</v>
      </c>
      <c r="D207" t="s">
        <v>2037</v>
      </c>
      <c r="E207" t="s">
        <v>2038</v>
      </c>
      <c r="F207" t="s">
        <v>29</v>
      </c>
      <c r="G207" t="s">
        <v>273</v>
      </c>
      <c r="H207" t="s">
        <v>31</v>
      </c>
      <c r="I207" t="s">
        <v>2039</v>
      </c>
      <c r="J207" t="s">
        <v>2040</v>
      </c>
      <c r="K207" t="s">
        <v>579</v>
      </c>
      <c r="L207" t="s">
        <v>35</v>
      </c>
      <c r="M207" t="s">
        <v>36</v>
      </c>
      <c r="N207" t="s">
        <v>2041</v>
      </c>
      <c r="O207" t="s">
        <v>66</v>
      </c>
      <c r="P207" t="s">
        <v>2042</v>
      </c>
      <c r="Q207" t="s">
        <v>40</v>
      </c>
      <c r="R207" t="s">
        <v>2043</v>
      </c>
      <c r="S207" t="s">
        <v>40</v>
      </c>
      <c r="T207" t="s">
        <v>1709</v>
      </c>
      <c r="U207" t="s">
        <v>66</v>
      </c>
      <c r="V207" t="s">
        <v>2039</v>
      </c>
      <c r="W207" t="s">
        <v>43</v>
      </c>
      <c r="X207" t="s">
        <v>44</v>
      </c>
      <c r="Y207" t="str">
        <f>TRIM(LOWER(J207))</f>
        <v>contec medical systems co., ltd.</v>
      </c>
      <c r="Z207" t="str">
        <f>IF(COUNTIF(Sheet2!C:C, Y207) &gt; 0, "Match", "No Match")</f>
        <v>No Match</v>
      </c>
      <c r="AA207" t="str">
        <f>IF(ISNUMBER(MATCH(Y207, Sheet2!C:C, 0)), "Match", "No Match")</f>
        <v>No Match</v>
      </c>
      <c r="AB207" s="3" t="str">
        <f>IF(ISNUMBER(MATCH(Y207, Sheet2!C:C, 0)), "Match", "No Match")</f>
        <v>No Match</v>
      </c>
      <c r="AC207" s="3" t="e">
        <f>IF(Y207 = INDEX(Sheet2!C:C, MATCH(Y207, Sheet2!C:C, 0)), "Exact Match", "No Match or Missing")</f>
        <v>#N/A</v>
      </c>
    </row>
    <row r="208" spans="1:29" x14ac:dyDescent="0.25">
      <c r="A208" t="s">
        <v>24</v>
      </c>
      <c r="B208" t="s">
        <v>3405</v>
      </c>
      <c r="C208" t="s">
        <v>26</v>
      </c>
      <c r="D208" t="s">
        <v>3406</v>
      </c>
      <c r="E208" t="s">
        <v>40</v>
      </c>
      <c r="F208" t="s">
        <v>29</v>
      </c>
      <c r="G208" t="s">
        <v>949</v>
      </c>
      <c r="H208" t="s">
        <v>31</v>
      </c>
      <c r="I208" t="s">
        <v>3407</v>
      </c>
      <c r="J208" t="s">
        <v>3408</v>
      </c>
      <c r="K208" t="s">
        <v>3063</v>
      </c>
      <c r="L208" t="s">
        <v>35</v>
      </c>
      <c r="M208" t="s">
        <v>107</v>
      </c>
      <c r="N208" t="s">
        <v>3409</v>
      </c>
      <c r="O208" t="s">
        <v>38</v>
      </c>
      <c r="P208" t="s">
        <v>3410</v>
      </c>
      <c r="Q208" t="s">
        <v>40</v>
      </c>
      <c r="R208" t="s">
        <v>3411</v>
      </c>
      <c r="S208" t="s">
        <v>40</v>
      </c>
      <c r="T208" t="s">
        <v>1457</v>
      </c>
      <c r="U208" t="s">
        <v>38</v>
      </c>
      <c r="V208" t="s">
        <v>3407</v>
      </c>
      <c r="W208" t="s">
        <v>43</v>
      </c>
      <c r="X208" t="s">
        <v>293</v>
      </c>
      <c r="Y208" t="str">
        <f>TRIM(LOWER(J208))</f>
        <v>contract medical international gmbh</v>
      </c>
      <c r="Z208" t="str">
        <f>IF(COUNTIF(Sheet2!C:C, Y208) &gt; 0, "Match", "No Match")</f>
        <v>No Match</v>
      </c>
      <c r="AA208" t="str">
        <f>IF(ISNUMBER(MATCH(Y208, Sheet2!C:C, 0)), "Match", "No Match")</f>
        <v>No Match</v>
      </c>
      <c r="AB208" s="3" t="str">
        <f>IF(ISNUMBER(MATCH(Y208, Sheet2!C:C, 0)), "Match", "No Match")</f>
        <v>No Match</v>
      </c>
      <c r="AC208" s="3" t="e">
        <f>IF(Y208 = INDEX(Sheet2!C:C, MATCH(Y208, Sheet2!C:C, 0)), "Exact Match", "No Match or Missing")</f>
        <v>#N/A</v>
      </c>
    </row>
    <row r="209" spans="1:29" x14ac:dyDescent="0.25">
      <c r="A209" t="s">
        <v>24</v>
      </c>
      <c r="B209" t="s">
        <v>623</v>
      </c>
      <c r="C209" t="s">
        <v>350</v>
      </c>
      <c r="D209" t="s">
        <v>624</v>
      </c>
      <c r="E209" t="s">
        <v>625</v>
      </c>
      <c r="F209" t="s">
        <v>29</v>
      </c>
      <c r="G209" t="s">
        <v>626</v>
      </c>
      <c r="H209" t="s">
        <v>31</v>
      </c>
      <c r="I209" t="s">
        <v>627</v>
      </c>
      <c r="J209" t="s">
        <v>628</v>
      </c>
      <c r="K209" t="s">
        <v>629</v>
      </c>
      <c r="L209" t="s">
        <v>35</v>
      </c>
      <c r="M209" t="s">
        <v>630</v>
      </c>
      <c r="N209" t="s">
        <v>631</v>
      </c>
      <c r="O209" t="s">
        <v>357</v>
      </c>
      <c r="P209" t="s">
        <v>632</v>
      </c>
      <c r="Q209" t="s">
        <v>40</v>
      </c>
      <c r="R209" t="s">
        <v>633</v>
      </c>
      <c r="S209" t="s">
        <v>40</v>
      </c>
      <c r="T209" t="s">
        <v>582</v>
      </c>
      <c r="U209" t="s">
        <v>357</v>
      </c>
      <c r="V209" t="s">
        <v>627</v>
      </c>
      <c r="W209" t="s">
        <v>43</v>
      </c>
      <c r="X209" t="s">
        <v>44</v>
      </c>
      <c r="Y209" t="str">
        <f>TRIM(LOWER(J209))</f>
        <v>convatec</v>
      </c>
      <c r="Z209" t="str">
        <f>IF(COUNTIF(Sheet2!C:C, Y209) &gt; 0, "Match", "No Match")</f>
        <v>No Match</v>
      </c>
      <c r="AA209" t="str">
        <f>IF(ISNUMBER(MATCH(Y209, Sheet2!C:C, 0)), "Match", "No Match")</f>
        <v>No Match</v>
      </c>
      <c r="AB209" s="3" t="str">
        <f>IF(ISNUMBER(MATCH(Y209, Sheet2!C:C, 0)), "Match", "No Match")</f>
        <v>No Match</v>
      </c>
      <c r="AC209" s="3" t="e">
        <f>IF(Y209 = INDEX(Sheet2!C:C, MATCH(Y209, Sheet2!C:C, 0)), "Exact Match", "No Match or Missing")</f>
        <v>#N/A</v>
      </c>
    </row>
    <row r="210" spans="1:29" x14ac:dyDescent="0.25">
      <c r="A210" t="s">
        <v>24</v>
      </c>
      <c r="B210" t="s">
        <v>1684</v>
      </c>
      <c r="C210" t="s">
        <v>135</v>
      </c>
      <c r="D210" t="s">
        <v>3834</v>
      </c>
      <c r="E210" t="s">
        <v>40</v>
      </c>
      <c r="F210" t="s">
        <v>29</v>
      </c>
      <c r="G210" t="s">
        <v>2305</v>
      </c>
      <c r="H210" t="s">
        <v>31</v>
      </c>
      <c r="I210" t="s">
        <v>3835</v>
      </c>
      <c r="J210" t="s">
        <v>3836</v>
      </c>
      <c r="K210" t="s">
        <v>337</v>
      </c>
      <c r="L210" t="s">
        <v>35</v>
      </c>
      <c r="M210" t="s">
        <v>91</v>
      </c>
      <c r="N210" t="s">
        <v>3837</v>
      </c>
      <c r="O210" t="s">
        <v>40</v>
      </c>
      <c r="P210" t="s">
        <v>3838</v>
      </c>
      <c r="Q210" t="s">
        <v>40</v>
      </c>
      <c r="R210" t="s">
        <v>3839</v>
      </c>
      <c r="S210" t="s">
        <v>269</v>
      </c>
      <c r="T210" t="s">
        <v>2462</v>
      </c>
      <c r="U210" t="s">
        <v>190</v>
      </c>
      <c r="V210" t="s">
        <v>3835</v>
      </c>
      <c r="W210" t="s">
        <v>43</v>
      </c>
      <c r="X210" t="s">
        <v>293</v>
      </c>
      <c r="Y210" t="str">
        <f>TRIM(LOWER(J210))</f>
        <v>convatec triad life sciences, llc</v>
      </c>
      <c r="Z210" t="str">
        <f>IF(COUNTIF(Sheet2!C:C, Y210) &gt; 0, "Match", "No Match")</f>
        <v>No Match</v>
      </c>
      <c r="AA210" t="str">
        <f>IF(ISNUMBER(MATCH(Y210, Sheet2!C:C, 0)), "Match", "No Match")</f>
        <v>No Match</v>
      </c>
      <c r="AB210" s="3" t="str">
        <f>IF(ISNUMBER(MATCH(Y210, Sheet2!C:C, 0)), "Match", "No Match")</f>
        <v>No Match</v>
      </c>
      <c r="AC210" s="3" t="e">
        <f>IF(Y210 = INDEX(Sheet2!C:C, MATCH(Y210, Sheet2!C:C, 0)), "Exact Match", "No Match or Missing")</f>
        <v>#N/A</v>
      </c>
    </row>
    <row r="211" spans="1:29" x14ac:dyDescent="0.25">
      <c r="A211" t="s">
        <v>24</v>
      </c>
      <c r="B211" t="s">
        <v>947</v>
      </c>
      <c r="C211" t="s">
        <v>722</v>
      </c>
      <c r="D211" t="s">
        <v>948</v>
      </c>
      <c r="E211" t="s">
        <v>40</v>
      </c>
      <c r="F211" t="s">
        <v>29</v>
      </c>
      <c r="G211" t="s">
        <v>5446</v>
      </c>
      <c r="H211" t="s">
        <v>31</v>
      </c>
      <c r="I211" t="s">
        <v>950</v>
      </c>
      <c r="J211" t="s">
        <v>5447</v>
      </c>
      <c r="K211" t="s">
        <v>661</v>
      </c>
      <c r="L211" t="s">
        <v>35</v>
      </c>
      <c r="M211" t="s">
        <v>91</v>
      </c>
      <c r="N211" t="s">
        <v>5448</v>
      </c>
      <c r="O211" t="s">
        <v>729</v>
      </c>
      <c r="P211" t="s">
        <v>5449</v>
      </c>
      <c r="Q211" t="s">
        <v>40</v>
      </c>
      <c r="R211" t="s">
        <v>5450</v>
      </c>
      <c r="S211" t="s">
        <v>144</v>
      </c>
      <c r="T211" t="s">
        <v>721</v>
      </c>
      <c r="U211" t="s">
        <v>729</v>
      </c>
      <c r="V211" t="s">
        <v>950</v>
      </c>
      <c r="W211" t="s">
        <v>43</v>
      </c>
      <c r="X211" t="s">
        <v>44</v>
      </c>
      <c r="Y211" t="str">
        <f>TRIM(LOWER(J211))</f>
        <v>cook incorporated</v>
      </c>
      <c r="Z211" t="str">
        <f>IF(COUNTIF(Sheet2!C:C, Y211) &gt; 0, "Match", "No Match")</f>
        <v>No Match</v>
      </c>
      <c r="AA211" t="str">
        <f>IF(ISNUMBER(MATCH(Y211, Sheet2!C:C, 0)), "Match", "No Match")</f>
        <v>No Match</v>
      </c>
      <c r="AB211" s="3" t="str">
        <f>IF(ISNUMBER(MATCH(Y211, Sheet2!C:C, 0)), "Match", "No Match")</f>
        <v>No Match</v>
      </c>
      <c r="AC211" s="3" t="e">
        <f>IF(Y211 = INDEX(Sheet2!C:C, MATCH(Y211, Sheet2!C:C, 0)), "Exact Match", "No Match or Missing")</f>
        <v>#N/A</v>
      </c>
    </row>
    <row r="212" spans="1:29" x14ac:dyDescent="0.25">
      <c r="A212" t="s">
        <v>24</v>
      </c>
      <c r="B212" t="s">
        <v>947</v>
      </c>
      <c r="C212" t="s">
        <v>26</v>
      </c>
      <c r="D212" t="s">
        <v>948</v>
      </c>
      <c r="E212" t="s">
        <v>40</v>
      </c>
      <c r="F212" t="s">
        <v>29</v>
      </c>
      <c r="G212" t="s">
        <v>949</v>
      </c>
      <c r="H212" t="s">
        <v>31</v>
      </c>
      <c r="I212" t="s">
        <v>950</v>
      </c>
      <c r="J212" t="s">
        <v>951</v>
      </c>
      <c r="K212" t="s">
        <v>753</v>
      </c>
      <c r="L212" t="s">
        <v>35</v>
      </c>
      <c r="M212" t="s">
        <v>91</v>
      </c>
      <c r="N212" t="s">
        <v>952</v>
      </c>
      <c r="O212" t="s">
        <v>38</v>
      </c>
      <c r="P212" t="s">
        <v>953</v>
      </c>
      <c r="Q212" t="s">
        <v>40</v>
      </c>
      <c r="R212" t="s">
        <v>954</v>
      </c>
      <c r="S212" t="s">
        <v>144</v>
      </c>
      <c r="T212" t="s">
        <v>955</v>
      </c>
      <c r="U212" t="s">
        <v>38</v>
      </c>
      <c r="V212" t="s">
        <v>950</v>
      </c>
      <c r="W212" t="s">
        <v>43</v>
      </c>
      <c r="X212" t="s">
        <v>293</v>
      </c>
      <c r="Y212" t="str">
        <f>TRIM(LOWER(J212))</f>
        <v>cook medical</v>
      </c>
      <c r="Z212" t="str">
        <f>IF(COUNTIF(Sheet2!C:C, Y212) &gt; 0, "Match", "No Match")</f>
        <v>Match</v>
      </c>
      <c r="AA212" t="str">
        <f>IF(ISNUMBER(MATCH(Y212, Sheet2!C:C, 0)), "Match", "No Match")</f>
        <v>Match</v>
      </c>
      <c r="AB212" s="3" t="str">
        <f>IF(ISNUMBER(MATCH(Y212, Sheet2!C:C, 0)), "Match", "No Match")</f>
        <v>Match</v>
      </c>
      <c r="AC212" s="3" t="str">
        <f>IF(Y212 = INDEX(Sheet2!C:C, MATCH(Y212, Sheet2!C:C, 0)), "Exact Match", "No Match or Missing")</f>
        <v>Exact Match</v>
      </c>
    </row>
    <row r="213" spans="1:29" x14ac:dyDescent="0.25">
      <c r="A213" t="s">
        <v>24</v>
      </c>
      <c r="B213" t="s">
        <v>4177</v>
      </c>
      <c r="C213" t="s">
        <v>112</v>
      </c>
      <c r="D213" t="s">
        <v>4178</v>
      </c>
      <c r="E213" t="s">
        <v>40</v>
      </c>
      <c r="F213" t="s">
        <v>29</v>
      </c>
      <c r="G213" t="s">
        <v>2022</v>
      </c>
      <c r="H213" t="s">
        <v>31</v>
      </c>
      <c r="I213" t="s">
        <v>4179</v>
      </c>
      <c r="J213" t="s">
        <v>4180</v>
      </c>
      <c r="K213" t="s">
        <v>1273</v>
      </c>
      <c r="L213" t="s">
        <v>35</v>
      </c>
      <c r="M213" t="s">
        <v>163</v>
      </c>
      <c r="N213" t="s">
        <v>4181</v>
      </c>
      <c r="O213" t="s">
        <v>119</v>
      </c>
      <c r="P213" t="s">
        <v>4182</v>
      </c>
      <c r="Q213" t="s">
        <v>40</v>
      </c>
      <c r="R213" t="s">
        <v>4183</v>
      </c>
      <c r="S213" t="s">
        <v>40</v>
      </c>
      <c r="T213" t="s">
        <v>4145</v>
      </c>
      <c r="U213" t="s">
        <v>119</v>
      </c>
      <c r="V213" t="s">
        <v>4179</v>
      </c>
      <c r="W213" t="s">
        <v>43</v>
      </c>
      <c r="X213" t="s">
        <v>44</v>
      </c>
      <c r="Y213" t="str">
        <f>TRIM(LOWER(J213))</f>
        <v>copan italia s.p.a.</v>
      </c>
      <c r="Z213" t="str">
        <f>IF(COUNTIF(Sheet2!C:C, Y213) &gt; 0, "Match", "No Match")</f>
        <v>No Match</v>
      </c>
      <c r="AA213" t="str">
        <f>IF(ISNUMBER(MATCH(Y213, Sheet2!C:C, 0)), "Match", "No Match")</f>
        <v>No Match</v>
      </c>
      <c r="AB213" s="3" t="str">
        <f>IF(ISNUMBER(MATCH(Y213, Sheet2!C:C, 0)), "Match", "No Match")</f>
        <v>No Match</v>
      </c>
      <c r="AC213" s="3" t="e">
        <f>IF(Y213 = INDEX(Sheet2!C:C, MATCH(Y213, Sheet2!C:C, 0)), "Exact Match", "No Match or Missing")</f>
        <v>#N/A</v>
      </c>
    </row>
    <row r="214" spans="1:29" x14ac:dyDescent="0.25">
      <c r="A214" t="s">
        <v>24</v>
      </c>
      <c r="B214" t="s">
        <v>3412</v>
      </c>
      <c r="C214" t="s">
        <v>158</v>
      </c>
      <c r="D214" t="s">
        <v>3413</v>
      </c>
      <c r="E214" t="s">
        <v>40</v>
      </c>
      <c r="F214" t="s">
        <v>29</v>
      </c>
      <c r="G214" t="s">
        <v>3182</v>
      </c>
      <c r="H214" t="s">
        <v>31</v>
      </c>
      <c r="I214" t="s">
        <v>3414</v>
      </c>
      <c r="J214" t="s">
        <v>3415</v>
      </c>
      <c r="K214" t="s">
        <v>1835</v>
      </c>
      <c r="L214" t="s">
        <v>35</v>
      </c>
      <c r="M214" t="s">
        <v>105</v>
      </c>
      <c r="N214" t="s">
        <v>3416</v>
      </c>
      <c r="O214" t="s">
        <v>165</v>
      </c>
      <c r="P214" t="s">
        <v>3417</v>
      </c>
      <c r="Q214" t="s">
        <v>40</v>
      </c>
      <c r="R214" t="s">
        <v>3418</v>
      </c>
      <c r="S214" t="s">
        <v>40</v>
      </c>
      <c r="T214" t="s">
        <v>1688</v>
      </c>
      <c r="U214" t="s">
        <v>165</v>
      </c>
      <c r="V214" t="s">
        <v>3414</v>
      </c>
      <c r="W214" t="s">
        <v>43</v>
      </c>
      <c r="X214" t="s">
        <v>293</v>
      </c>
      <c r="Y214" t="str">
        <f>TRIM(LOWER(J214))</f>
        <v>corentec co., ltd.</v>
      </c>
      <c r="Z214" t="str">
        <f>IF(COUNTIF(Sheet2!C:C, Y214) &gt; 0, "Match", "No Match")</f>
        <v>Match</v>
      </c>
      <c r="AA214" t="str">
        <f>IF(ISNUMBER(MATCH(Y214, Sheet2!C:C, 0)), "Match", "No Match")</f>
        <v>Match</v>
      </c>
      <c r="AB214" s="3" t="str">
        <f>IF(ISNUMBER(MATCH(Y214, Sheet2!C:C, 0)), "Match", "No Match")</f>
        <v>Match</v>
      </c>
      <c r="AC214" s="3" t="str">
        <f>IF(Y214 = INDEX(Sheet2!C:C, MATCH(Y214, Sheet2!C:C, 0)), "Exact Match", "No Match or Missing")</f>
        <v>Exact Match</v>
      </c>
    </row>
    <row r="215" spans="1:29" x14ac:dyDescent="0.25">
      <c r="A215" t="s">
        <v>24</v>
      </c>
      <c r="B215" t="s">
        <v>3333</v>
      </c>
      <c r="C215" t="s">
        <v>158</v>
      </c>
      <c r="D215" t="s">
        <v>3716</v>
      </c>
      <c r="E215" t="s">
        <v>40</v>
      </c>
      <c r="F215" t="s">
        <v>29</v>
      </c>
      <c r="G215" t="s">
        <v>3182</v>
      </c>
      <c r="H215" t="s">
        <v>31</v>
      </c>
      <c r="I215" t="s">
        <v>3717</v>
      </c>
      <c r="J215" t="s">
        <v>3718</v>
      </c>
      <c r="K215" t="s">
        <v>3719</v>
      </c>
      <c r="L215" t="s">
        <v>35</v>
      </c>
      <c r="M215" t="s">
        <v>91</v>
      </c>
      <c r="N215" t="s">
        <v>3720</v>
      </c>
      <c r="O215" t="s">
        <v>165</v>
      </c>
      <c r="P215" t="s">
        <v>3721</v>
      </c>
      <c r="Q215" t="s">
        <v>40</v>
      </c>
      <c r="R215" t="s">
        <v>3722</v>
      </c>
      <c r="S215" t="s">
        <v>1217</v>
      </c>
      <c r="T215" t="s">
        <v>572</v>
      </c>
      <c r="U215" t="s">
        <v>165</v>
      </c>
      <c r="V215" t="s">
        <v>3717</v>
      </c>
      <c r="W215" t="s">
        <v>43</v>
      </c>
      <c r="X215" t="s">
        <v>44</v>
      </c>
      <c r="Y215" t="str">
        <f>TRIM(LOWER(J215))</f>
        <v>corin usa limited</v>
      </c>
      <c r="Z215" t="str">
        <f>IF(COUNTIF(Sheet2!C:C, Y215) &gt; 0, "Match", "No Match")</f>
        <v>Match</v>
      </c>
      <c r="AA215" t="str">
        <f>IF(ISNUMBER(MATCH(Y215, Sheet2!C:C, 0)), "Match", "No Match")</f>
        <v>Match</v>
      </c>
      <c r="AB215" s="3" t="str">
        <f>IF(ISNUMBER(MATCH(Y215, Sheet2!C:C, 0)), "Match", "No Match")</f>
        <v>Match</v>
      </c>
      <c r="AC215" s="3" t="str">
        <f>IF(Y215 = INDEX(Sheet2!C:C, MATCH(Y215, Sheet2!C:C, 0)), "Exact Match", "No Match or Missing")</f>
        <v>Exact Match</v>
      </c>
    </row>
    <row r="216" spans="1:29" x14ac:dyDescent="0.25">
      <c r="A216" t="s">
        <v>24</v>
      </c>
      <c r="B216" t="s">
        <v>6591</v>
      </c>
      <c r="C216" t="s">
        <v>26</v>
      </c>
      <c r="D216" t="s">
        <v>6592</v>
      </c>
      <c r="E216" t="s">
        <v>40</v>
      </c>
      <c r="F216" t="s">
        <v>29</v>
      </c>
      <c r="G216" t="s">
        <v>5616</v>
      </c>
      <c r="H216" t="s">
        <v>31</v>
      </c>
      <c r="I216" t="s">
        <v>6593</v>
      </c>
      <c r="J216" t="s">
        <v>6594</v>
      </c>
      <c r="K216" t="s">
        <v>1111</v>
      </c>
      <c r="L216" t="s">
        <v>35</v>
      </c>
      <c r="M216" t="s">
        <v>1843</v>
      </c>
      <c r="N216" t="s">
        <v>6595</v>
      </c>
      <c r="O216" t="s">
        <v>38</v>
      </c>
      <c r="P216" t="s">
        <v>6596</v>
      </c>
      <c r="Q216" t="s">
        <v>40</v>
      </c>
      <c r="R216" t="s">
        <v>6597</v>
      </c>
      <c r="S216" t="s">
        <v>40</v>
      </c>
      <c r="T216" t="s">
        <v>5467</v>
      </c>
      <c r="U216" t="s">
        <v>38</v>
      </c>
      <c r="V216" t="s">
        <v>6593</v>
      </c>
      <c r="W216" t="s">
        <v>43</v>
      </c>
      <c r="X216" t="s">
        <v>44</v>
      </c>
      <c r="Y216" t="str">
        <f>TRIM(LOWER(J216))</f>
        <v>corsano health b.v.</v>
      </c>
      <c r="Z216" t="str">
        <f>IF(COUNTIF(Sheet2!C:C, Y216) &gt; 0, "Match", "No Match")</f>
        <v>No Match</v>
      </c>
      <c r="AA216" t="str">
        <f>IF(ISNUMBER(MATCH(Y216, Sheet2!C:C, 0)), "Match", "No Match")</f>
        <v>No Match</v>
      </c>
      <c r="AB216" s="3" t="str">
        <f>IF(ISNUMBER(MATCH(Y216, Sheet2!C:C, 0)), "Match", "No Match")</f>
        <v>No Match</v>
      </c>
      <c r="AC216" s="3" t="e">
        <f>IF(Y216 = INDEX(Sheet2!C:C, MATCH(Y216, Sheet2!C:C, 0)), "Exact Match", "No Match or Missing")</f>
        <v>#N/A</v>
      </c>
    </row>
    <row r="217" spans="1:29" x14ac:dyDescent="0.25">
      <c r="A217" t="s">
        <v>24</v>
      </c>
      <c r="B217" t="s">
        <v>5792</v>
      </c>
      <c r="C217" t="s">
        <v>191</v>
      </c>
      <c r="D217" t="s">
        <v>5793</v>
      </c>
      <c r="E217" t="s">
        <v>40</v>
      </c>
      <c r="F217" t="s">
        <v>29</v>
      </c>
      <c r="G217" t="s">
        <v>330</v>
      </c>
      <c r="H217" t="s">
        <v>31</v>
      </c>
      <c r="I217" t="s">
        <v>5794</v>
      </c>
      <c r="J217" t="s">
        <v>5795</v>
      </c>
      <c r="K217" t="s">
        <v>532</v>
      </c>
      <c r="L217" t="s">
        <v>35</v>
      </c>
      <c r="M217" t="s">
        <v>91</v>
      </c>
      <c r="N217" t="s">
        <v>5796</v>
      </c>
      <c r="O217" t="s">
        <v>190</v>
      </c>
      <c r="P217" t="s">
        <v>5797</v>
      </c>
      <c r="Q217" t="s">
        <v>40</v>
      </c>
      <c r="R217" t="s">
        <v>5798</v>
      </c>
      <c r="S217" t="s">
        <v>2402</v>
      </c>
      <c r="T217" t="s">
        <v>1143</v>
      </c>
      <c r="U217" t="s">
        <v>190</v>
      </c>
      <c r="V217" t="s">
        <v>5794</v>
      </c>
      <c r="W217" t="s">
        <v>43</v>
      </c>
      <c r="X217" t="s">
        <v>44</v>
      </c>
      <c r="Y217" t="str">
        <f>TRIM(LOWER(J217))</f>
        <v>covidien llc</v>
      </c>
      <c r="Z217" t="str">
        <f>IF(COUNTIF(Sheet2!C:C, Y217) &gt; 0, "Match", "No Match")</f>
        <v>No Match</v>
      </c>
      <c r="AA217" t="str">
        <f>IF(ISNUMBER(MATCH(Y217, Sheet2!C:C, 0)), "Match", "No Match")</f>
        <v>No Match</v>
      </c>
      <c r="AB217" s="3" t="str">
        <f>IF(ISNUMBER(MATCH(Y217, Sheet2!C:C, 0)), "Match", "No Match")</f>
        <v>No Match</v>
      </c>
      <c r="AC217" s="3" t="e">
        <f>IF(Y217 = INDEX(Sheet2!C:C, MATCH(Y217, Sheet2!C:C, 0)), "Exact Match", "No Match or Missing")</f>
        <v>#N/A</v>
      </c>
    </row>
    <row r="218" spans="1:29" x14ac:dyDescent="0.25">
      <c r="A218" t="s">
        <v>24</v>
      </c>
      <c r="B218" t="s">
        <v>2853</v>
      </c>
      <c r="C218" t="s">
        <v>350</v>
      </c>
      <c r="D218" t="s">
        <v>2854</v>
      </c>
      <c r="E218" t="s">
        <v>2855</v>
      </c>
      <c r="F218" t="s">
        <v>29</v>
      </c>
      <c r="G218" t="s">
        <v>2856</v>
      </c>
      <c r="H218" t="s">
        <v>31</v>
      </c>
      <c r="I218" t="s">
        <v>2857</v>
      </c>
      <c r="J218" t="s">
        <v>2858</v>
      </c>
      <c r="K218" t="s">
        <v>1618</v>
      </c>
      <c r="L218" t="s">
        <v>35</v>
      </c>
      <c r="M218" t="s">
        <v>630</v>
      </c>
      <c r="N218" t="s">
        <v>2859</v>
      </c>
      <c r="O218" t="s">
        <v>357</v>
      </c>
      <c r="P218" t="s">
        <v>2860</v>
      </c>
      <c r="Q218" t="s">
        <v>40</v>
      </c>
      <c r="R218" t="s">
        <v>2861</v>
      </c>
      <c r="S218" t="s">
        <v>40</v>
      </c>
      <c r="T218" t="s">
        <v>292</v>
      </c>
      <c r="U218" t="s">
        <v>357</v>
      </c>
      <c r="V218" t="s">
        <v>2857</v>
      </c>
      <c r="W218" t="s">
        <v>43</v>
      </c>
      <c r="X218" t="s">
        <v>293</v>
      </c>
      <c r="Y218" t="str">
        <f>TRIM(LOWER(J218))</f>
        <v>creo medical ltd</v>
      </c>
      <c r="Z218" t="str">
        <f>IF(COUNTIF(Sheet2!C:C, Y218) &gt; 0, "Match", "No Match")</f>
        <v>No Match</v>
      </c>
      <c r="AA218" t="str">
        <f>IF(ISNUMBER(MATCH(Y218, Sheet2!C:C, 0)), "Match", "No Match")</f>
        <v>No Match</v>
      </c>
      <c r="AB218" s="3" t="str">
        <f>IF(ISNUMBER(MATCH(Y218, Sheet2!C:C, 0)), "Match", "No Match")</f>
        <v>No Match</v>
      </c>
      <c r="AC218" s="3" t="e">
        <f>IF(Y218 = INDEX(Sheet2!C:C, MATCH(Y218, Sheet2!C:C, 0)), "Exact Match", "No Match or Missing")</f>
        <v>#N/A</v>
      </c>
    </row>
    <row r="219" spans="1:29" x14ac:dyDescent="0.25">
      <c r="A219" t="s">
        <v>24</v>
      </c>
      <c r="B219" t="s">
        <v>2818</v>
      </c>
      <c r="C219" t="s">
        <v>135</v>
      </c>
      <c r="D219" t="s">
        <v>7194</v>
      </c>
      <c r="E219" t="s">
        <v>7195</v>
      </c>
      <c r="F219" t="s">
        <v>29</v>
      </c>
      <c r="G219" t="s">
        <v>5877</v>
      </c>
      <c r="H219" t="s">
        <v>31</v>
      </c>
      <c r="I219" t="s">
        <v>7196</v>
      </c>
      <c r="J219" t="s">
        <v>7197</v>
      </c>
      <c r="K219" t="s">
        <v>3063</v>
      </c>
      <c r="L219" t="s">
        <v>35</v>
      </c>
      <c r="M219" t="s">
        <v>91</v>
      </c>
      <c r="N219" t="s">
        <v>7198</v>
      </c>
      <c r="O219" t="s">
        <v>40</v>
      </c>
      <c r="P219" t="s">
        <v>7199</v>
      </c>
      <c r="Q219" t="s">
        <v>40</v>
      </c>
      <c r="R219" t="s">
        <v>7200</v>
      </c>
      <c r="S219" t="s">
        <v>554</v>
      </c>
      <c r="T219" t="s">
        <v>34</v>
      </c>
      <c r="U219" t="s">
        <v>190</v>
      </c>
      <c r="V219" t="s">
        <v>7196</v>
      </c>
      <c r="W219" t="s">
        <v>43</v>
      </c>
      <c r="X219" t="s">
        <v>44</v>
      </c>
      <c r="Y219" t="str">
        <f>TRIM(LOWER(J219))</f>
        <v>cresilon, inc.</v>
      </c>
      <c r="Z219" t="str">
        <f>IF(COUNTIF(Sheet2!C:C, Y219) &gt; 0, "Match", "No Match")</f>
        <v>No Match</v>
      </c>
      <c r="AA219" t="str">
        <f>IF(ISNUMBER(MATCH(Y219, Sheet2!C:C, 0)), "Match", "No Match")</f>
        <v>No Match</v>
      </c>
      <c r="AB219" s="3" t="str">
        <f>IF(ISNUMBER(MATCH(Y219, Sheet2!C:C, 0)), "Match", "No Match")</f>
        <v>No Match</v>
      </c>
      <c r="AC219" s="3" t="e">
        <f>IF(Y219 = INDEX(Sheet2!C:C, MATCH(Y219, Sheet2!C:C, 0)), "Exact Match", "No Match or Missing")</f>
        <v>#N/A</v>
      </c>
    </row>
    <row r="220" spans="1:29" x14ac:dyDescent="0.25">
      <c r="A220" t="s">
        <v>24</v>
      </c>
      <c r="B220" t="s">
        <v>2477</v>
      </c>
      <c r="C220" t="s">
        <v>158</v>
      </c>
      <c r="D220" t="s">
        <v>2478</v>
      </c>
      <c r="E220" t="s">
        <v>2479</v>
      </c>
      <c r="F220" t="s">
        <v>29</v>
      </c>
      <c r="G220" t="s">
        <v>900</v>
      </c>
      <c r="H220" t="s">
        <v>31</v>
      </c>
      <c r="I220" t="s">
        <v>2480</v>
      </c>
      <c r="J220" t="s">
        <v>2481</v>
      </c>
      <c r="K220" t="s">
        <v>784</v>
      </c>
      <c r="L220" t="s">
        <v>35</v>
      </c>
      <c r="M220" t="s">
        <v>91</v>
      </c>
      <c r="N220" t="s">
        <v>2482</v>
      </c>
      <c r="O220" t="s">
        <v>165</v>
      </c>
      <c r="P220" t="s">
        <v>2483</v>
      </c>
      <c r="Q220" t="s">
        <v>40</v>
      </c>
      <c r="R220" t="s">
        <v>2484</v>
      </c>
      <c r="S220" t="s">
        <v>146</v>
      </c>
      <c r="T220" t="s">
        <v>1953</v>
      </c>
      <c r="U220" t="s">
        <v>165</v>
      </c>
      <c r="V220" t="s">
        <v>2480</v>
      </c>
      <c r="W220" t="s">
        <v>43</v>
      </c>
      <c r="X220" t="s">
        <v>44</v>
      </c>
      <c r="Y220" t="str">
        <f>TRIM(LOWER(J220))</f>
        <v>ctl medical corporation</v>
      </c>
      <c r="Z220" t="str">
        <f>IF(COUNTIF(Sheet2!C:C, Y220) &gt; 0, "Match", "No Match")</f>
        <v>No Match</v>
      </c>
      <c r="AA220" t="str">
        <f>IF(ISNUMBER(MATCH(Y220, Sheet2!C:C, 0)), "Match", "No Match")</f>
        <v>No Match</v>
      </c>
      <c r="AB220" s="3" t="str">
        <f>IF(ISNUMBER(MATCH(Y220, Sheet2!C:C, 0)), "Match", "No Match")</f>
        <v>No Match</v>
      </c>
      <c r="AC220" s="3" t="e">
        <f>IF(Y220 = INDEX(Sheet2!C:C, MATCH(Y220, Sheet2!C:C, 0)), "Exact Match", "No Match or Missing")</f>
        <v>#N/A</v>
      </c>
    </row>
    <row r="221" spans="1:29" x14ac:dyDescent="0.25">
      <c r="A221" t="s">
        <v>24</v>
      </c>
      <c r="B221" t="s">
        <v>1088</v>
      </c>
      <c r="C221" t="s">
        <v>84</v>
      </c>
      <c r="D221" t="s">
        <v>4397</v>
      </c>
      <c r="E221" t="s">
        <v>40</v>
      </c>
      <c r="F221" t="s">
        <v>29</v>
      </c>
      <c r="G221" t="s">
        <v>4398</v>
      </c>
      <c r="H221" t="s">
        <v>31</v>
      </c>
      <c r="I221" t="s">
        <v>4399</v>
      </c>
      <c r="J221" t="s">
        <v>4400</v>
      </c>
      <c r="K221" t="s">
        <v>619</v>
      </c>
      <c r="L221" t="s">
        <v>35</v>
      </c>
      <c r="M221" t="s">
        <v>91</v>
      </c>
      <c r="N221" t="s">
        <v>4401</v>
      </c>
      <c r="O221" t="s">
        <v>93</v>
      </c>
      <c r="P221" t="s">
        <v>4402</v>
      </c>
      <c r="Q221" t="s">
        <v>40</v>
      </c>
      <c r="R221" t="s">
        <v>4403</v>
      </c>
      <c r="S221" t="s">
        <v>96</v>
      </c>
      <c r="T221" t="s">
        <v>4404</v>
      </c>
      <c r="U221" t="s">
        <v>93</v>
      </c>
      <c r="V221" t="s">
        <v>4399</v>
      </c>
      <c r="W221" t="s">
        <v>43</v>
      </c>
      <c r="X221" t="s">
        <v>44</v>
      </c>
      <c r="Y221" t="str">
        <f>TRIM(LOWER(J221))</f>
        <v>curio digital therapeutics inc.</v>
      </c>
      <c r="Z221" t="str">
        <f>IF(COUNTIF(Sheet2!C:C, Y221) &gt; 0, "Match", "No Match")</f>
        <v>No Match</v>
      </c>
      <c r="AA221" t="str">
        <f>IF(ISNUMBER(MATCH(Y221, Sheet2!C:C, 0)), "Match", "No Match")</f>
        <v>No Match</v>
      </c>
      <c r="AB221" s="3" t="str">
        <f>IF(ISNUMBER(MATCH(Y221, Sheet2!C:C, 0)), "Match", "No Match")</f>
        <v>No Match</v>
      </c>
      <c r="AC221" s="3" t="e">
        <f>IF(Y221 = INDEX(Sheet2!C:C, MATCH(Y221, Sheet2!C:C, 0)), "Exact Match", "No Match or Missing")</f>
        <v>#N/A</v>
      </c>
    </row>
    <row r="222" spans="1:29" x14ac:dyDescent="0.25">
      <c r="A222" t="s">
        <v>24</v>
      </c>
      <c r="B222" t="s">
        <v>4536</v>
      </c>
      <c r="C222" t="s">
        <v>84</v>
      </c>
      <c r="D222" t="s">
        <v>6433</v>
      </c>
      <c r="E222" t="s">
        <v>40</v>
      </c>
      <c r="F222" t="s">
        <v>29</v>
      </c>
      <c r="G222" t="s">
        <v>6434</v>
      </c>
      <c r="H222" t="s">
        <v>31</v>
      </c>
      <c r="I222" t="s">
        <v>6435</v>
      </c>
      <c r="J222" t="s">
        <v>6436</v>
      </c>
      <c r="K222" t="s">
        <v>255</v>
      </c>
      <c r="L222" t="s">
        <v>35</v>
      </c>
      <c r="M222" t="s">
        <v>91</v>
      </c>
      <c r="N222" t="s">
        <v>6437</v>
      </c>
      <c r="O222" t="s">
        <v>93</v>
      </c>
      <c r="P222" t="s">
        <v>6438</v>
      </c>
      <c r="Q222" t="s">
        <v>40</v>
      </c>
      <c r="R222" t="s">
        <v>6439</v>
      </c>
      <c r="S222" t="s">
        <v>1217</v>
      </c>
      <c r="T222" t="s">
        <v>851</v>
      </c>
      <c r="U222" t="s">
        <v>93</v>
      </c>
      <c r="V222" t="s">
        <v>6435</v>
      </c>
      <c r="W222" t="s">
        <v>43</v>
      </c>
      <c r="X222" t="s">
        <v>44</v>
      </c>
      <c r="Y222" t="str">
        <f>TRIM(LOWER(J222))</f>
        <v>curonix</v>
      </c>
      <c r="Z222" t="str">
        <f>IF(COUNTIF(Sheet2!C:C, Y222) &gt; 0, "Match", "No Match")</f>
        <v>Match</v>
      </c>
      <c r="AA222" t="str">
        <f>IF(ISNUMBER(MATCH(Y222, Sheet2!C:C, 0)), "Match", "No Match")</f>
        <v>Match</v>
      </c>
      <c r="AB222" s="3" t="str">
        <f>IF(ISNUMBER(MATCH(Y222, Sheet2!C:C, 0)), "Match", "No Match")</f>
        <v>Match</v>
      </c>
      <c r="AC222" s="3" t="str">
        <f>IF(Y222 = INDEX(Sheet2!C:C, MATCH(Y222, Sheet2!C:C, 0)), "Exact Match", "No Match or Missing")</f>
        <v>Exact Match</v>
      </c>
    </row>
    <row r="223" spans="1:29" x14ac:dyDescent="0.25">
      <c r="A223" t="s">
        <v>24</v>
      </c>
      <c r="B223" t="s">
        <v>3549</v>
      </c>
      <c r="C223" t="s">
        <v>58</v>
      </c>
      <c r="D223" t="s">
        <v>5199</v>
      </c>
      <c r="E223" t="s">
        <v>5200</v>
      </c>
      <c r="F223" t="s">
        <v>29</v>
      </c>
      <c r="G223" t="s">
        <v>262</v>
      </c>
      <c r="H223" t="s">
        <v>31</v>
      </c>
      <c r="I223" t="s">
        <v>3552</v>
      </c>
      <c r="J223" t="s">
        <v>5201</v>
      </c>
      <c r="K223" t="s">
        <v>1035</v>
      </c>
      <c r="L223" t="s">
        <v>35</v>
      </c>
      <c r="M223" t="s">
        <v>91</v>
      </c>
      <c r="N223" t="s">
        <v>5202</v>
      </c>
      <c r="O223" t="s">
        <v>66</v>
      </c>
      <c r="P223" t="s">
        <v>5203</v>
      </c>
      <c r="Q223" t="s">
        <v>40</v>
      </c>
      <c r="R223" t="s">
        <v>5204</v>
      </c>
      <c r="S223" t="s">
        <v>1054</v>
      </c>
      <c r="T223" t="s">
        <v>1409</v>
      </c>
      <c r="U223" t="s">
        <v>66</v>
      </c>
      <c r="V223" t="s">
        <v>3552</v>
      </c>
      <c r="W223" t="s">
        <v>43</v>
      </c>
      <c r="X223" t="s">
        <v>293</v>
      </c>
      <c r="Y223" t="str">
        <f>TRIM(LOWER(J223))</f>
        <v>curvebeam llc</v>
      </c>
      <c r="Z223" t="str">
        <f>IF(COUNTIF(Sheet2!C:C, Y223) &gt; 0, "Match", "No Match")</f>
        <v>Match</v>
      </c>
      <c r="AA223" t="str">
        <f>IF(ISNUMBER(MATCH(Y223, Sheet2!C:C, 0)), "Match", "No Match")</f>
        <v>Match</v>
      </c>
      <c r="AB223" s="3" t="str">
        <f>IF(ISNUMBER(MATCH(Y223, Sheet2!C:C, 0)), "Match", "No Match")</f>
        <v>Match</v>
      </c>
      <c r="AC223" s="3" t="str">
        <f>IF(Y223 = INDEX(Sheet2!C:C, MATCH(Y223, Sheet2!C:C, 0)), "Exact Match", "No Match or Missing")</f>
        <v>Exact Match</v>
      </c>
    </row>
    <row r="224" spans="1:29" x14ac:dyDescent="0.25">
      <c r="A224" t="s">
        <v>24</v>
      </c>
      <c r="B224" t="s">
        <v>3774</v>
      </c>
      <c r="C224" t="s">
        <v>711</v>
      </c>
      <c r="D224" t="s">
        <v>3775</v>
      </c>
      <c r="E224" t="s">
        <v>40</v>
      </c>
      <c r="F224" t="s">
        <v>29</v>
      </c>
      <c r="G224" t="s">
        <v>3776</v>
      </c>
      <c r="H224" t="s">
        <v>31</v>
      </c>
      <c r="I224" t="s">
        <v>3777</v>
      </c>
      <c r="J224" t="s">
        <v>3778</v>
      </c>
      <c r="K224" t="s">
        <v>661</v>
      </c>
      <c r="L224" t="s">
        <v>35</v>
      </c>
      <c r="M224" t="s">
        <v>1477</v>
      </c>
      <c r="N224" t="s">
        <v>3779</v>
      </c>
      <c r="O224" t="s">
        <v>718</v>
      </c>
      <c r="P224" t="s">
        <v>3780</v>
      </c>
      <c r="Q224" t="s">
        <v>40</v>
      </c>
      <c r="R224" t="s">
        <v>3781</v>
      </c>
      <c r="S224" t="s">
        <v>40</v>
      </c>
      <c r="T224" t="s">
        <v>3762</v>
      </c>
      <c r="U224" t="s">
        <v>718</v>
      </c>
      <c r="V224" t="s">
        <v>3777</v>
      </c>
      <c r="W224" t="s">
        <v>43</v>
      </c>
      <c r="X224" t="s">
        <v>44</v>
      </c>
      <c r="Y224" t="str">
        <f>TRIM(LOWER(J224))</f>
        <v>cylite pty ltd</v>
      </c>
      <c r="Z224" t="str">
        <f>IF(COUNTIF(Sheet2!C:C, Y224) &gt; 0, "Match", "No Match")</f>
        <v>No Match</v>
      </c>
      <c r="AA224" t="str">
        <f>IF(ISNUMBER(MATCH(Y224, Sheet2!C:C, 0)), "Match", "No Match")</f>
        <v>No Match</v>
      </c>
      <c r="AB224" s="3" t="str">
        <f>IF(ISNUMBER(MATCH(Y224, Sheet2!C:C, 0)), "Match", "No Match")</f>
        <v>No Match</v>
      </c>
      <c r="AC224" s="3" t="e">
        <f>IF(Y224 = INDEX(Sheet2!C:C, MATCH(Y224, Sheet2!C:C, 0)), "Exact Match", "No Match or Missing")</f>
        <v>#N/A</v>
      </c>
    </row>
    <row r="225" spans="1:29" x14ac:dyDescent="0.25">
      <c r="A225" t="s">
        <v>24</v>
      </c>
      <c r="B225" t="s">
        <v>147</v>
      </c>
      <c r="C225" t="s">
        <v>191</v>
      </c>
      <c r="D225" t="s">
        <v>3882</v>
      </c>
      <c r="E225" t="s">
        <v>3883</v>
      </c>
      <c r="F225" t="s">
        <v>29</v>
      </c>
      <c r="G225" t="s">
        <v>395</v>
      </c>
      <c r="H225" t="s">
        <v>31</v>
      </c>
      <c r="I225" t="s">
        <v>3884</v>
      </c>
      <c r="J225" t="s">
        <v>3885</v>
      </c>
      <c r="K225" t="s">
        <v>197</v>
      </c>
      <c r="L225" t="s">
        <v>35</v>
      </c>
      <c r="M225" t="s">
        <v>105</v>
      </c>
      <c r="N225" t="s">
        <v>3886</v>
      </c>
      <c r="O225" t="s">
        <v>190</v>
      </c>
      <c r="P225" t="s">
        <v>3887</v>
      </c>
      <c r="Q225" t="s">
        <v>40</v>
      </c>
      <c r="R225" t="s">
        <v>3888</v>
      </c>
      <c r="S225" t="s">
        <v>40</v>
      </c>
      <c r="T225" t="s">
        <v>1032</v>
      </c>
      <c r="U225" t="s">
        <v>190</v>
      </c>
      <c r="V225" t="s">
        <v>3884</v>
      </c>
      <c r="W225" t="s">
        <v>43</v>
      </c>
      <c r="X225" t="s">
        <v>44</v>
      </c>
      <c r="Y225" t="str">
        <f>TRIM(LOWER(J225))</f>
        <v>daeju meditech engineering co., ltd.</v>
      </c>
      <c r="Z225" t="str">
        <f>IF(COUNTIF(Sheet2!C:C, Y225) &gt; 0, "Match", "No Match")</f>
        <v>No Match</v>
      </c>
      <c r="AA225" t="str">
        <f>IF(ISNUMBER(MATCH(Y225, Sheet2!C:C, 0)), "Match", "No Match")</f>
        <v>No Match</v>
      </c>
      <c r="AB225" s="3" t="str">
        <f>IF(ISNUMBER(MATCH(Y225, Sheet2!C:C, 0)), "Match", "No Match")</f>
        <v>No Match</v>
      </c>
      <c r="AC225" s="3" t="e">
        <f>IF(Y225 = INDEX(Sheet2!C:C, MATCH(Y225, Sheet2!C:C, 0)), "Exact Match", "No Match or Missing")</f>
        <v>#N/A</v>
      </c>
    </row>
    <row r="226" spans="1:29" x14ac:dyDescent="0.25">
      <c r="A226" t="s">
        <v>24</v>
      </c>
      <c r="B226" t="s">
        <v>3443</v>
      </c>
      <c r="C226" t="s">
        <v>58</v>
      </c>
      <c r="D226" t="s">
        <v>6388</v>
      </c>
      <c r="E226" t="s">
        <v>40</v>
      </c>
      <c r="F226" t="s">
        <v>29</v>
      </c>
      <c r="G226" t="s">
        <v>6389</v>
      </c>
      <c r="H226" t="s">
        <v>31</v>
      </c>
      <c r="I226" t="s">
        <v>6390</v>
      </c>
      <c r="J226" t="s">
        <v>6391</v>
      </c>
      <c r="K226" t="s">
        <v>1427</v>
      </c>
      <c r="L226" t="s">
        <v>35</v>
      </c>
      <c r="M226" t="s">
        <v>277</v>
      </c>
      <c r="N226" t="s">
        <v>6392</v>
      </c>
      <c r="O226" t="s">
        <v>66</v>
      </c>
      <c r="P226" t="s">
        <v>6393</v>
      </c>
      <c r="Q226" t="s">
        <v>40</v>
      </c>
      <c r="R226" t="s">
        <v>6394</v>
      </c>
      <c r="S226" t="s">
        <v>40</v>
      </c>
      <c r="T226" t="s">
        <v>1450</v>
      </c>
      <c r="U226" t="s">
        <v>190</v>
      </c>
      <c r="V226" t="s">
        <v>6390</v>
      </c>
      <c r="W226" t="s">
        <v>43</v>
      </c>
      <c r="X226" t="s">
        <v>44</v>
      </c>
      <c r="Y226" t="str">
        <f>TRIM(LOWER(J226))</f>
        <v>damae medical</v>
      </c>
      <c r="Z226" t="str">
        <f>IF(COUNTIF(Sheet2!C:C, Y226) &gt; 0, "Match", "No Match")</f>
        <v>No Match</v>
      </c>
      <c r="AA226" t="str">
        <f>IF(ISNUMBER(MATCH(Y226, Sheet2!C:C, 0)), "Match", "No Match")</f>
        <v>No Match</v>
      </c>
      <c r="AB226" s="3" t="str">
        <f>IF(ISNUMBER(MATCH(Y226, Sheet2!C:C, 0)), "Match", "No Match")</f>
        <v>No Match</v>
      </c>
      <c r="AC226" s="3" t="e">
        <f>IF(Y226 = INDEX(Sheet2!C:C, MATCH(Y226, Sheet2!C:C, 0)), "Exact Match", "No Match or Missing")</f>
        <v>#N/A</v>
      </c>
    </row>
    <row r="227" spans="1:29" x14ac:dyDescent="0.25">
      <c r="A227" t="s">
        <v>24</v>
      </c>
      <c r="B227" t="s">
        <v>2524</v>
      </c>
      <c r="C227" t="s">
        <v>84</v>
      </c>
      <c r="D227" t="s">
        <v>2525</v>
      </c>
      <c r="E227" t="s">
        <v>40</v>
      </c>
      <c r="F227" t="s">
        <v>40</v>
      </c>
      <c r="G227" t="s">
        <v>2526</v>
      </c>
      <c r="H227" t="s">
        <v>31</v>
      </c>
      <c r="I227" t="s">
        <v>2527</v>
      </c>
      <c r="J227" t="s">
        <v>2528</v>
      </c>
      <c r="K227" t="s">
        <v>2208</v>
      </c>
      <c r="L227" t="s">
        <v>814</v>
      </c>
      <c r="M227" t="s">
        <v>91</v>
      </c>
      <c r="N227" t="s">
        <v>2529</v>
      </c>
      <c r="O227" t="s">
        <v>93</v>
      </c>
      <c r="P227" t="s">
        <v>2530</v>
      </c>
      <c r="Q227" t="s">
        <v>40</v>
      </c>
      <c r="R227" t="s">
        <v>2531</v>
      </c>
      <c r="S227" t="s">
        <v>122</v>
      </c>
      <c r="T227" t="s">
        <v>2532</v>
      </c>
      <c r="U227" t="s">
        <v>93</v>
      </c>
      <c r="V227" t="s">
        <v>2527</v>
      </c>
      <c r="W227" t="s">
        <v>135</v>
      </c>
      <c r="X227" t="s">
        <v>819</v>
      </c>
      <c r="Y227" t="str">
        <f>TRIM(LOWER(J227))</f>
        <v>darmiyan, inc.</v>
      </c>
      <c r="Z227" t="str">
        <f>IF(COUNTIF(Sheet2!C:C, Y227) &gt; 0, "Match", "No Match")</f>
        <v>No Match</v>
      </c>
      <c r="AA227" t="str">
        <f>IF(ISNUMBER(MATCH(Y227, Sheet2!C:C, 0)), "Match", "No Match")</f>
        <v>No Match</v>
      </c>
      <c r="AB227" s="3" t="str">
        <f>IF(ISNUMBER(MATCH(Y227, Sheet2!C:C, 0)), "Match", "No Match")</f>
        <v>No Match</v>
      </c>
      <c r="AC227" s="3" t="e">
        <f>IF(Y227 = INDEX(Sheet2!C:C, MATCH(Y227, Sheet2!C:C, 0)), "Exact Match", "No Match or Missing")</f>
        <v>#N/A</v>
      </c>
    </row>
    <row r="228" spans="1:29" x14ac:dyDescent="0.25">
      <c r="A228" t="s">
        <v>24</v>
      </c>
      <c r="B228" t="s">
        <v>830</v>
      </c>
      <c r="C228" t="s">
        <v>58</v>
      </c>
      <c r="D228" t="s">
        <v>4920</v>
      </c>
      <c r="E228" t="s">
        <v>4921</v>
      </c>
      <c r="F228" t="s">
        <v>29</v>
      </c>
      <c r="G228" t="s">
        <v>285</v>
      </c>
      <c r="H228" t="s">
        <v>31</v>
      </c>
      <c r="I228" t="s">
        <v>4922</v>
      </c>
      <c r="J228" t="s">
        <v>4923</v>
      </c>
      <c r="K228" t="s">
        <v>1147</v>
      </c>
      <c r="L228" t="s">
        <v>35</v>
      </c>
      <c r="M228" t="s">
        <v>91</v>
      </c>
      <c r="N228" t="s">
        <v>4924</v>
      </c>
      <c r="O228" t="s">
        <v>66</v>
      </c>
      <c r="P228" t="s">
        <v>4925</v>
      </c>
      <c r="Q228" t="s">
        <v>40</v>
      </c>
      <c r="R228" t="s">
        <v>4926</v>
      </c>
      <c r="S228" t="s">
        <v>380</v>
      </c>
      <c r="T228" t="s">
        <v>2202</v>
      </c>
      <c r="U228" t="s">
        <v>66</v>
      </c>
      <c r="V228" t="s">
        <v>4922</v>
      </c>
      <c r="W228" t="s">
        <v>43</v>
      </c>
      <c r="X228" t="s">
        <v>44</v>
      </c>
      <c r="Y228" t="str">
        <f>TRIM(LOWER(J228))</f>
        <v>dasi simulations</v>
      </c>
      <c r="Z228" t="str">
        <f>IF(COUNTIF(Sheet2!C:C, Y228) &gt; 0, "Match", "No Match")</f>
        <v>No Match</v>
      </c>
      <c r="AA228" t="str">
        <f>IF(ISNUMBER(MATCH(Y228, Sheet2!C:C, 0)), "Match", "No Match")</f>
        <v>No Match</v>
      </c>
      <c r="AB228" s="3" t="str">
        <f>IF(ISNUMBER(MATCH(Y228, Sheet2!C:C, 0)), "Match", "No Match")</f>
        <v>No Match</v>
      </c>
      <c r="AC228" s="3" t="e">
        <f>IF(Y228 = INDEX(Sheet2!C:C, MATCH(Y228, Sheet2!C:C, 0)), "Exact Match", "No Match or Missing")</f>
        <v>#N/A</v>
      </c>
    </row>
    <row r="229" spans="1:29" x14ac:dyDescent="0.25">
      <c r="A229" t="s">
        <v>24</v>
      </c>
      <c r="B229" t="s">
        <v>2189</v>
      </c>
      <c r="C229" t="s">
        <v>71</v>
      </c>
      <c r="D229" t="s">
        <v>2190</v>
      </c>
      <c r="E229" t="s">
        <v>40</v>
      </c>
      <c r="F229" t="s">
        <v>29</v>
      </c>
      <c r="G229" t="s">
        <v>2191</v>
      </c>
      <c r="H229" t="s">
        <v>31</v>
      </c>
      <c r="I229" t="s">
        <v>2192</v>
      </c>
      <c r="J229" t="s">
        <v>2193</v>
      </c>
      <c r="K229" t="s">
        <v>1757</v>
      </c>
      <c r="L229" t="s">
        <v>35</v>
      </c>
      <c r="M229" t="s">
        <v>91</v>
      </c>
      <c r="N229" t="s">
        <v>2194</v>
      </c>
      <c r="O229" t="s">
        <v>79</v>
      </c>
      <c r="P229" t="s">
        <v>2195</v>
      </c>
      <c r="Q229" t="s">
        <v>40</v>
      </c>
      <c r="R229" t="s">
        <v>2196</v>
      </c>
      <c r="S229" t="s">
        <v>2197</v>
      </c>
      <c r="T229" t="s">
        <v>110</v>
      </c>
      <c r="U229" t="s">
        <v>79</v>
      </c>
      <c r="V229" t="s">
        <v>2192</v>
      </c>
      <c r="W229" t="s">
        <v>43</v>
      </c>
      <c r="X229" t="s">
        <v>44</v>
      </c>
      <c r="Y229" t="str">
        <f>TRIM(LOWER(J229))</f>
        <v>deka research and development</v>
      </c>
      <c r="Z229" t="str">
        <f>IF(COUNTIF(Sheet2!C:C, Y229) &gt; 0, "Match", "No Match")</f>
        <v>No Match</v>
      </c>
      <c r="AA229" t="str">
        <f>IF(ISNUMBER(MATCH(Y229, Sheet2!C:C, 0)), "Match", "No Match")</f>
        <v>No Match</v>
      </c>
      <c r="AB229" s="3" t="str">
        <f>IF(ISNUMBER(MATCH(Y229, Sheet2!C:C, 0)), "Match", "No Match")</f>
        <v>No Match</v>
      </c>
      <c r="AC229" s="3" t="e">
        <f>IF(Y229 = INDEX(Sheet2!C:C, MATCH(Y229, Sheet2!C:C, 0)), "Exact Match", "No Match or Missing")</f>
        <v>#N/A</v>
      </c>
    </row>
    <row r="230" spans="1:29" x14ac:dyDescent="0.25">
      <c r="A230" t="s">
        <v>24</v>
      </c>
      <c r="B230" t="s">
        <v>2189</v>
      </c>
      <c r="C230" t="s">
        <v>71</v>
      </c>
      <c r="D230" t="s">
        <v>2190</v>
      </c>
      <c r="E230" t="s">
        <v>40</v>
      </c>
      <c r="F230" t="s">
        <v>29</v>
      </c>
      <c r="G230" t="s">
        <v>2191</v>
      </c>
      <c r="H230" t="s">
        <v>31</v>
      </c>
      <c r="I230" t="s">
        <v>2192</v>
      </c>
      <c r="J230" t="s">
        <v>6631</v>
      </c>
      <c r="K230" t="s">
        <v>705</v>
      </c>
      <c r="L230" t="s">
        <v>35</v>
      </c>
      <c r="M230" t="s">
        <v>91</v>
      </c>
      <c r="N230" t="s">
        <v>2194</v>
      </c>
      <c r="O230" t="s">
        <v>79</v>
      </c>
      <c r="P230" t="s">
        <v>2195</v>
      </c>
      <c r="Q230" t="s">
        <v>40</v>
      </c>
      <c r="R230" t="s">
        <v>6632</v>
      </c>
      <c r="S230" t="s">
        <v>2197</v>
      </c>
      <c r="T230" t="s">
        <v>586</v>
      </c>
      <c r="U230" t="s">
        <v>79</v>
      </c>
      <c r="V230" t="s">
        <v>2192</v>
      </c>
      <c r="W230" t="s">
        <v>43</v>
      </c>
      <c r="X230" t="s">
        <v>293</v>
      </c>
      <c r="Y230" t="str">
        <f>TRIM(LOWER(J230))</f>
        <v>deka research and development</v>
      </c>
      <c r="Z230" t="str">
        <f>IF(COUNTIF(Sheet2!C:C, Y230) &gt; 0, "Match", "No Match")</f>
        <v>No Match</v>
      </c>
      <c r="AA230" t="str">
        <f>IF(ISNUMBER(MATCH(Y230, Sheet2!C:C, 0)), "Match", "No Match")</f>
        <v>No Match</v>
      </c>
      <c r="AB230" s="3" t="str">
        <f>IF(ISNUMBER(MATCH(Y230, Sheet2!C:C, 0)), "Match", "No Match")</f>
        <v>No Match</v>
      </c>
      <c r="AC230" s="3" t="e">
        <f>IF(Y230 = INDEX(Sheet2!C:C, MATCH(Y230, Sheet2!C:C, 0)), "Exact Match", "No Match or Missing")</f>
        <v>#N/A</v>
      </c>
    </row>
    <row r="231" spans="1:29" x14ac:dyDescent="0.25">
      <c r="A231" t="s">
        <v>24</v>
      </c>
      <c r="B231" t="s">
        <v>3443</v>
      </c>
      <c r="C231" t="s">
        <v>99</v>
      </c>
      <c r="D231" t="s">
        <v>3444</v>
      </c>
      <c r="E231" t="s">
        <v>40</v>
      </c>
      <c r="F231" t="s">
        <v>40</v>
      </c>
      <c r="G231" t="s">
        <v>3445</v>
      </c>
      <c r="H231" t="s">
        <v>31</v>
      </c>
      <c r="I231" t="s">
        <v>3446</v>
      </c>
      <c r="J231" t="s">
        <v>3447</v>
      </c>
      <c r="K231" t="s">
        <v>402</v>
      </c>
      <c r="L231" t="s">
        <v>814</v>
      </c>
      <c r="M231" t="s">
        <v>277</v>
      </c>
      <c r="N231" t="s">
        <v>3448</v>
      </c>
      <c r="O231" t="s">
        <v>107</v>
      </c>
      <c r="P231" t="s">
        <v>3449</v>
      </c>
      <c r="Q231" t="s">
        <v>40</v>
      </c>
      <c r="R231" t="s">
        <v>3450</v>
      </c>
      <c r="S231" t="s">
        <v>40</v>
      </c>
      <c r="T231" t="s">
        <v>1367</v>
      </c>
      <c r="U231" t="s">
        <v>107</v>
      </c>
      <c r="V231" t="s">
        <v>3446</v>
      </c>
      <c r="W231" t="s">
        <v>135</v>
      </c>
      <c r="X231" t="s">
        <v>819</v>
      </c>
      <c r="Y231" t="str">
        <f>TRIM(LOWER(J231))</f>
        <v>dental monitoring sas</v>
      </c>
      <c r="Z231" t="str">
        <f>IF(COUNTIF(Sheet2!C:C, Y231) &gt; 0, "Match", "No Match")</f>
        <v>No Match</v>
      </c>
      <c r="AA231" t="str">
        <f>IF(ISNUMBER(MATCH(Y231, Sheet2!C:C, 0)), "Match", "No Match")</f>
        <v>No Match</v>
      </c>
      <c r="AB231" s="3" t="str">
        <f>IF(ISNUMBER(MATCH(Y231, Sheet2!C:C, 0)), "Match", "No Match")</f>
        <v>No Match</v>
      </c>
      <c r="AC231" s="3" t="e">
        <f>IF(Y231 = INDEX(Sheet2!C:C, MATCH(Y231, Sheet2!C:C, 0)), "Exact Match", "No Match or Missing")</f>
        <v>#N/A</v>
      </c>
    </row>
    <row r="232" spans="1:29" x14ac:dyDescent="0.25">
      <c r="A232" t="s">
        <v>24</v>
      </c>
      <c r="B232" t="s">
        <v>4859</v>
      </c>
      <c r="C232" t="s">
        <v>99</v>
      </c>
      <c r="D232" t="s">
        <v>4860</v>
      </c>
      <c r="E232" t="s">
        <v>40</v>
      </c>
      <c r="F232" t="s">
        <v>29</v>
      </c>
      <c r="G232" t="s">
        <v>4861</v>
      </c>
      <c r="H232" t="s">
        <v>31</v>
      </c>
      <c r="I232" t="s">
        <v>4862</v>
      </c>
      <c r="J232" t="s">
        <v>4863</v>
      </c>
      <c r="K232" t="s">
        <v>3554</v>
      </c>
      <c r="L232" t="s">
        <v>35</v>
      </c>
      <c r="M232" t="s">
        <v>91</v>
      </c>
      <c r="N232" t="s">
        <v>4864</v>
      </c>
      <c r="O232" t="s">
        <v>107</v>
      </c>
      <c r="P232" t="s">
        <v>4865</v>
      </c>
      <c r="Q232" t="s">
        <v>40</v>
      </c>
      <c r="R232" t="s">
        <v>4866</v>
      </c>
      <c r="S232" t="s">
        <v>1054</v>
      </c>
      <c r="T232" t="s">
        <v>1226</v>
      </c>
      <c r="U232" t="s">
        <v>107</v>
      </c>
      <c r="V232" t="s">
        <v>4862</v>
      </c>
      <c r="W232" t="s">
        <v>43</v>
      </c>
      <c r="X232" t="s">
        <v>44</v>
      </c>
      <c r="Y232" t="str">
        <f>TRIM(LOWER(J232))</f>
        <v>dentalez, inc., stardental division</v>
      </c>
      <c r="Z232" t="str">
        <f>IF(COUNTIF(Sheet2!C:C, Y232) &gt; 0, "Match", "No Match")</f>
        <v>No Match</v>
      </c>
      <c r="AA232" t="str">
        <f>IF(ISNUMBER(MATCH(Y232, Sheet2!C:C, 0)), "Match", "No Match")</f>
        <v>No Match</v>
      </c>
      <c r="AB232" s="3" t="str">
        <f>IF(ISNUMBER(MATCH(Y232, Sheet2!C:C, 0)), "Match", "No Match")</f>
        <v>No Match</v>
      </c>
      <c r="AC232" s="3" t="e">
        <f>IF(Y232 = INDEX(Sheet2!C:C, MATCH(Y232, Sheet2!C:C, 0)), "Exact Match", "No Match or Missing")</f>
        <v>#N/A</v>
      </c>
    </row>
    <row r="233" spans="1:29" x14ac:dyDescent="0.25">
      <c r="A233" t="s">
        <v>24</v>
      </c>
      <c r="B233" t="s">
        <v>1263</v>
      </c>
      <c r="C233" t="s">
        <v>99</v>
      </c>
      <c r="D233" t="s">
        <v>1264</v>
      </c>
      <c r="E233" t="s">
        <v>1265</v>
      </c>
      <c r="F233" t="s">
        <v>29</v>
      </c>
      <c r="G233" t="s">
        <v>1266</v>
      </c>
      <c r="H233" t="s">
        <v>31</v>
      </c>
      <c r="I233" t="s">
        <v>1267</v>
      </c>
      <c r="J233" t="s">
        <v>1268</v>
      </c>
      <c r="K233" t="s">
        <v>1269</v>
      </c>
      <c r="L233" t="s">
        <v>35</v>
      </c>
      <c r="M233" t="s">
        <v>105</v>
      </c>
      <c r="N233" t="s">
        <v>1270</v>
      </c>
      <c r="O233" t="s">
        <v>107</v>
      </c>
      <c r="P233" t="s">
        <v>1271</v>
      </c>
      <c r="Q233" t="s">
        <v>40</v>
      </c>
      <c r="R233" t="s">
        <v>1272</v>
      </c>
      <c r="S233" t="s">
        <v>40</v>
      </c>
      <c r="T233" t="s">
        <v>1273</v>
      </c>
      <c r="U233" t="s">
        <v>107</v>
      </c>
      <c r="V233" t="s">
        <v>1267</v>
      </c>
      <c r="W233" t="s">
        <v>43</v>
      </c>
      <c r="X233" t="s">
        <v>44</v>
      </c>
      <c r="Y233" t="str">
        <f>TRIM(LOWER(J233))</f>
        <v>dentalmax co., ltd</v>
      </c>
      <c r="Z233" t="str">
        <f>IF(COUNTIF(Sheet2!C:C, Y233) &gt; 0, "Match", "No Match")</f>
        <v>No Match</v>
      </c>
      <c r="AA233" t="str">
        <f>IF(ISNUMBER(MATCH(Y233, Sheet2!C:C, 0)), "Match", "No Match")</f>
        <v>No Match</v>
      </c>
      <c r="AB233" s="3" t="str">
        <f>IF(ISNUMBER(MATCH(Y233, Sheet2!C:C, 0)), "Match", "No Match")</f>
        <v>No Match</v>
      </c>
      <c r="AC233" s="3" t="e">
        <f>IF(Y233 = INDEX(Sheet2!C:C, MATCH(Y233, Sheet2!C:C, 0)), "Exact Match", "No Match or Missing")</f>
        <v>#N/A</v>
      </c>
    </row>
    <row r="234" spans="1:29" x14ac:dyDescent="0.25">
      <c r="A234" t="s">
        <v>24</v>
      </c>
      <c r="B234" t="s">
        <v>4606</v>
      </c>
      <c r="C234" t="s">
        <v>99</v>
      </c>
      <c r="D234" t="s">
        <v>4607</v>
      </c>
      <c r="E234" t="s">
        <v>40</v>
      </c>
      <c r="F234" t="s">
        <v>29</v>
      </c>
      <c r="G234" t="s">
        <v>2105</v>
      </c>
      <c r="H234" t="s">
        <v>31</v>
      </c>
      <c r="I234" t="s">
        <v>3010</v>
      </c>
      <c r="J234" t="s">
        <v>4608</v>
      </c>
      <c r="K234" t="s">
        <v>3676</v>
      </c>
      <c r="L234" t="s">
        <v>35</v>
      </c>
      <c r="M234" t="s">
        <v>105</v>
      </c>
      <c r="N234" t="s">
        <v>4609</v>
      </c>
      <c r="O234" t="s">
        <v>107</v>
      </c>
      <c r="P234" t="s">
        <v>4610</v>
      </c>
      <c r="Q234" t="s">
        <v>40</v>
      </c>
      <c r="R234" t="s">
        <v>4611</v>
      </c>
      <c r="S234" t="s">
        <v>40</v>
      </c>
      <c r="T234" t="s">
        <v>3570</v>
      </c>
      <c r="U234" t="s">
        <v>107</v>
      </c>
      <c r="V234" t="s">
        <v>3010</v>
      </c>
      <c r="W234" t="s">
        <v>43</v>
      </c>
      <c r="X234" t="s">
        <v>44</v>
      </c>
      <c r="Y234" t="str">
        <f>TRIM(LOWER(J234))</f>
        <v>dentis co., ltd.</v>
      </c>
      <c r="Z234" t="str">
        <f>IF(COUNTIF(Sheet2!C:C, Y234) &gt; 0, "Match", "No Match")</f>
        <v>No Match</v>
      </c>
      <c r="AA234" t="str">
        <f>IF(ISNUMBER(MATCH(Y234, Sheet2!C:C, 0)), "Match", "No Match")</f>
        <v>No Match</v>
      </c>
      <c r="AB234" s="3" t="str">
        <f>IF(ISNUMBER(MATCH(Y234, Sheet2!C:C, 0)), "Match", "No Match")</f>
        <v>No Match</v>
      </c>
      <c r="AC234" s="3" t="e">
        <f>IF(Y234 = INDEX(Sheet2!C:C, MATCH(Y234, Sheet2!C:C, 0)), "Exact Match", "No Match or Missing")</f>
        <v>#N/A</v>
      </c>
    </row>
    <row r="235" spans="1:29" x14ac:dyDescent="0.25">
      <c r="A235" t="s">
        <v>24</v>
      </c>
      <c r="B235" t="s">
        <v>643</v>
      </c>
      <c r="C235" t="s">
        <v>99</v>
      </c>
      <c r="D235" t="s">
        <v>3008</v>
      </c>
      <c r="E235" t="s">
        <v>40</v>
      </c>
      <c r="F235" t="s">
        <v>29</v>
      </c>
      <c r="G235" t="s">
        <v>3009</v>
      </c>
      <c r="H235" t="s">
        <v>31</v>
      </c>
      <c r="I235" t="s">
        <v>3010</v>
      </c>
      <c r="J235" t="s">
        <v>3011</v>
      </c>
      <c r="K235" t="s">
        <v>1614</v>
      </c>
      <c r="L235" t="s">
        <v>35</v>
      </c>
      <c r="M235" t="s">
        <v>105</v>
      </c>
      <c r="N235" t="s">
        <v>3012</v>
      </c>
      <c r="O235" t="s">
        <v>107</v>
      </c>
      <c r="P235" t="s">
        <v>3013</v>
      </c>
      <c r="Q235" t="s">
        <v>40</v>
      </c>
      <c r="R235" t="s">
        <v>3014</v>
      </c>
      <c r="S235" t="s">
        <v>40</v>
      </c>
      <c r="T235" t="s">
        <v>3015</v>
      </c>
      <c r="U235" t="s">
        <v>107</v>
      </c>
      <c r="V235" t="s">
        <v>3010</v>
      </c>
      <c r="W235" t="s">
        <v>43</v>
      </c>
      <c r="X235" t="s">
        <v>44</v>
      </c>
      <c r="Y235" t="str">
        <f>TRIM(LOWER(J235))</f>
        <v>dentis co., ltd.</v>
      </c>
      <c r="Z235" t="str">
        <f>IF(COUNTIF(Sheet2!C:C, Y235) &gt; 0, "Match", "No Match")</f>
        <v>No Match</v>
      </c>
      <c r="AA235" t="str">
        <f>IF(ISNUMBER(MATCH(Y235, Sheet2!C:C, 0)), "Match", "No Match")</f>
        <v>No Match</v>
      </c>
      <c r="AB235" s="3" t="str">
        <f>IF(ISNUMBER(MATCH(Y235, Sheet2!C:C, 0)), "Match", "No Match")</f>
        <v>No Match</v>
      </c>
      <c r="AC235" s="3" t="e">
        <f>IF(Y235 = INDEX(Sheet2!C:C, MATCH(Y235, Sheet2!C:C, 0)), "Exact Match", "No Match or Missing")</f>
        <v>#N/A</v>
      </c>
    </row>
    <row r="236" spans="1:29" x14ac:dyDescent="0.25">
      <c r="A236" t="s">
        <v>24</v>
      </c>
      <c r="B236" t="s">
        <v>5414</v>
      </c>
      <c r="C236" t="s">
        <v>84</v>
      </c>
      <c r="D236" t="s">
        <v>5415</v>
      </c>
      <c r="E236" t="s">
        <v>40</v>
      </c>
      <c r="F236" t="s">
        <v>29</v>
      </c>
      <c r="G236" t="s">
        <v>1210</v>
      </c>
      <c r="H236" t="s">
        <v>31</v>
      </c>
      <c r="I236" t="s">
        <v>40</v>
      </c>
      <c r="J236" t="s">
        <v>5416</v>
      </c>
      <c r="K236" t="s">
        <v>1470</v>
      </c>
      <c r="L236" t="s">
        <v>35</v>
      </c>
      <c r="M236" t="s">
        <v>836</v>
      </c>
      <c r="N236" t="s">
        <v>5417</v>
      </c>
      <c r="O236" t="s">
        <v>93</v>
      </c>
      <c r="P236" t="s">
        <v>5418</v>
      </c>
      <c r="Q236" t="s">
        <v>40</v>
      </c>
      <c r="R236" t="s">
        <v>5419</v>
      </c>
      <c r="S236" t="s">
        <v>40</v>
      </c>
      <c r="T236" t="s">
        <v>629</v>
      </c>
      <c r="U236" t="s">
        <v>165</v>
      </c>
      <c r="V236" t="s">
        <v>40</v>
      </c>
      <c r="W236" t="s">
        <v>43</v>
      </c>
      <c r="X236" t="s">
        <v>44</v>
      </c>
      <c r="Y236" t="str">
        <f>TRIM(LOWER(J236))</f>
        <v>depuy ireland uc</v>
      </c>
      <c r="Z236" t="str">
        <f>IF(COUNTIF(Sheet2!C:C, Y236) &gt; 0, "Match", "No Match")</f>
        <v>No Match</v>
      </c>
      <c r="AA236" t="str">
        <f>IF(ISNUMBER(MATCH(Y236, Sheet2!C:C, 0)), "Match", "No Match")</f>
        <v>No Match</v>
      </c>
      <c r="AB236" s="3" t="str">
        <f>IF(ISNUMBER(MATCH(Y236, Sheet2!C:C, 0)), "Match", "No Match")</f>
        <v>No Match</v>
      </c>
      <c r="AC236" s="3" t="e">
        <f>IF(Y236 = INDEX(Sheet2!C:C, MATCH(Y236, Sheet2!C:C, 0)), "Exact Match", "No Match or Missing")</f>
        <v>#N/A</v>
      </c>
    </row>
    <row r="237" spans="1:29" x14ac:dyDescent="0.25">
      <c r="A237" t="s">
        <v>24</v>
      </c>
      <c r="B237" t="s">
        <v>2587</v>
      </c>
      <c r="C237" t="s">
        <v>158</v>
      </c>
      <c r="D237" t="s">
        <v>2588</v>
      </c>
      <c r="E237" t="s">
        <v>40</v>
      </c>
      <c r="F237" t="s">
        <v>29</v>
      </c>
      <c r="G237" t="s">
        <v>2589</v>
      </c>
      <c r="H237" t="s">
        <v>31</v>
      </c>
      <c r="I237" t="s">
        <v>40</v>
      </c>
      <c r="J237" t="s">
        <v>2590</v>
      </c>
      <c r="K237" t="s">
        <v>51</v>
      </c>
      <c r="L237" t="s">
        <v>35</v>
      </c>
      <c r="M237" t="s">
        <v>836</v>
      </c>
      <c r="N237" t="s">
        <v>2591</v>
      </c>
      <c r="O237" t="s">
        <v>165</v>
      </c>
      <c r="P237" t="s">
        <v>2592</v>
      </c>
      <c r="Q237" t="s">
        <v>40</v>
      </c>
      <c r="R237" t="s">
        <v>2593</v>
      </c>
      <c r="S237" t="s">
        <v>40</v>
      </c>
      <c r="T237" t="s">
        <v>1040</v>
      </c>
      <c r="U237" t="s">
        <v>165</v>
      </c>
      <c r="V237" t="s">
        <v>40</v>
      </c>
      <c r="W237" t="s">
        <v>43</v>
      </c>
      <c r="X237" t="s">
        <v>44</v>
      </c>
      <c r="Y237" t="str">
        <f>TRIM(LOWER(J237))</f>
        <v>depuy ireland uc</v>
      </c>
      <c r="Z237" t="str">
        <f>IF(COUNTIF(Sheet2!C:C, Y237) &gt; 0, "Match", "No Match")</f>
        <v>No Match</v>
      </c>
      <c r="AA237" t="str">
        <f>IF(ISNUMBER(MATCH(Y237, Sheet2!C:C, 0)), "Match", "No Match")</f>
        <v>No Match</v>
      </c>
      <c r="AB237" s="3" t="str">
        <f>IF(ISNUMBER(MATCH(Y237, Sheet2!C:C, 0)), "Match", "No Match")</f>
        <v>No Match</v>
      </c>
      <c r="AC237" s="3" t="e">
        <f>IF(Y237 = INDEX(Sheet2!C:C, MATCH(Y237, Sheet2!C:C, 0)), "Exact Match", "No Match or Missing")</f>
        <v>#N/A</v>
      </c>
    </row>
    <row r="238" spans="1:29" x14ac:dyDescent="0.25">
      <c r="A238" t="s">
        <v>24</v>
      </c>
      <c r="B238" t="s">
        <v>4654</v>
      </c>
      <c r="C238" t="s">
        <v>158</v>
      </c>
      <c r="D238" t="s">
        <v>4655</v>
      </c>
      <c r="E238" t="s">
        <v>40</v>
      </c>
      <c r="F238" t="s">
        <v>29</v>
      </c>
      <c r="G238" t="s">
        <v>4656</v>
      </c>
      <c r="H238" t="s">
        <v>31</v>
      </c>
      <c r="I238" t="s">
        <v>4657</v>
      </c>
      <c r="J238" t="s">
        <v>4658</v>
      </c>
      <c r="K238" t="s">
        <v>34</v>
      </c>
      <c r="L238" t="s">
        <v>35</v>
      </c>
      <c r="M238" t="s">
        <v>91</v>
      </c>
      <c r="N238" t="s">
        <v>4659</v>
      </c>
      <c r="O238" t="s">
        <v>165</v>
      </c>
      <c r="P238" t="s">
        <v>4660</v>
      </c>
      <c r="Q238" t="s">
        <v>40</v>
      </c>
      <c r="R238" t="s">
        <v>4661</v>
      </c>
      <c r="S238" t="s">
        <v>325</v>
      </c>
      <c r="T238" t="s">
        <v>3926</v>
      </c>
      <c r="U238" t="s">
        <v>165</v>
      </c>
      <c r="V238" t="s">
        <v>4657</v>
      </c>
      <c r="W238" t="s">
        <v>43</v>
      </c>
      <c r="X238" t="s">
        <v>293</v>
      </c>
      <c r="Y238" t="str">
        <f>TRIM(LOWER(J238))</f>
        <v>depuy mitek</v>
      </c>
      <c r="Z238" t="str">
        <f>IF(COUNTIF(Sheet2!C:C, Y238) &gt; 0, "Match", "No Match")</f>
        <v>No Match</v>
      </c>
      <c r="AA238" t="str">
        <f>IF(ISNUMBER(MATCH(Y238, Sheet2!C:C, 0)), "Match", "No Match")</f>
        <v>No Match</v>
      </c>
      <c r="AB238" s="3" t="str">
        <f>IF(ISNUMBER(MATCH(Y238, Sheet2!C:C, 0)), "Match", "No Match")</f>
        <v>No Match</v>
      </c>
      <c r="AC238" s="3" t="e">
        <f>IF(Y238 = INDEX(Sheet2!C:C, MATCH(Y238, Sheet2!C:C, 0)), "Exact Match", "No Match or Missing")</f>
        <v>#N/A</v>
      </c>
    </row>
    <row r="239" spans="1:29" x14ac:dyDescent="0.25">
      <c r="A239" t="s">
        <v>24</v>
      </c>
      <c r="B239" t="s">
        <v>4320</v>
      </c>
      <c r="C239" t="s">
        <v>158</v>
      </c>
      <c r="D239" t="s">
        <v>4587</v>
      </c>
      <c r="E239" t="s">
        <v>40</v>
      </c>
      <c r="F239" t="s">
        <v>29</v>
      </c>
      <c r="G239" t="s">
        <v>616</v>
      </c>
      <c r="H239" t="s">
        <v>31</v>
      </c>
      <c r="I239" t="s">
        <v>4322</v>
      </c>
      <c r="J239" t="s">
        <v>6188</v>
      </c>
      <c r="K239" t="s">
        <v>56</v>
      </c>
      <c r="L239" t="s">
        <v>35</v>
      </c>
      <c r="M239" t="s">
        <v>91</v>
      </c>
      <c r="N239" t="s">
        <v>6189</v>
      </c>
      <c r="O239" t="s">
        <v>165</v>
      </c>
      <c r="P239" t="s">
        <v>6190</v>
      </c>
      <c r="Q239" t="s">
        <v>40</v>
      </c>
      <c r="R239" t="s">
        <v>6191</v>
      </c>
      <c r="S239" t="s">
        <v>1054</v>
      </c>
      <c r="T239" t="s">
        <v>889</v>
      </c>
      <c r="U239" t="s">
        <v>165</v>
      </c>
      <c r="V239" t="s">
        <v>4322</v>
      </c>
      <c r="W239" t="s">
        <v>43</v>
      </c>
      <c r="X239" t="s">
        <v>44</v>
      </c>
      <c r="Y239" t="str">
        <f>TRIM(LOWER(J239))</f>
        <v>depuy synthes</v>
      </c>
      <c r="Z239" t="str">
        <f>IF(COUNTIF(Sheet2!C:C, Y239) &gt; 0, "Match", "No Match")</f>
        <v>Match</v>
      </c>
      <c r="AA239" t="str">
        <f>IF(ISNUMBER(MATCH(Y239, Sheet2!C:C, 0)), "Match", "No Match")</f>
        <v>Match</v>
      </c>
      <c r="AB239" s="3" t="str">
        <f>IF(ISNUMBER(MATCH(Y239, Sheet2!C:C, 0)), "Match", "No Match")</f>
        <v>Match</v>
      </c>
      <c r="AC239" s="3" t="str">
        <f>IF(Y239 = INDEX(Sheet2!C:C, MATCH(Y239, Sheet2!C:C, 0)), "Exact Match", "No Match or Missing")</f>
        <v>Exact Match</v>
      </c>
    </row>
    <row r="240" spans="1:29" x14ac:dyDescent="0.25">
      <c r="A240" t="s">
        <v>24</v>
      </c>
      <c r="B240" t="s">
        <v>6182</v>
      </c>
      <c r="C240" t="s">
        <v>84</v>
      </c>
      <c r="D240" t="s">
        <v>6183</v>
      </c>
      <c r="E240" t="s">
        <v>40</v>
      </c>
      <c r="F240" t="s">
        <v>29</v>
      </c>
      <c r="G240" t="s">
        <v>1210</v>
      </c>
      <c r="H240" t="s">
        <v>31</v>
      </c>
      <c r="I240" t="s">
        <v>6184</v>
      </c>
      <c r="J240" t="s">
        <v>4588</v>
      </c>
      <c r="K240" t="s">
        <v>1183</v>
      </c>
      <c r="L240" t="s">
        <v>35</v>
      </c>
      <c r="M240" t="s">
        <v>79</v>
      </c>
      <c r="N240" t="s">
        <v>6185</v>
      </c>
      <c r="O240" t="s">
        <v>93</v>
      </c>
      <c r="P240" t="s">
        <v>6186</v>
      </c>
      <c r="Q240" t="s">
        <v>40</v>
      </c>
      <c r="R240" t="s">
        <v>6187</v>
      </c>
      <c r="S240" t="s">
        <v>40</v>
      </c>
      <c r="T240" t="s">
        <v>721</v>
      </c>
      <c r="U240" t="s">
        <v>165</v>
      </c>
      <c r="V240" t="s">
        <v>6184</v>
      </c>
      <c r="W240" t="s">
        <v>43</v>
      </c>
      <c r="X240" t="s">
        <v>44</v>
      </c>
      <c r="Y240" t="str">
        <f>TRIM(LOWER(J240))</f>
        <v>depuy synthes</v>
      </c>
      <c r="Z240" t="str">
        <f>IF(COUNTIF(Sheet2!C:C, Y240) &gt; 0, "Match", "No Match")</f>
        <v>Match</v>
      </c>
      <c r="AA240" t="str">
        <f>IF(ISNUMBER(MATCH(Y240, Sheet2!C:C, 0)), "Match", "No Match")</f>
        <v>Match</v>
      </c>
      <c r="AB240" s="3" t="str">
        <f>IF(ISNUMBER(MATCH(Y240, Sheet2!C:C, 0)), "Match", "No Match")</f>
        <v>Match</v>
      </c>
      <c r="AC240" s="3" t="str">
        <f>IF(Y240 = INDEX(Sheet2!C:C, MATCH(Y240, Sheet2!C:C, 0)), "Exact Match", "No Match or Missing")</f>
        <v>Exact Match</v>
      </c>
    </row>
    <row r="241" spans="1:29" x14ac:dyDescent="0.25">
      <c r="A241" t="s">
        <v>24</v>
      </c>
      <c r="B241" t="s">
        <v>4320</v>
      </c>
      <c r="C241" t="s">
        <v>158</v>
      </c>
      <c r="D241" t="s">
        <v>4587</v>
      </c>
      <c r="E241" t="s">
        <v>40</v>
      </c>
      <c r="F241" t="s">
        <v>29</v>
      </c>
      <c r="G241" t="s">
        <v>160</v>
      </c>
      <c r="H241" t="s">
        <v>31</v>
      </c>
      <c r="I241" t="s">
        <v>4322</v>
      </c>
      <c r="J241" t="s">
        <v>4588</v>
      </c>
      <c r="K241" t="s">
        <v>355</v>
      </c>
      <c r="L241" t="s">
        <v>35</v>
      </c>
      <c r="M241" t="s">
        <v>91</v>
      </c>
      <c r="N241" t="s">
        <v>4589</v>
      </c>
      <c r="O241" t="s">
        <v>165</v>
      </c>
      <c r="P241" t="s">
        <v>4590</v>
      </c>
      <c r="Q241" t="s">
        <v>40</v>
      </c>
      <c r="R241" t="s">
        <v>4591</v>
      </c>
      <c r="S241" t="s">
        <v>1054</v>
      </c>
      <c r="T241" t="s">
        <v>2135</v>
      </c>
      <c r="U241" t="s">
        <v>165</v>
      </c>
      <c r="V241" t="s">
        <v>4322</v>
      </c>
      <c r="W241" t="s">
        <v>43</v>
      </c>
      <c r="X241" t="s">
        <v>44</v>
      </c>
      <c r="Y241" t="str">
        <f>TRIM(LOWER(J241))</f>
        <v>depuy synthes</v>
      </c>
      <c r="Z241" t="str">
        <f>IF(COUNTIF(Sheet2!C:C, Y241) &gt; 0, "Match", "No Match")</f>
        <v>Match</v>
      </c>
      <c r="AA241" t="str">
        <f>IF(ISNUMBER(MATCH(Y241, Sheet2!C:C, 0)), "Match", "No Match")</f>
        <v>Match</v>
      </c>
      <c r="AB241" s="3" t="str">
        <f>IF(ISNUMBER(MATCH(Y241, Sheet2!C:C, 0)), "Match", "No Match")</f>
        <v>Match</v>
      </c>
      <c r="AC241" s="3" t="str">
        <f>IF(Y241 = INDEX(Sheet2!C:C, MATCH(Y241, Sheet2!C:C, 0)), "Exact Match", "No Match or Missing")</f>
        <v>Exact Match</v>
      </c>
    </row>
    <row r="242" spans="1:29" x14ac:dyDescent="0.25">
      <c r="A242" t="s">
        <v>24</v>
      </c>
      <c r="B242" t="s">
        <v>1359</v>
      </c>
      <c r="C242" t="s">
        <v>191</v>
      </c>
      <c r="D242" t="s">
        <v>2507</v>
      </c>
      <c r="E242" t="s">
        <v>40</v>
      </c>
      <c r="F242" t="s">
        <v>40</v>
      </c>
      <c r="G242" t="s">
        <v>2508</v>
      </c>
      <c r="H242" t="s">
        <v>31</v>
      </c>
      <c r="I242" t="s">
        <v>2509</v>
      </c>
      <c r="J242" t="s">
        <v>2510</v>
      </c>
      <c r="K242" t="s">
        <v>1537</v>
      </c>
      <c r="L242" t="s">
        <v>814</v>
      </c>
      <c r="M242" t="s">
        <v>91</v>
      </c>
      <c r="N242" t="s">
        <v>2511</v>
      </c>
      <c r="O242" t="s">
        <v>190</v>
      </c>
      <c r="P242" t="s">
        <v>2512</v>
      </c>
      <c r="Q242" t="s">
        <v>40</v>
      </c>
      <c r="R242" t="s">
        <v>2513</v>
      </c>
      <c r="S242" t="s">
        <v>1217</v>
      </c>
      <c r="T242" t="s">
        <v>2514</v>
      </c>
      <c r="U242" t="s">
        <v>190</v>
      </c>
      <c r="V242" t="s">
        <v>2509</v>
      </c>
      <c r="W242" t="s">
        <v>135</v>
      </c>
      <c r="X242" t="s">
        <v>819</v>
      </c>
      <c r="Y242" t="str">
        <f>TRIM(LOWER(J242))</f>
        <v>dermasensor inc.</v>
      </c>
      <c r="Z242" t="str">
        <f>IF(COUNTIF(Sheet2!C:C, Y242) &gt; 0, "Match", "No Match")</f>
        <v>No Match</v>
      </c>
      <c r="AA242" t="str">
        <f>IF(ISNUMBER(MATCH(Y242, Sheet2!C:C, 0)), "Match", "No Match")</f>
        <v>No Match</v>
      </c>
      <c r="AB242" s="3" t="str">
        <f>IF(ISNUMBER(MATCH(Y242, Sheet2!C:C, 0)), "Match", "No Match")</f>
        <v>No Match</v>
      </c>
      <c r="AC242" s="3" t="e">
        <f>IF(Y242 = INDEX(Sheet2!C:C, MATCH(Y242, Sheet2!C:C, 0)), "Exact Match", "No Match or Missing")</f>
        <v>#N/A</v>
      </c>
    </row>
    <row r="243" spans="1:29" x14ac:dyDescent="0.25">
      <c r="A243" t="s">
        <v>24</v>
      </c>
      <c r="B243" t="s">
        <v>3632</v>
      </c>
      <c r="C243" t="s">
        <v>191</v>
      </c>
      <c r="D243" t="s">
        <v>3633</v>
      </c>
      <c r="E243" t="s">
        <v>40</v>
      </c>
      <c r="F243" t="s">
        <v>29</v>
      </c>
      <c r="G243" t="s">
        <v>822</v>
      </c>
      <c r="H243" t="s">
        <v>31</v>
      </c>
      <c r="I243" t="s">
        <v>3634</v>
      </c>
      <c r="J243" t="s">
        <v>3635</v>
      </c>
      <c r="K243" t="s">
        <v>446</v>
      </c>
      <c r="L243" t="s">
        <v>35</v>
      </c>
      <c r="M243" t="s">
        <v>91</v>
      </c>
      <c r="N243" t="s">
        <v>3636</v>
      </c>
      <c r="O243" t="s">
        <v>190</v>
      </c>
      <c r="P243" t="s">
        <v>3637</v>
      </c>
      <c r="Q243" t="s">
        <v>40</v>
      </c>
      <c r="R243" t="s">
        <v>3638</v>
      </c>
      <c r="S243" t="s">
        <v>269</v>
      </c>
      <c r="T243" t="s">
        <v>3639</v>
      </c>
      <c r="U243" t="s">
        <v>190</v>
      </c>
      <c r="V243" t="s">
        <v>3634</v>
      </c>
      <c r="W243" t="s">
        <v>43</v>
      </c>
      <c r="X243" t="s">
        <v>44</v>
      </c>
      <c r="Y243" t="str">
        <f>TRIM(LOWER(J243))</f>
        <v>deroyal industries, inc.</v>
      </c>
      <c r="Z243" t="str">
        <f>IF(COUNTIF(Sheet2!C:C, Y243) &gt; 0, "Match", "No Match")</f>
        <v>No Match</v>
      </c>
      <c r="AA243" t="str">
        <f>IF(ISNUMBER(MATCH(Y243, Sheet2!C:C, 0)), "Match", "No Match")</f>
        <v>No Match</v>
      </c>
      <c r="AB243" s="3" t="str">
        <f>IF(ISNUMBER(MATCH(Y243, Sheet2!C:C, 0)), "Match", "No Match")</f>
        <v>No Match</v>
      </c>
      <c r="AC243" s="3" t="e">
        <f>IF(Y243 = INDEX(Sheet2!C:C, MATCH(Y243, Sheet2!C:C, 0)), "Exact Match", "No Match or Missing")</f>
        <v>#N/A</v>
      </c>
    </row>
    <row r="244" spans="1:29" x14ac:dyDescent="0.25">
      <c r="A244" t="s">
        <v>24</v>
      </c>
      <c r="B244" t="s">
        <v>2279</v>
      </c>
      <c r="C244" t="s">
        <v>191</v>
      </c>
      <c r="D244" t="s">
        <v>2280</v>
      </c>
      <c r="E244" t="s">
        <v>40</v>
      </c>
      <c r="F244" t="s">
        <v>29</v>
      </c>
      <c r="G244" t="s">
        <v>2281</v>
      </c>
      <c r="H244" t="s">
        <v>31</v>
      </c>
      <c r="I244" t="s">
        <v>2282</v>
      </c>
      <c r="J244" t="s">
        <v>2283</v>
      </c>
      <c r="K244" t="s">
        <v>1537</v>
      </c>
      <c r="L244" t="s">
        <v>35</v>
      </c>
      <c r="M244" t="s">
        <v>91</v>
      </c>
      <c r="N244" t="s">
        <v>2284</v>
      </c>
      <c r="O244" t="s">
        <v>190</v>
      </c>
      <c r="P244" t="s">
        <v>2285</v>
      </c>
      <c r="Q244" t="s">
        <v>40</v>
      </c>
      <c r="R244" t="s">
        <v>2286</v>
      </c>
      <c r="S244" t="s">
        <v>380</v>
      </c>
      <c r="T244" t="s">
        <v>2287</v>
      </c>
      <c r="U244" t="s">
        <v>190</v>
      </c>
      <c r="V244" t="s">
        <v>2282</v>
      </c>
      <c r="W244" t="s">
        <v>43</v>
      </c>
      <c r="X244" t="s">
        <v>44</v>
      </c>
      <c r="Y244" t="str">
        <f>TRIM(LOWER(J244))</f>
        <v>devicor medical products, inc.</v>
      </c>
      <c r="Z244" t="str">
        <f>IF(COUNTIF(Sheet2!C:C, Y244) &gt; 0, "Match", "No Match")</f>
        <v>No Match</v>
      </c>
      <c r="AA244" t="str">
        <f>IF(ISNUMBER(MATCH(Y244, Sheet2!C:C, 0)), "Match", "No Match")</f>
        <v>No Match</v>
      </c>
      <c r="AB244" s="3" t="str">
        <f>IF(ISNUMBER(MATCH(Y244, Sheet2!C:C, 0)), "Match", "No Match")</f>
        <v>No Match</v>
      </c>
      <c r="AC244" s="3" t="e">
        <f>IF(Y244 = INDEX(Sheet2!C:C, MATCH(Y244, Sheet2!C:C, 0)), "Exact Match", "No Match or Missing")</f>
        <v>#N/A</v>
      </c>
    </row>
    <row r="245" spans="1:29" x14ac:dyDescent="0.25">
      <c r="A245" t="s">
        <v>24</v>
      </c>
      <c r="B245" t="s">
        <v>338</v>
      </c>
      <c r="C245" t="s">
        <v>26</v>
      </c>
      <c r="D245" t="s">
        <v>339</v>
      </c>
      <c r="E245" t="s">
        <v>40</v>
      </c>
      <c r="F245" t="s">
        <v>29</v>
      </c>
      <c r="G245" t="s">
        <v>340</v>
      </c>
      <c r="H245" t="s">
        <v>31</v>
      </c>
      <c r="I245" t="s">
        <v>341</v>
      </c>
      <c r="J245" t="s">
        <v>342</v>
      </c>
      <c r="K245" t="s">
        <v>343</v>
      </c>
      <c r="L245" t="s">
        <v>35</v>
      </c>
      <c r="M245" t="s">
        <v>91</v>
      </c>
      <c r="N245" t="s">
        <v>344</v>
      </c>
      <c r="O245" t="s">
        <v>38</v>
      </c>
      <c r="P245" t="s">
        <v>345</v>
      </c>
      <c r="Q245" t="s">
        <v>40</v>
      </c>
      <c r="R245" t="s">
        <v>346</v>
      </c>
      <c r="S245" t="s">
        <v>347</v>
      </c>
      <c r="T245" t="s">
        <v>348</v>
      </c>
      <c r="U245" t="s">
        <v>38</v>
      </c>
      <c r="V245" t="s">
        <v>341</v>
      </c>
      <c r="W245" t="s">
        <v>43</v>
      </c>
      <c r="X245" t="s">
        <v>293</v>
      </c>
      <c r="Y245" t="str">
        <f>TRIM(LOWER(J245))</f>
        <v>devoro medical, inc.</v>
      </c>
      <c r="Z245" t="str">
        <f>IF(COUNTIF(Sheet2!C:C, Y245) &gt; 0, "Match", "No Match")</f>
        <v>No Match</v>
      </c>
      <c r="AA245" t="str">
        <f>IF(ISNUMBER(MATCH(Y245, Sheet2!C:C, 0)), "Match", "No Match")</f>
        <v>No Match</v>
      </c>
      <c r="AB245" s="3" t="str">
        <f>IF(ISNUMBER(MATCH(Y245, Sheet2!C:C, 0)), "Match", "No Match")</f>
        <v>No Match</v>
      </c>
      <c r="AC245" s="3" t="e">
        <f>IF(Y245 = INDEX(Sheet2!C:C, MATCH(Y245, Sheet2!C:C, 0)), "Exact Match", "No Match or Missing")</f>
        <v>#N/A</v>
      </c>
    </row>
    <row r="246" spans="1:29" x14ac:dyDescent="0.25">
      <c r="A246" t="s">
        <v>24</v>
      </c>
      <c r="B246" t="s">
        <v>111</v>
      </c>
      <c r="C246" t="s">
        <v>71</v>
      </c>
      <c r="D246" t="s">
        <v>3067</v>
      </c>
      <c r="E246" t="s">
        <v>40</v>
      </c>
      <c r="F246" t="s">
        <v>29</v>
      </c>
      <c r="G246" t="s">
        <v>3068</v>
      </c>
      <c r="H246" t="s">
        <v>31</v>
      </c>
      <c r="I246" t="s">
        <v>115</v>
      </c>
      <c r="J246" t="s">
        <v>3069</v>
      </c>
      <c r="K246" t="s">
        <v>1450</v>
      </c>
      <c r="L246" t="s">
        <v>35</v>
      </c>
      <c r="M246" t="s">
        <v>91</v>
      </c>
      <c r="N246" t="s">
        <v>3070</v>
      </c>
      <c r="O246" t="s">
        <v>79</v>
      </c>
      <c r="P246" t="s">
        <v>3071</v>
      </c>
      <c r="Q246" t="s">
        <v>40</v>
      </c>
      <c r="R246" t="s">
        <v>3072</v>
      </c>
      <c r="S246" t="s">
        <v>122</v>
      </c>
      <c r="T246" t="s">
        <v>756</v>
      </c>
      <c r="U246" t="s">
        <v>79</v>
      </c>
      <c r="V246" t="s">
        <v>115</v>
      </c>
      <c r="W246" t="s">
        <v>43</v>
      </c>
      <c r="X246" t="s">
        <v>44</v>
      </c>
      <c r="Y246" t="str">
        <f>TRIM(LOWER(J246))</f>
        <v>dexcom, inc.</v>
      </c>
      <c r="Z246" t="str">
        <f>IF(COUNTIF(Sheet2!C:C, Y246) &gt; 0, "Match", "No Match")</f>
        <v>No Match</v>
      </c>
      <c r="AA246" t="str">
        <f>IF(ISNUMBER(MATCH(Y246, Sheet2!C:C, 0)), "Match", "No Match")</f>
        <v>No Match</v>
      </c>
      <c r="AB246" s="3" t="str">
        <f>IF(ISNUMBER(MATCH(Y246, Sheet2!C:C, 0)), "Match", "No Match")</f>
        <v>No Match</v>
      </c>
      <c r="AC246" s="3" t="e">
        <f>IF(Y246 = INDEX(Sheet2!C:C, MATCH(Y246, Sheet2!C:C, 0)), "Exact Match", "No Match or Missing")</f>
        <v>#N/A</v>
      </c>
    </row>
    <row r="247" spans="1:29" x14ac:dyDescent="0.25">
      <c r="A247" t="s">
        <v>24</v>
      </c>
      <c r="B247" t="s">
        <v>3854</v>
      </c>
      <c r="C247" t="s">
        <v>58</v>
      </c>
      <c r="D247" t="s">
        <v>3855</v>
      </c>
      <c r="E247" t="s">
        <v>40</v>
      </c>
      <c r="F247" t="s">
        <v>29</v>
      </c>
      <c r="G247" t="s">
        <v>285</v>
      </c>
      <c r="H247" t="s">
        <v>31</v>
      </c>
      <c r="I247" t="s">
        <v>3856</v>
      </c>
      <c r="J247" t="s">
        <v>3857</v>
      </c>
      <c r="K247" t="s">
        <v>1196</v>
      </c>
      <c r="L247" t="s">
        <v>35</v>
      </c>
      <c r="M247" t="s">
        <v>210</v>
      </c>
      <c r="N247" t="s">
        <v>3858</v>
      </c>
      <c r="O247" t="s">
        <v>66</v>
      </c>
      <c r="P247" t="s">
        <v>3859</v>
      </c>
      <c r="Q247" t="s">
        <v>40</v>
      </c>
      <c r="R247" t="s">
        <v>3860</v>
      </c>
      <c r="S247" t="s">
        <v>40</v>
      </c>
      <c r="T247" t="s">
        <v>218</v>
      </c>
      <c r="U247" t="s">
        <v>66</v>
      </c>
      <c r="V247" t="s">
        <v>3856</v>
      </c>
      <c r="W247" t="s">
        <v>43</v>
      </c>
      <c r="X247" t="s">
        <v>293</v>
      </c>
      <c r="Y247" t="str">
        <f>TRIM(LOWER(J247))</f>
        <v>dia imaging analysis ltd.</v>
      </c>
      <c r="Z247" t="str">
        <f>IF(COUNTIF(Sheet2!C:C, Y247) &gt; 0, "Match", "No Match")</f>
        <v>No Match</v>
      </c>
      <c r="AA247" t="str">
        <f>IF(ISNUMBER(MATCH(Y247, Sheet2!C:C, 0)), "Match", "No Match")</f>
        <v>No Match</v>
      </c>
      <c r="AB247" s="3" t="str">
        <f>IF(ISNUMBER(MATCH(Y247, Sheet2!C:C, 0)), "Match", "No Match")</f>
        <v>No Match</v>
      </c>
      <c r="AC247" s="3" t="e">
        <f>IF(Y247 = INDEX(Sheet2!C:C, MATCH(Y247, Sheet2!C:C, 0)), "Exact Match", "No Match or Missing")</f>
        <v>#N/A</v>
      </c>
    </row>
    <row r="248" spans="1:29" x14ac:dyDescent="0.25">
      <c r="A248" t="s">
        <v>24</v>
      </c>
      <c r="B248" t="s">
        <v>5092</v>
      </c>
      <c r="C248" t="s">
        <v>170</v>
      </c>
      <c r="D248" t="s">
        <v>5093</v>
      </c>
      <c r="E248" t="s">
        <v>40</v>
      </c>
      <c r="F248" t="s">
        <v>29</v>
      </c>
      <c r="G248" t="s">
        <v>3756</v>
      </c>
      <c r="H248" t="s">
        <v>31</v>
      </c>
      <c r="I248" t="s">
        <v>5094</v>
      </c>
      <c r="J248" t="s">
        <v>5095</v>
      </c>
      <c r="K248" t="s">
        <v>3063</v>
      </c>
      <c r="L248" t="s">
        <v>35</v>
      </c>
      <c r="M248" t="s">
        <v>163</v>
      </c>
      <c r="N248" t="s">
        <v>5096</v>
      </c>
      <c r="O248" t="s">
        <v>176</v>
      </c>
      <c r="P248" t="s">
        <v>5097</v>
      </c>
      <c r="Q248" t="s">
        <v>40</v>
      </c>
      <c r="R248" t="s">
        <v>5098</v>
      </c>
      <c r="S248" t="s">
        <v>40</v>
      </c>
      <c r="T248" t="s">
        <v>4444</v>
      </c>
      <c r="U248" t="s">
        <v>176</v>
      </c>
      <c r="V248" t="s">
        <v>5094</v>
      </c>
      <c r="W248" t="s">
        <v>43</v>
      </c>
      <c r="X248" t="s">
        <v>44</v>
      </c>
      <c r="Y248" t="str">
        <f>TRIM(LOWER(J248))</f>
        <v>dimar s.p.a</v>
      </c>
      <c r="Z248" t="str">
        <f>IF(COUNTIF(Sheet2!C:C, Y248) &gt; 0, "Match", "No Match")</f>
        <v>No Match</v>
      </c>
      <c r="AA248" t="str">
        <f>IF(ISNUMBER(MATCH(Y248, Sheet2!C:C, 0)), "Match", "No Match")</f>
        <v>No Match</v>
      </c>
      <c r="AB248" s="3" t="str">
        <f>IF(ISNUMBER(MATCH(Y248, Sheet2!C:C, 0)), "Match", "No Match")</f>
        <v>No Match</v>
      </c>
      <c r="AC248" s="3" t="e">
        <f>IF(Y248 = INDEX(Sheet2!C:C, MATCH(Y248, Sheet2!C:C, 0)), "Exact Match", "No Match or Missing")</f>
        <v>#N/A</v>
      </c>
    </row>
    <row r="249" spans="1:29" x14ac:dyDescent="0.25">
      <c r="A249" t="s">
        <v>24</v>
      </c>
      <c r="B249" t="s">
        <v>4428</v>
      </c>
      <c r="C249" t="s">
        <v>135</v>
      </c>
      <c r="D249" t="s">
        <v>4429</v>
      </c>
      <c r="E249" t="s">
        <v>40</v>
      </c>
      <c r="F249" t="s">
        <v>29</v>
      </c>
      <c r="G249" t="s">
        <v>4430</v>
      </c>
      <c r="H249" t="s">
        <v>31</v>
      </c>
      <c r="I249" t="s">
        <v>4431</v>
      </c>
      <c r="J249" t="s">
        <v>4432</v>
      </c>
      <c r="K249" t="s">
        <v>818</v>
      </c>
      <c r="L249" t="s">
        <v>35</v>
      </c>
      <c r="M249" t="s">
        <v>105</v>
      </c>
      <c r="N249" t="s">
        <v>4433</v>
      </c>
      <c r="O249" t="s">
        <v>40</v>
      </c>
      <c r="P249" t="s">
        <v>4434</v>
      </c>
      <c r="Q249" t="s">
        <v>40</v>
      </c>
      <c r="R249" t="s">
        <v>4435</v>
      </c>
      <c r="S249" t="s">
        <v>40</v>
      </c>
      <c r="T249" t="s">
        <v>3224</v>
      </c>
      <c r="U249" t="s">
        <v>107</v>
      </c>
      <c r="V249" t="s">
        <v>4431</v>
      </c>
      <c r="W249" t="s">
        <v>43</v>
      </c>
      <c r="X249" t="s">
        <v>44</v>
      </c>
      <c r="Y249" t="str">
        <f>TRIM(LOWER(J249))</f>
        <v>dimedikorea</v>
      </c>
      <c r="Z249" t="str">
        <f>IF(COUNTIF(Sheet2!C:C, Y249) &gt; 0, "Match", "No Match")</f>
        <v>No Match</v>
      </c>
      <c r="AA249" t="str">
        <f>IF(ISNUMBER(MATCH(Y249, Sheet2!C:C, 0)), "Match", "No Match")</f>
        <v>No Match</v>
      </c>
      <c r="AB249" s="3" t="str">
        <f>IF(ISNUMBER(MATCH(Y249, Sheet2!C:C, 0)), "Match", "No Match")</f>
        <v>No Match</v>
      </c>
      <c r="AC249" s="3" t="e">
        <f>IF(Y249 = INDEX(Sheet2!C:C, MATCH(Y249, Sheet2!C:C, 0)), "Exact Match", "No Match or Missing")</f>
        <v>#N/A</v>
      </c>
    </row>
    <row r="250" spans="1:29" x14ac:dyDescent="0.25">
      <c r="A250" t="s">
        <v>24</v>
      </c>
      <c r="B250" t="s">
        <v>1728</v>
      </c>
      <c r="C250" t="s">
        <v>58</v>
      </c>
      <c r="D250" t="s">
        <v>1729</v>
      </c>
      <c r="E250" t="s">
        <v>40</v>
      </c>
      <c r="F250" t="s">
        <v>29</v>
      </c>
      <c r="G250" t="s">
        <v>285</v>
      </c>
      <c r="H250" t="s">
        <v>31</v>
      </c>
      <c r="I250" t="s">
        <v>1730</v>
      </c>
      <c r="J250" t="s">
        <v>1731</v>
      </c>
      <c r="K250" t="s">
        <v>255</v>
      </c>
      <c r="L250" t="s">
        <v>35</v>
      </c>
      <c r="M250" t="s">
        <v>1732</v>
      </c>
      <c r="N250" t="s">
        <v>1733</v>
      </c>
      <c r="O250" t="s">
        <v>66</v>
      </c>
      <c r="P250" t="s">
        <v>1734</v>
      </c>
      <c r="Q250" t="s">
        <v>40</v>
      </c>
      <c r="R250" t="s">
        <v>1735</v>
      </c>
      <c r="S250" t="s">
        <v>40</v>
      </c>
      <c r="T250" t="s">
        <v>206</v>
      </c>
      <c r="U250" t="s">
        <v>66</v>
      </c>
      <c r="V250" t="s">
        <v>1730</v>
      </c>
      <c r="W250" t="s">
        <v>43</v>
      </c>
      <c r="X250" t="s">
        <v>44</v>
      </c>
      <c r="Y250" t="str">
        <f>TRIM(LOWER(J250))</f>
        <v>disior ltd</v>
      </c>
      <c r="Z250" t="str">
        <f>IF(COUNTIF(Sheet2!C:C, Y250) &gt; 0, "Match", "No Match")</f>
        <v>No Match</v>
      </c>
      <c r="AA250" t="str">
        <f>IF(ISNUMBER(MATCH(Y250, Sheet2!C:C, 0)), "Match", "No Match")</f>
        <v>No Match</v>
      </c>
      <c r="AB250" s="3" t="str">
        <f>IF(ISNUMBER(MATCH(Y250, Sheet2!C:C, 0)), "Match", "No Match")</f>
        <v>No Match</v>
      </c>
      <c r="AC250" s="3" t="e">
        <f>IF(Y250 = INDEX(Sheet2!C:C, MATCH(Y250, Sheet2!C:C, 0)), "Exact Match", "No Match or Missing")</f>
        <v>#N/A</v>
      </c>
    </row>
    <row r="251" spans="1:29" x14ac:dyDescent="0.25">
      <c r="A251" t="s">
        <v>24</v>
      </c>
      <c r="B251" t="s">
        <v>1306</v>
      </c>
      <c r="C251" t="s">
        <v>26</v>
      </c>
      <c r="D251" t="s">
        <v>1307</v>
      </c>
      <c r="E251" t="s">
        <v>40</v>
      </c>
      <c r="F251" t="s">
        <v>29</v>
      </c>
      <c r="G251" t="s">
        <v>1308</v>
      </c>
      <c r="H251" t="s">
        <v>31</v>
      </c>
      <c r="I251" t="s">
        <v>1309</v>
      </c>
      <c r="J251" t="s">
        <v>1310</v>
      </c>
      <c r="K251" t="s">
        <v>742</v>
      </c>
      <c r="L251" t="s">
        <v>35</v>
      </c>
      <c r="M251" t="s">
        <v>36</v>
      </c>
      <c r="N251" t="s">
        <v>1311</v>
      </c>
      <c r="O251" t="s">
        <v>38</v>
      </c>
      <c r="P251" t="s">
        <v>1312</v>
      </c>
      <c r="Q251" t="s">
        <v>40</v>
      </c>
      <c r="R251" t="s">
        <v>1313</v>
      </c>
      <c r="S251" t="s">
        <v>40</v>
      </c>
      <c r="T251" t="s">
        <v>1314</v>
      </c>
      <c r="U251" t="s">
        <v>38</v>
      </c>
      <c r="V251" t="s">
        <v>1309</v>
      </c>
      <c r="W251" t="s">
        <v>43</v>
      </c>
      <c r="X251" t="s">
        <v>44</v>
      </c>
      <c r="Y251" t="str">
        <f>TRIM(LOWER(J251))</f>
        <v>dk medical technology co., ltd.</v>
      </c>
      <c r="Z251" t="str">
        <f>IF(COUNTIF(Sheet2!C:C, Y251) &gt; 0, "Match", "No Match")</f>
        <v>No Match</v>
      </c>
      <c r="AA251" t="str">
        <f>IF(ISNUMBER(MATCH(Y251, Sheet2!C:C, 0)), "Match", "No Match")</f>
        <v>No Match</v>
      </c>
      <c r="AB251" s="3" t="str">
        <f>IF(ISNUMBER(MATCH(Y251, Sheet2!C:C, 0)), "Match", "No Match")</f>
        <v>No Match</v>
      </c>
      <c r="AC251" s="3" t="e">
        <f>IF(Y251 = INDEX(Sheet2!C:C, MATCH(Y251, Sheet2!C:C, 0)), "Exact Match", "No Match or Missing")</f>
        <v>#N/A</v>
      </c>
    </row>
    <row r="252" spans="1:29" x14ac:dyDescent="0.25">
      <c r="A252" t="s">
        <v>24</v>
      </c>
      <c r="B252" t="s">
        <v>327</v>
      </c>
      <c r="C252" t="s">
        <v>191</v>
      </c>
      <c r="D252" t="s">
        <v>328</v>
      </c>
      <c r="E252" t="s">
        <v>329</v>
      </c>
      <c r="F252" t="s">
        <v>29</v>
      </c>
      <c r="G252" t="s">
        <v>330</v>
      </c>
      <c r="H252" t="s">
        <v>31</v>
      </c>
      <c r="I252" t="s">
        <v>331</v>
      </c>
      <c r="J252" t="s">
        <v>332</v>
      </c>
      <c r="K252" t="s">
        <v>333</v>
      </c>
      <c r="L252" t="s">
        <v>35</v>
      </c>
      <c r="M252" t="s">
        <v>36</v>
      </c>
      <c r="N252" t="s">
        <v>334</v>
      </c>
      <c r="O252" t="s">
        <v>190</v>
      </c>
      <c r="P252" t="s">
        <v>335</v>
      </c>
      <c r="Q252" t="s">
        <v>40</v>
      </c>
      <c r="R252" t="s">
        <v>336</v>
      </c>
      <c r="S252" t="s">
        <v>40</v>
      </c>
      <c r="T252" t="s">
        <v>337</v>
      </c>
      <c r="U252" t="s">
        <v>190</v>
      </c>
      <c r="V252" t="s">
        <v>331</v>
      </c>
      <c r="W252" t="s">
        <v>43</v>
      </c>
      <c r="X252" t="s">
        <v>44</v>
      </c>
      <c r="Y252" t="str">
        <f>TRIM(LOWER(J252))</f>
        <v>dongguan quanding medical supplies co., ltd.</v>
      </c>
      <c r="Z252" t="str">
        <f>IF(COUNTIF(Sheet2!C:C, Y252) &gt; 0, "Match", "No Match")</f>
        <v>No Match</v>
      </c>
      <c r="AA252" t="str">
        <f>IF(ISNUMBER(MATCH(Y252, Sheet2!C:C, 0)), "Match", "No Match")</f>
        <v>No Match</v>
      </c>
      <c r="AB252" s="3" t="str">
        <f>IF(ISNUMBER(MATCH(Y252, Sheet2!C:C, 0)), "Match", "No Match")</f>
        <v>No Match</v>
      </c>
      <c r="AC252" s="3" t="e">
        <f>IF(Y252 = INDEX(Sheet2!C:C, MATCH(Y252, Sheet2!C:C, 0)), "Exact Match", "No Match or Missing")</f>
        <v>#N/A</v>
      </c>
    </row>
    <row r="253" spans="1:29" x14ac:dyDescent="0.25">
      <c r="A253" t="s">
        <v>24</v>
      </c>
      <c r="B253" t="s">
        <v>327</v>
      </c>
      <c r="C253" t="s">
        <v>26</v>
      </c>
      <c r="D253" t="s">
        <v>905</v>
      </c>
      <c r="E253" t="s">
        <v>906</v>
      </c>
      <c r="F253" t="s">
        <v>29</v>
      </c>
      <c r="G253" t="s">
        <v>907</v>
      </c>
      <c r="H253" t="s">
        <v>31</v>
      </c>
      <c r="I253" t="s">
        <v>908</v>
      </c>
      <c r="J253" t="s">
        <v>909</v>
      </c>
      <c r="K253" t="s">
        <v>311</v>
      </c>
      <c r="L253" t="s">
        <v>35</v>
      </c>
      <c r="M253" t="s">
        <v>36</v>
      </c>
      <c r="N253" t="s">
        <v>910</v>
      </c>
      <c r="O253" t="s">
        <v>38</v>
      </c>
      <c r="P253" t="s">
        <v>911</v>
      </c>
      <c r="Q253" t="s">
        <v>40</v>
      </c>
      <c r="R253" t="s">
        <v>912</v>
      </c>
      <c r="S253" t="s">
        <v>40</v>
      </c>
      <c r="T253" t="s">
        <v>913</v>
      </c>
      <c r="U253" t="s">
        <v>38</v>
      </c>
      <c r="V253" t="s">
        <v>908</v>
      </c>
      <c r="W253" t="s">
        <v>43</v>
      </c>
      <c r="X253" t="s">
        <v>293</v>
      </c>
      <c r="Y253" t="str">
        <f>TRIM(LOWER(J253))</f>
        <v>dongguan tt medical, inc.</v>
      </c>
      <c r="Z253" t="str">
        <f>IF(COUNTIF(Sheet2!C:C, Y253) &gt; 0, "Match", "No Match")</f>
        <v>No Match</v>
      </c>
      <c r="AA253" t="str">
        <f>IF(ISNUMBER(MATCH(Y253, Sheet2!C:C, 0)), "Match", "No Match")</f>
        <v>No Match</v>
      </c>
      <c r="AB253" s="3" t="str">
        <f>IF(ISNUMBER(MATCH(Y253, Sheet2!C:C, 0)), "Match", "No Match")</f>
        <v>No Match</v>
      </c>
      <c r="AC253" s="3" t="e">
        <f>IF(Y253 = INDEX(Sheet2!C:C, MATCH(Y253, Sheet2!C:C, 0)), "Exact Match", "No Match or Missing")</f>
        <v>#N/A</v>
      </c>
    </row>
    <row r="254" spans="1:29" x14ac:dyDescent="0.25">
      <c r="A254" t="s">
        <v>24</v>
      </c>
      <c r="B254" t="s">
        <v>3582</v>
      </c>
      <c r="C254" t="s">
        <v>58</v>
      </c>
      <c r="D254" t="s">
        <v>3583</v>
      </c>
      <c r="E254" t="s">
        <v>40</v>
      </c>
      <c r="F254" t="s">
        <v>29</v>
      </c>
      <c r="G254" t="s">
        <v>3584</v>
      </c>
      <c r="H254" t="s">
        <v>31</v>
      </c>
      <c r="I254" t="s">
        <v>3585</v>
      </c>
      <c r="J254" t="s">
        <v>3586</v>
      </c>
      <c r="K254" t="s">
        <v>1959</v>
      </c>
      <c r="L254" t="s">
        <v>35</v>
      </c>
      <c r="M254" t="s">
        <v>91</v>
      </c>
      <c r="N254" t="s">
        <v>3587</v>
      </c>
      <c r="O254" t="s">
        <v>66</v>
      </c>
      <c r="P254" t="s">
        <v>3588</v>
      </c>
      <c r="Q254" t="s">
        <v>40</v>
      </c>
      <c r="R254" t="s">
        <v>3589</v>
      </c>
      <c r="S254" t="s">
        <v>1010</v>
      </c>
      <c r="T254" t="s">
        <v>2342</v>
      </c>
      <c r="U254" t="s">
        <v>66</v>
      </c>
      <c r="V254" t="s">
        <v>3585</v>
      </c>
      <c r="W254" t="s">
        <v>43</v>
      </c>
      <c r="X254" t="s">
        <v>44</v>
      </c>
      <c r="Y254" t="str">
        <f>TRIM(LOWER(J254))</f>
        <v>dornier medtech america</v>
      </c>
      <c r="Z254" t="str">
        <f>IF(COUNTIF(Sheet2!C:C, Y254) &gt; 0, "Match", "No Match")</f>
        <v>No Match</v>
      </c>
      <c r="AA254" t="str">
        <f>IF(ISNUMBER(MATCH(Y254, Sheet2!C:C, 0)), "Match", "No Match")</f>
        <v>No Match</v>
      </c>
      <c r="AB254" s="3" t="str">
        <f>IF(ISNUMBER(MATCH(Y254, Sheet2!C:C, 0)), "Match", "No Match")</f>
        <v>No Match</v>
      </c>
      <c r="AC254" s="3" t="e">
        <f>IF(Y254 = INDEX(Sheet2!C:C, MATCH(Y254, Sheet2!C:C, 0)), "Exact Match", "No Match or Missing")</f>
        <v>#N/A</v>
      </c>
    </row>
    <row r="255" spans="1:29" x14ac:dyDescent="0.25">
      <c r="A255" t="s">
        <v>24</v>
      </c>
      <c r="B255" t="s">
        <v>5614</v>
      </c>
      <c r="C255" t="s">
        <v>26</v>
      </c>
      <c r="D255" t="s">
        <v>5615</v>
      </c>
      <c r="E255" t="s">
        <v>40</v>
      </c>
      <c r="F255" t="s">
        <v>29</v>
      </c>
      <c r="G255" t="s">
        <v>5616</v>
      </c>
      <c r="H255" t="s">
        <v>31</v>
      </c>
      <c r="I255" t="s">
        <v>5617</v>
      </c>
      <c r="J255" t="s">
        <v>5618</v>
      </c>
      <c r="K255" t="s">
        <v>1035</v>
      </c>
      <c r="L255" t="s">
        <v>35</v>
      </c>
      <c r="M255" t="s">
        <v>91</v>
      </c>
      <c r="N255" t="s">
        <v>5619</v>
      </c>
      <c r="O255" t="s">
        <v>38</v>
      </c>
      <c r="P255" t="s">
        <v>5620</v>
      </c>
      <c r="Q255" t="s">
        <v>40</v>
      </c>
      <c r="R255" t="s">
        <v>5621</v>
      </c>
      <c r="S255" t="s">
        <v>325</v>
      </c>
      <c r="T255" t="s">
        <v>2680</v>
      </c>
      <c r="U255" t="s">
        <v>38</v>
      </c>
      <c r="V255" t="s">
        <v>5617</v>
      </c>
      <c r="W255" t="s">
        <v>43</v>
      </c>
      <c r="X255" t="s">
        <v>44</v>
      </c>
      <c r="Y255" t="str">
        <f>TRIM(LOWER(J255))</f>
        <v>draeger medical systems, inc.</v>
      </c>
      <c r="Z255" t="str">
        <f>IF(COUNTIF(Sheet2!C:C, Y255) &gt; 0, "Match", "No Match")</f>
        <v>No Match</v>
      </c>
      <c r="AA255" t="str">
        <f>IF(ISNUMBER(MATCH(Y255, Sheet2!C:C, 0)), "Match", "No Match")</f>
        <v>No Match</v>
      </c>
      <c r="AB255" s="3" t="str">
        <f>IF(ISNUMBER(MATCH(Y255, Sheet2!C:C, 0)), "Match", "No Match")</f>
        <v>No Match</v>
      </c>
      <c r="AC255" s="3" t="e">
        <f>IF(Y255 = INDEX(Sheet2!C:C, MATCH(Y255, Sheet2!C:C, 0)), "Exact Match", "No Match or Missing")</f>
        <v>#N/A</v>
      </c>
    </row>
    <row r="256" spans="1:29" x14ac:dyDescent="0.25">
      <c r="A256" t="s">
        <v>24</v>
      </c>
      <c r="B256" t="s">
        <v>5807</v>
      </c>
      <c r="C256" t="s">
        <v>99</v>
      </c>
      <c r="D256" t="s">
        <v>5808</v>
      </c>
      <c r="E256" t="s">
        <v>5809</v>
      </c>
      <c r="F256" t="s">
        <v>29</v>
      </c>
      <c r="G256" t="s">
        <v>5810</v>
      </c>
      <c r="H256" t="s">
        <v>31</v>
      </c>
      <c r="I256" t="s">
        <v>40</v>
      </c>
      <c r="J256" t="s">
        <v>5811</v>
      </c>
      <c r="K256" t="s">
        <v>572</v>
      </c>
      <c r="L256" t="s">
        <v>35</v>
      </c>
      <c r="M256" t="s">
        <v>107</v>
      </c>
      <c r="N256" t="s">
        <v>5812</v>
      </c>
      <c r="O256" t="s">
        <v>107</v>
      </c>
      <c r="P256" t="s">
        <v>5813</v>
      </c>
      <c r="Q256" t="s">
        <v>40</v>
      </c>
      <c r="R256" t="s">
        <v>5814</v>
      </c>
      <c r="S256" t="s">
        <v>40</v>
      </c>
      <c r="T256" t="s">
        <v>315</v>
      </c>
      <c r="U256" t="s">
        <v>107</v>
      </c>
      <c r="V256" t="s">
        <v>40</v>
      </c>
      <c r="W256" t="s">
        <v>43</v>
      </c>
      <c r="X256" t="s">
        <v>293</v>
      </c>
      <c r="Y256" t="str">
        <f>TRIM(LOWER(J256))</f>
        <v>dreve denatmid gmbh</v>
      </c>
      <c r="Z256" t="str">
        <f>IF(COUNTIF(Sheet2!C:C, Y256) &gt; 0, "Match", "No Match")</f>
        <v>No Match</v>
      </c>
      <c r="AA256" t="str">
        <f>IF(ISNUMBER(MATCH(Y256, Sheet2!C:C, 0)), "Match", "No Match")</f>
        <v>No Match</v>
      </c>
      <c r="AB256" s="3" t="str">
        <f>IF(ISNUMBER(MATCH(Y256, Sheet2!C:C, 0)), "Match", "No Match")</f>
        <v>No Match</v>
      </c>
      <c r="AC256" s="3" t="e">
        <f>IF(Y256 = INDEX(Sheet2!C:C, MATCH(Y256, Sheet2!C:C, 0)), "Exact Match", "No Match or Missing")</f>
        <v>#N/A</v>
      </c>
    </row>
    <row r="257" spans="1:29" x14ac:dyDescent="0.25">
      <c r="A257" t="s">
        <v>24</v>
      </c>
      <c r="B257" t="s">
        <v>2515</v>
      </c>
      <c r="C257" t="s">
        <v>58</v>
      </c>
      <c r="D257" t="s">
        <v>2975</v>
      </c>
      <c r="E257" t="s">
        <v>2976</v>
      </c>
      <c r="F257" t="s">
        <v>29</v>
      </c>
      <c r="G257" t="s">
        <v>2977</v>
      </c>
      <c r="H257" t="s">
        <v>31</v>
      </c>
      <c r="I257" t="s">
        <v>2978</v>
      </c>
      <c r="J257" t="s">
        <v>2979</v>
      </c>
      <c r="K257" t="s">
        <v>104</v>
      </c>
      <c r="L257" t="s">
        <v>35</v>
      </c>
      <c r="M257" t="s">
        <v>105</v>
      </c>
      <c r="N257" t="s">
        <v>2980</v>
      </c>
      <c r="O257" t="s">
        <v>66</v>
      </c>
      <c r="P257" t="s">
        <v>2981</v>
      </c>
      <c r="Q257" t="s">
        <v>40</v>
      </c>
      <c r="R257" t="s">
        <v>2982</v>
      </c>
      <c r="S257" t="s">
        <v>40</v>
      </c>
      <c r="T257" t="s">
        <v>1778</v>
      </c>
      <c r="U257" t="s">
        <v>66</v>
      </c>
      <c r="V257" t="s">
        <v>2978</v>
      </c>
      <c r="W257" t="s">
        <v>43</v>
      </c>
      <c r="X257" t="s">
        <v>293</v>
      </c>
      <c r="Y257" t="str">
        <f>TRIM(LOWER(J257))</f>
        <v>drtech corporation</v>
      </c>
      <c r="Z257" t="str">
        <f>IF(COUNTIF(Sheet2!C:C, Y257) &gt; 0, "Match", "No Match")</f>
        <v>No Match</v>
      </c>
      <c r="AA257" t="str">
        <f>IF(ISNUMBER(MATCH(Y257, Sheet2!C:C, 0)), "Match", "No Match")</f>
        <v>No Match</v>
      </c>
      <c r="AB257" s="3" t="str">
        <f>IF(ISNUMBER(MATCH(Y257, Sheet2!C:C, 0)), "Match", "No Match")</f>
        <v>No Match</v>
      </c>
      <c r="AC257" s="3" t="e">
        <f>IF(Y257 = INDEX(Sheet2!C:C, MATCH(Y257, Sheet2!C:C, 0)), "Exact Match", "No Match or Missing")</f>
        <v>#N/A</v>
      </c>
    </row>
    <row r="258" spans="1:29" x14ac:dyDescent="0.25">
      <c r="A258" t="s">
        <v>24</v>
      </c>
      <c r="B258" t="s">
        <v>5377</v>
      </c>
      <c r="C258" t="s">
        <v>46</v>
      </c>
      <c r="D258" t="s">
        <v>5378</v>
      </c>
      <c r="E258" t="s">
        <v>40</v>
      </c>
      <c r="F258" t="s">
        <v>29</v>
      </c>
      <c r="G258" t="s">
        <v>5379</v>
      </c>
      <c r="H258" t="s">
        <v>31</v>
      </c>
      <c r="I258" t="s">
        <v>5380</v>
      </c>
      <c r="J258" t="s">
        <v>5381</v>
      </c>
      <c r="K258" t="s">
        <v>1111</v>
      </c>
      <c r="L258" t="s">
        <v>35</v>
      </c>
      <c r="M258" t="s">
        <v>91</v>
      </c>
      <c r="N258" t="s">
        <v>5382</v>
      </c>
      <c r="O258" t="s">
        <v>53</v>
      </c>
      <c r="P258" t="s">
        <v>5383</v>
      </c>
      <c r="Q258" t="s">
        <v>40</v>
      </c>
      <c r="R258" t="s">
        <v>5384</v>
      </c>
      <c r="S258" t="s">
        <v>554</v>
      </c>
      <c r="T258" t="s">
        <v>69</v>
      </c>
      <c r="U258" t="s">
        <v>53</v>
      </c>
      <c r="V258" t="s">
        <v>5380</v>
      </c>
      <c r="W258" t="s">
        <v>43</v>
      </c>
      <c r="X258" t="s">
        <v>44</v>
      </c>
      <c r="Y258" t="str">
        <f>TRIM(LOWER(J258))</f>
        <v>dukal llc</v>
      </c>
      <c r="Z258" t="str">
        <f>IF(COUNTIF(Sheet2!C:C, Y258) &gt; 0, "Match", "No Match")</f>
        <v>No Match</v>
      </c>
      <c r="AA258" t="str">
        <f>IF(ISNUMBER(MATCH(Y258, Sheet2!C:C, 0)), "Match", "No Match")</f>
        <v>No Match</v>
      </c>
      <c r="AB258" s="3" t="str">
        <f>IF(ISNUMBER(MATCH(Y258, Sheet2!C:C, 0)), "Match", "No Match")</f>
        <v>No Match</v>
      </c>
      <c r="AC258" s="3" t="e">
        <f>IF(Y258 = INDEX(Sheet2!C:C, MATCH(Y258, Sheet2!C:C, 0)), "Exact Match", "No Match or Missing")</f>
        <v>#N/A</v>
      </c>
    </row>
    <row r="259" spans="1:29" x14ac:dyDescent="0.25">
      <c r="A259" t="s">
        <v>24</v>
      </c>
      <c r="B259" t="s">
        <v>1505</v>
      </c>
      <c r="C259" t="s">
        <v>99</v>
      </c>
      <c r="D259" t="s">
        <v>1506</v>
      </c>
      <c r="E259" t="s">
        <v>40</v>
      </c>
      <c r="F259" t="s">
        <v>29</v>
      </c>
      <c r="G259" t="s">
        <v>474</v>
      </c>
      <c r="H259" t="s">
        <v>31</v>
      </c>
      <c r="I259" t="s">
        <v>1507</v>
      </c>
      <c r="J259" t="s">
        <v>1508</v>
      </c>
      <c r="K259" t="s">
        <v>1273</v>
      </c>
      <c r="L259" t="s">
        <v>35</v>
      </c>
      <c r="M259" t="s">
        <v>163</v>
      </c>
      <c r="N259" t="s">
        <v>1509</v>
      </c>
      <c r="O259" t="s">
        <v>107</v>
      </c>
      <c r="P259" t="s">
        <v>1510</v>
      </c>
      <c r="Q259" t="s">
        <v>40</v>
      </c>
      <c r="R259" t="s">
        <v>1511</v>
      </c>
      <c r="S259" t="s">
        <v>40</v>
      </c>
      <c r="T259" t="s">
        <v>1512</v>
      </c>
      <c r="U259" t="s">
        <v>107</v>
      </c>
      <c r="V259" t="s">
        <v>1507</v>
      </c>
      <c r="W259" t="s">
        <v>43</v>
      </c>
      <c r="X259" t="s">
        <v>44</v>
      </c>
      <c r="Y259" t="str">
        <f>TRIM(LOWER(J259))</f>
        <v>dws s.r.l.</v>
      </c>
      <c r="Z259" t="str">
        <f>IF(COUNTIF(Sheet2!C:C, Y259) &gt; 0, "Match", "No Match")</f>
        <v>No Match</v>
      </c>
      <c r="AA259" t="str">
        <f>IF(ISNUMBER(MATCH(Y259, Sheet2!C:C, 0)), "Match", "No Match")</f>
        <v>No Match</v>
      </c>
      <c r="AB259" s="3" t="str">
        <f>IF(ISNUMBER(MATCH(Y259, Sheet2!C:C, 0)), "Match", "No Match")</f>
        <v>No Match</v>
      </c>
      <c r="AC259" s="3" t="e">
        <f>IF(Y259 = INDEX(Sheet2!C:C, MATCH(Y259, Sheet2!C:C, 0)), "Exact Match", "No Match or Missing")</f>
        <v>#N/A</v>
      </c>
    </row>
    <row r="260" spans="1:29" x14ac:dyDescent="0.25">
      <c r="A260" t="s">
        <v>24</v>
      </c>
      <c r="B260" t="s">
        <v>841</v>
      </c>
      <c r="C260" t="s">
        <v>158</v>
      </c>
      <c r="D260" t="s">
        <v>842</v>
      </c>
      <c r="E260" t="s">
        <v>843</v>
      </c>
      <c r="F260" t="s">
        <v>29</v>
      </c>
      <c r="G260" t="s">
        <v>844</v>
      </c>
      <c r="H260" t="s">
        <v>31</v>
      </c>
      <c r="I260" t="s">
        <v>845</v>
      </c>
      <c r="J260" t="s">
        <v>846</v>
      </c>
      <c r="K260" t="s">
        <v>716</v>
      </c>
      <c r="L260" t="s">
        <v>35</v>
      </c>
      <c r="M260" t="s">
        <v>91</v>
      </c>
      <c r="N260" t="s">
        <v>847</v>
      </c>
      <c r="O260" t="s">
        <v>165</v>
      </c>
      <c r="P260" t="s">
        <v>848</v>
      </c>
      <c r="Q260" t="s">
        <v>40</v>
      </c>
      <c r="R260" t="s">
        <v>849</v>
      </c>
      <c r="S260" t="s">
        <v>850</v>
      </c>
      <c r="T260" t="s">
        <v>851</v>
      </c>
      <c r="U260" t="s">
        <v>165</v>
      </c>
      <c r="V260" t="s">
        <v>845</v>
      </c>
      <c r="W260" t="s">
        <v>43</v>
      </c>
      <c r="X260" t="s">
        <v>44</v>
      </c>
      <c r="Y260" t="str">
        <f>TRIM(LOWER(J260))</f>
        <v>e surgical, llc</v>
      </c>
      <c r="Z260" t="str">
        <f>IF(COUNTIF(Sheet2!C:C, Y260) &gt; 0, "Match", "No Match")</f>
        <v>No Match</v>
      </c>
      <c r="AA260" t="str">
        <f>IF(ISNUMBER(MATCH(Y260, Sheet2!C:C, 0)), "Match", "No Match")</f>
        <v>No Match</v>
      </c>
      <c r="AB260" s="3" t="str">
        <f>IF(ISNUMBER(MATCH(Y260, Sheet2!C:C, 0)), "Match", "No Match")</f>
        <v>No Match</v>
      </c>
      <c r="AC260" s="3" t="e">
        <f>IF(Y260 = INDEX(Sheet2!C:C, MATCH(Y260, Sheet2!C:C, 0)), "Exact Match", "No Match or Missing")</f>
        <v>#N/A</v>
      </c>
    </row>
    <row r="261" spans="1:29" x14ac:dyDescent="0.25">
      <c r="A261" t="s">
        <v>24</v>
      </c>
      <c r="B261" t="s">
        <v>7173</v>
      </c>
      <c r="C261" t="s">
        <v>26</v>
      </c>
      <c r="D261" t="s">
        <v>7174</v>
      </c>
      <c r="E261" t="s">
        <v>40</v>
      </c>
      <c r="F261" t="s">
        <v>29</v>
      </c>
      <c r="G261" t="s">
        <v>949</v>
      </c>
      <c r="H261" t="s">
        <v>31</v>
      </c>
      <c r="I261" t="s">
        <v>7175</v>
      </c>
      <c r="J261" t="s">
        <v>7176</v>
      </c>
      <c r="K261" t="s">
        <v>1614</v>
      </c>
      <c r="L261" t="s">
        <v>35</v>
      </c>
      <c r="M261" t="s">
        <v>91</v>
      </c>
      <c r="N261" t="s">
        <v>7177</v>
      </c>
      <c r="O261" t="s">
        <v>38</v>
      </c>
      <c r="P261" t="s">
        <v>7178</v>
      </c>
      <c r="Q261" t="s">
        <v>40</v>
      </c>
      <c r="R261" t="s">
        <v>7179</v>
      </c>
      <c r="S261" t="s">
        <v>1217</v>
      </c>
      <c r="T261" t="s">
        <v>1363</v>
      </c>
      <c r="U261" t="s">
        <v>38</v>
      </c>
      <c r="V261" t="s">
        <v>7175</v>
      </c>
      <c r="W261" t="s">
        <v>43</v>
      </c>
      <c r="X261" t="s">
        <v>293</v>
      </c>
      <c r="Y261" t="str">
        <f>TRIM(LOWER(J261))</f>
        <v>east end medical i, llc</v>
      </c>
      <c r="Z261" t="str">
        <f>IF(COUNTIF(Sheet2!C:C, Y261) &gt; 0, "Match", "No Match")</f>
        <v>No Match</v>
      </c>
      <c r="AA261" t="str">
        <f>IF(ISNUMBER(MATCH(Y261, Sheet2!C:C, 0)), "Match", "No Match")</f>
        <v>No Match</v>
      </c>
      <c r="AB261" s="3" t="str">
        <f>IF(ISNUMBER(MATCH(Y261, Sheet2!C:C, 0)), "Match", "No Match")</f>
        <v>No Match</v>
      </c>
      <c r="AC261" s="3" t="e">
        <f>IF(Y261 = INDEX(Sheet2!C:C, MATCH(Y261, Sheet2!C:C, 0)), "Exact Match", "No Match or Missing")</f>
        <v>#N/A</v>
      </c>
    </row>
    <row r="262" spans="1:29" x14ac:dyDescent="0.25">
      <c r="A262" t="s">
        <v>24</v>
      </c>
      <c r="B262" t="s">
        <v>412</v>
      </c>
      <c r="C262" t="s">
        <v>84</v>
      </c>
      <c r="D262" t="s">
        <v>413</v>
      </c>
      <c r="E262" t="s">
        <v>40</v>
      </c>
      <c r="F262" t="s">
        <v>29</v>
      </c>
      <c r="G262" t="s">
        <v>414</v>
      </c>
      <c r="H262" t="s">
        <v>31</v>
      </c>
      <c r="I262" t="s">
        <v>415</v>
      </c>
      <c r="J262" t="s">
        <v>416</v>
      </c>
      <c r="K262" t="s">
        <v>417</v>
      </c>
      <c r="L262" t="s">
        <v>35</v>
      </c>
      <c r="M262" t="s">
        <v>163</v>
      </c>
      <c r="N262" t="s">
        <v>418</v>
      </c>
      <c r="O262" t="s">
        <v>93</v>
      </c>
      <c r="P262" t="s">
        <v>419</v>
      </c>
      <c r="Q262" t="s">
        <v>40</v>
      </c>
      <c r="R262" t="s">
        <v>420</v>
      </c>
      <c r="S262" t="s">
        <v>40</v>
      </c>
      <c r="T262" t="s">
        <v>421</v>
      </c>
      <c r="U262" t="s">
        <v>93</v>
      </c>
      <c r="V262" t="s">
        <v>415</v>
      </c>
      <c r="W262" t="s">
        <v>43</v>
      </c>
      <c r="X262" t="s">
        <v>293</v>
      </c>
      <c r="Y262" t="str">
        <f>TRIM(LOWER(J262))</f>
        <v>eb neuro s.p.a.</v>
      </c>
      <c r="Z262" t="str">
        <f>IF(COUNTIF(Sheet2!C:C, Y262) &gt; 0, "Match", "No Match")</f>
        <v>No Match</v>
      </c>
      <c r="AA262" t="str">
        <f>IF(ISNUMBER(MATCH(Y262, Sheet2!C:C, 0)), "Match", "No Match")</f>
        <v>No Match</v>
      </c>
      <c r="AB262" s="3" t="str">
        <f>IF(ISNUMBER(MATCH(Y262, Sheet2!C:C, 0)), "Match", "No Match")</f>
        <v>No Match</v>
      </c>
      <c r="AC262" s="3" t="e">
        <f>IF(Y262 = INDEX(Sheet2!C:C, MATCH(Y262, Sheet2!C:C, 0)), "Exact Match", "No Match or Missing")</f>
        <v>#N/A</v>
      </c>
    </row>
    <row r="263" spans="1:29" x14ac:dyDescent="0.25">
      <c r="A263" t="s">
        <v>24</v>
      </c>
      <c r="B263" t="s">
        <v>1784</v>
      </c>
      <c r="C263" t="s">
        <v>84</v>
      </c>
      <c r="D263" t="s">
        <v>1785</v>
      </c>
      <c r="E263" t="s">
        <v>1786</v>
      </c>
      <c r="F263" t="s">
        <v>29</v>
      </c>
      <c r="G263" t="s">
        <v>1210</v>
      </c>
      <c r="H263" t="s">
        <v>31</v>
      </c>
      <c r="I263" t="s">
        <v>1787</v>
      </c>
      <c r="J263" t="s">
        <v>1788</v>
      </c>
      <c r="K263" t="s">
        <v>1409</v>
      </c>
      <c r="L263" t="s">
        <v>35</v>
      </c>
      <c r="M263" t="s">
        <v>277</v>
      </c>
      <c r="N263" t="s">
        <v>1789</v>
      </c>
      <c r="O263" t="s">
        <v>93</v>
      </c>
      <c r="P263" t="s">
        <v>1790</v>
      </c>
      <c r="Q263" t="s">
        <v>40</v>
      </c>
      <c r="R263" t="s">
        <v>1791</v>
      </c>
      <c r="S263" t="s">
        <v>40</v>
      </c>
      <c r="T263" t="s">
        <v>721</v>
      </c>
      <c r="U263" t="s">
        <v>165</v>
      </c>
      <c r="V263" t="s">
        <v>1787</v>
      </c>
      <c r="W263" t="s">
        <v>43</v>
      </c>
      <c r="X263" t="s">
        <v>44</v>
      </c>
      <c r="Y263" t="str">
        <f>TRIM(LOWER(J263))</f>
        <v>ecential robotics</v>
      </c>
      <c r="Z263" t="str">
        <f>IF(COUNTIF(Sheet2!C:C, Y263) &gt; 0, "Match", "No Match")</f>
        <v>No Match</v>
      </c>
      <c r="AA263" t="str">
        <f>IF(ISNUMBER(MATCH(Y263, Sheet2!C:C, 0)), "Match", "No Match")</f>
        <v>No Match</v>
      </c>
      <c r="AB263" s="3" t="str">
        <f>IF(ISNUMBER(MATCH(Y263, Sheet2!C:C, 0)), "Match", "No Match")</f>
        <v>No Match</v>
      </c>
      <c r="AC263" s="3" t="e">
        <f>IF(Y263 = INDEX(Sheet2!C:C, MATCH(Y263, Sheet2!C:C, 0)), "Exact Match", "No Match or Missing")</f>
        <v>#N/A</v>
      </c>
    </row>
    <row r="264" spans="1:29" x14ac:dyDescent="0.25">
      <c r="A264" t="s">
        <v>24</v>
      </c>
      <c r="B264" t="s">
        <v>5636</v>
      </c>
      <c r="C264" t="s">
        <v>722</v>
      </c>
      <c r="D264" t="s">
        <v>5637</v>
      </c>
      <c r="E264" t="s">
        <v>5638</v>
      </c>
      <c r="F264" t="s">
        <v>29</v>
      </c>
      <c r="G264" t="s">
        <v>4172</v>
      </c>
      <c r="H264" t="s">
        <v>31</v>
      </c>
      <c r="I264" t="s">
        <v>5639</v>
      </c>
      <c r="J264" t="s">
        <v>5640</v>
      </c>
      <c r="K264" t="s">
        <v>300</v>
      </c>
      <c r="L264" t="s">
        <v>35</v>
      </c>
      <c r="M264" t="s">
        <v>91</v>
      </c>
      <c r="N264" t="s">
        <v>5641</v>
      </c>
      <c r="O264" t="s">
        <v>729</v>
      </c>
      <c r="P264" t="s">
        <v>5642</v>
      </c>
      <c r="Q264" t="s">
        <v>40</v>
      </c>
      <c r="R264" t="s">
        <v>5643</v>
      </c>
      <c r="S264" t="s">
        <v>122</v>
      </c>
      <c r="T264" t="s">
        <v>2680</v>
      </c>
      <c r="U264" t="s">
        <v>729</v>
      </c>
      <c r="V264" t="s">
        <v>5639</v>
      </c>
      <c r="W264" t="s">
        <v>43</v>
      </c>
      <c r="X264" t="s">
        <v>44</v>
      </c>
      <c r="Y264" t="str">
        <f>TRIM(LOWER(J264))</f>
        <v>ecmpc, llc</v>
      </c>
      <c r="Z264" t="str">
        <f>IF(COUNTIF(Sheet2!C:C, Y264) &gt; 0, "Match", "No Match")</f>
        <v>No Match</v>
      </c>
      <c r="AA264" t="str">
        <f>IF(ISNUMBER(MATCH(Y264, Sheet2!C:C, 0)), "Match", "No Match")</f>
        <v>No Match</v>
      </c>
      <c r="AB264" s="3" t="str">
        <f>IF(ISNUMBER(MATCH(Y264, Sheet2!C:C, 0)), "Match", "No Match")</f>
        <v>No Match</v>
      </c>
      <c r="AC264" s="3" t="e">
        <f>IF(Y264 = INDEX(Sheet2!C:C, MATCH(Y264, Sheet2!C:C, 0)), "Exact Match", "No Match or Missing")</f>
        <v>#N/A</v>
      </c>
    </row>
    <row r="265" spans="1:29" x14ac:dyDescent="0.25">
      <c r="A265" t="s">
        <v>24</v>
      </c>
      <c r="B265" t="s">
        <v>679</v>
      </c>
      <c r="C265" t="s">
        <v>46</v>
      </c>
      <c r="D265" t="s">
        <v>680</v>
      </c>
      <c r="E265" t="s">
        <v>681</v>
      </c>
      <c r="F265" t="s">
        <v>29</v>
      </c>
      <c r="G265" t="s">
        <v>682</v>
      </c>
      <c r="H265" t="s">
        <v>31</v>
      </c>
      <c r="I265" t="s">
        <v>683</v>
      </c>
      <c r="J265" t="s">
        <v>684</v>
      </c>
      <c r="K265" t="s">
        <v>509</v>
      </c>
      <c r="L265" t="s">
        <v>35</v>
      </c>
      <c r="M265" t="s">
        <v>685</v>
      </c>
      <c r="N265" t="s">
        <v>686</v>
      </c>
      <c r="O265" t="s">
        <v>53</v>
      </c>
      <c r="P265" t="s">
        <v>687</v>
      </c>
      <c r="Q265" t="s">
        <v>40</v>
      </c>
      <c r="R265" t="s">
        <v>688</v>
      </c>
      <c r="S265" t="s">
        <v>40</v>
      </c>
      <c r="T265" t="s">
        <v>689</v>
      </c>
      <c r="U265" t="s">
        <v>53</v>
      </c>
      <c r="V265" t="s">
        <v>683</v>
      </c>
      <c r="W265" t="s">
        <v>43</v>
      </c>
      <c r="X265" t="s">
        <v>44</v>
      </c>
      <c r="Y265" t="str">
        <f>TRIM(LOWER(J265))</f>
        <v>eco medi glove sdn. bhd</v>
      </c>
      <c r="Z265" t="str">
        <f>IF(COUNTIF(Sheet2!C:C, Y265) &gt; 0, "Match", "No Match")</f>
        <v>No Match</v>
      </c>
      <c r="AA265" t="str">
        <f>IF(ISNUMBER(MATCH(Y265, Sheet2!C:C, 0)), "Match", "No Match")</f>
        <v>No Match</v>
      </c>
      <c r="AB265" s="3" t="str">
        <f>IF(ISNUMBER(MATCH(Y265, Sheet2!C:C, 0)), "Match", "No Match")</f>
        <v>No Match</v>
      </c>
      <c r="AC265" s="3" t="e">
        <f>IF(Y265 = INDEX(Sheet2!C:C, MATCH(Y265, Sheet2!C:C, 0)), "Exact Match", "No Match or Missing")</f>
        <v>#N/A</v>
      </c>
    </row>
    <row r="266" spans="1:29" x14ac:dyDescent="0.25">
      <c r="A266" t="s">
        <v>24</v>
      </c>
      <c r="B266" t="s">
        <v>6407</v>
      </c>
      <c r="C266" t="s">
        <v>46</v>
      </c>
      <c r="D266" t="s">
        <v>6408</v>
      </c>
      <c r="E266" t="s">
        <v>40</v>
      </c>
      <c r="F266" t="s">
        <v>29</v>
      </c>
      <c r="G266" t="s">
        <v>3932</v>
      </c>
      <c r="H266" t="s">
        <v>31</v>
      </c>
      <c r="I266" t="s">
        <v>6409</v>
      </c>
      <c r="J266" t="s">
        <v>6410</v>
      </c>
      <c r="K266" t="s">
        <v>596</v>
      </c>
      <c r="L266" t="s">
        <v>35</v>
      </c>
      <c r="M266" t="s">
        <v>91</v>
      </c>
      <c r="N266" t="s">
        <v>6411</v>
      </c>
      <c r="O266" t="s">
        <v>53</v>
      </c>
      <c r="P266" t="s">
        <v>6412</v>
      </c>
      <c r="Q266" t="s">
        <v>40</v>
      </c>
      <c r="R266" t="s">
        <v>6413</v>
      </c>
      <c r="S266" t="s">
        <v>210</v>
      </c>
      <c r="T266" t="s">
        <v>6414</v>
      </c>
      <c r="U266" t="s">
        <v>53</v>
      </c>
      <c r="V266" t="s">
        <v>6409</v>
      </c>
      <c r="W266" t="s">
        <v>43</v>
      </c>
      <c r="X266" t="s">
        <v>44</v>
      </c>
      <c r="Y266" t="str">
        <f>TRIM(LOWER(J266))</f>
        <v>ecomed solutions, llc</v>
      </c>
      <c r="Z266" t="str">
        <f>IF(COUNTIF(Sheet2!C:C, Y266) &gt; 0, "Match", "No Match")</f>
        <v>No Match</v>
      </c>
      <c r="AA266" t="str">
        <f>IF(ISNUMBER(MATCH(Y266, Sheet2!C:C, 0)), "Match", "No Match")</f>
        <v>No Match</v>
      </c>
      <c r="AB266" s="3" t="str">
        <f>IF(ISNUMBER(MATCH(Y266, Sheet2!C:C, 0)), "Match", "No Match")</f>
        <v>No Match</v>
      </c>
      <c r="AC266" s="3" t="e">
        <f>IF(Y266 = INDEX(Sheet2!C:C, MATCH(Y266, Sheet2!C:C, 0)), "Exact Match", "No Match or Missing")</f>
        <v>#N/A</v>
      </c>
    </row>
    <row r="267" spans="1:29" x14ac:dyDescent="0.25">
      <c r="A267" t="s">
        <v>24</v>
      </c>
      <c r="B267" t="s">
        <v>25</v>
      </c>
      <c r="C267" t="s">
        <v>26</v>
      </c>
      <c r="D267" t="s">
        <v>3378</v>
      </c>
      <c r="E267" t="s">
        <v>28</v>
      </c>
      <c r="F267" t="s">
        <v>29</v>
      </c>
      <c r="G267" t="s">
        <v>3379</v>
      </c>
      <c r="H267" t="s">
        <v>31</v>
      </c>
      <c r="I267" t="s">
        <v>2936</v>
      </c>
      <c r="J267" t="s">
        <v>2937</v>
      </c>
      <c r="K267" t="s">
        <v>661</v>
      </c>
      <c r="L267" t="s">
        <v>35</v>
      </c>
      <c r="M267" t="s">
        <v>36</v>
      </c>
      <c r="N267" t="s">
        <v>3380</v>
      </c>
      <c r="O267" t="s">
        <v>38</v>
      </c>
      <c r="P267" t="s">
        <v>2939</v>
      </c>
      <c r="Q267" t="s">
        <v>40</v>
      </c>
      <c r="R267" t="s">
        <v>3381</v>
      </c>
      <c r="S267" t="s">
        <v>40</v>
      </c>
      <c r="T267" t="s">
        <v>2177</v>
      </c>
      <c r="U267" t="s">
        <v>38</v>
      </c>
      <c r="V267" t="s">
        <v>2936</v>
      </c>
      <c r="W267" t="s">
        <v>43</v>
      </c>
      <c r="X267" t="s">
        <v>44</v>
      </c>
      <c r="Y267" t="str">
        <f>TRIM(LOWER(J267))</f>
        <v>edan instruments, inc.</v>
      </c>
      <c r="Z267" t="str">
        <f>IF(COUNTIF(Sheet2!C:C, Y267) &gt; 0, "Match", "No Match")</f>
        <v>No Match</v>
      </c>
      <c r="AA267" t="str">
        <f>IF(ISNUMBER(MATCH(Y267, Sheet2!C:C, 0)), "Match", "No Match")</f>
        <v>No Match</v>
      </c>
      <c r="AB267" s="3" t="str">
        <f>IF(ISNUMBER(MATCH(Y267, Sheet2!C:C, 0)), "Match", "No Match")</f>
        <v>No Match</v>
      </c>
      <c r="AC267" s="3" t="e">
        <f>IF(Y267 = INDEX(Sheet2!C:C, MATCH(Y267, Sheet2!C:C, 0)), "Exact Match", "No Match or Missing")</f>
        <v>#N/A</v>
      </c>
    </row>
    <row r="268" spans="1:29" x14ac:dyDescent="0.25">
      <c r="A268" t="s">
        <v>24</v>
      </c>
      <c r="B268" t="s">
        <v>25</v>
      </c>
      <c r="C268" t="s">
        <v>498</v>
      </c>
      <c r="D268" t="s">
        <v>2935</v>
      </c>
      <c r="E268" t="s">
        <v>40</v>
      </c>
      <c r="F268" t="s">
        <v>29</v>
      </c>
      <c r="G268" t="s">
        <v>1624</v>
      </c>
      <c r="H268" t="s">
        <v>31</v>
      </c>
      <c r="I268" t="s">
        <v>2936</v>
      </c>
      <c r="J268" t="s">
        <v>2937</v>
      </c>
      <c r="K268" t="s">
        <v>2108</v>
      </c>
      <c r="L268" t="s">
        <v>35</v>
      </c>
      <c r="M268" t="s">
        <v>36</v>
      </c>
      <c r="N268" t="s">
        <v>2938</v>
      </c>
      <c r="O268" t="s">
        <v>506</v>
      </c>
      <c r="P268" t="s">
        <v>2939</v>
      </c>
      <c r="Q268" t="s">
        <v>40</v>
      </c>
      <c r="R268" t="s">
        <v>2940</v>
      </c>
      <c r="S268" t="s">
        <v>40</v>
      </c>
      <c r="T268" t="s">
        <v>566</v>
      </c>
      <c r="U268" t="s">
        <v>506</v>
      </c>
      <c r="V268" t="s">
        <v>2936</v>
      </c>
      <c r="W268" t="s">
        <v>43</v>
      </c>
      <c r="X268" t="s">
        <v>44</v>
      </c>
      <c r="Y268" t="str">
        <f>TRIM(LOWER(J268))</f>
        <v>edan instruments, inc.</v>
      </c>
      <c r="Z268" t="str">
        <f>IF(COUNTIF(Sheet2!C:C, Y268) &gt; 0, "Match", "No Match")</f>
        <v>No Match</v>
      </c>
      <c r="AA268" t="str">
        <f>IF(ISNUMBER(MATCH(Y268, Sheet2!C:C, 0)), "Match", "No Match")</f>
        <v>No Match</v>
      </c>
      <c r="AB268" s="3" t="str">
        <f>IF(ISNUMBER(MATCH(Y268, Sheet2!C:C, 0)), "Match", "No Match")</f>
        <v>No Match</v>
      </c>
      <c r="AC268" s="3" t="e">
        <f>IF(Y268 = INDEX(Sheet2!C:C, MATCH(Y268, Sheet2!C:C, 0)), "Exact Match", "No Match or Missing")</f>
        <v>#N/A</v>
      </c>
    </row>
    <row r="269" spans="1:29" x14ac:dyDescent="0.25">
      <c r="A269" t="s">
        <v>24</v>
      </c>
      <c r="B269" t="s">
        <v>147</v>
      </c>
      <c r="C269" t="s">
        <v>58</v>
      </c>
      <c r="D269" t="s">
        <v>3505</v>
      </c>
      <c r="E269" t="s">
        <v>40</v>
      </c>
      <c r="F269" t="s">
        <v>29</v>
      </c>
      <c r="G269" t="s">
        <v>273</v>
      </c>
      <c r="H269" t="s">
        <v>31</v>
      </c>
      <c r="I269" t="s">
        <v>3506</v>
      </c>
      <c r="J269" t="s">
        <v>3507</v>
      </c>
      <c r="K269" t="s">
        <v>206</v>
      </c>
      <c r="L269" t="s">
        <v>35</v>
      </c>
      <c r="M269" t="s">
        <v>105</v>
      </c>
      <c r="N269" t="s">
        <v>3508</v>
      </c>
      <c r="O269" t="s">
        <v>66</v>
      </c>
      <c r="P269" t="s">
        <v>3509</v>
      </c>
      <c r="Q269" t="s">
        <v>40</v>
      </c>
      <c r="R269" t="s">
        <v>3510</v>
      </c>
      <c r="S269" t="s">
        <v>40</v>
      </c>
      <c r="T269" t="s">
        <v>3511</v>
      </c>
      <c r="U269" t="s">
        <v>66</v>
      </c>
      <c r="V269" t="s">
        <v>3506</v>
      </c>
      <c r="W269" t="s">
        <v>43</v>
      </c>
      <c r="X269" t="s">
        <v>44</v>
      </c>
      <c r="Y269" t="str">
        <f>TRIM(LOWER(J269))</f>
        <v>edgecare inc.</v>
      </c>
      <c r="Z269" t="str">
        <f>IF(COUNTIF(Sheet2!C:C, Y269) &gt; 0, "Match", "No Match")</f>
        <v>No Match</v>
      </c>
      <c r="AA269" t="str">
        <f>IF(ISNUMBER(MATCH(Y269, Sheet2!C:C, 0)), "Match", "No Match")</f>
        <v>No Match</v>
      </c>
      <c r="AB269" s="3" t="str">
        <f>IF(ISNUMBER(MATCH(Y269, Sheet2!C:C, 0)), "Match", "No Match")</f>
        <v>No Match</v>
      </c>
      <c r="AC269" s="3" t="e">
        <f>IF(Y269 = INDEX(Sheet2!C:C, MATCH(Y269, Sheet2!C:C, 0)), "Exact Match", "No Match or Missing")</f>
        <v>#N/A</v>
      </c>
    </row>
    <row r="270" spans="1:29" x14ac:dyDescent="0.25">
      <c r="A270" t="s">
        <v>24</v>
      </c>
      <c r="B270" t="s">
        <v>1071</v>
      </c>
      <c r="C270" t="s">
        <v>26</v>
      </c>
      <c r="D270" t="s">
        <v>4979</v>
      </c>
      <c r="E270" t="s">
        <v>40</v>
      </c>
      <c r="F270" t="s">
        <v>29</v>
      </c>
      <c r="G270" t="s">
        <v>3353</v>
      </c>
      <c r="H270" t="s">
        <v>31</v>
      </c>
      <c r="I270" t="s">
        <v>3354</v>
      </c>
      <c r="J270" t="s">
        <v>4980</v>
      </c>
      <c r="K270" t="s">
        <v>3676</v>
      </c>
      <c r="L270" t="s">
        <v>35</v>
      </c>
      <c r="M270" t="s">
        <v>91</v>
      </c>
      <c r="N270" t="s">
        <v>4981</v>
      </c>
      <c r="O270" t="s">
        <v>38</v>
      </c>
      <c r="P270" t="s">
        <v>4982</v>
      </c>
      <c r="Q270" t="s">
        <v>40</v>
      </c>
      <c r="R270" t="s">
        <v>4983</v>
      </c>
      <c r="S270" t="s">
        <v>122</v>
      </c>
      <c r="T270" t="s">
        <v>2645</v>
      </c>
      <c r="U270" t="s">
        <v>38</v>
      </c>
      <c r="V270" t="s">
        <v>3354</v>
      </c>
      <c r="W270" t="s">
        <v>43</v>
      </c>
      <c r="X270" t="s">
        <v>44</v>
      </c>
      <c r="Y270" t="str">
        <f>TRIM(LOWER(J270))</f>
        <v>edwards lifesciences</v>
      </c>
      <c r="Z270" t="str">
        <f>IF(COUNTIF(Sheet2!C:C, Y270) &gt; 0, "Match", "No Match")</f>
        <v>Match</v>
      </c>
      <c r="AA270" t="str">
        <f>IF(ISNUMBER(MATCH(Y270, Sheet2!C:C, 0)), "Match", "No Match")</f>
        <v>Match</v>
      </c>
      <c r="AB270" s="3" t="str">
        <f>IF(ISNUMBER(MATCH(Y270, Sheet2!C:C, 0)), "Match", "No Match")</f>
        <v>Match</v>
      </c>
      <c r="AC270" s="3" t="str">
        <f>IF(Y270 = INDEX(Sheet2!C:C, MATCH(Y270, Sheet2!C:C, 0)), "Exact Match", "No Match or Missing")</f>
        <v>Exact Match</v>
      </c>
    </row>
    <row r="271" spans="1:29" x14ac:dyDescent="0.25">
      <c r="A271" t="s">
        <v>24</v>
      </c>
      <c r="B271" t="s">
        <v>1071</v>
      </c>
      <c r="C271" t="s">
        <v>26</v>
      </c>
      <c r="D271" t="s">
        <v>3352</v>
      </c>
      <c r="E271" t="s">
        <v>40</v>
      </c>
      <c r="F271" t="s">
        <v>29</v>
      </c>
      <c r="G271" t="s">
        <v>3670</v>
      </c>
      <c r="H271" t="s">
        <v>31</v>
      </c>
      <c r="I271" t="s">
        <v>3354</v>
      </c>
      <c r="J271" t="s">
        <v>3671</v>
      </c>
      <c r="K271" t="s">
        <v>1165</v>
      </c>
      <c r="L271" t="s">
        <v>35</v>
      </c>
      <c r="M271" t="s">
        <v>91</v>
      </c>
      <c r="N271" t="s">
        <v>3672</v>
      </c>
      <c r="O271" t="s">
        <v>38</v>
      </c>
      <c r="P271" t="s">
        <v>3673</v>
      </c>
      <c r="Q271" t="s">
        <v>40</v>
      </c>
      <c r="R271" t="s">
        <v>3674</v>
      </c>
      <c r="S271" t="s">
        <v>122</v>
      </c>
      <c r="T271" t="s">
        <v>732</v>
      </c>
      <c r="U271" t="s">
        <v>38</v>
      </c>
      <c r="V271" t="s">
        <v>3354</v>
      </c>
      <c r="W271" t="s">
        <v>43</v>
      </c>
      <c r="X271" t="s">
        <v>44</v>
      </c>
      <c r="Y271" t="str">
        <f>TRIM(LOWER(J271))</f>
        <v>edwards lifesciences llc</v>
      </c>
      <c r="Z271" t="str">
        <f>IF(COUNTIF(Sheet2!C:C, Y271) &gt; 0, "Match", "No Match")</f>
        <v>No Match</v>
      </c>
      <c r="AA271" t="str">
        <f>IF(ISNUMBER(MATCH(Y271, Sheet2!C:C, 0)), "Match", "No Match")</f>
        <v>No Match</v>
      </c>
      <c r="AB271" s="3" t="str">
        <f>IF(ISNUMBER(MATCH(Y271, Sheet2!C:C, 0)), "Match", "No Match")</f>
        <v>No Match</v>
      </c>
      <c r="AC271" s="3" t="e">
        <f>IF(Y271 = INDEX(Sheet2!C:C, MATCH(Y271, Sheet2!C:C, 0)), "Exact Match", "No Match or Missing")</f>
        <v>#N/A</v>
      </c>
    </row>
    <row r="272" spans="1:29" x14ac:dyDescent="0.25">
      <c r="A272" t="s">
        <v>24</v>
      </c>
      <c r="B272" t="s">
        <v>1071</v>
      </c>
      <c r="C272" t="s">
        <v>26</v>
      </c>
      <c r="D272" t="s">
        <v>3352</v>
      </c>
      <c r="E272" t="s">
        <v>40</v>
      </c>
      <c r="F272" t="s">
        <v>29</v>
      </c>
      <c r="G272" t="s">
        <v>3353</v>
      </c>
      <c r="H272" t="s">
        <v>31</v>
      </c>
      <c r="I272" t="s">
        <v>3354</v>
      </c>
      <c r="J272" t="s">
        <v>3355</v>
      </c>
      <c r="K272" t="s">
        <v>132</v>
      </c>
      <c r="L272" t="s">
        <v>35</v>
      </c>
      <c r="M272" t="s">
        <v>91</v>
      </c>
      <c r="N272" t="s">
        <v>3356</v>
      </c>
      <c r="O272" t="s">
        <v>38</v>
      </c>
      <c r="P272" t="s">
        <v>3357</v>
      </c>
      <c r="Q272" t="s">
        <v>40</v>
      </c>
      <c r="R272" t="s">
        <v>3358</v>
      </c>
      <c r="S272" t="s">
        <v>122</v>
      </c>
      <c r="T272" t="s">
        <v>732</v>
      </c>
      <c r="U272" t="s">
        <v>38</v>
      </c>
      <c r="V272" t="s">
        <v>3354</v>
      </c>
      <c r="W272" t="s">
        <v>43</v>
      </c>
      <c r="X272" t="s">
        <v>44</v>
      </c>
      <c r="Y272" t="str">
        <f>TRIM(LOWER(J272))</f>
        <v>edwards lifesciences, llc</v>
      </c>
      <c r="Z272" t="str">
        <f>IF(COUNTIF(Sheet2!C:C, Y272) &gt; 0, "Match", "No Match")</f>
        <v>No Match</v>
      </c>
      <c r="AA272" t="str">
        <f>IF(ISNUMBER(MATCH(Y272, Sheet2!C:C, 0)), "Match", "No Match")</f>
        <v>No Match</v>
      </c>
      <c r="AB272" s="3" t="str">
        <f>IF(ISNUMBER(MATCH(Y272, Sheet2!C:C, 0)), "Match", "No Match")</f>
        <v>No Match</v>
      </c>
      <c r="AC272" s="3" t="e">
        <f>IF(Y272 = INDEX(Sheet2!C:C, MATCH(Y272, Sheet2!C:C, 0)), "Exact Match", "No Match or Missing")</f>
        <v>#N/A</v>
      </c>
    </row>
    <row r="273" spans="1:29" x14ac:dyDescent="0.25">
      <c r="A273" t="s">
        <v>24</v>
      </c>
      <c r="B273" t="s">
        <v>1290</v>
      </c>
      <c r="C273" t="s">
        <v>158</v>
      </c>
      <c r="D273" t="s">
        <v>1291</v>
      </c>
      <c r="E273" t="s">
        <v>40</v>
      </c>
      <c r="F273" t="s">
        <v>29</v>
      </c>
      <c r="G273" t="s">
        <v>900</v>
      </c>
      <c r="H273" t="s">
        <v>31</v>
      </c>
      <c r="I273" t="s">
        <v>1292</v>
      </c>
      <c r="J273" t="s">
        <v>1293</v>
      </c>
      <c r="K273" t="s">
        <v>402</v>
      </c>
      <c r="L273" t="s">
        <v>35</v>
      </c>
      <c r="M273" t="s">
        <v>91</v>
      </c>
      <c r="N273" t="s">
        <v>1294</v>
      </c>
      <c r="O273" t="s">
        <v>165</v>
      </c>
      <c r="P273" t="s">
        <v>1295</v>
      </c>
      <c r="Q273" t="s">
        <v>40</v>
      </c>
      <c r="R273" t="s">
        <v>1296</v>
      </c>
      <c r="S273" t="s">
        <v>1217</v>
      </c>
      <c r="T273" t="s">
        <v>860</v>
      </c>
      <c r="U273" t="s">
        <v>165</v>
      </c>
      <c r="V273" t="s">
        <v>1292</v>
      </c>
      <c r="W273" t="s">
        <v>43</v>
      </c>
      <c r="X273" t="s">
        <v>44</v>
      </c>
      <c r="Y273" t="str">
        <f>TRIM(LOWER(J273))</f>
        <v>effortmed, llc</v>
      </c>
      <c r="Z273" t="str">
        <f>IF(COUNTIF(Sheet2!C:C, Y273) &gt; 0, "Match", "No Match")</f>
        <v>No Match</v>
      </c>
      <c r="AA273" t="str">
        <f>IF(ISNUMBER(MATCH(Y273, Sheet2!C:C, 0)), "Match", "No Match")</f>
        <v>No Match</v>
      </c>
      <c r="AB273" s="3" t="str">
        <f>IF(ISNUMBER(MATCH(Y273, Sheet2!C:C, 0)), "Match", "No Match")</f>
        <v>No Match</v>
      </c>
      <c r="AC273" s="3" t="e">
        <f>IF(Y273 = INDEX(Sheet2!C:C, MATCH(Y273, Sheet2!C:C, 0)), "Exact Match", "No Match or Missing")</f>
        <v>#N/A</v>
      </c>
    </row>
    <row r="274" spans="1:29" x14ac:dyDescent="0.25">
      <c r="A274" t="s">
        <v>24</v>
      </c>
      <c r="B274" t="s">
        <v>2370</v>
      </c>
      <c r="C274" t="s">
        <v>58</v>
      </c>
      <c r="D274" t="s">
        <v>2371</v>
      </c>
      <c r="E274" t="s">
        <v>2372</v>
      </c>
      <c r="F274" t="s">
        <v>29</v>
      </c>
      <c r="G274" t="s">
        <v>273</v>
      </c>
      <c r="H274" t="s">
        <v>31</v>
      </c>
      <c r="I274" t="s">
        <v>40</v>
      </c>
      <c r="J274" t="s">
        <v>2373</v>
      </c>
      <c r="K274" t="s">
        <v>2374</v>
      </c>
      <c r="L274" t="s">
        <v>35</v>
      </c>
      <c r="M274" t="s">
        <v>36</v>
      </c>
      <c r="N274" t="s">
        <v>2375</v>
      </c>
      <c r="O274" t="s">
        <v>66</v>
      </c>
      <c r="P274" t="s">
        <v>2376</v>
      </c>
      <c r="Q274" t="s">
        <v>40</v>
      </c>
      <c r="R274" t="s">
        <v>2377</v>
      </c>
      <c r="S274" t="s">
        <v>40</v>
      </c>
      <c r="T274" t="s">
        <v>2378</v>
      </c>
      <c r="U274" t="s">
        <v>66</v>
      </c>
      <c r="V274" t="s">
        <v>40</v>
      </c>
      <c r="W274" t="s">
        <v>43</v>
      </c>
      <c r="X274" t="s">
        <v>44</v>
      </c>
      <c r="Y274" t="str">
        <f>TRIM(LOWER(J274))</f>
        <v>eieling technology limited</v>
      </c>
      <c r="Z274" t="str">
        <f>IF(COUNTIF(Sheet2!C:C, Y274) &gt; 0, "Match", "No Match")</f>
        <v>No Match</v>
      </c>
      <c r="AA274" t="str">
        <f>IF(ISNUMBER(MATCH(Y274, Sheet2!C:C, 0)), "Match", "No Match")</f>
        <v>No Match</v>
      </c>
      <c r="AB274" s="3" t="str">
        <f>IF(ISNUMBER(MATCH(Y274, Sheet2!C:C, 0)), "Match", "No Match")</f>
        <v>No Match</v>
      </c>
      <c r="AC274" s="3" t="e">
        <f>IF(Y274 = INDEX(Sheet2!C:C, MATCH(Y274, Sheet2!C:C, 0)), "Exact Match", "No Match or Missing")</f>
        <v>#N/A</v>
      </c>
    </row>
    <row r="275" spans="1:29" x14ac:dyDescent="0.25">
      <c r="A275" t="s">
        <v>24</v>
      </c>
      <c r="B275" t="s">
        <v>123</v>
      </c>
      <c r="C275" t="s">
        <v>58</v>
      </c>
      <c r="D275" t="s">
        <v>124</v>
      </c>
      <c r="E275" t="s">
        <v>40</v>
      </c>
      <c r="F275" t="s">
        <v>29</v>
      </c>
      <c r="G275" t="s">
        <v>60</v>
      </c>
      <c r="H275" t="s">
        <v>31</v>
      </c>
      <c r="I275" t="s">
        <v>125</v>
      </c>
      <c r="J275" t="s">
        <v>126</v>
      </c>
      <c r="K275" t="s">
        <v>127</v>
      </c>
      <c r="L275" t="s">
        <v>35</v>
      </c>
      <c r="M275" t="s">
        <v>128</v>
      </c>
      <c r="N275" t="s">
        <v>129</v>
      </c>
      <c r="O275" t="s">
        <v>66</v>
      </c>
      <c r="P275" t="s">
        <v>130</v>
      </c>
      <c r="Q275" t="s">
        <v>40</v>
      </c>
      <c r="R275" t="s">
        <v>131</v>
      </c>
      <c r="S275" t="s">
        <v>40</v>
      </c>
      <c r="T275" t="s">
        <v>132</v>
      </c>
      <c r="U275" t="s">
        <v>66</v>
      </c>
      <c r="V275" t="s">
        <v>125</v>
      </c>
      <c r="W275" t="s">
        <v>43</v>
      </c>
      <c r="X275" t="s">
        <v>133</v>
      </c>
      <c r="Y275" t="str">
        <f>TRIM(LOWER(J275))</f>
        <v>eizo corporation</v>
      </c>
      <c r="Z275" t="str">
        <f>IF(COUNTIF(Sheet2!C:C, Y275) &gt; 0, "Match", "No Match")</f>
        <v>No Match</v>
      </c>
      <c r="AA275" t="str">
        <f>IF(ISNUMBER(MATCH(Y275, Sheet2!C:C, 0)), "Match", "No Match")</f>
        <v>No Match</v>
      </c>
      <c r="AB275" s="3" t="str">
        <f>IF(ISNUMBER(MATCH(Y275, Sheet2!C:C, 0)), "Match", "No Match")</f>
        <v>No Match</v>
      </c>
      <c r="AC275" s="3" t="e">
        <f>IF(Y275 = INDEX(Sheet2!C:C, MATCH(Y275, Sheet2!C:C, 0)), "Exact Match", "No Match or Missing")</f>
        <v>#N/A</v>
      </c>
    </row>
    <row r="276" spans="1:29" x14ac:dyDescent="0.25">
      <c r="A276" t="s">
        <v>24</v>
      </c>
      <c r="B276" t="s">
        <v>3558</v>
      </c>
      <c r="C276" t="s">
        <v>26</v>
      </c>
      <c r="D276" t="s">
        <v>3559</v>
      </c>
      <c r="E276" t="s">
        <v>1406</v>
      </c>
      <c r="F276" t="s">
        <v>29</v>
      </c>
      <c r="G276" t="s">
        <v>3560</v>
      </c>
      <c r="H276" t="s">
        <v>31</v>
      </c>
      <c r="I276" t="s">
        <v>3561</v>
      </c>
      <c r="J276" t="s">
        <v>3562</v>
      </c>
      <c r="K276" t="s">
        <v>265</v>
      </c>
      <c r="L276" t="s">
        <v>35</v>
      </c>
      <c r="M276" t="s">
        <v>91</v>
      </c>
      <c r="N276" t="s">
        <v>3563</v>
      </c>
      <c r="O276" t="s">
        <v>38</v>
      </c>
      <c r="P276" t="s">
        <v>3564</v>
      </c>
      <c r="Q276" t="s">
        <v>40</v>
      </c>
      <c r="R276" t="s">
        <v>3565</v>
      </c>
      <c r="S276" t="s">
        <v>122</v>
      </c>
      <c r="T276" t="s">
        <v>3566</v>
      </c>
      <c r="U276" t="s">
        <v>38</v>
      </c>
      <c r="V276" t="s">
        <v>3561</v>
      </c>
      <c r="W276" t="s">
        <v>43</v>
      </c>
      <c r="X276" t="s">
        <v>44</v>
      </c>
      <c r="Y276" t="str">
        <f>TRIM(LOWER(J276))</f>
        <v>eko health, inc.</v>
      </c>
      <c r="Z276" t="str">
        <f>IF(COUNTIF(Sheet2!C:C, Y276) &gt; 0, "Match", "No Match")</f>
        <v>No Match</v>
      </c>
      <c r="AA276" t="str">
        <f>IF(ISNUMBER(MATCH(Y276, Sheet2!C:C, 0)), "Match", "No Match")</f>
        <v>No Match</v>
      </c>
      <c r="AB276" s="3" t="str">
        <f>IF(ISNUMBER(MATCH(Y276, Sheet2!C:C, 0)), "Match", "No Match")</f>
        <v>No Match</v>
      </c>
      <c r="AC276" s="3" t="e">
        <f>IF(Y276 = INDEX(Sheet2!C:C, MATCH(Y276, Sheet2!C:C, 0)), "Exact Match", "No Match or Missing")</f>
        <v>#N/A</v>
      </c>
    </row>
    <row r="277" spans="1:29" x14ac:dyDescent="0.25">
      <c r="A277" t="s">
        <v>24</v>
      </c>
      <c r="B277" t="s">
        <v>3558</v>
      </c>
      <c r="C277" t="s">
        <v>26</v>
      </c>
      <c r="D277" t="s">
        <v>3559</v>
      </c>
      <c r="E277" t="s">
        <v>1406</v>
      </c>
      <c r="F277" t="s">
        <v>29</v>
      </c>
      <c r="G277" t="s">
        <v>3731</v>
      </c>
      <c r="H277" t="s">
        <v>31</v>
      </c>
      <c r="I277" t="s">
        <v>3561</v>
      </c>
      <c r="J277" t="s">
        <v>3562</v>
      </c>
      <c r="K277" t="s">
        <v>265</v>
      </c>
      <c r="L277" t="s">
        <v>35</v>
      </c>
      <c r="M277" t="s">
        <v>91</v>
      </c>
      <c r="N277" t="s">
        <v>3732</v>
      </c>
      <c r="O277" t="s">
        <v>38</v>
      </c>
      <c r="P277" t="s">
        <v>3564</v>
      </c>
      <c r="Q277" t="s">
        <v>40</v>
      </c>
      <c r="R277" t="s">
        <v>3733</v>
      </c>
      <c r="S277" t="s">
        <v>122</v>
      </c>
      <c r="T277" t="s">
        <v>2645</v>
      </c>
      <c r="U277" t="s">
        <v>38</v>
      </c>
      <c r="V277" t="s">
        <v>3561</v>
      </c>
      <c r="W277" t="s">
        <v>43</v>
      </c>
      <c r="X277" t="s">
        <v>44</v>
      </c>
      <c r="Y277" t="str">
        <f>TRIM(LOWER(J277))</f>
        <v>eko health, inc.</v>
      </c>
      <c r="Z277" t="str">
        <f>IF(COUNTIF(Sheet2!C:C, Y277) &gt; 0, "Match", "No Match")</f>
        <v>No Match</v>
      </c>
      <c r="AA277" t="str">
        <f>IF(ISNUMBER(MATCH(Y277, Sheet2!C:C, 0)), "Match", "No Match")</f>
        <v>No Match</v>
      </c>
      <c r="AB277" s="3" t="str">
        <f>IF(ISNUMBER(MATCH(Y277, Sheet2!C:C, 0)), "Match", "No Match")</f>
        <v>No Match</v>
      </c>
      <c r="AC277" s="3" t="e">
        <f>IF(Y277 = INDEX(Sheet2!C:C, MATCH(Y277, Sheet2!C:C, 0)), "Exact Match", "No Match or Missing")</f>
        <v>#N/A</v>
      </c>
    </row>
    <row r="278" spans="1:29" x14ac:dyDescent="0.25">
      <c r="A278" t="s">
        <v>24</v>
      </c>
      <c r="B278" t="s">
        <v>5468</v>
      </c>
      <c r="C278" t="s">
        <v>191</v>
      </c>
      <c r="D278" t="s">
        <v>5469</v>
      </c>
      <c r="E278" t="s">
        <v>40</v>
      </c>
      <c r="F278" t="s">
        <v>29</v>
      </c>
      <c r="G278" t="s">
        <v>395</v>
      </c>
      <c r="H278" t="s">
        <v>31</v>
      </c>
      <c r="I278" t="s">
        <v>5470</v>
      </c>
      <c r="J278" t="s">
        <v>5471</v>
      </c>
      <c r="K278" t="s">
        <v>3285</v>
      </c>
      <c r="L278" t="s">
        <v>35</v>
      </c>
      <c r="M278" t="s">
        <v>163</v>
      </c>
      <c r="N278" t="s">
        <v>5472</v>
      </c>
      <c r="O278" t="s">
        <v>190</v>
      </c>
      <c r="P278" t="s">
        <v>5473</v>
      </c>
      <c r="Q278" t="s">
        <v>40</v>
      </c>
      <c r="R278" t="s">
        <v>5474</v>
      </c>
      <c r="S278" t="s">
        <v>40</v>
      </c>
      <c r="T278" t="s">
        <v>613</v>
      </c>
      <c r="U278" t="s">
        <v>190</v>
      </c>
      <c r="V278" t="s">
        <v>5470</v>
      </c>
      <c r="W278" t="s">
        <v>43</v>
      </c>
      <c r="X278" t="s">
        <v>293</v>
      </c>
      <c r="Y278" t="str">
        <f>TRIM(LOWER(J278))</f>
        <v>el.en. s.p.a.</v>
      </c>
      <c r="Z278" t="str">
        <f>IF(COUNTIF(Sheet2!C:C, Y278) &gt; 0, "Match", "No Match")</f>
        <v>No Match</v>
      </c>
      <c r="AA278" t="str">
        <f>IF(ISNUMBER(MATCH(Y278, Sheet2!C:C, 0)), "Match", "No Match")</f>
        <v>No Match</v>
      </c>
      <c r="AB278" s="3" t="str">
        <f>IF(ISNUMBER(MATCH(Y278, Sheet2!C:C, 0)), "Match", "No Match")</f>
        <v>No Match</v>
      </c>
      <c r="AC278" s="3" t="e">
        <f>IF(Y278 = INDEX(Sheet2!C:C, MATCH(Y278, Sheet2!C:C, 0)), "Exact Match", "No Match or Missing")</f>
        <v>#N/A</v>
      </c>
    </row>
    <row r="279" spans="1:29" x14ac:dyDescent="0.25">
      <c r="A279" t="s">
        <v>24</v>
      </c>
      <c r="B279" t="s">
        <v>4229</v>
      </c>
      <c r="C279" t="s">
        <v>58</v>
      </c>
      <c r="D279" t="s">
        <v>4230</v>
      </c>
      <c r="E279" t="s">
        <v>40</v>
      </c>
      <c r="F279" t="s">
        <v>29</v>
      </c>
      <c r="G279" t="s">
        <v>4231</v>
      </c>
      <c r="H279" t="s">
        <v>31</v>
      </c>
      <c r="I279" t="s">
        <v>4232</v>
      </c>
      <c r="J279" t="s">
        <v>4233</v>
      </c>
      <c r="K279" t="s">
        <v>152</v>
      </c>
      <c r="L279" t="s">
        <v>35</v>
      </c>
      <c r="M279" t="s">
        <v>747</v>
      </c>
      <c r="N279" t="s">
        <v>4234</v>
      </c>
      <c r="O279" t="s">
        <v>66</v>
      </c>
      <c r="P279" t="s">
        <v>4235</v>
      </c>
      <c r="Q279" t="s">
        <v>40</v>
      </c>
      <c r="R279" t="s">
        <v>4236</v>
      </c>
      <c r="S279" t="s">
        <v>40</v>
      </c>
      <c r="T279" t="s">
        <v>4237</v>
      </c>
      <c r="U279" t="s">
        <v>66</v>
      </c>
      <c r="V279" t="s">
        <v>4232</v>
      </c>
      <c r="W279" t="s">
        <v>43</v>
      </c>
      <c r="X279" t="s">
        <v>44</v>
      </c>
      <c r="Y279" t="str">
        <f>TRIM(LOWER(J279))</f>
        <v>elekta solutions ab</v>
      </c>
      <c r="Z279" t="str">
        <f>IF(COUNTIF(Sheet2!C:C, Y279) &gt; 0, "Match", "No Match")</f>
        <v>No Match</v>
      </c>
      <c r="AA279" t="str">
        <f>IF(ISNUMBER(MATCH(Y279, Sheet2!C:C, 0)), "Match", "No Match")</f>
        <v>No Match</v>
      </c>
      <c r="AB279" s="3" t="str">
        <f>IF(ISNUMBER(MATCH(Y279, Sheet2!C:C, 0)), "Match", "No Match")</f>
        <v>No Match</v>
      </c>
      <c r="AC279" s="3" t="e">
        <f>IF(Y279 = INDEX(Sheet2!C:C, MATCH(Y279, Sheet2!C:C, 0)), "Exact Match", "No Match or Missing")</f>
        <v>#N/A</v>
      </c>
    </row>
    <row r="280" spans="1:29" x14ac:dyDescent="0.25">
      <c r="A280" t="s">
        <v>24</v>
      </c>
      <c r="B280" t="s">
        <v>5947</v>
      </c>
      <c r="C280" t="s">
        <v>350</v>
      </c>
      <c r="D280" t="s">
        <v>5948</v>
      </c>
      <c r="E280" t="s">
        <v>5949</v>
      </c>
      <c r="F280" t="s">
        <v>501</v>
      </c>
      <c r="G280" t="s">
        <v>352</v>
      </c>
      <c r="H280" t="s">
        <v>31</v>
      </c>
      <c r="I280" t="s">
        <v>5950</v>
      </c>
      <c r="J280" t="s">
        <v>5951</v>
      </c>
      <c r="K280" t="s">
        <v>77</v>
      </c>
      <c r="L280" t="s">
        <v>35</v>
      </c>
      <c r="M280" t="s">
        <v>1960</v>
      </c>
      <c r="N280" t="s">
        <v>5952</v>
      </c>
      <c r="O280" t="s">
        <v>357</v>
      </c>
      <c r="P280" t="s">
        <v>5953</v>
      </c>
      <c r="Q280" t="s">
        <v>40</v>
      </c>
      <c r="R280" t="s">
        <v>5954</v>
      </c>
      <c r="S280" t="s">
        <v>40</v>
      </c>
      <c r="T280" t="s">
        <v>2135</v>
      </c>
      <c r="U280" t="s">
        <v>190</v>
      </c>
      <c r="V280" t="s">
        <v>5950</v>
      </c>
      <c r="W280" t="s">
        <v>43</v>
      </c>
      <c r="X280" t="s">
        <v>44</v>
      </c>
      <c r="Y280" t="str">
        <f>TRIM(LOWER(J280))</f>
        <v>elmed elektronik ve medikal sanayi ve ticaret anonim sirketi</v>
      </c>
      <c r="Z280" t="str">
        <f>IF(COUNTIF(Sheet2!C:C, Y280) &gt; 0, "Match", "No Match")</f>
        <v>No Match</v>
      </c>
      <c r="AA280" t="str">
        <f>IF(ISNUMBER(MATCH(Y280, Sheet2!C:C, 0)), "Match", "No Match")</f>
        <v>No Match</v>
      </c>
      <c r="AB280" s="3" t="str">
        <f>IF(ISNUMBER(MATCH(Y280, Sheet2!C:C, 0)), "Match", "No Match")</f>
        <v>No Match</v>
      </c>
      <c r="AC280" s="3" t="e">
        <f>IF(Y280 = INDEX(Sheet2!C:C, MATCH(Y280, Sheet2!C:C, 0)), "Exact Match", "No Match or Missing")</f>
        <v>#N/A</v>
      </c>
    </row>
    <row r="281" spans="1:29" x14ac:dyDescent="0.25">
      <c r="A281" t="s">
        <v>24</v>
      </c>
      <c r="B281" t="s">
        <v>3137</v>
      </c>
      <c r="C281" t="s">
        <v>58</v>
      </c>
      <c r="D281" t="s">
        <v>4195</v>
      </c>
      <c r="E281" t="s">
        <v>4196</v>
      </c>
      <c r="F281" t="s">
        <v>29</v>
      </c>
      <c r="G281" t="s">
        <v>149</v>
      </c>
      <c r="H281" t="s">
        <v>31</v>
      </c>
      <c r="I281" t="s">
        <v>3140</v>
      </c>
      <c r="J281" t="s">
        <v>4197</v>
      </c>
      <c r="K281" t="s">
        <v>1835</v>
      </c>
      <c r="L281" t="s">
        <v>35</v>
      </c>
      <c r="M281" t="s">
        <v>91</v>
      </c>
      <c r="N281" t="s">
        <v>4198</v>
      </c>
      <c r="O281" t="s">
        <v>66</v>
      </c>
      <c r="P281" t="s">
        <v>4199</v>
      </c>
      <c r="Q281" t="s">
        <v>40</v>
      </c>
      <c r="R281" t="s">
        <v>4200</v>
      </c>
      <c r="S281" t="s">
        <v>325</v>
      </c>
      <c r="T281" t="s">
        <v>343</v>
      </c>
      <c r="U281" t="s">
        <v>66</v>
      </c>
      <c r="V281" t="s">
        <v>3140</v>
      </c>
      <c r="W281" t="s">
        <v>43</v>
      </c>
      <c r="X281" t="s">
        <v>44</v>
      </c>
      <c r="Y281" t="str">
        <f>TRIM(LOWER(J281))</f>
        <v>elucid bioimaging, inc.</v>
      </c>
      <c r="Z281" t="str">
        <f>IF(COUNTIF(Sheet2!C:C, Y281) &gt; 0, "Match", "No Match")</f>
        <v>No Match</v>
      </c>
      <c r="AA281" t="str">
        <f>IF(ISNUMBER(MATCH(Y281, Sheet2!C:C, 0)), "Match", "No Match")</f>
        <v>No Match</v>
      </c>
      <c r="AB281" s="3" t="str">
        <f>IF(ISNUMBER(MATCH(Y281, Sheet2!C:C, 0)), "Match", "No Match")</f>
        <v>No Match</v>
      </c>
      <c r="AC281" s="3" t="e">
        <f>IF(Y281 = INDEX(Sheet2!C:C, MATCH(Y281, Sheet2!C:C, 0)), "Exact Match", "No Match or Missing")</f>
        <v>#N/A</v>
      </c>
    </row>
    <row r="282" spans="1:29" x14ac:dyDescent="0.25">
      <c r="A282" t="s">
        <v>24</v>
      </c>
      <c r="B282" t="s">
        <v>2303</v>
      </c>
      <c r="C282" t="s">
        <v>191</v>
      </c>
      <c r="D282" t="s">
        <v>5181</v>
      </c>
      <c r="E282" t="s">
        <v>5182</v>
      </c>
      <c r="F282" t="s">
        <v>29</v>
      </c>
      <c r="G282" t="s">
        <v>5183</v>
      </c>
      <c r="H282" t="s">
        <v>31</v>
      </c>
      <c r="I282" t="s">
        <v>2306</v>
      </c>
      <c r="J282" t="s">
        <v>5184</v>
      </c>
      <c r="K282" t="s">
        <v>1409</v>
      </c>
      <c r="L282" t="s">
        <v>35</v>
      </c>
      <c r="M282" t="s">
        <v>91</v>
      </c>
      <c r="N282" t="s">
        <v>5185</v>
      </c>
      <c r="O282" t="s">
        <v>190</v>
      </c>
      <c r="P282" t="s">
        <v>5186</v>
      </c>
      <c r="Q282" t="s">
        <v>40</v>
      </c>
      <c r="R282" t="s">
        <v>5187</v>
      </c>
      <c r="S282" t="s">
        <v>1010</v>
      </c>
      <c r="T282" t="s">
        <v>1045</v>
      </c>
      <c r="U282" t="s">
        <v>190</v>
      </c>
      <c r="V282" t="s">
        <v>2306</v>
      </c>
      <c r="W282" t="s">
        <v>43</v>
      </c>
      <c r="X282" t="s">
        <v>44</v>
      </c>
      <c r="Y282" t="str">
        <f>TRIM(LOWER(J282))</f>
        <v>elutia inc.</v>
      </c>
      <c r="Z282" t="str">
        <f>IF(COUNTIF(Sheet2!C:C, Y282) &gt; 0, "Match", "No Match")</f>
        <v>No Match</v>
      </c>
      <c r="AA282" t="str">
        <f>IF(ISNUMBER(MATCH(Y282, Sheet2!C:C, 0)), "Match", "No Match")</f>
        <v>No Match</v>
      </c>
      <c r="AB282" s="3" t="str">
        <f>IF(ISNUMBER(MATCH(Y282, Sheet2!C:C, 0)), "Match", "No Match")</f>
        <v>No Match</v>
      </c>
      <c r="AC282" s="3" t="e">
        <f>IF(Y282 = INDEX(Sheet2!C:C, MATCH(Y282, Sheet2!C:C, 0)), "Exact Match", "No Match or Missing")</f>
        <v>#N/A</v>
      </c>
    </row>
    <row r="283" spans="1:29" x14ac:dyDescent="0.25">
      <c r="A283" t="s">
        <v>24</v>
      </c>
      <c r="B283" t="s">
        <v>690</v>
      </c>
      <c r="C283" t="s">
        <v>191</v>
      </c>
      <c r="D283" t="s">
        <v>691</v>
      </c>
      <c r="E283" t="s">
        <v>692</v>
      </c>
      <c r="F283" t="s">
        <v>29</v>
      </c>
      <c r="G283" t="s">
        <v>593</v>
      </c>
      <c r="H283" t="s">
        <v>31</v>
      </c>
      <c r="I283" t="s">
        <v>693</v>
      </c>
      <c r="J283" t="s">
        <v>694</v>
      </c>
      <c r="K283" t="s">
        <v>695</v>
      </c>
      <c r="L283" t="s">
        <v>35</v>
      </c>
      <c r="M283" t="s">
        <v>630</v>
      </c>
      <c r="N283" t="s">
        <v>696</v>
      </c>
      <c r="O283" t="s">
        <v>190</v>
      </c>
      <c r="P283" t="s">
        <v>697</v>
      </c>
      <c r="Q283" t="s">
        <v>40</v>
      </c>
      <c r="R283" t="s">
        <v>698</v>
      </c>
      <c r="S283" t="s">
        <v>40</v>
      </c>
      <c r="T283" t="s">
        <v>699</v>
      </c>
      <c r="U283" t="s">
        <v>190</v>
      </c>
      <c r="V283" t="s">
        <v>693</v>
      </c>
      <c r="W283" t="s">
        <v>43</v>
      </c>
      <c r="X283" t="s">
        <v>44</v>
      </c>
      <c r="Y283" t="str">
        <f>TRIM(LOWER(J283))</f>
        <v>emblation limited</v>
      </c>
      <c r="Z283" t="str">
        <f>IF(COUNTIF(Sheet2!C:C, Y283) &gt; 0, "Match", "No Match")</f>
        <v>No Match</v>
      </c>
      <c r="AA283" t="str">
        <f>IF(ISNUMBER(MATCH(Y283, Sheet2!C:C, 0)), "Match", "No Match")</f>
        <v>No Match</v>
      </c>
      <c r="AB283" s="3" t="str">
        <f>IF(ISNUMBER(MATCH(Y283, Sheet2!C:C, 0)), "Match", "No Match")</f>
        <v>No Match</v>
      </c>
      <c r="AC283" s="3" t="e">
        <f>IF(Y283 = INDEX(Sheet2!C:C, MATCH(Y283, Sheet2!C:C, 0)), "Exact Match", "No Match or Missing")</f>
        <v>#N/A</v>
      </c>
    </row>
    <row r="284" spans="1:29" x14ac:dyDescent="0.25">
      <c r="A284" t="s">
        <v>24</v>
      </c>
      <c r="B284" t="s">
        <v>422</v>
      </c>
      <c r="C284" t="s">
        <v>26</v>
      </c>
      <c r="D284" t="s">
        <v>4579</v>
      </c>
      <c r="E284" t="s">
        <v>40</v>
      </c>
      <c r="F284" t="s">
        <v>29</v>
      </c>
      <c r="G284" t="s">
        <v>2985</v>
      </c>
      <c r="H284" t="s">
        <v>31</v>
      </c>
      <c r="I284" t="s">
        <v>958</v>
      </c>
      <c r="J284" t="s">
        <v>4580</v>
      </c>
      <c r="K284" t="s">
        <v>699</v>
      </c>
      <c r="L284" t="s">
        <v>35</v>
      </c>
      <c r="M284" t="s">
        <v>91</v>
      </c>
      <c r="N284" t="s">
        <v>4581</v>
      </c>
      <c r="O284" t="s">
        <v>38</v>
      </c>
      <c r="P284" t="s">
        <v>4582</v>
      </c>
      <c r="Q284" t="s">
        <v>40</v>
      </c>
      <c r="R284" t="s">
        <v>4583</v>
      </c>
      <c r="S284" t="s">
        <v>122</v>
      </c>
      <c r="T284" t="s">
        <v>4584</v>
      </c>
      <c r="U284" t="s">
        <v>38</v>
      </c>
      <c r="V284" t="s">
        <v>958</v>
      </c>
      <c r="W284" t="s">
        <v>43</v>
      </c>
      <c r="X284" t="s">
        <v>44</v>
      </c>
      <c r="Y284" t="str">
        <f>TRIM(LOWER(J284))</f>
        <v>embolx, inc.</v>
      </c>
      <c r="Z284" t="str">
        <f>IF(COUNTIF(Sheet2!C:C, Y284) &gt; 0, "Match", "No Match")</f>
        <v>No Match</v>
      </c>
      <c r="AA284" t="str">
        <f>IF(ISNUMBER(MATCH(Y284, Sheet2!C:C, 0)), "Match", "No Match")</f>
        <v>No Match</v>
      </c>
      <c r="AB284" s="3" t="str">
        <f>IF(ISNUMBER(MATCH(Y284, Sheet2!C:C, 0)), "Match", "No Match")</f>
        <v>No Match</v>
      </c>
      <c r="AC284" s="3" t="e">
        <f>IF(Y284 = INDEX(Sheet2!C:C, MATCH(Y284, Sheet2!C:C, 0)), "Exact Match", "No Match or Missing")</f>
        <v>#N/A</v>
      </c>
    </row>
    <row r="285" spans="1:29" x14ac:dyDescent="0.25">
      <c r="A285" t="s">
        <v>24</v>
      </c>
      <c r="B285" t="s">
        <v>6440</v>
      </c>
      <c r="C285" t="s">
        <v>84</v>
      </c>
      <c r="D285" t="s">
        <v>6441</v>
      </c>
      <c r="E285" t="s">
        <v>40</v>
      </c>
      <c r="F285" t="s">
        <v>29</v>
      </c>
      <c r="G285" t="s">
        <v>6442</v>
      </c>
      <c r="H285" t="s">
        <v>31</v>
      </c>
      <c r="I285" t="s">
        <v>6443</v>
      </c>
      <c r="J285" t="s">
        <v>6444</v>
      </c>
      <c r="K285" t="s">
        <v>1172</v>
      </c>
      <c r="L285" t="s">
        <v>35</v>
      </c>
      <c r="M285" t="s">
        <v>163</v>
      </c>
      <c r="N285" t="s">
        <v>6445</v>
      </c>
      <c r="O285" t="s">
        <v>93</v>
      </c>
      <c r="P285" t="s">
        <v>6446</v>
      </c>
      <c r="Q285" t="s">
        <v>40</v>
      </c>
      <c r="R285" t="s">
        <v>6447</v>
      </c>
      <c r="S285" t="s">
        <v>40</v>
      </c>
      <c r="T285" t="s">
        <v>2785</v>
      </c>
      <c r="U285" t="s">
        <v>93</v>
      </c>
      <c r="V285" t="s">
        <v>6443</v>
      </c>
      <c r="W285" t="s">
        <v>43</v>
      </c>
      <c r="X285" t="s">
        <v>44</v>
      </c>
      <c r="Y285" t="str">
        <f>TRIM(LOWER(J285))</f>
        <v>empatica srl</v>
      </c>
      <c r="Z285" t="str">
        <f>IF(COUNTIF(Sheet2!C:C, Y285) &gt; 0, "Match", "No Match")</f>
        <v>No Match</v>
      </c>
      <c r="AA285" t="str">
        <f>IF(ISNUMBER(MATCH(Y285, Sheet2!C:C, 0)), "Match", "No Match")</f>
        <v>No Match</v>
      </c>
      <c r="AB285" s="3" t="str">
        <f>IF(ISNUMBER(MATCH(Y285, Sheet2!C:C, 0)), "Match", "No Match")</f>
        <v>No Match</v>
      </c>
      <c r="AC285" s="3" t="e">
        <f>IF(Y285 = INDEX(Sheet2!C:C, MATCH(Y285, Sheet2!C:C, 0)), "Exact Match", "No Match or Missing")</f>
        <v>#N/A</v>
      </c>
    </row>
    <row r="286" spans="1:29" x14ac:dyDescent="0.25">
      <c r="A286" t="s">
        <v>24</v>
      </c>
      <c r="B286" t="s">
        <v>766</v>
      </c>
      <c r="C286" t="s">
        <v>191</v>
      </c>
      <c r="D286" t="s">
        <v>767</v>
      </c>
      <c r="E286" t="s">
        <v>40</v>
      </c>
      <c r="F286" t="s">
        <v>29</v>
      </c>
      <c r="G286" t="s">
        <v>395</v>
      </c>
      <c r="H286" t="s">
        <v>31</v>
      </c>
      <c r="I286" t="s">
        <v>768</v>
      </c>
      <c r="J286" t="s">
        <v>769</v>
      </c>
      <c r="K286" t="s">
        <v>753</v>
      </c>
      <c r="L286" t="s">
        <v>35</v>
      </c>
      <c r="M286" t="s">
        <v>91</v>
      </c>
      <c r="N286" t="s">
        <v>770</v>
      </c>
      <c r="O286" t="s">
        <v>190</v>
      </c>
      <c r="P286" t="s">
        <v>771</v>
      </c>
      <c r="Q286" t="s">
        <v>40</v>
      </c>
      <c r="R286" t="s">
        <v>772</v>
      </c>
      <c r="S286" t="s">
        <v>325</v>
      </c>
      <c r="T286" t="s">
        <v>756</v>
      </c>
      <c r="U286" t="s">
        <v>107</v>
      </c>
      <c r="V286" t="s">
        <v>768</v>
      </c>
      <c r="W286" t="s">
        <v>43</v>
      </c>
      <c r="X286" t="s">
        <v>44</v>
      </c>
      <c r="Y286" t="str">
        <f>TRIM(LOWER(J286))</f>
        <v>enamel pure</v>
      </c>
      <c r="Z286" t="str">
        <f>IF(COUNTIF(Sheet2!C:C, Y286) &gt; 0, "Match", "No Match")</f>
        <v>No Match</v>
      </c>
      <c r="AA286" t="str">
        <f>IF(ISNUMBER(MATCH(Y286, Sheet2!C:C, 0)), "Match", "No Match")</f>
        <v>No Match</v>
      </c>
      <c r="AB286" s="3" t="str">
        <f>IF(ISNUMBER(MATCH(Y286, Sheet2!C:C, 0)), "Match", "No Match")</f>
        <v>No Match</v>
      </c>
      <c r="AC286" s="3" t="e">
        <f>IF(Y286 = INDEX(Sheet2!C:C, MATCH(Y286, Sheet2!C:C, 0)), "Exact Match", "No Match or Missing")</f>
        <v>#N/A</v>
      </c>
    </row>
    <row r="287" spans="1:29" x14ac:dyDescent="0.25">
      <c r="A287" t="s">
        <v>24</v>
      </c>
      <c r="B287" t="s">
        <v>6956</v>
      </c>
      <c r="C287" t="s">
        <v>191</v>
      </c>
      <c r="D287" t="s">
        <v>6957</v>
      </c>
      <c r="E287" t="s">
        <v>40</v>
      </c>
      <c r="F287" t="s">
        <v>29</v>
      </c>
      <c r="G287" t="s">
        <v>6958</v>
      </c>
      <c r="H287" t="s">
        <v>31</v>
      </c>
      <c r="I287" t="s">
        <v>6959</v>
      </c>
      <c r="J287" t="s">
        <v>6960</v>
      </c>
      <c r="K287" t="s">
        <v>1476</v>
      </c>
      <c r="L287" t="s">
        <v>35</v>
      </c>
      <c r="M287" t="s">
        <v>122</v>
      </c>
      <c r="N287" t="s">
        <v>6961</v>
      </c>
      <c r="O287" t="s">
        <v>190</v>
      </c>
      <c r="P287" t="s">
        <v>6962</v>
      </c>
      <c r="Q287" t="s">
        <v>40</v>
      </c>
      <c r="R287" t="s">
        <v>6963</v>
      </c>
      <c r="S287" t="s">
        <v>40</v>
      </c>
      <c r="T287" t="s">
        <v>56</v>
      </c>
      <c r="U287" t="s">
        <v>190</v>
      </c>
      <c r="V287" t="s">
        <v>6959</v>
      </c>
      <c r="W287" t="s">
        <v>43</v>
      </c>
      <c r="X287" t="s">
        <v>44</v>
      </c>
      <c r="Y287" t="str">
        <f>TRIM(LOWER(J287))</f>
        <v>endocision technologies inc.</v>
      </c>
      <c r="Z287" t="str">
        <f>IF(COUNTIF(Sheet2!C:C, Y287) &gt; 0, "Match", "No Match")</f>
        <v>No Match</v>
      </c>
      <c r="AA287" t="str">
        <f>IF(ISNUMBER(MATCH(Y287, Sheet2!C:C, 0)), "Match", "No Match")</f>
        <v>No Match</v>
      </c>
      <c r="AB287" s="3" t="str">
        <f>IF(ISNUMBER(MATCH(Y287, Sheet2!C:C, 0)), "Match", "No Match")</f>
        <v>No Match</v>
      </c>
      <c r="AC287" s="3" t="e">
        <f>IF(Y287 = INDEX(Sheet2!C:C, MATCH(Y287, Sheet2!C:C, 0)), "Exact Match", "No Match or Missing")</f>
        <v>#N/A</v>
      </c>
    </row>
    <row r="288" spans="1:29" x14ac:dyDescent="0.25">
      <c r="A288" t="s">
        <v>24</v>
      </c>
      <c r="B288" t="s">
        <v>1861</v>
      </c>
      <c r="C288" t="s">
        <v>350</v>
      </c>
      <c r="D288" t="s">
        <v>5663</v>
      </c>
      <c r="E288" t="s">
        <v>40</v>
      </c>
      <c r="F288" t="s">
        <v>29</v>
      </c>
      <c r="G288" t="s">
        <v>3842</v>
      </c>
      <c r="H288" t="s">
        <v>31</v>
      </c>
      <c r="I288" t="s">
        <v>5280</v>
      </c>
      <c r="J288" t="s">
        <v>5664</v>
      </c>
      <c r="K288" t="s">
        <v>276</v>
      </c>
      <c r="L288" t="s">
        <v>35</v>
      </c>
      <c r="M288" t="s">
        <v>91</v>
      </c>
      <c r="N288" t="s">
        <v>5665</v>
      </c>
      <c r="O288" t="s">
        <v>357</v>
      </c>
      <c r="P288" t="s">
        <v>5666</v>
      </c>
      <c r="Q288" t="s">
        <v>40</v>
      </c>
      <c r="R288" t="s">
        <v>5667</v>
      </c>
      <c r="S288" t="s">
        <v>3332</v>
      </c>
      <c r="T288" t="s">
        <v>5014</v>
      </c>
      <c r="U288" t="s">
        <v>357</v>
      </c>
      <c r="V288" t="s">
        <v>5280</v>
      </c>
      <c r="W288" t="s">
        <v>43</v>
      </c>
      <c r="X288" t="s">
        <v>293</v>
      </c>
      <c r="Y288" t="str">
        <f>TRIM(LOWER(J288))</f>
        <v>endogastric solutions, inc.</v>
      </c>
      <c r="Z288" t="str">
        <f>IF(COUNTIF(Sheet2!C:C, Y288) &gt; 0, "Match", "No Match")</f>
        <v>No Match</v>
      </c>
      <c r="AA288" t="str">
        <f>IF(ISNUMBER(MATCH(Y288, Sheet2!C:C, 0)), "Match", "No Match")</f>
        <v>No Match</v>
      </c>
      <c r="AB288" s="3" t="str">
        <f>IF(ISNUMBER(MATCH(Y288, Sheet2!C:C, 0)), "Match", "No Match")</f>
        <v>No Match</v>
      </c>
      <c r="AC288" s="3" t="e">
        <f>IF(Y288 = INDEX(Sheet2!C:C, MATCH(Y288, Sheet2!C:C, 0)), "Exact Match", "No Match or Missing")</f>
        <v>#N/A</v>
      </c>
    </row>
    <row r="289" spans="1:29" x14ac:dyDescent="0.25">
      <c r="A289" t="s">
        <v>24</v>
      </c>
      <c r="B289" t="s">
        <v>4969</v>
      </c>
      <c r="C289" t="s">
        <v>99</v>
      </c>
      <c r="D289" t="s">
        <v>4970</v>
      </c>
      <c r="E289" t="s">
        <v>40</v>
      </c>
      <c r="F289" t="s">
        <v>29</v>
      </c>
      <c r="G289" t="s">
        <v>4971</v>
      </c>
      <c r="H289" t="s">
        <v>31</v>
      </c>
      <c r="I289" t="s">
        <v>2863</v>
      </c>
      <c r="J289" t="s">
        <v>4972</v>
      </c>
      <c r="K289" t="s">
        <v>929</v>
      </c>
      <c r="L289" t="s">
        <v>35</v>
      </c>
      <c r="M289" t="s">
        <v>36</v>
      </c>
      <c r="N289" t="s">
        <v>4973</v>
      </c>
      <c r="O289" t="s">
        <v>107</v>
      </c>
      <c r="P289" t="s">
        <v>4974</v>
      </c>
      <c r="Q289" t="s">
        <v>40</v>
      </c>
      <c r="R289" t="s">
        <v>4975</v>
      </c>
      <c r="S289" t="s">
        <v>40</v>
      </c>
      <c r="T289" t="s">
        <v>2308</v>
      </c>
      <c r="U289" t="s">
        <v>107</v>
      </c>
      <c r="V289" t="s">
        <v>2863</v>
      </c>
      <c r="W289" t="s">
        <v>43</v>
      </c>
      <c r="X289" t="s">
        <v>44</v>
      </c>
      <c r="Y289" t="str">
        <f>TRIM(LOWER(J289))</f>
        <v>enpuno biotechnology co., ltd</v>
      </c>
      <c r="Z289" t="str">
        <f>IF(COUNTIF(Sheet2!C:C, Y289) &gt; 0, "Match", "No Match")</f>
        <v>No Match</v>
      </c>
      <c r="AA289" t="str">
        <f>IF(ISNUMBER(MATCH(Y289, Sheet2!C:C, 0)), "Match", "No Match")</f>
        <v>No Match</v>
      </c>
      <c r="AB289" s="3" t="str">
        <f>IF(ISNUMBER(MATCH(Y289, Sheet2!C:C, 0)), "Match", "No Match")</f>
        <v>No Match</v>
      </c>
      <c r="AC289" s="3" t="e">
        <f>IF(Y289 = INDEX(Sheet2!C:C, MATCH(Y289, Sheet2!C:C, 0)), "Exact Match", "No Match or Missing")</f>
        <v>#N/A</v>
      </c>
    </row>
    <row r="290" spans="1:29" x14ac:dyDescent="0.25">
      <c r="A290" t="s">
        <v>24</v>
      </c>
      <c r="B290" t="s">
        <v>4201</v>
      </c>
      <c r="C290" t="s">
        <v>170</v>
      </c>
      <c r="D290" t="s">
        <v>4202</v>
      </c>
      <c r="E290" t="s">
        <v>40</v>
      </c>
      <c r="F290" t="s">
        <v>29</v>
      </c>
      <c r="G290" t="s">
        <v>3970</v>
      </c>
      <c r="H290" t="s">
        <v>31</v>
      </c>
      <c r="I290" t="s">
        <v>4203</v>
      </c>
      <c r="J290" t="s">
        <v>4204</v>
      </c>
      <c r="K290" t="s">
        <v>555</v>
      </c>
      <c r="L290" t="s">
        <v>35</v>
      </c>
      <c r="M290" t="s">
        <v>91</v>
      </c>
      <c r="N290" t="s">
        <v>4205</v>
      </c>
      <c r="O290" t="s">
        <v>176</v>
      </c>
      <c r="P290" t="s">
        <v>4206</v>
      </c>
      <c r="Q290" t="s">
        <v>40</v>
      </c>
      <c r="R290" t="s">
        <v>4207</v>
      </c>
      <c r="S290" t="s">
        <v>304</v>
      </c>
      <c r="T290" t="s">
        <v>4208</v>
      </c>
      <c r="U290" t="s">
        <v>176</v>
      </c>
      <c r="V290" t="s">
        <v>4203</v>
      </c>
      <c r="W290" t="s">
        <v>43</v>
      </c>
      <c r="X290" t="s">
        <v>44</v>
      </c>
      <c r="Y290" t="str">
        <f>TRIM(LOWER(J290))</f>
        <v>ensodata</v>
      </c>
      <c r="Z290" t="str">
        <f>IF(COUNTIF(Sheet2!C:C, Y290) &gt; 0, "Match", "No Match")</f>
        <v>No Match</v>
      </c>
      <c r="AA290" t="str">
        <f>IF(ISNUMBER(MATCH(Y290, Sheet2!C:C, 0)), "Match", "No Match")</f>
        <v>No Match</v>
      </c>
      <c r="AB290" s="3" t="str">
        <f>IF(ISNUMBER(MATCH(Y290, Sheet2!C:C, 0)), "Match", "No Match")</f>
        <v>No Match</v>
      </c>
      <c r="AC290" s="3" t="e">
        <f>IF(Y290 = INDEX(Sheet2!C:C, MATCH(Y290, Sheet2!C:C, 0)), "Exact Match", "No Match or Missing")</f>
        <v>#N/A</v>
      </c>
    </row>
    <row r="291" spans="1:29" x14ac:dyDescent="0.25">
      <c r="A291" t="s">
        <v>24</v>
      </c>
      <c r="B291" t="s">
        <v>4112</v>
      </c>
      <c r="C291" t="s">
        <v>58</v>
      </c>
      <c r="D291" t="s">
        <v>4113</v>
      </c>
      <c r="E291" t="s">
        <v>40</v>
      </c>
      <c r="F291" t="s">
        <v>29</v>
      </c>
      <c r="G291" t="s">
        <v>1444</v>
      </c>
      <c r="H291" t="s">
        <v>31</v>
      </c>
      <c r="I291" t="s">
        <v>4114</v>
      </c>
      <c r="J291" t="s">
        <v>4115</v>
      </c>
      <c r="K291" t="s">
        <v>3621</v>
      </c>
      <c r="L291" t="s">
        <v>35</v>
      </c>
      <c r="M291" t="s">
        <v>630</v>
      </c>
      <c r="N291" t="s">
        <v>4116</v>
      </c>
      <c r="O291" t="s">
        <v>66</v>
      </c>
      <c r="P291" t="s">
        <v>4117</v>
      </c>
      <c r="Q291" t="s">
        <v>40</v>
      </c>
      <c r="R291" t="s">
        <v>4118</v>
      </c>
      <c r="S291" t="s">
        <v>40</v>
      </c>
      <c r="T291" t="s">
        <v>4119</v>
      </c>
      <c r="U291" t="s">
        <v>66</v>
      </c>
      <c r="V291" t="s">
        <v>4114</v>
      </c>
      <c r="W291" t="s">
        <v>43</v>
      </c>
      <c r="X291" t="s">
        <v>133</v>
      </c>
      <c r="Y291" t="str">
        <f>TRIM(LOWER(J291))</f>
        <v>envisionit deepai ltd</v>
      </c>
      <c r="Z291" t="str">
        <f>IF(COUNTIF(Sheet2!C:C, Y291) &gt; 0, "Match", "No Match")</f>
        <v>No Match</v>
      </c>
      <c r="AA291" t="str">
        <f>IF(ISNUMBER(MATCH(Y291, Sheet2!C:C, 0)), "Match", "No Match")</f>
        <v>No Match</v>
      </c>
      <c r="AB291" s="3" t="str">
        <f>IF(ISNUMBER(MATCH(Y291, Sheet2!C:C, 0)), "Match", "No Match")</f>
        <v>No Match</v>
      </c>
      <c r="AC291" s="3" t="e">
        <f>IF(Y291 = INDEX(Sheet2!C:C, MATCH(Y291, Sheet2!C:C, 0)), "Exact Match", "No Match or Missing")</f>
        <v>#N/A</v>
      </c>
    </row>
    <row r="292" spans="1:29" x14ac:dyDescent="0.25">
      <c r="A292" t="s">
        <v>24</v>
      </c>
      <c r="B292" t="s">
        <v>3443</v>
      </c>
      <c r="C292" t="s">
        <v>58</v>
      </c>
      <c r="D292" t="s">
        <v>5248</v>
      </c>
      <c r="E292" t="s">
        <v>40</v>
      </c>
      <c r="F292" t="s">
        <v>29</v>
      </c>
      <c r="G292" t="s">
        <v>285</v>
      </c>
      <c r="H292" t="s">
        <v>31</v>
      </c>
      <c r="I292" t="s">
        <v>5249</v>
      </c>
      <c r="J292" t="s">
        <v>5250</v>
      </c>
      <c r="K292" t="s">
        <v>5508</v>
      </c>
      <c r="L292" t="s">
        <v>35</v>
      </c>
      <c r="M292" t="s">
        <v>277</v>
      </c>
      <c r="N292" t="s">
        <v>6817</v>
      </c>
      <c r="O292" t="s">
        <v>66</v>
      </c>
      <c r="P292" t="s">
        <v>6818</v>
      </c>
      <c r="Q292" t="s">
        <v>40</v>
      </c>
      <c r="R292" t="s">
        <v>6819</v>
      </c>
      <c r="S292" t="s">
        <v>40</v>
      </c>
      <c r="T292" t="s">
        <v>955</v>
      </c>
      <c r="U292" t="s">
        <v>66</v>
      </c>
      <c r="V292" t="s">
        <v>5249</v>
      </c>
      <c r="W292" t="s">
        <v>43</v>
      </c>
      <c r="X292" t="s">
        <v>44</v>
      </c>
      <c r="Y292" t="str">
        <f>TRIM(LOWER(J292))</f>
        <v>eos imaging</v>
      </c>
      <c r="Z292" t="str">
        <f>IF(COUNTIF(Sheet2!C:C, Y292) &gt; 0, "Match", "No Match")</f>
        <v>No Match</v>
      </c>
      <c r="AA292" t="str">
        <f>IF(ISNUMBER(MATCH(Y292, Sheet2!C:C, 0)), "Match", "No Match")</f>
        <v>No Match</v>
      </c>
      <c r="AB292" s="3" t="str">
        <f>IF(ISNUMBER(MATCH(Y292, Sheet2!C:C, 0)), "Match", "No Match")</f>
        <v>No Match</v>
      </c>
      <c r="AC292" s="3" t="e">
        <f>IF(Y292 = INDEX(Sheet2!C:C, MATCH(Y292, Sheet2!C:C, 0)), "Exact Match", "No Match or Missing")</f>
        <v>#N/A</v>
      </c>
    </row>
    <row r="293" spans="1:29" x14ac:dyDescent="0.25">
      <c r="A293" t="s">
        <v>24</v>
      </c>
      <c r="B293" t="s">
        <v>3443</v>
      </c>
      <c r="C293" t="s">
        <v>58</v>
      </c>
      <c r="D293" t="s">
        <v>5248</v>
      </c>
      <c r="E293" t="s">
        <v>40</v>
      </c>
      <c r="F293" t="s">
        <v>29</v>
      </c>
      <c r="G293" t="s">
        <v>5055</v>
      </c>
      <c r="H293" t="s">
        <v>31</v>
      </c>
      <c r="I293" t="s">
        <v>5249</v>
      </c>
      <c r="J293" t="s">
        <v>5250</v>
      </c>
      <c r="K293" t="s">
        <v>1598</v>
      </c>
      <c r="L293" t="s">
        <v>35</v>
      </c>
      <c r="M293" t="s">
        <v>277</v>
      </c>
      <c r="N293" t="s">
        <v>5251</v>
      </c>
      <c r="O293" t="s">
        <v>66</v>
      </c>
      <c r="P293" t="s">
        <v>5252</v>
      </c>
      <c r="Q293" t="s">
        <v>40</v>
      </c>
      <c r="R293" t="s">
        <v>5253</v>
      </c>
      <c r="S293" t="s">
        <v>40</v>
      </c>
      <c r="T293" t="s">
        <v>3015</v>
      </c>
      <c r="U293" t="s">
        <v>66</v>
      </c>
      <c r="V293" t="s">
        <v>5249</v>
      </c>
      <c r="W293" t="s">
        <v>43</v>
      </c>
      <c r="X293" t="s">
        <v>44</v>
      </c>
      <c r="Y293" t="str">
        <f>TRIM(LOWER(J293))</f>
        <v>eos imaging</v>
      </c>
      <c r="Z293" t="str">
        <f>IF(COUNTIF(Sheet2!C:C, Y293) &gt; 0, "Match", "No Match")</f>
        <v>No Match</v>
      </c>
      <c r="AA293" t="str">
        <f>IF(ISNUMBER(MATCH(Y293, Sheet2!C:C, 0)), "Match", "No Match")</f>
        <v>No Match</v>
      </c>
      <c r="AB293" s="3" t="str">
        <f>IF(ISNUMBER(MATCH(Y293, Sheet2!C:C, 0)), "Match", "No Match")</f>
        <v>No Match</v>
      </c>
      <c r="AC293" s="3" t="e">
        <f>IF(Y293 = INDEX(Sheet2!C:C, MATCH(Y293, Sheet2!C:C, 0)), "Exact Match", "No Match or Missing")</f>
        <v>#N/A</v>
      </c>
    </row>
    <row r="294" spans="1:29" x14ac:dyDescent="0.25">
      <c r="A294" t="s">
        <v>24</v>
      </c>
      <c r="B294" t="s">
        <v>2203</v>
      </c>
      <c r="C294" t="s">
        <v>46</v>
      </c>
      <c r="D294" t="s">
        <v>2204</v>
      </c>
      <c r="E294" t="s">
        <v>40</v>
      </c>
      <c r="F294" t="s">
        <v>29</v>
      </c>
      <c r="G294" t="s">
        <v>2205</v>
      </c>
      <c r="H294" t="s">
        <v>31</v>
      </c>
      <c r="I294" t="s">
        <v>2206</v>
      </c>
      <c r="J294" t="s">
        <v>2207</v>
      </c>
      <c r="K294" t="s">
        <v>2208</v>
      </c>
      <c r="L294" t="s">
        <v>35</v>
      </c>
      <c r="M294" t="s">
        <v>2209</v>
      </c>
      <c r="N294" t="s">
        <v>2210</v>
      </c>
      <c r="O294" t="s">
        <v>53</v>
      </c>
      <c r="P294" t="s">
        <v>2211</v>
      </c>
      <c r="Q294" t="s">
        <v>40</v>
      </c>
      <c r="R294" t="s">
        <v>2212</v>
      </c>
      <c r="S294" t="s">
        <v>40</v>
      </c>
      <c r="T294" t="s">
        <v>2213</v>
      </c>
      <c r="U294" t="s">
        <v>53</v>
      </c>
      <c r="V294" t="s">
        <v>2206</v>
      </c>
      <c r="W294" t="s">
        <v>43</v>
      </c>
      <c r="X294" t="s">
        <v>44</v>
      </c>
      <c r="Y294" t="str">
        <f>TRIM(LOWER(J294))</f>
        <v>epic medical pte ltd</v>
      </c>
      <c r="Z294" t="str">
        <f>IF(COUNTIF(Sheet2!C:C, Y294) &gt; 0, "Match", "No Match")</f>
        <v>No Match</v>
      </c>
      <c r="AA294" t="str">
        <f>IF(ISNUMBER(MATCH(Y294, Sheet2!C:C, 0)), "Match", "No Match")</f>
        <v>No Match</v>
      </c>
      <c r="AB294" s="3" t="str">
        <f>IF(ISNUMBER(MATCH(Y294, Sheet2!C:C, 0)), "Match", "No Match")</f>
        <v>No Match</v>
      </c>
      <c r="AC294" s="3" t="e">
        <f>IF(Y294 = INDEX(Sheet2!C:C, MATCH(Y294, Sheet2!C:C, 0)), "Exact Match", "No Match or Missing")</f>
        <v>#N/A</v>
      </c>
    </row>
    <row r="295" spans="1:29" x14ac:dyDescent="0.25">
      <c r="A295" t="s">
        <v>24</v>
      </c>
      <c r="B295" t="s">
        <v>2203</v>
      </c>
      <c r="C295" t="s">
        <v>46</v>
      </c>
      <c r="D295" t="s">
        <v>2948</v>
      </c>
      <c r="E295" t="s">
        <v>40</v>
      </c>
      <c r="F295" t="s">
        <v>29</v>
      </c>
      <c r="G295" t="s">
        <v>2205</v>
      </c>
      <c r="H295" t="s">
        <v>31</v>
      </c>
      <c r="I295" t="s">
        <v>2206</v>
      </c>
      <c r="J295" t="s">
        <v>2949</v>
      </c>
      <c r="K295" t="s">
        <v>265</v>
      </c>
      <c r="L295" t="s">
        <v>35</v>
      </c>
      <c r="M295" t="s">
        <v>2209</v>
      </c>
      <c r="N295" t="s">
        <v>2950</v>
      </c>
      <c r="O295" t="s">
        <v>53</v>
      </c>
      <c r="P295" t="s">
        <v>2211</v>
      </c>
      <c r="Q295" t="s">
        <v>40</v>
      </c>
      <c r="R295" t="s">
        <v>2951</v>
      </c>
      <c r="S295" t="s">
        <v>40</v>
      </c>
      <c r="T295" t="s">
        <v>2952</v>
      </c>
      <c r="U295" t="s">
        <v>53</v>
      </c>
      <c r="V295" t="s">
        <v>2206</v>
      </c>
      <c r="W295" t="s">
        <v>43</v>
      </c>
      <c r="X295" t="s">
        <v>293</v>
      </c>
      <c r="Y295" t="str">
        <f>TRIM(LOWER(J295))</f>
        <v>epic medical pte. ltd.</v>
      </c>
      <c r="Z295" t="str">
        <f>IF(COUNTIF(Sheet2!C:C, Y295) &gt; 0, "Match", "No Match")</f>
        <v>No Match</v>
      </c>
      <c r="AA295" t="str">
        <f>IF(ISNUMBER(MATCH(Y295, Sheet2!C:C, 0)), "Match", "No Match")</f>
        <v>No Match</v>
      </c>
      <c r="AB295" s="3" t="str">
        <f>IF(ISNUMBER(MATCH(Y295, Sheet2!C:C, 0)), "Match", "No Match")</f>
        <v>No Match</v>
      </c>
      <c r="AC295" s="3" t="e">
        <f>IF(Y295 = INDEX(Sheet2!C:C, MATCH(Y295, Sheet2!C:C, 0)), "Exact Match", "No Match or Missing")</f>
        <v>#N/A</v>
      </c>
    </row>
    <row r="296" spans="1:29" x14ac:dyDescent="0.25">
      <c r="A296" t="s">
        <v>24</v>
      </c>
      <c r="B296" t="s">
        <v>2203</v>
      </c>
      <c r="C296" t="s">
        <v>46</v>
      </c>
      <c r="D296" t="s">
        <v>7187</v>
      </c>
      <c r="E296" t="s">
        <v>40</v>
      </c>
      <c r="F296" t="s">
        <v>29</v>
      </c>
      <c r="G296" t="s">
        <v>7188</v>
      </c>
      <c r="H296" t="s">
        <v>31</v>
      </c>
      <c r="I296" t="s">
        <v>2206</v>
      </c>
      <c r="J296" t="s">
        <v>2949</v>
      </c>
      <c r="K296" t="s">
        <v>366</v>
      </c>
      <c r="L296" t="s">
        <v>35</v>
      </c>
      <c r="M296" t="s">
        <v>2209</v>
      </c>
      <c r="N296" t="s">
        <v>7189</v>
      </c>
      <c r="O296" t="s">
        <v>53</v>
      </c>
      <c r="P296" t="s">
        <v>2211</v>
      </c>
      <c r="Q296" t="s">
        <v>40</v>
      </c>
      <c r="R296" t="s">
        <v>7190</v>
      </c>
      <c r="S296" t="s">
        <v>40</v>
      </c>
      <c r="T296" t="s">
        <v>132</v>
      </c>
      <c r="U296" t="s">
        <v>53</v>
      </c>
      <c r="V296" t="s">
        <v>2206</v>
      </c>
      <c r="W296" t="s">
        <v>43</v>
      </c>
      <c r="X296" t="s">
        <v>293</v>
      </c>
      <c r="Y296" t="str">
        <f>TRIM(LOWER(J296))</f>
        <v>epic medical pte. ltd.</v>
      </c>
      <c r="Z296" t="str">
        <f>IF(COUNTIF(Sheet2!C:C, Y296) &gt; 0, "Match", "No Match")</f>
        <v>No Match</v>
      </c>
      <c r="AA296" t="str">
        <f>IF(ISNUMBER(MATCH(Y296, Sheet2!C:C, 0)), "Match", "No Match")</f>
        <v>No Match</v>
      </c>
      <c r="AB296" s="3" t="str">
        <f>IF(ISNUMBER(MATCH(Y296, Sheet2!C:C, 0)), "Match", "No Match")</f>
        <v>No Match</v>
      </c>
      <c r="AC296" s="3" t="e">
        <f>IF(Y296 = INDEX(Sheet2!C:C, MATCH(Y296, Sheet2!C:C, 0)), "Exact Match", "No Match or Missing")</f>
        <v>#N/A</v>
      </c>
    </row>
    <row r="297" spans="1:29" x14ac:dyDescent="0.25">
      <c r="A297" t="s">
        <v>24</v>
      </c>
      <c r="B297" t="s">
        <v>2925</v>
      </c>
      <c r="C297" t="s">
        <v>84</v>
      </c>
      <c r="D297" t="s">
        <v>5188</v>
      </c>
      <c r="E297" t="s">
        <v>5189</v>
      </c>
      <c r="F297" t="s">
        <v>29</v>
      </c>
      <c r="G297" t="s">
        <v>5190</v>
      </c>
      <c r="H297" t="s">
        <v>31</v>
      </c>
      <c r="I297" t="s">
        <v>5191</v>
      </c>
      <c r="J297" t="s">
        <v>5192</v>
      </c>
      <c r="K297" t="s">
        <v>2065</v>
      </c>
      <c r="L297" t="s">
        <v>35</v>
      </c>
      <c r="M297" t="s">
        <v>91</v>
      </c>
      <c r="N297" t="s">
        <v>5193</v>
      </c>
      <c r="O297" t="s">
        <v>93</v>
      </c>
      <c r="P297" t="s">
        <v>5194</v>
      </c>
      <c r="Q297" t="s">
        <v>40</v>
      </c>
      <c r="R297" t="s">
        <v>5195</v>
      </c>
      <c r="S297" t="s">
        <v>2751</v>
      </c>
      <c r="T297" t="s">
        <v>3762</v>
      </c>
      <c r="U297" t="s">
        <v>93</v>
      </c>
      <c r="V297" t="s">
        <v>5191</v>
      </c>
      <c r="W297" t="s">
        <v>43</v>
      </c>
      <c r="X297" t="s">
        <v>44</v>
      </c>
      <c r="Y297" t="str">
        <f>TRIM(LOWER(J297))</f>
        <v>epitel, inc.</v>
      </c>
      <c r="Z297" t="str">
        <f>IF(COUNTIF(Sheet2!C:C, Y297) &gt; 0, "Match", "No Match")</f>
        <v>No Match</v>
      </c>
      <c r="AA297" t="str">
        <f>IF(ISNUMBER(MATCH(Y297, Sheet2!C:C, 0)), "Match", "No Match")</f>
        <v>No Match</v>
      </c>
      <c r="AB297" s="3" t="str">
        <f>IF(ISNUMBER(MATCH(Y297, Sheet2!C:C, 0)), "Match", "No Match")</f>
        <v>No Match</v>
      </c>
      <c r="AC297" s="3" t="e">
        <f>IF(Y297 = INDEX(Sheet2!C:C, MATCH(Y297, Sheet2!C:C, 0)), "Exact Match", "No Match or Missing")</f>
        <v>#N/A</v>
      </c>
    </row>
    <row r="298" spans="1:29" x14ac:dyDescent="0.25">
      <c r="A298" t="s">
        <v>24</v>
      </c>
      <c r="B298" t="s">
        <v>536</v>
      </c>
      <c r="C298" t="s">
        <v>350</v>
      </c>
      <c r="D298" t="s">
        <v>6985</v>
      </c>
      <c r="E298" t="s">
        <v>40</v>
      </c>
      <c r="F298" t="s">
        <v>29</v>
      </c>
      <c r="G298" t="s">
        <v>3139</v>
      </c>
      <c r="H298" t="s">
        <v>31</v>
      </c>
      <c r="I298" t="s">
        <v>6986</v>
      </c>
      <c r="J298" t="s">
        <v>6987</v>
      </c>
      <c r="K298" t="s">
        <v>4024</v>
      </c>
      <c r="L298" t="s">
        <v>35</v>
      </c>
      <c r="M298" t="s">
        <v>210</v>
      </c>
      <c r="N298" t="s">
        <v>6988</v>
      </c>
      <c r="O298" t="s">
        <v>357</v>
      </c>
      <c r="P298" t="s">
        <v>3912</v>
      </c>
      <c r="Q298" t="s">
        <v>40</v>
      </c>
      <c r="R298" t="s">
        <v>6989</v>
      </c>
      <c r="S298" t="s">
        <v>40</v>
      </c>
      <c r="T298" t="s">
        <v>997</v>
      </c>
      <c r="U298" t="s">
        <v>357</v>
      </c>
      <c r="V298" t="s">
        <v>6986</v>
      </c>
      <c r="W298" t="s">
        <v>43</v>
      </c>
      <c r="X298" t="s">
        <v>44</v>
      </c>
      <c r="Y298" t="str">
        <f>TRIM(LOWER(J298))</f>
        <v>epitomee medical ltd.</v>
      </c>
      <c r="Z298" t="str">
        <f>IF(COUNTIF(Sheet2!C:C, Y298) &gt; 0, "Match", "No Match")</f>
        <v>No Match</v>
      </c>
      <c r="AA298" t="str">
        <f>IF(ISNUMBER(MATCH(Y298, Sheet2!C:C, 0)), "Match", "No Match")</f>
        <v>No Match</v>
      </c>
      <c r="AB298" s="3" t="str">
        <f>IF(ISNUMBER(MATCH(Y298, Sheet2!C:C, 0)), "Match", "No Match")</f>
        <v>No Match</v>
      </c>
      <c r="AC298" s="3" t="e">
        <f>IF(Y298 = INDEX(Sheet2!C:C, MATCH(Y298, Sheet2!C:C, 0)), "Exact Match", "No Match or Missing")</f>
        <v>#N/A</v>
      </c>
    </row>
    <row r="299" spans="1:29" x14ac:dyDescent="0.25">
      <c r="A299" t="s">
        <v>24</v>
      </c>
      <c r="B299" t="s">
        <v>3382</v>
      </c>
      <c r="C299" t="s">
        <v>191</v>
      </c>
      <c r="D299" t="s">
        <v>3383</v>
      </c>
      <c r="E299" t="s">
        <v>40</v>
      </c>
      <c r="F299" t="s">
        <v>29</v>
      </c>
      <c r="G299" t="s">
        <v>330</v>
      </c>
      <c r="H299" t="s">
        <v>31</v>
      </c>
      <c r="I299" t="s">
        <v>3384</v>
      </c>
      <c r="J299" t="s">
        <v>3385</v>
      </c>
      <c r="K299" t="s">
        <v>421</v>
      </c>
      <c r="L299" t="s">
        <v>35</v>
      </c>
      <c r="M299" t="s">
        <v>107</v>
      </c>
      <c r="N299" t="s">
        <v>3386</v>
      </c>
      <c r="O299" t="s">
        <v>190</v>
      </c>
      <c r="P299" t="s">
        <v>3387</v>
      </c>
      <c r="Q299" t="s">
        <v>40</v>
      </c>
      <c r="R299" t="s">
        <v>3388</v>
      </c>
      <c r="S299" t="s">
        <v>40</v>
      </c>
      <c r="T299" t="s">
        <v>860</v>
      </c>
      <c r="U299" t="s">
        <v>190</v>
      </c>
      <c r="V299" t="s">
        <v>3384</v>
      </c>
      <c r="W299" t="s">
        <v>43</v>
      </c>
      <c r="X299" t="s">
        <v>44</v>
      </c>
      <c r="Y299" t="str">
        <f>TRIM(LOWER(J299))</f>
        <v>erbe elektromedizin gmbh</v>
      </c>
      <c r="Z299" t="str">
        <f>IF(COUNTIF(Sheet2!C:C, Y299) &gt; 0, "Match", "No Match")</f>
        <v>No Match</v>
      </c>
      <c r="AA299" t="str">
        <f>IF(ISNUMBER(MATCH(Y299, Sheet2!C:C, 0)), "Match", "No Match")</f>
        <v>No Match</v>
      </c>
      <c r="AB299" s="3" t="str">
        <f>IF(ISNUMBER(MATCH(Y299, Sheet2!C:C, 0)), "Match", "No Match")</f>
        <v>No Match</v>
      </c>
      <c r="AC299" s="3" t="e">
        <f>IF(Y299 = INDEX(Sheet2!C:C, MATCH(Y299, Sheet2!C:C, 0)), "Exact Match", "No Match or Missing")</f>
        <v>#N/A</v>
      </c>
    </row>
    <row r="300" spans="1:29" x14ac:dyDescent="0.25">
      <c r="A300" t="s">
        <v>294</v>
      </c>
      <c r="B300" t="s">
        <v>2327</v>
      </c>
      <c r="C300" t="s">
        <v>170</v>
      </c>
      <c r="D300" t="s">
        <v>2328</v>
      </c>
      <c r="E300" t="s">
        <v>40</v>
      </c>
      <c r="F300" t="s">
        <v>29</v>
      </c>
      <c r="G300" t="s">
        <v>2329</v>
      </c>
      <c r="H300" t="s">
        <v>31</v>
      </c>
      <c r="I300" t="s">
        <v>2330</v>
      </c>
      <c r="J300" t="s">
        <v>2331</v>
      </c>
      <c r="K300" t="s">
        <v>929</v>
      </c>
      <c r="L300" t="s">
        <v>35</v>
      </c>
      <c r="M300" t="s">
        <v>107</v>
      </c>
      <c r="N300" t="s">
        <v>2332</v>
      </c>
      <c r="O300" t="s">
        <v>176</v>
      </c>
      <c r="P300" t="s">
        <v>2333</v>
      </c>
      <c r="Q300" t="s">
        <v>40</v>
      </c>
      <c r="R300" t="s">
        <v>2334</v>
      </c>
      <c r="S300" t="s">
        <v>40</v>
      </c>
      <c r="T300" t="s">
        <v>2335</v>
      </c>
      <c r="U300" t="s">
        <v>38</v>
      </c>
      <c r="V300" t="s">
        <v>2330</v>
      </c>
      <c r="W300" t="s">
        <v>43</v>
      </c>
      <c r="X300" t="s">
        <v>44</v>
      </c>
      <c r="Y300" t="str">
        <f>TRIM(LOWER(J300))</f>
        <v>eresearchtechnology gmbh</v>
      </c>
      <c r="Z300" t="str">
        <f>IF(COUNTIF(Sheet2!C:C, Y300) &gt; 0, "Match", "No Match")</f>
        <v>No Match</v>
      </c>
      <c r="AA300" t="str">
        <f>IF(ISNUMBER(MATCH(Y300, Sheet2!C:C, 0)), "Match", "No Match")</f>
        <v>No Match</v>
      </c>
      <c r="AB300" s="3" t="str">
        <f>IF(ISNUMBER(MATCH(Y300, Sheet2!C:C, 0)), "Match", "No Match")</f>
        <v>No Match</v>
      </c>
      <c r="AC300" s="3" t="e">
        <f>IF(Y300 = INDEX(Sheet2!C:C, MATCH(Y300, Sheet2!C:C, 0)), "Exact Match", "No Match or Missing")</f>
        <v>#N/A</v>
      </c>
    </row>
    <row r="301" spans="1:29" x14ac:dyDescent="0.25">
      <c r="A301" t="s">
        <v>24</v>
      </c>
      <c r="B301" t="s">
        <v>1157</v>
      </c>
      <c r="C301" t="s">
        <v>46</v>
      </c>
      <c r="D301" t="s">
        <v>1158</v>
      </c>
      <c r="E301" t="s">
        <v>40</v>
      </c>
      <c r="F301" t="s">
        <v>29</v>
      </c>
      <c r="G301" t="s">
        <v>318</v>
      </c>
      <c r="H301" t="s">
        <v>31</v>
      </c>
      <c r="I301" t="s">
        <v>1159</v>
      </c>
      <c r="J301" t="s">
        <v>1160</v>
      </c>
      <c r="K301" t="s">
        <v>360</v>
      </c>
      <c r="L301" t="s">
        <v>35</v>
      </c>
      <c r="M301" t="s">
        <v>1161</v>
      </c>
      <c r="N301" t="s">
        <v>1162</v>
      </c>
      <c r="O301" t="s">
        <v>53</v>
      </c>
      <c r="P301" t="s">
        <v>1163</v>
      </c>
      <c r="Q301" t="s">
        <v>40</v>
      </c>
      <c r="R301" t="s">
        <v>1164</v>
      </c>
      <c r="S301" t="s">
        <v>40</v>
      </c>
      <c r="T301" t="s">
        <v>1165</v>
      </c>
      <c r="U301" t="s">
        <v>190</v>
      </c>
      <c r="V301" t="s">
        <v>1159</v>
      </c>
      <c r="W301" t="s">
        <v>43</v>
      </c>
      <c r="X301" t="s">
        <v>293</v>
      </c>
      <c r="Y301" t="str">
        <f>TRIM(LOWER(J301))</f>
        <v>ethicon endo-surgery, llc</v>
      </c>
      <c r="Z301" t="str">
        <f>IF(COUNTIF(Sheet2!C:C, Y301) &gt; 0, "Match", "No Match")</f>
        <v>No Match</v>
      </c>
      <c r="AA301" t="str">
        <f>IF(ISNUMBER(MATCH(Y301, Sheet2!C:C, 0)), "Match", "No Match")</f>
        <v>No Match</v>
      </c>
      <c r="AB301" s="3" t="str">
        <f>IF(ISNUMBER(MATCH(Y301, Sheet2!C:C, 0)), "Match", "No Match")</f>
        <v>No Match</v>
      </c>
      <c r="AC301" s="3" t="e">
        <f>IF(Y301 = INDEX(Sheet2!C:C, MATCH(Y301, Sheet2!C:C, 0)), "Exact Match", "No Match or Missing")</f>
        <v>#N/A</v>
      </c>
    </row>
    <row r="302" spans="1:29" x14ac:dyDescent="0.25">
      <c r="A302" t="s">
        <v>24</v>
      </c>
      <c r="B302" t="s">
        <v>2238</v>
      </c>
      <c r="C302" t="s">
        <v>58</v>
      </c>
      <c r="D302" t="s">
        <v>2239</v>
      </c>
      <c r="E302" t="s">
        <v>40</v>
      </c>
      <c r="F302" t="s">
        <v>29</v>
      </c>
      <c r="G302" t="s">
        <v>285</v>
      </c>
      <c r="H302" t="s">
        <v>31</v>
      </c>
      <c r="I302" t="s">
        <v>2240</v>
      </c>
      <c r="J302" t="s">
        <v>2241</v>
      </c>
      <c r="K302" t="s">
        <v>457</v>
      </c>
      <c r="L302" t="s">
        <v>35</v>
      </c>
      <c r="M302" t="s">
        <v>64</v>
      </c>
      <c r="N302" t="s">
        <v>2242</v>
      </c>
      <c r="O302" t="s">
        <v>66</v>
      </c>
      <c r="P302" t="s">
        <v>2243</v>
      </c>
      <c r="Q302" t="s">
        <v>40</v>
      </c>
      <c r="R302" t="s">
        <v>2244</v>
      </c>
      <c r="S302" t="s">
        <v>40</v>
      </c>
      <c r="T302" t="s">
        <v>326</v>
      </c>
      <c r="U302" t="s">
        <v>66</v>
      </c>
      <c r="V302" t="s">
        <v>2240</v>
      </c>
      <c r="W302" t="s">
        <v>43</v>
      </c>
      <c r="X302" t="s">
        <v>44</v>
      </c>
      <c r="Y302" t="str">
        <f>TRIM(LOWER(J302))</f>
        <v>ever fortune.ai co., ltd.</v>
      </c>
      <c r="Z302" t="str">
        <f>IF(COUNTIF(Sheet2!C:C, Y302) &gt; 0, "Match", "No Match")</f>
        <v>No Match</v>
      </c>
      <c r="AA302" t="str">
        <f>IF(ISNUMBER(MATCH(Y302, Sheet2!C:C, 0)), "Match", "No Match")</f>
        <v>No Match</v>
      </c>
      <c r="AB302" s="3" t="str">
        <f>IF(ISNUMBER(MATCH(Y302, Sheet2!C:C, 0)), "Match", "No Match")</f>
        <v>No Match</v>
      </c>
      <c r="AC302" s="3" t="e">
        <f>IF(Y302 = INDEX(Sheet2!C:C, MATCH(Y302, Sheet2!C:C, 0)), "Exact Match", "No Match or Missing")</f>
        <v>#N/A</v>
      </c>
    </row>
    <row r="303" spans="1:29" x14ac:dyDescent="0.25">
      <c r="A303" t="s">
        <v>24</v>
      </c>
      <c r="B303" t="s">
        <v>6270</v>
      </c>
      <c r="C303" t="s">
        <v>46</v>
      </c>
      <c r="D303" t="s">
        <v>6271</v>
      </c>
      <c r="E303" t="s">
        <v>6272</v>
      </c>
      <c r="F303" t="s">
        <v>29</v>
      </c>
      <c r="G303" t="s">
        <v>682</v>
      </c>
      <c r="H303" t="s">
        <v>31</v>
      </c>
      <c r="I303" t="s">
        <v>6273</v>
      </c>
      <c r="J303" t="s">
        <v>6274</v>
      </c>
      <c r="K303" t="s">
        <v>237</v>
      </c>
      <c r="L303" t="s">
        <v>35</v>
      </c>
      <c r="M303" t="s">
        <v>3682</v>
      </c>
      <c r="N303" t="s">
        <v>6275</v>
      </c>
      <c r="O303" t="s">
        <v>53</v>
      </c>
      <c r="P303" t="s">
        <v>6276</v>
      </c>
      <c r="Q303" t="s">
        <v>40</v>
      </c>
      <c r="R303" t="s">
        <v>6277</v>
      </c>
      <c r="S303" t="s">
        <v>40</v>
      </c>
      <c r="T303" t="s">
        <v>4332</v>
      </c>
      <c r="U303" t="s">
        <v>53</v>
      </c>
      <c r="V303" t="s">
        <v>6273</v>
      </c>
      <c r="W303" t="s">
        <v>43</v>
      </c>
      <c r="X303" t="s">
        <v>44</v>
      </c>
      <c r="Y303" t="str">
        <f>TRIM(LOWER(J303))</f>
        <v>ever growth (vietnam) corporation limited</v>
      </c>
      <c r="Z303" t="str">
        <f>IF(COUNTIF(Sheet2!C:C, Y303) &gt; 0, "Match", "No Match")</f>
        <v>No Match</v>
      </c>
      <c r="AA303" t="str">
        <f>IF(ISNUMBER(MATCH(Y303, Sheet2!C:C, 0)), "Match", "No Match")</f>
        <v>No Match</v>
      </c>
      <c r="AB303" s="3" t="str">
        <f>IF(ISNUMBER(MATCH(Y303, Sheet2!C:C, 0)), "Match", "No Match")</f>
        <v>No Match</v>
      </c>
      <c r="AC303" s="3" t="e">
        <f>IF(Y303 = INDEX(Sheet2!C:C, MATCH(Y303, Sheet2!C:C, 0)), "Exact Match", "No Match or Missing")</f>
        <v>#N/A</v>
      </c>
    </row>
    <row r="304" spans="1:29" x14ac:dyDescent="0.25">
      <c r="A304" t="s">
        <v>24</v>
      </c>
      <c r="B304" t="s">
        <v>5546</v>
      </c>
      <c r="C304" t="s">
        <v>711</v>
      </c>
      <c r="D304" t="s">
        <v>5547</v>
      </c>
      <c r="E304" t="s">
        <v>5548</v>
      </c>
      <c r="F304" t="s">
        <v>29</v>
      </c>
      <c r="G304" t="s">
        <v>5549</v>
      </c>
      <c r="H304" t="s">
        <v>31</v>
      </c>
      <c r="I304" t="s">
        <v>5550</v>
      </c>
      <c r="J304" t="s">
        <v>5551</v>
      </c>
      <c r="K304" t="s">
        <v>572</v>
      </c>
      <c r="L304" t="s">
        <v>35</v>
      </c>
      <c r="M304" t="s">
        <v>5552</v>
      </c>
      <c r="N304" t="s">
        <v>5553</v>
      </c>
      <c r="O304" t="s">
        <v>718</v>
      </c>
      <c r="P304" t="s">
        <v>5554</v>
      </c>
      <c r="Q304" t="s">
        <v>40</v>
      </c>
      <c r="R304" t="s">
        <v>5555</v>
      </c>
      <c r="S304" t="s">
        <v>40</v>
      </c>
      <c r="T304" t="s">
        <v>69</v>
      </c>
      <c r="U304" t="s">
        <v>718</v>
      </c>
      <c r="V304" t="s">
        <v>5550</v>
      </c>
      <c r="W304" t="s">
        <v>43</v>
      </c>
      <c r="X304" t="s">
        <v>44</v>
      </c>
      <c r="Y304" t="str">
        <f>TRIM(LOWER(J304))</f>
        <v>evolution optiks limited</v>
      </c>
      <c r="Z304" t="str">
        <f>IF(COUNTIF(Sheet2!C:C, Y304) &gt; 0, "Match", "No Match")</f>
        <v>No Match</v>
      </c>
      <c r="AA304" t="str">
        <f>IF(ISNUMBER(MATCH(Y304, Sheet2!C:C, 0)), "Match", "No Match")</f>
        <v>No Match</v>
      </c>
      <c r="AB304" s="3" t="str">
        <f>IF(ISNUMBER(MATCH(Y304, Sheet2!C:C, 0)), "Match", "No Match")</f>
        <v>No Match</v>
      </c>
      <c r="AC304" s="3" t="e">
        <f>IF(Y304 = INDEX(Sheet2!C:C, MATCH(Y304, Sheet2!C:C, 0)), "Exact Match", "No Match or Missing")</f>
        <v>#N/A</v>
      </c>
    </row>
    <row r="305" spans="1:29" x14ac:dyDescent="0.25">
      <c r="A305" t="s">
        <v>24</v>
      </c>
      <c r="B305" t="s">
        <v>922</v>
      </c>
      <c r="C305" t="s">
        <v>158</v>
      </c>
      <c r="D305" t="s">
        <v>3313</v>
      </c>
      <c r="E305" t="s">
        <v>40</v>
      </c>
      <c r="F305" t="s">
        <v>29</v>
      </c>
      <c r="G305" t="s">
        <v>871</v>
      </c>
      <c r="H305" t="s">
        <v>31</v>
      </c>
      <c r="I305" t="s">
        <v>3314</v>
      </c>
      <c r="J305" t="s">
        <v>3315</v>
      </c>
      <c r="K305" t="s">
        <v>179</v>
      </c>
      <c r="L305" t="s">
        <v>35</v>
      </c>
      <c r="M305" t="s">
        <v>91</v>
      </c>
      <c r="N305" t="s">
        <v>3316</v>
      </c>
      <c r="O305" t="s">
        <v>165</v>
      </c>
      <c r="P305" t="s">
        <v>3317</v>
      </c>
      <c r="Q305" t="s">
        <v>40</v>
      </c>
      <c r="R305" t="s">
        <v>6462</v>
      </c>
      <c r="S305" t="s">
        <v>146</v>
      </c>
      <c r="T305" t="s">
        <v>1847</v>
      </c>
      <c r="U305" t="s">
        <v>165</v>
      </c>
      <c r="V305" t="s">
        <v>3314</v>
      </c>
      <c r="W305" t="s">
        <v>43</v>
      </c>
      <c r="X305" t="s">
        <v>44</v>
      </c>
      <c r="Y305" t="str">
        <f>TRIM(LOWER(J305))</f>
        <v>evolution spine</v>
      </c>
      <c r="Z305" t="str">
        <f>IF(COUNTIF(Sheet2!C:C, Y305) &gt; 0, "Match", "No Match")</f>
        <v>Match</v>
      </c>
      <c r="AA305" t="str">
        <f>IF(ISNUMBER(MATCH(Y305, Sheet2!C:C, 0)), "Match", "No Match")</f>
        <v>Match</v>
      </c>
      <c r="AB305" s="3" t="str">
        <f>IF(ISNUMBER(MATCH(Y305, Sheet2!C:C, 0)), "Match", "No Match")</f>
        <v>Match</v>
      </c>
      <c r="AC305" s="3" t="str">
        <f>IF(Y305 = INDEX(Sheet2!C:C, MATCH(Y305, Sheet2!C:C, 0)), "Exact Match", "No Match or Missing")</f>
        <v>Exact Match</v>
      </c>
    </row>
    <row r="306" spans="1:29" x14ac:dyDescent="0.25">
      <c r="A306" t="s">
        <v>24</v>
      </c>
      <c r="B306" t="s">
        <v>922</v>
      </c>
      <c r="C306" t="s">
        <v>158</v>
      </c>
      <c r="D306" t="s">
        <v>3313</v>
      </c>
      <c r="E306" t="s">
        <v>40</v>
      </c>
      <c r="F306" t="s">
        <v>29</v>
      </c>
      <c r="G306" t="s">
        <v>871</v>
      </c>
      <c r="H306" t="s">
        <v>31</v>
      </c>
      <c r="I306" t="s">
        <v>3314</v>
      </c>
      <c r="J306" t="s">
        <v>3315</v>
      </c>
      <c r="K306" t="s">
        <v>1692</v>
      </c>
      <c r="L306" t="s">
        <v>35</v>
      </c>
      <c r="M306" t="s">
        <v>91</v>
      </c>
      <c r="N306" t="s">
        <v>3316</v>
      </c>
      <c r="O306" t="s">
        <v>165</v>
      </c>
      <c r="P306" t="s">
        <v>3317</v>
      </c>
      <c r="Q306" t="s">
        <v>40</v>
      </c>
      <c r="R306" t="s">
        <v>3318</v>
      </c>
      <c r="S306" t="s">
        <v>146</v>
      </c>
      <c r="T306" t="s">
        <v>716</v>
      </c>
      <c r="U306" t="s">
        <v>165</v>
      </c>
      <c r="V306" t="s">
        <v>3314</v>
      </c>
      <c r="W306" t="s">
        <v>43</v>
      </c>
      <c r="X306" t="s">
        <v>44</v>
      </c>
      <c r="Y306" t="str">
        <f>TRIM(LOWER(J306))</f>
        <v>evolution spine</v>
      </c>
      <c r="Z306" t="str">
        <f>IF(COUNTIF(Sheet2!C:C, Y306) &gt; 0, "Match", "No Match")</f>
        <v>Match</v>
      </c>
      <c r="AA306" t="str">
        <f>IF(ISNUMBER(MATCH(Y306, Sheet2!C:C, 0)), "Match", "No Match")</f>
        <v>Match</v>
      </c>
      <c r="AB306" s="3" t="str">
        <f>IF(ISNUMBER(MATCH(Y306, Sheet2!C:C, 0)), "Match", "No Match")</f>
        <v>Match</v>
      </c>
      <c r="AC306" s="3" t="str">
        <f>IF(Y306 = INDEX(Sheet2!C:C, MATCH(Y306, Sheet2!C:C, 0)), "Exact Match", "No Match or Missing")</f>
        <v>Exact Match</v>
      </c>
    </row>
    <row r="307" spans="1:29" x14ac:dyDescent="0.25">
      <c r="A307" t="s">
        <v>24</v>
      </c>
      <c r="B307" t="s">
        <v>5521</v>
      </c>
      <c r="C307" t="s">
        <v>84</v>
      </c>
      <c r="D307" t="s">
        <v>5522</v>
      </c>
      <c r="E307" t="s">
        <v>40</v>
      </c>
      <c r="F307" t="s">
        <v>29</v>
      </c>
      <c r="G307" t="s">
        <v>5523</v>
      </c>
      <c r="H307" t="s">
        <v>31</v>
      </c>
      <c r="I307" t="s">
        <v>353</v>
      </c>
      <c r="J307" t="s">
        <v>5524</v>
      </c>
      <c r="K307" t="s">
        <v>206</v>
      </c>
      <c r="L307" t="s">
        <v>35</v>
      </c>
      <c r="M307" t="s">
        <v>107</v>
      </c>
      <c r="N307" t="s">
        <v>5525</v>
      </c>
      <c r="O307" t="s">
        <v>93</v>
      </c>
      <c r="P307" t="s">
        <v>5526</v>
      </c>
      <c r="Q307" t="s">
        <v>40</v>
      </c>
      <c r="R307" t="s">
        <v>5527</v>
      </c>
      <c r="S307" t="s">
        <v>40</v>
      </c>
      <c r="T307" t="s">
        <v>5528</v>
      </c>
      <c r="U307" t="s">
        <v>93</v>
      </c>
      <c r="V307" t="s">
        <v>353</v>
      </c>
      <c r="W307" t="s">
        <v>43</v>
      </c>
      <c r="X307" t="s">
        <v>44</v>
      </c>
      <c r="Y307" t="str">
        <f>TRIM(LOWER(J307))</f>
        <v>evonos gmbh &amp; co. kg</v>
      </c>
      <c r="Z307" t="str">
        <f>IF(COUNTIF(Sheet2!C:C, Y307) &gt; 0, "Match", "No Match")</f>
        <v>No Match</v>
      </c>
      <c r="AA307" t="str">
        <f>IF(ISNUMBER(MATCH(Y307, Sheet2!C:C, 0)), "Match", "No Match")</f>
        <v>No Match</v>
      </c>
      <c r="AB307" s="3" t="str">
        <f>IF(ISNUMBER(MATCH(Y307, Sheet2!C:C, 0)), "Match", "No Match")</f>
        <v>No Match</v>
      </c>
      <c r="AC307" s="3" t="e">
        <f>IF(Y307 = INDEX(Sheet2!C:C, MATCH(Y307, Sheet2!C:C, 0)), "Exact Match", "No Match or Missing")</f>
        <v>#N/A</v>
      </c>
    </row>
    <row r="308" spans="1:29" x14ac:dyDescent="0.25">
      <c r="A308" t="s">
        <v>24</v>
      </c>
      <c r="B308" t="s">
        <v>2499</v>
      </c>
      <c r="C308" t="s">
        <v>170</v>
      </c>
      <c r="D308" t="s">
        <v>2500</v>
      </c>
      <c r="E308" t="s">
        <v>40</v>
      </c>
      <c r="F308" t="s">
        <v>29</v>
      </c>
      <c r="G308" t="s">
        <v>2501</v>
      </c>
      <c r="H308" t="s">
        <v>31</v>
      </c>
      <c r="I308" t="s">
        <v>2502</v>
      </c>
      <c r="J308" t="s">
        <v>2503</v>
      </c>
      <c r="K308" t="s">
        <v>441</v>
      </c>
      <c r="L308" t="s">
        <v>35</v>
      </c>
      <c r="M308" t="s">
        <v>91</v>
      </c>
      <c r="N308" t="s">
        <v>2504</v>
      </c>
      <c r="O308" t="s">
        <v>176</v>
      </c>
      <c r="P308" t="s">
        <v>2505</v>
      </c>
      <c r="Q308" t="s">
        <v>40</v>
      </c>
      <c r="R308" t="s">
        <v>2506</v>
      </c>
      <c r="S308" t="s">
        <v>347</v>
      </c>
      <c r="T308" t="s">
        <v>376</v>
      </c>
      <c r="U308" t="s">
        <v>176</v>
      </c>
      <c r="V308" t="s">
        <v>2502</v>
      </c>
      <c r="W308" t="s">
        <v>43</v>
      </c>
      <c r="X308" t="s">
        <v>44</v>
      </c>
      <c r="Y308" t="str">
        <f>TRIM(LOWER(J308))</f>
        <v>exceleron medical</v>
      </c>
      <c r="Z308" t="str">
        <f>IF(COUNTIF(Sheet2!C:C, Y308) &gt; 0, "Match", "No Match")</f>
        <v>No Match</v>
      </c>
      <c r="AA308" t="str">
        <f>IF(ISNUMBER(MATCH(Y308, Sheet2!C:C, 0)), "Match", "No Match")</f>
        <v>No Match</v>
      </c>
      <c r="AB308" s="3" t="str">
        <f>IF(ISNUMBER(MATCH(Y308, Sheet2!C:C, 0)), "Match", "No Match")</f>
        <v>No Match</v>
      </c>
      <c r="AC308" s="3" t="e">
        <f>IF(Y308 = INDEX(Sheet2!C:C, MATCH(Y308, Sheet2!C:C, 0)), "Exact Match", "No Match or Missing")</f>
        <v>#N/A</v>
      </c>
    </row>
    <row r="309" spans="1:29" x14ac:dyDescent="0.25">
      <c r="A309" t="s">
        <v>24</v>
      </c>
      <c r="B309" t="s">
        <v>1561</v>
      </c>
      <c r="C309" t="s">
        <v>58</v>
      </c>
      <c r="D309" t="s">
        <v>3364</v>
      </c>
      <c r="E309" t="s">
        <v>40</v>
      </c>
      <c r="F309" t="s">
        <v>29</v>
      </c>
      <c r="G309" t="s">
        <v>285</v>
      </c>
      <c r="H309" t="s">
        <v>31</v>
      </c>
      <c r="I309" t="s">
        <v>1564</v>
      </c>
      <c r="J309" t="s">
        <v>3365</v>
      </c>
      <c r="K309" t="s">
        <v>421</v>
      </c>
      <c r="L309" t="s">
        <v>35</v>
      </c>
      <c r="M309" t="s">
        <v>91</v>
      </c>
      <c r="N309" t="s">
        <v>3366</v>
      </c>
      <c r="O309" t="s">
        <v>66</v>
      </c>
      <c r="P309" t="s">
        <v>3367</v>
      </c>
      <c r="Q309" t="s">
        <v>40</v>
      </c>
      <c r="R309" t="s">
        <v>3368</v>
      </c>
      <c r="S309" t="s">
        <v>122</v>
      </c>
      <c r="T309" t="s">
        <v>1457</v>
      </c>
      <c r="U309" t="s">
        <v>66</v>
      </c>
      <c r="V309" t="s">
        <v>1564</v>
      </c>
      <c r="W309" t="s">
        <v>43</v>
      </c>
      <c r="X309" t="s">
        <v>44</v>
      </c>
      <c r="Y309" t="str">
        <f>TRIM(LOWER(J309))</f>
        <v>exo imaging</v>
      </c>
      <c r="Z309" t="str">
        <f>IF(COUNTIF(Sheet2!C:C, Y309) &gt; 0, "Match", "No Match")</f>
        <v>No Match</v>
      </c>
      <c r="AA309" t="str">
        <f>IF(ISNUMBER(MATCH(Y309, Sheet2!C:C, 0)), "Match", "No Match")</f>
        <v>No Match</v>
      </c>
      <c r="AB309" s="3" t="str">
        <f>IF(ISNUMBER(MATCH(Y309, Sheet2!C:C, 0)), "Match", "No Match")</f>
        <v>No Match</v>
      </c>
      <c r="AC309" s="3" t="e">
        <f>IF(Y309 = INDEX(Sheet2!C:C, MATCH(Y309, Sheet2!C:C, 0)), "Exact Match", "No Match or Missing")</f>
        <v>#N/A</v>
      </c>
    </row>
    <row r="310" spans="1:29" x14ac:dyDescent="0.25">
      <c r="A310" t="s">
        <v>24</v>
      </c>
      <c r="B310" t="s">
        <v>1012</v>
      </c>
      <c r="C310" t="s">
        <v>26</v>
      </c>
      <c r="D310" t="s">
        <v>3808</v>
      </c>
      <c r="E310" t="s">
        <v>1406</v>
      </c>
      <c r="F310" t="s">
        <v>29</v>
      </c>
      <c r="G310" t="s">
        <v>340</v>
      </c>
      <c r="H310" t="s">
        <v>31</v>
      </c>
      <c r="I310" t="s">
        <v>1015</v>
      </c>
      <c r="J310" t="s">
        <v>3809</v>
      </c>
      <c r="K310" t="s">
        <v>522</v>
      </c>
      <c r="L310" t="s">
        <v>35</v>
      </c>
      <c r="M310" t="s">
        <v>91</v>
      </c>
      <c r="N310" t="s">
        <v>3810</v>
      </c>
      <c r="O310" t="s">
        <v>38</v>
      </c>
      <c r="P310" t="s">
        <v>3811</v>
      </c>
      <c r="Q310" t="s">
        <v>40</v>
      </c>
      <c r="R310" t="s">
        <v>3812</v>
      </c>
      <c r="S310" t="s">
        <v>122</v>
      </c>
      <c r="T310" t="s">
        <v>756</v>
      </c>
      <c r="U310" t="s">
        <v>38</v>
      </c>
      <c r="V310" t="s">
        <v>1015</v>
      </c>
      <c r="W310" t="s">
        <v>43</v>
      </c>
      <c r="X310" t="s">
        <v>44</v>
      </c>
      <c r="Y310" t="str">
        <f>TRIM(LOWER(J310))</f>
        <v>expanse medical inc.</v>
      </c>
      <c r="Z310" t="str">
        <f>IF(COUNTIF(Sheet2!C:C, Y310) &gt; 0, "Match", "No Match")</f>
        <v>No Match</v>
      </c>
      <c r="AA310" t="str">
        <f>IF(ISNUMBER(MATCH(Y310, Sheet2!C:C, 0)), "Match", "No Match")</f>
        <v>No Match</v>
      </c>
      <c r="AB310" s="3" t="str">
        <f>IF(ISNUMBER(MATCH(Y310, Sheet2!C:C, 0)), "Match", "No Match")</f>
        <v>No Match</v>
      </c>
      <c r="AC310" s="3" t="e">
        <f>IF(Y310 = INDEX(Sheet2!C:C, MATCH(Y310, Sheet2!C:C, 0)), "Exact Match", "No Match or Missing")</f>
        <v>#N/A</v>
      </c>
    </row>
    <row r="311" spans="1:29" x14ac:dyDescent="0.25">
      <c r="A311" t="s">
        <v>24</v>
      </c>
      <c r="B311" t="s">
        <v>4014</v>
      </c>
      <c r="C311" t="s">
        <v>58</v>
      </c>
      <c r="D311" t="s">
        <v>4015</v>
      </c>
      <c r="E311" t="s">
        <v>40</v>
      </c>
      <c r="F311" t="s">
        <v>29</v>
      </c>
      <c r="G311" t="s">
        <v>273</v>
      </c>
      <c r="H311" t="s">
        <v>31</v>
      </c>
      <c r="I311" t="s">
        <v>4016</v>
      </c>
      <c r="J311" t="s">
        <v>4017</v>
      </c>
      <c r="K311" t="s">
        <v>1959</v>
      </c>
      <c r="L311" t="s">
        <v>35</v>
      </c>
      <c r="M311" t="s">
        <v>105</v>
      </c>
      <c r="N311" t="s">
        <v>4018</v>
      </c>
      <c r="O311" t="s">
        <v>66</v>
      </c>
      <c r="P311" t="s">
        <v>4019</v>
      </c>
      <c r="Q311" t="s">
        <v>40</v>
      </c>
      <c r="R311" t="s">
        <v>4020</v>
      </c>
      <c r="S311" t="s">
        <v>40</v>
      </c>
      <c r="T311" t="s">
        <v>1887</v>
      </c>
      <c r="U311" t="s">
        <v>66</v>
      </c>
      <c r="V311" t="s">
        <v>4016</v>
      </c>
      <c r="W311" t="s">
        <v>43</v>
      </c>
      <c r="X311" t="s">
        <v>293</v>
      </c>
      <c r="Y311" t="str">
        <f>TRIM(LOWER(J311))</f>
        <v>fcu co., ltd.</v>
      </c>
      <c r="Z311" t="str">
        <f>IF(COUNTIF(Sheet2!C:C, Y311) &gt; 0, "Match", "No Match")</f>
        <v>No Match</v>
      </c>
      <c r="AA311" t="str">
        <f>IF(ISNUMBER(MATCH(Y311, Sheet2!C:C, 0)), "Match", "No Match")</f>
        <v>No Match</v>
      </c>
      <c r="AB311" s="3" t="str">
        <f>IF(ISNUMBER(MATCH(Y311, Sheet2!C:C, 0)), "Match", "No Match")</f>
        <v>No Match</v>
      </c>
      <c r="AC311" s="3" t="e">
        <f>IF(Y311 = INDEX(Sheet2!C:C, MATCH(Y311, Sheet2!C:C, 0)), "Exact Match", "No Match or Missing")</f>
        <v>#N/A</v>
      </c>
    </row>
    <row r="312" spans="1:29" x14ac:dyDescent="0.25">
      <c r="A312" t="s">
        <v>24</v>
      </c>
      <c r="B312" t="s">
        <v>2830</v>
      </c>
      <c r="C312" t="s">
        <v>112</v>
      </c>
      <c r="D312" t="s">
        <v>2831</v>
      </c>
      <c r="E312" t="s">
        <v>40</v>
      </c>
      <c r="F312" t="s">
        <v>29</v>
      </c>
      <c r="G312" t="s">
        <v>1454</v>
      </c>
      <c r="H312" t="s">
        <v>31</v>
      </c>
      <c r="I312" t="s">
        <v>2832</v>
      </c>
      <c r="J312" t="s">
        <v>2833</v>
      </c>
      <c r="K312" t="s">
        <v>1213</v>
      </c>
      <c r="L312" t="s">
        <v>35</v>
      </c>
      <c r="M312" t="s">
        <v>1337</v>
      </c>
      <c r="N312" t="s">
        <v>2834</v>
      </c>
      <c r="O312" t="s">
        <v>119</v>
      </c>
      <c r="P312" t="s">
        <v>2835</v>
      </c>
      <c r="Q312" t="s">
        <v>40</v>
      </c>
      <c r="R312" t="s">
        <v>2836</v>
      </c>
      <c r="S312" t="s">
        <v>40</v>
      </c>
      <c r="T312" t="s">
        <v>2837</v>
      </c>
      <c r="U312" t="s">
        <v>119</v>
      </c>
      <c r="V312" t="s">
        <v>2832</v>
      </c>
      <c r="W312" t="s">
        <v>43</v>
      </c>
      <c r="X312" t="s">
        <v>44</v>
      </c>
      <c r="Y312" t="str">
        <f>TRIM(LOWER(J312))</f>
        <v>fertipro nv</v>
      </c>
      <c r="Z312" t="str">
        <f>IF(COUNTIF(Sheet2!C:C, Y312) &gt; 0, "Match", "No Match")</f>
        <v>No Match</v>
      </c>
      <c r="AA312" t="str">
        <f>IF(ISNUMBER(MATCH(Y312, Sheet2!C:C, 0)), "Match", "No Match")</f>
        <v>No Match</v>
      </c>
      <c r="AB312" s="3" t="str">
        <f>IF(ISNUMBER(MATCH(Y312, Sheet2!C:C, 0)), "Match", "No Match")</f>
        <v>No Match</v>
      </c>
      <c r="AC312" s="3" t="e">
        <f>IF(Y312 = INDEX(Sheet2!C:C, MATCH(Y312, Sheet2!C:C, 0)), "Exact Match", "No Match or Missing")</f>
        <v>#N/A</v>
      </c>
    </row>
    <row r="313" spans="1:29" x14ac:dyDescent="0.25">
      <c r="A313" t="s">
        <v>24</v>
      </c>
      <c r="B313" t="s">
        <v>6705</v>
      </c>
      <c r="C313" t="s">
        <v>135</v>
      </c>
      <c r="D313" t="s">
        <v>6706</v>
      </c>
      <c r="E313" t="s">
        <v>6707</v>
      </c>
      <c r="F313" t="s">
        <v>29</v>
      </c>
      <c r="G313" t="s">
        <v>2305</v>
      </c>
      <c r="H313" t="s">
        <v>31</v>
      </c>
      <c r="I313" t="s">
        <v>6708</v>
      </c>
      <c r="J313" t="s">
        <v>6709</v>
      </c>
      <c r="K313" t="s">
        <v>522</v>
      </c>
      <c r="L313" t="s">
        <v>35</v>
      </c>
      <c r="M313" t="s">
        <v>91</v>
      </c>
      <c r="N313" t="s">
        <v>6710</v>
      </c>
      <c r="O313" t="s">
        <v>40</v>
      </c>
      <c r="P313" t="s">
        <v>6711</v>
      </c>
      <c r="Q313" t="s">
        <v>40</v>
      </c>
      <c r="R313" t="s">
        <v>6712</v>
      </c>
      <c r="S313" t="s">
        <v>1217</v>
      </c>
      <c r="T313" t="s">
        <v>5833</v>
      </c>
      <c r="U313" t="s">
        <v>190</v>
      </c>
      <c r="V313" t="s">
        <v>6708</v>
      </c>
      <c r="W313" t="s">
        <v>43</v>
      </c>
      <c r="X313" t="s">
        <v>44</v>
      </c>
      <c r="Y313" t="str">
        <f>TRIM(LOWER(J313))</f>
        <v>fettech</v>
      </c>
      <c r="Z313" t="str">
        <f>IF(COUNTIF(Sheet2!C:C, Y313) &gt; 0, "Match", "No Match")</f>
        <v>No Match</v>
      </c>
      <c r="AA313" t="str">
        <f>IF(ISNUMBER(MATCH(Y313, Sheet2!C:C, 0)), "Match", "No Match")</f>
        <v>No Match</v>
      </c>
      <c r="AB313" s="3" t="str">
        <f>IF(ISNUMBER(MATCH(Y313, Sheet2!C:C, 0)), "Match", "No Match")</f>
        <v>No Match</v>
      </c>
      <c r="AC313" s="3" t="e">
        <f>IF(Y313 = INDEX(Sheet2!C:C, MATCH(Y313, Sheet2!C:C, 0)), "Exact Match", "No Match or Missing")</f>
        <v>#N/A</v>
      </c>
    </row>
    <row r="314" spans="1:29" x14ac:dyDescent="0.25">
      <c r="A314" t="s">
        <v>24</v>
      </c>
      <c r="B314" t="s">
        <v>5606</v>
      </c>
      <c r="C314" t="s">
        <v>84</v>
      </c>
      <c r="D314" t="s">
        <v>5607</v>
      </c>
      <c r="E314" t="s">
        <v>40</v>
      </c>
      <c r="F314" t="s">
        <v>29</v>
      </c>
      <c r="G314" t="s">
        <v>5608</v>
      </c>
      <c r="H314" t="s">
        <v>31</v>
      </c>
      <c r="I314" t="s">
        <v>5609</v>
      </c>
      <c r="J314" t="s">
        <v>5610</v>
      </c>
      <c r="K314" t="s">
        <v>265</v>
      </c>
      <c r="L314" t="s">
        <v>35</v>
      </c>
      <c r="M314" t="s">
        <v>163</v>
      </c>
      <c r="N314" t="s">
        <v>5611</v>
      </c>
      <c r="O314" t="s">
        <v>93</v>
      </c>
      <c r="P314" t="s">
        <v>5612</v>
      </c>
      <c r="Q314" t="s">
        <v>40</v>
      </c>
      <c r="R314" t="s">
        <v>5613</v>
      </c>
      <c r="S314" t="s">
        <v>40</v>
      </c>
      <c r="T314" t="s">
        <v>1143</v>
      </c>
      <c r="U314" t="s">
        <v>93</v>
      </c>
      <c r="V314" t="s">
        <v>5609</v>
      </c>
      <c r="W314" t="s">
        <v>43</v>
      </c>
      <c r="X314" t="s">
        <v>293</v>
      </c>
      <c r="Y314" t="str">
        <f>TRIM(LOWER(J314))</f>
        <v>fin-ceramica faenza s.p.a.</v>
      </c>
      <c r="Z314" t="str">
        <f>IF(COUNTIF(Sheet2!C:C, Y314) &gt; 0, "Match", "No Match")</f>
        <v>No Match</v>
      </c>
      <c r="AA314" t="str">
        <f>IF(ISNUMBER(MATCH(Y314, Sheet2!C:C, 0)), "Match", "No Match")</f>
        <v>No Match</v>
      </c>
      <c r="AB314" s="3" t="str">
        <f>IF(ISNUMBER(MATCH(Y314, Sheet2!C:C, 0)), "Match", "No Match")</f>
        <v>No Match</v>
      </c>
      <c r="AC314" s="3" t="e">
        <f>IF(Y314 = INDEX(Sheet2!C:C, MATCH(Y314, Sheet2!C:C, 0)), "Exact Match", "No Match or Missing")</f>
        <v>#N/A</v>
      </c>
    </row>
    <row r="315" spans="1:29" x14ac:dyDescent="0.25">
      <c r="A315" t="s">
        <v>24</v>
      </c>
      <c r="B315" t="s">
        <v>643</v>
      </c>
      <c r="C315" t="s">
        <v>350</v>
      </c>
      <c r="D315" t="s">
        <v>644</v>
      </c>
      <c r="E315" t="s">
        <v>40</v>
      </c>
      <c r="F315" t="s">
        <v>29</v>
      </c>
      <c r="G315" t="s">
        <v>645</v>
      </c>
      <c r="H315" t="s">
        <v>31</v>
      </c>
      <c r="I315" t="s">
        <v>646</v>
      </c>
      <c r="J315" t="s">
        <v>647</v>
      </c>
      <c r="K315" t="s">
        <v>648</v>
      </c>
      <c r="L315" t="s">
        <v>35</v>
      </c>
      <c r="M315" t="s">
        <v>105</v>
      </c>
      <c r="N315" t="s">
        <v>649</v>
      </c>
      <c r="O315" t="s">
        <v>357</v>
      </c>
      <c r="P315" t="s">
        <v>650</v>
      </c>
      <c r="Q315" t="s">
        <v>40</v>
      </c>
      <c r="R315" t="s">
        <v>651</v>
      </c>
      <c r="S315" t="s">
        <v>40</v>
      </c>
      <c r="T315" t="s">
        <v>652</v>
      </c>
      <c r="U315" t="s">
        <v>357</v>
      </c>
      <c r="V315" t="s">
        <v>646</v>
      </c>
      <c r="W315" t="s">
        <v>43</v>
      </c>
      <c r="X315" t="s">
        <v>293</v>
      </c>
      <c r="Y315" t="str">
        <f>TRIM(LOWER(J315))</f>
        <v>finemedix co., ltd.</v>
      </c>
      <c r="Z315" t="str">
        <f>IF(COUNTIF(Sheet2!C:C, Y315) &gt; 0, "Match", "No Match")</f>
        <v>No Match</v>
      </c>
      <c r="AA315" t="str">
        <f>IF(ISNUMBER(MATCH(Y315, Sheet2!C:C, 0)), "Match", "No Match")</f>
        <v>No Match</v>
      </c>
      <c r="AB315" s="3" t="str">
        <f>IF(ISNUMBER(MATCH(Y315, Sheet2!C:C, 0)), "Match", "No Match")</f>
        <v>No Match</v>
      </c>
      <c r="AC315" s="3" t="e">
        <f>IF(Y315 = INDEX(Sheet2!C:C, MATCH(Y315, Sheet2!C:C, 0)), "Exact Match", "No Match or Missing")</f>
        <v>#N/A</v>
      </c>
    </row>
    <row r="316" spans="1:29" x14ac:dyDescent="0.25">
      <c r="A316" t="s">
        <v>24</v>
      </c>
      <c r="B316" t="s">
        <v>1432</v>
      </c>
      <c r="C316" t="s">
        <v>170</v>
      </c>
      <c r="D316" t="s">
        <v>4867</v>
      </c>
      <c r="E316" t="s">
        <v>40</v>
      </c>
      <c r="F316" t="s">
        <v>29</v>
      </c>
      <c r="G316" t="s">
        <v>3803</v>
      </c>
      <c r="H316" t="s">
        <v>31</v>
      </c>
      <c r="I316" t="s">
        <v>3849</v>
      </c>
      <c r="J316" t="s">
        <v>4868</v>
      </c>
      <c r="K316" t="s">
        <v>1926</v>
      </c>
      <c r="L316" t="s">
        <v>35</v>
      </c>
      <c r="M316" t="s">
        <v>1438</v>
      </c>
      <c r="N316" t="s">
        <v>4869</v>
      </c>
      <c r="O316" t="s">
        <v>176</v>
      </c>
      <c r="P316" t="s">
        <v>3852</v>
      </c>
      <c r="Q316" t="s">
        <v>40</v>
      </c>
      <c r="R316" t="s">
        <v>4870</v>
      </c>
      <c r="S316" t="s">
        <v>40</v>
      </c>
      <c r="T316" t="s">
        <v>4871</v>
      </c>
      <c r="U316" t="s">
        <v>176</v>
      </c>
      <c r="V316" t="s">
        <v>3849</v>
      </c>
      <c r="W316" t="s">
        <v>43</v>
      </c>
      <c r="X316" t="s">
        <v>44</v>
      </c>
      <c r="Y316" t="str">
        <f>TRIM(LOWER(J316))</f>
        <v>fisher &amp; paykel healthcare</v>
      </c>
      <c r="Z316" t="str">
        <f>IF(COUNTIF(Sheet2!C:C, Y316) &gt; 0, "Match", "No Match")</f>
        <v>No Match</v>
      </c>
      <c r="AA316" t="str">
        <f>IF(ISNUMBER(MATCH(Y316, Sheet2!C:C, 0)), "Match", "No Match")</f>
        <v>No Match</v>
      </c>
      <c r="AB316" s="3" t="str">
        <f>IF(ISNUMBER(MATCH(Y316, Sheet2!C:C, 0)), "Match", "No Match")</f>
        <v>No Match</v>
      </c>
      <c r="AC316" s="3" t="e">
        <f>IF(Y316 = INDEX(Sheet2!C:C, MATCH(Y316, Sheet2!C:C, 0)), "Exact Match", "No Match or Missing")</f>
        <v>#N/A</v>
      </c>
    </row>
    <row r="317" spans="1:29" x14ac:dyDescent="0.25">
      <c r="A317" t="s">
        <v>24</v>
      </c>
      <c r="B317" t="s">
        <v>1432</v>
      </c>
      <c r="C317" t="s">
        <v>170</v>
      </c>
      <c r="D317" t="s">
        <v>3848</v>
      </c>
      <c r="E317" t="s">
        <v>40</v>
      </c>
      <c r="F317" t="s">
        <v>29</v>
      </c>
      <c r="G317" t="s">
        <v>3803</v>
      </c>
      <c r="H317" t="s">
        <v>31</v>
      </c>
      <c r="I317" t="s">
        <v>3849</v>
      </c>
      <c r="J317" t="s">
        <v>3850</v>
      </c>
      <c r="K317" t="s">
        <v>1355</v>
      </c>
      <c r="L317" t="s">
        <v>35</v>
      </c>
      <c r="M317" t="s">
        <v>1438</v>
      </c>
      <c r="N317" t="s">
        <v>3851</v>
      </c>
      <c r="O317" t="s">
        <v>176</v>
      </c>
      <c r="P317" t="s">
        <v>3852</v>
      </c>
      <c r="Q317" t="s">
        <v>40</v>
      </c>
      <c r="R317" t="s">
        <v>3853</v>
      </c>
      <c r="S317" t="s">
        <v>40</v>
      </c>
      <c r="T317" t="s">
        <v>732</v>
      </c>
      <c r="U317" t="s">
        <v>176</v>
      </c>
      <c r="V317" t="s">
        <v>3849</v>
      </c>
      <c r="W317" t="s">
        <v>43</v>
      </c>
      <c r="X317" t="s">
        <v>44</v>
      </c>
      <c r="Y317" t="str">
        <f>TRIM(LOWER(J317))</f>
        <v>fisher &amp; paykel healthcare ltd</v>
      </c>
      <c r="Z317" t="str">
        <f>IF(COUNTIF(Sheet2!C:C, Y317) &gt; 0, "Match", "No Match")</f>
        <v>No Match</v>
      </c>
      <c r="AA317" t="str">
        <f>IF(ISNUMBER(MATCH(Y317, Sheet2!C:C, 0)), "Match", "No Match")</f>
        <v>No Match</v>
      </c>
      <c r="AB317" s="3" t="str">
        <f>IF(ISNUMBER(MATCH(Y317, Sheet2!C:C, 0)), "Match", "No Match")</f>
        <v>No Match</v>
      </c>
      <c r="AC317" s="3" t="e">
        <f>IF(Y317 = INDEX(Sheet2!C:C, MATCH(Y317, Sheet2!C:C, 0)), "Exact Match", "No Match or Missing")</f>
        <v>#N/A</v>
      </c>
    </row>
    <row r="318" spans="1:29" x14ac:dyDescent="0.25">
      <c r="A318" t="s">
        <v>24</v>
      </c>
      <c r="B318" t="s">
        <v>1432</v>
      </c>
      <c r="C318" t="s">
        <v>170</v>
      </c>
      <c r="D318" t="s">
        <v>3848</v>
      </c>
      <c r="E318" t="s">
        <v>40</v>
      </c>
      <c r="F318" t="s">
        <v>29</v>
      </c>
      <c r="G318" t="s">
        <v>1473</v>
      </c>
      <c r="H318" t="s">
        <v>31</v>
      </c>
      <c r="I318" t="s">
        <v>3849</v>
      </c>
      <c r="J318" t="s">
        <v>5121</v>
      </c>
      <c r="K318" t="s">
        <v>1748</v>
      </c>
      <c r="L318" t="s">
        <v>35</v>
      </c>
      <c r="M318" t="s">
        <v>1438</v>
      </c>
      <c r="N318" t="s">
        <v>5122</v>
      </c>
      <c r="O318" t="s">
        <v>176</v>
      </c>
      <c r="P318" t="s">
        <v>3852</v>
      </c>
      <c r="Q318" t="s">
        <v>40</v>
      </c>
      <c r="R318" t="s">
        <v>5123</v>
      </c>
      <c r="S318" t="s">
        <v>40</v>
      </c>
      <c r="T318" t="s">
        <v>732</v>
      </c>
      <c r="U318" t="s">
        <v>176</v>
      </c>
      <c r="V318" t="s">
        <v>3849</v>
      </c>
      <c r="W318" t="s">
        <v>43</v>
      </c>
      <c r="X318" t="s">
        <v>44</v>
      </c>
      <c r="Y318" t="str">
        <f>TRIM(LOWER(J318))</f>
        <v>fisher and paykel healthcare limited</v>
      </c>
      <c r="Z318" t="str">
        <f>IF(COUNTIF(Sheet2!C:C, Y318) &gt; 0, "Match", "No Match")</f>
        <v>No Match</v>
      </c>
      <c r="AA318" t="str">
        <f>IF(ISNUMBER(MATCH(Y318, Sheet2!C:C, 0)), "Match", "No Match")</f>
        <v>No Match</v>
      </c>
      <c r="AB318" s="3" t="str">
        <f>IF(ISNUMBER(MATCH(Y318, Sheet2!C:C, 0)), "Match", "No Match")</f>
        <v>No Match</v>
      </c>
      <c r="AC318" s="3" t="e">
        <f>IF(Y318 = INDEX(Sheet2!C:C, MATCH(Y318, Sheet2!C:C, 0)), "Exact Match", "No Match or Missing")</f>
        <v>#N/A</v>
      </c>
    </row>
    <row r="319" spans="1:29" x14ac:dyDescent="0.25">
      <c r="A319" t="s">
        <v>24</v>
      </c>
      <c r="B319" t="s">
        <v>5734</v>
      </c>
      <c r="C319" t="s">
        <v>158</v>
      </c>
      <c r="D319" t="s">
        <v>5735</v>
      </c>
      <c r="E319" t="s">
        <v>40</v>
      </c>
      <c r="F319" t="s">
        <v>29</v>
      </c>
      <c r="G319" t="s">
        <v>4902</v>
      </c>
      <c r="H319" t="s">
        <v>31</v>
      </c>
      <c r="I319" t="s">
        <v>5736</v>
      </c>
      <c r="J319" t="s">
        <v>5737</v>
      </c>
      <c r="K319" t="s">
        <v>1692</v>
      </c>
      <c r="L319" t="s">
        <v>35</v>
      </c>
      <c r="M319" t="s">
        <v>91</v>
      </c>
      <c r="N319" t="s">
        <v>5738</v>
      </c>
      <c r="O319" t="s">
        <v>165</v>
      </c>
      <c r="P319" t="s">
        <v>5739</v>
      </c>
      <c r="Q319" t="s">
        <v>40</v>
      </c>
      <c r="R319" t="s">
        <v>5740</v>
      </c>
      <c r="S319" t="s">
        <v>1054</v>
      </c>
      <c r="T319" t="s">
        <v>818</v>
      </c>
      <c r="U319" t="s">
        <v>165</v>
      </c>
      <c r="V319" t="s">
        <v>5736</v>
      </c>
      <c r="W319" t="s">
        <v>43</v>
      </c>
      <c r="X319" t="s">
        <v>293</v>
      </c>
      <c r="Y319" t="str">
        <f>TRIM(LOWER(J319))</f>
        <v>fix surgical</v>
      </c>
      <c r="Z319" t="str">
        <f>IF(COUNTIF(Sheet2!C:C, Y319) &gt; 0, "Match", "No Match")</f>
        <v>Match</v>
      </c>
      <c r="AA319" t="str">
        <f>IF(ISNUMBER(MATCH(Y319, Sheet2!C:C, 0)), "Match", "No Match")</f>
        <v>Match</v>
      </c>
      <c r="AB319" s="3" t="str">
        <f>IF(ISNUMBER(MATCH(Y319, Sheet2!C:C, 0)), "Match", "No Match")</f>
        <v>Match</v>
      </c>
      <c r="AC319" s="3" t="str">
        <f>IF(Y319 = INDEX(Sheet2!C:C, MATCH(Y319, Sheet2!C:C, 0)), "Exact Match", "No Match or Missing")</f>
        <v>Exact Match</v>
      </c>
    </row>
    <row r="320" spans="1:29" x14ac:dyDescent="0.25">
      <c r="A320" t="s">
        <v>24</v>
      </c>
      <c r="B320" t="s">
        <v>2320</v>
      </c>
      <c r="C320" t="s">
        <v>158</v>
      </c>
      <c r="D320" t="s">
        <v>2321</v>
      </c>
      <c r="E320" t="s">
        <v>40</v>
      </c>
      <c r="F320" t="s">
        <v>29</v>
      </c>
      <c r="G320" t="s">
        <v>160</v>
      </c>
      <c r="H320" t="s">
        <v>31</v>
      </c>
      <c r="I320" t="s">
        <v>2322</v>
      </c>
      <c r="J320" t="s">
        <v>2323</v>
      </c>
      <c r="K320" t="s">
        <v>642</v>
      </c>
      <c r="L320" t="s">
        <v>35</v>
      </c>
      <c r="M320" t="s">
        <v>91</v>
      </c>
      <c r="N320" t="s">
        <v>2324</v>
      </c>
      <c r="O320" t="s">
        <v>165</v>
      </c>
      <c r="P320" t="s">
        <v>2325</v>
      </c>
      <c r="Q320" t="s">
        <v>40</v>
      </c>
      <c r="R320" t="s">
        <v>2326</v>
      </c>
      <c r="S320" t="s">
        <v>210</v>
      </c>
      <c r="T320" t="s">
        <v>1200</v>
      </c>
      <c r="U320" t="s">
        <v>165</v>
      </c>
      <c r="V320" t="s">
        <v>2322</v>
      </c>
      <c r="W320" t="s">
        <v>43</v>
      </c>
      <c r="X320" t="s">
        <v>293</v>
      </c>
      <c r="Y320" t="str">
        <f>TRIM(LOWER(J320))</f>
        <v>flow-fx, llc</v>
      </c>
      <c r="Z320" t="str">
        <f>IF(COUNTIF(Sheet2!C:C, Y320) &gt; 0, "Match", "No Match")</f>
        <v>No Match</v>
      </c>
      <c r="AA320" t="str">
        <f>IF(ISNUMBER(MATCH(Y320, Sheet2!C:C, 0)), "Match", "No Match")</f>
        <v>No Match</v>
      </c>
      <c r="AB320" s="3" t="str">
        <f>IF(ISNUMBER(MATCH(Y320, Sheet2!C:C, 0)), "Match", "No Match")</f>
        <v>No Match</v>
      </c>
      <c r="AC320" s="3" t="e">
        <f>IF(Y320 = INDEX(Sheet2!C:C, MATCH(Y320, Sheet2!C:C, 0)), "Exact Match", "No Match or Missing")</f>
        <v>#N/A</v>
      </c>
    </row>
    <row r="321" spans="1:29" x14ac:dyDescent="0.25">
      <c r="A321" t="s">
        <v>24</v>
      </c>
      <c r="B321" t="s">
        <v>1349</v>
      </c>
      <c r="C321" t="s">
        <v>26</v>
      </c>
      <c r="D321" t="s">
        <v>1350</v>
      </c>
      <c r="E321" t="s">
        <v>1351</v>
      </c>
      <c r="F321" t="s">
        <v>29</v>
      </c>
      <c r="G321" t="s">
        <v>1352</v>
      </c>
      <c r="H321" t="s">
        <v>31</v>
      </c>
      <c r="I321" t="s">
        <v>1353</v>
      </c>
      <c r="J321" t="s">
        <v>1354</v>
      </c>
      <c r="K321" t="s">
        <v>1355</v>
      </c>
      <c r="L321" t="s">
        <v>35</v>
      </c>
      <c r="M321" t="s">
        <v>128</v>
      </c>
      <c r="N321" t="s">
        <v>1356</v>
      </c>
      <c r="O321" t="s">
        <v>38</v>
      </c>
      <c r="P321" t="s">
        <v>1357</v>
      </c>
      <c r="Q321" t="s">
        <v>40</v>
      </c>
      <c r="R321" t="s">
        <v>1358</v>
      </c>
      <c r="S321" t="s">
        <v>40</v>
      </c>
      <c r="T321" t="s">
        <v>561</v>
      </c>
      <c r="U321" t="s">
        <v>38</v>
      </c>
      <c r="V321" t="s">
        <v>1353</v>
      </c>
      <c r="W321" t="s">
        <v>43</v>
      </c>
      <c r="X321" t="s">
        <v>293</v>
      </c>
      <c r="Y321" t="str">
        <f>TRIM(LOWER(J321))</f>
        <v>fmd co., ltd.</v>
      </c>
      <c r="Z321" t="str">
        <f>IF(COUNTIF(Sheet2!C:C, Y321) &gt; 0, "Match", "No Match")</f>
        <v>No Match</v>
      </c>
      <c r="AA321" t="str">
        <f>IF(ISNUMBER(MATCH(Y321, Sheet2!C:C, 0)), "Match", "No Match")</f>
        <v>No Match</v>
      </c>
      <c r="AB321" s="3" t="str">
        <f>IF(ISNUMBER(MATCH(Y321, Sheet2!C:C, 0)), "Match", "No Match")</f>
        <v>No Match</v>
      </c>
      <c r="AC321" s="3" t="e">
        <f>IF(Y321 = INDEX(Sheet2!C:C, MATCH(Y321, Sheet2!C:C, 0)), "Exact Match", "No Match or Missing")</f>
        <v>#N/A</v>
      </c>
    </row>
    <row r="322" spans="1:29" x14ac:dyDescent="0.25">
      <c r="A322" t="s">
        <v>24</v>
      </c>
      <c r="B322" t="s">
        <v>1799</v>
      </c>
      <c r="C322" t="s">
        <v>191</v>
      </c>
      <c r="D322" t="s">
        <v>1800</v>
      </c>
      <c r="E322" t="s">
        <v>40</v>
      </c>
      <c r="F322" t="s">
        <v>29</v>
      </c>
      <c r="G322" t="s">
        <v>194</v>
      </c>
      <c r="H322" t="s">
        <v>31</v>
      </c>
      <c r="I322" t="s">
        <v>1801</v>
      </c>
      <c r="J322" t="s">
        <v>1802</v>
      </c>
      <c r="K322" t="s">
        <v>648</v>
      </c>
      <c r="L322" t="s">
        <v>35</v>
      </c>
      <c r="M322" t="s">
        <v>91</v>
      </c>
      <c r="N322" t="s">
        <v>1803</v>
      </c>
      <c r="O322" t="s">
        <v>190</v>
      </c>
      <c r="P322" t="s">
        <v>1804</v>
      </c>
      <c r="Q322" t="s">
        <v>40</v>
      </c>
      <c r="R322" t="s">
        <v>1805</v>
      </c>
      <c r="S322" t="s">
        <v>850</v>
      </c>
      <c r="T322" t="s">
        <v>619</v>
      </c>
      <c r="U322" t="s">
        <v>190</v>
      </c>
      <c r="V322" t="s">
        <v>1801</v>
      </c>
      <c r="W322" t="s">
        <v>43</v>
      </c>
      <c r="X322" t="s">
        <v>44</v>
      </c>
      <c r="Y322" t="str">
        <f>TRIM(LOWER(J322))</f>
        <v>foreo inc.</v>
      </c>
      <c r="Z322" t="str">
        <f>IF(COUNTIF(Sheet2!C:C, Y322) &gt; 0, "Match", "No Match")</f>
        <v>No Match</v>
      </c>
      <c r="AA322" t="str">
        <f>IF(ISNUMBER(MATCH(Y322, Sheet2!C:C, 0)), "Match", "No Match")</f>
        <v>No Match</v>
      </c>
      <c r="AB322" s="3" t="str">
        <f>IF(ISNUMBER(MATCH(Y322, Sheet2!C:C, 0)), "Match", "No Match")</f>
        <v>No Match</v>
      </c>
      <c r="AC322" s="3" t="e">
        <f>IF(Y322 = INDEX(Sheet2!C:C, MATCH(Y322, Sheet2!C:C, 0)), "Exact Match", "No Match or Missing")</f>
        <v>#N/A</v>
      </c>
    </row>
    <row r="323" spans="1:29" x14ac:dyDescent="0.25">
      <c r="A323" t="s">
        <v>294</v>
      </c>
      <c r="B323" t="s">
        <v>3734</v>
      </c>
      <c r="C323" t="s">
        <v>84</v>
      </c>
      <c r="D323" t="s">
        <v>3735</v>
      </c>
      <c r="E323" t="s">
        <v>3736</v>
      </c>
      <c r="F323" t="s">
        <v>29</v>
      </c>
      <c r="G323" t="s">
        <v>3737</v>
      </c>
      <c r="H323" t="s">
        <v>31</v>
      </c>
      <c r="I323" t="s">
        <v>3738</v>
      </c>
      <c r="J323" t="s">
        <v>3739</v>
      </c>
      <c r="K323" t="s">
        <v>417</v>
      </c>
      <c r="L323" t="s">
        <v>35</v>
      </c>
      <c r="M323" t="s">
        <v>91</v>
      </c>
      <c r="N323" t="s">
        <v>3740</v>
      </c>
      <c r="O323" t="s">
        <v>93</v>
      </c>
      <c r="P323" t="s">
        <v>3741</v>
      </c>
      <c r="Q323" t="s">
        <v>40</v>
      </c>
      <c r="R323" t="s">
        <v>3742</v>
      </c>
      <c r="S323" t="s">
        <v>1054</v>
      </c>
      <c r="T323" t="s">
        <v>421</v>
      </c>
      <c r="U323" t="s">
        <v>93</v>
      </c>
      <c r="V323" t="s">
        <v>3738</v>
      </c>
      <c r="W323" t="s">
        <v>43</v>
      </c>
      <c r="X323" t="s">
        <v>44</v>
      </c>
      <c r="Y323" t="str">
        <f>TRIM(LOWER(J323))</f>
        <v>forest devices, inc.</v>
      </c>
      <c r="Z323" t="str">
        <f>IF(COUNTIF(Sheet2!C:C, Y323) &gt; 0, "Match", "No Match")</f>
        <v>No Match</v>
      </c>
      <c r="AA323" t="str">
        <f>IF(ISNUMBER(MATCH(Y323, Sheet2!C:C, 0)), "Match", "No Match")</f>
        <v>No Match</v>
      </c>
      <c r="AB323" s="3" t="str">
        <f>IF(ISNUMBER(MATCH(Y323, Sheet2!C:C, 0)), "Match", "No Match")</f>
        <v>No Match</v>
      </c>
      <c r="AC323" s="3" t="e">
        <f>IF(Y323 = INDEX(Sheet2!C:C, MATCH(Y323, Sheet2!C:C, 0)), "Exact Match", "No Match or Missing")</f>
        <v>#N/A</v>
      </c>
    </row>
    <row r="324" spans="1:29" x14ac:dyDescent="0.25">
      <c r="A324" t="s">
        <v>24</v>
      </c>
      <c r="B324" t="s">
        <v>2941</v>
      </c>
      <c r="C324" t="s">
        <v>158</v>
      </c>
      <c r="D324" t="s">
        <v>2942</v>
      </c>
      <c r="E324" t="s">
        <v>40</v>
      </c>
      <c r="F324" t="s">
        <v>29</v>
      </c>
      <c r="G324" t="s">
        <v>616</v>
      </c>
      <c r="H324" t="s">
        <v>31</v>
      </c>
      <c r="I324" t="s">
        <v>2943</v>
      </c>
      <c r="J324" t="s">
        <v>2944</v>
      </c>
      <c r="K324" t="s">
        <v>1959</v>
      </c>
      <c r="L324" t="s">
        <v>35</v>
      </c>
      <c r="M324" t="s">
        <v>91</v>
      </c>
      <c r="N324" t="s">
        <v>2945</v>
      </c>
      <c r="O324" t="s">
        <v>165</v>
      </c>
      <c r="P324" t="s">
        <v>2946</v>
      </c>
      <c r="Q324" t="s">
        <v>40</v>
      </c>
      <c r="R324" t="s">
        <v>2947</v>
      </c>
      <c r="S324" t="s">
        <v>1054</v>
      </c>
      <c r="T324" t="s">
        <v>756</v>
      </c>
      <c r="U324" t="s">
        <v>165</v>
      </c>
      <c r="V324" t="s">
        <v>2943</v>
      </c>
      <c r="W324" t="s">
        <v>43</v>
      </c>
      <c r="X324" t="s">
        <v>44</v>
      </c>
      <c r="Y324" t="str">
        <f>TRIM(LOWER(J324))</f>
        <v>forma medical, inc.</v>
      </c>
      <c r="Z324" t="str">
        <f>IF(COUNTIF(Sheet2!C:C, Y324) &gt; 0, "Match", "No Match")</f>
        <v>Match</v>
      </c>
      <c r="AA324" t="str">
        <f>IF(ISNUMBER(MATCH(Y324, Sheet2!C:C, 0)), "Match", "No Match")</f>
        <v>Match</v>
      </c>
      <c r="AB324" s="3" t="str">
        <f>IF(ISNUMBER(MATCH(Y324, Sheet2!C:C, 0)), "Match", "No Match")</f>
        <v>Match</v>
      </c>
      <c r="AC324" s="3" t="str">
        <f>IF(Y324 = INDEX(Sheet2!C:C, MATCH(Y324, Sheet2!C:C, 0)), "Exact Match", "No Match or Missing")</f>
        <v>Exact Match</v>
      </c>
    </row>
    <row r="325" spans="1:29" x14ac:dyDescent="0.25">
      <c r="A325" t="s">
        <v>24</v>
      </c>
      <c r="B325" t="s">
        <v>1770</v>
      </c>
      <c r="C325" t="s">
        <v>135</v>
      </c>
      <c r="D325" t="s">
        <v>1771</v>
      </c>
      <c r="E325" t="s">
        <v>40</v>
      </c>
      <c r="F325" t="s">
        <v>29</v>
      </c>
      <c r="G325" t="s">
        <v>1772</v>
      </c>
      <c r="H325" t="s">
        <v>31</v>
      </c>
      <c r="I325" t="s">
        <v>1773</v>
      </c>
      <c r="J325" t="s">
        <v>1774</v>
      </c>
      <c r="K325" t="s">
        <v>561</v>
      </c>
      <c r="L325" t="s">
        <v>35</v>
      </c>
      <c r="M325" t="s">
        <v>91</v>
      </c>
      <c r="N325" t="s">
        <v>1775</v>
      </c>
      <c r="O325" t="s">
        <v>40</v>
      </c>
      <c r="P325" t="s">
        <v>1776</v>
      </c>
      <c r="Q325" t="s">
        <v>40</v>
      </c>
      <c r="R325" t="s">
        <v>1777</v>
      </c>
      <c r="S325" t="s">
        <v>380</v>
      </c>
      <c r="T325" t="s">
        <v>1778</v>
      </c>
      <c r="U325" t="s">
        <v>107</v>
      </c>
      <c r="V325" t="s">
        <v>1773</v>
      </c>
      <c r="W325" t="s">
        <v>43</v>
      </c>
      <c r="X325" t="s">
        <v>293</v>
      </c>
      <c r="Y325" t="str">
        <f>TRIM(LOWER(J325))</f>
        <v>formlabs ohio, inc.</v>
      </c>
      <c r="Z325" t="str">
        <f>IF(COUNTIF(Sheet2!C:C, Y325) &gt; 0, "Match", "No Match")</f>
        <v>No Match</v>
      </c>
      <c r="AA325" t="str">
        <f>IF(ISNUMBER(MATCH(Y325, Sheet2!C:C, 0)), "Match", "No Match")</f>
        <v>No Match</v>
      </c>
      <c r="AB325" s="3" t="str">
        <f>IF(ISNUMBER(MATCH(Y325, Sheet2!C:C, 0)), "Match", "No Match")</f>
        <v>No Match</v>
      </c>
      <c r="AC325" s="3" t="e">
        <f>IF(Y325 = INDEX(Sheet2!C:C, MATCH(Y325, Sheet2!C:C, 0)), "Exact Match", "No Match or Missing")</f>
        <v>#N/A</v>
      </c>
    </row>
    <row r="326" spans="1:29" x14ac:dyDescent="0.25">
      <c r="A326" t="s">
        <v>24</v>
      </c>
      <c r="B326" t="s">
        <v>212</v>
      </c>
      <c r="C326" t="s">
        <v>99</v>
      </c>
      <c r="D326" t="s">
        <v>213</v>
      </c>
      <c r="E326" t="s">
        <v>214</v>
      </c>
      <c r="F326" t="s">
        <v>29</v>
      </c>
      <c r="G326" t="s">
        <v>215</v>
      </c>
      <c r="H326" t="s">
        <v>31</v>
      </c>
      <c r="I326" t="s">
        <v>216</v>
      </c>
      <c r="J326" t="s">
        <v>217</v>
      </c>
      <c r="K326" t="s">
        <v>218</v>
      </c>
      <c r="L326" t="s">
        <v>35</v>
      </c>
      <c r="M326" t="s">
        <v>36</v>
      </c>
      <c r="N326" t="s">
        <v>219</v>
      </c>
      <c r="O326" t="s">
        <v>107</v>
      </c>
      <c r="P326" t="s">
        <v>220</v>
      </c>
      <c r="Q326" t="s">
        <v>40</v>
      </c>
      <c r="R326" t="s">
        <v>221</v>
      </c>
      <c r="S326" t="s">
        <v>40</v>
      </c>
      <c r="T326" t="s">
        <v>222</v>
      </c>
      <c r="U326" t="s">
        <v>107</v>
      </c>
      <c r="V326" t="s">
        <v>216</v>
      </c>
      <c r="W326" t="s">
        <v>43</v>
      </c>
      <c r="X326" t="s">
        <v>44</v>
      </c>
      <c r="Y326" t="str">
        <f>TRIM(LOWER(J326))</f>
        <v>foshan safety medical equipment co., ltd</v>
      </c>
      <c r="Z326" t="str">
        <f>IF(COUNTIF(Sheet2!C:C, Y326) &gt; 0, "Match", "No Match")</f>
        <v>No Match</v>
      </c>
      <c r="AA326" t="str">
        <f>IF(ISNUMBER(MATCH(Y326, Sheet2!C:C, 0)), "Match", "No Match")</f>
        <v>No Match</v>
      </c>
      <c r="AB326" s="3" t="str">
        <f>IF(ISNUMBER(MATCH(Y326, Sheet2!C:C, 0)), "Match", "No Match")</f>
        <v>No Match</v>
      </c>
      <c r="AC326" s="3" t="e">
        <f>IF(Y326 = INDEX(Sheet2!C:C, MATCH(Y326, Sheet2!C:C, 0)), "Exact Match", "No Match or Missing")</f>
        <v>#N/A</v>
      </c>
    </row>
    <row r="327" spans="1:29" x14ac:dyDescent="0.25">
      <c r="A327" t="s">
        <v>24</v>
      </c>
      <c r="B327" t="s">
        <v>1992</v>
      </c>
      <c r="C327" t="s">
        <v>135</v>
      </c>
      <c r="D327" t="s">
        <v>1993</v>
      </c>
      <c r="E327" t="s">
        <v>1994</v>
      </c>
      <c r="F327" t="s">
        <v>29</v>
      </c>
      <c r="G327" t="s">
        <v>308</v>
      </c>
      <c r="H327" t="s">
        <v>31</v>
      </c>
      <c r="I327" t="s">
        <v>1995</v>
      </c>
      <c r="J327" t="s">
        <v>1996</v>
      </c>
      <c r="K327" t="s">
        <v>705</v>
      </c>
      <c r="L327" t="s">
        <v>35</v>
      </c>
      <c r="M327" t="s">
        <v>36</v>
      </c>
      <c r="N327" t="s">
        <v>1997</v>
      </c>
      <c r="O327" t="s">
        <v>40</v>
      </c>
      <c r="P327" t="s">
        <v>1998</v>
      </c>
      <c r="Q327" t="s">
        <v>40</v>
      </c>
      <c r="R327" t="s">
        <v>1999</v>
      </c>
      <c r="S327" t="s">
        <v>40</v>
      </c>
      <c r="T327" t="s">
        <v>851</v>
      </c>
      <c r="U327" t="s">
        <v>190</v>
      </c>
      <c r="V327" t="s">
        <v>1995</v>
      </c>
      <c r="W327" t="s">
        <v>43</v>
      </c>
      <c r="X327" t="s">
        <v>44</v>
      </c>
      <c r="Y327" t="str">
        <f>TRIM(LOWER(J327))</f>
        <v>foshan united medical technologies, ltd.</v>
      </c>
      <c r="Z327" t="str">
        <f>IF(COUNTIF(Sheet2!C:C, Y327) &gt; 0, "Match", "No Match")</f>
        <v>No Match</v>
      </c>
      <c r="AA327" t="str">
        <f>IF(ISNUMBER(MATCH(Y327, Sheet2!C:C, 0)), "Match", "No Match")</f>
        <v>No Match</v>
      </c>
      <c r="AB327" s="3" t="str">
        <f>IF(ISNUMBER(MATCH(Y327, Sheet2!C:C, 0)), "Match", "No Match")</f>
        <v>No Match</v>
      </c>
      <c r="AC327" s="3" t="e">
        <f>IF(Y327 = INDEX(Sheet2!C:C, MATCH(Y327, Sheet2!C:C, 0)), "Exact Match", "No Match or Missing")</f>
        <v>#N/A</v>
      </c>
    </row>
    <row r="328" spans="1:29" x14ac:dyDescent="0.25">
      <c r="A328" t="s">
        <v>24</v>
      </c>
      <c r="B328" t="s">
        <v>3542</v>
      </c>
      <c r="C328" t="s">
        <v>350</v>
      </c>
      <c r="D328" t="s">
        <v>3543</v>
      </c>
      <c r="E328" t="s">
        <v>40</v>
      </c>
      <c r="F328" t="s">
        <v>29</v>
      </c>
      <c r="G328" t="s">
        <v>2597</v>
      </c>
      <c r="H328" t="s">
        <v>31</v>
      </c>
      <c r="I328" t="s">
        <v>40</v>
      </c>
      <c r="J328" t="s">
        <v>3544</v>
      </c>
      <c r="K328" t="s">
        <v>532</v>
      </c>
      <c r="L328" t="s">
        <v>35</v>
      </c>
      <c r="M328" t="s">
        <v>3545</v>
      </c>
      <c r="N328" t="s">
        <v>3546</v>
      </c>
      <c r="O328" t="s">
        <v>357</v>
      </c>
      <c r="P328" t="s">
        <v>3547</v>
      </c>
      <c r="Q328" t="s">
        <v>40</v>
      </c>
      <c r="R328" t="s">
        <v>3548</v>
      </c>
      <c r="S328" t="s">
        <v>40</v>
      </c>
      <c r="T328" t="s">
        <v>756</v>
      </c>
      <c r="U328" t="s">
        <v>357</v>
      </c>
      <c r="V328" t="s">
        <v>40</v>
      </c>
      <c r="W328" t="s">
        <v>43</v>
      </c>
      <c r="X328" t="s">
        <v>44</v>
      </c>
      <c r="Y328" t="str">
        <f>TRIM(LOWER(J328))</f>
        <v>fotona d.o.o.</v>
      </c>
      <c r="Z328" t="str">
        <f>IF(COUNTIF(Sheet2!C:C, Y328) &gt; 0, "Match", "No Match")</f>
        <v>No Match</v>
      </c>
      <c r="AA328" t="str">
        <f>IF(ISNUMBER(MATCH(Y328, Sheet2!C:C, 0)), "Match", "No Match")</f>
        <v>No Match</v>
      </c>
      <c r="AB328" s="3" t="str">
        <f>IF(ISNUMBER(MATCH(Y328, Sheet2!C:C, 0)), "Match", "No Match")</f>
        <v>No Match</v>
      </c>
      <c r="AC328" s="3" t="e">
        <f>IF(Y328 = INDEX(Sheet2!C:C, MATCH(Y328, Sheet2!C:C, 0)), "Exact Match", "No Match or Missing")</f>
        <v>#N/A</v>
      </c>
    </row>
    <row r="329" spans="1:29" x14ac:dyDescent="0.25">
      <c r="A329" t="s">
        <v>24</v>
      </c>
      <c r="B329" t="s">
        <v>3647</v>
      </c>
      <c r="C329" t="s">
        <v>350</v>
      </c>
      <c r="D329" t="s">
        <v>3648</v>
      </c>
      <c r="E329" t="s">
        <v>40</v>
      </c>
      <c r="F329" t="s">
        <v>29</v>
      </c>
      <c r="G329" t="s">
        <v>4908</v>
      </c>
      <c r="H329" t="s">
        <v>31</v>
      </c>
      <c r="I329" t="s">
        <v>3650</v>
      </c>
      <c r="J329" t="s">
        <v>4909</v>
      </c>
      <c r="K329" t="s">
        <v>2308</v>
      </c>
      <c r="L329" t="s">
        <v>35</v>
      </c>
      <c r="M329" t="s">
        <v>91</v>
      </c>
      <c r="N329" t="s">
        <v>4910</v>
      </c>
      <c r="O329" t="s">
        <v>357</v>
      </c>
      <c r="P329" t="s">
        <v>4911</v>
      </c>
      <c r="Q329" t="s">
        <v>40</v>
      </c>
      <c r="R329" t="s">
        <v>4912</v>
      </c>
      <c r="S329" t="s">
        <v>325</v>
      </c>
      <c r="T329" t="s">
        <v>1921</v>
      </c>
      <c r="U329" t="s">
        <v>357</v>
      </c>
      <c r="V329" t="s">
        <v>3650</v>
      </c>
      <c r="W329" t="s">
        <v>43</v>
      </c>
      <c r="X329" t="s">
        <v>44</v>
      </c>
      <c r="Y329" t="str">
        <f>TRIM(LOWER(J329))</f>
        <v>fresenius medical care</v>
      </c>
      <c r="Z329" t="str">
        <f>IF(COUNTIF(Sheet2!C:C, Y329) &gt; 0, "Match", "No Match")</f>
        <v>No Match</v>
      </c>
      <c r="AA329" t="str">
        <f>IF(ISNUMBER(MATCH(Y329, Sheet2!C:C, 0)), "Match", "No Match")</f>
        <v>No Match</v>
      </c>
      <c r="AB329" s="3" t="str">
        <f>IF(ISNUMBER(MATCH(Y329, Sheet2!C:C, 0)), "Match", "No Match")</f>
        <v>No Match</v>
      </c>
      <c r="AC329" s="3" t="e">
        <f>IF(Y329 = INDEX(Sheet2!C:C, MATCH(Y329, Sheet2!C:C, 0)), "Exact Match", "No Match or Missing")</f>
        <v>#N/A</v>
      </c>
    </row>
    <row r="330" spans="1:29" x14ac:dyDescent="0.25">
      <c r="A330" t="s">
        <v>24</v>
      </c>
      <c r="B330" t="s">
        <v>3647</v>
      </c>
      <c r="C330" t="s">
        <v>26</v>
      </c>
      <c r="D330" t="s">
        <v>3648</v>
      </c>
      <c r="E330" t="s">
        <v>40</v>
      </c>
      <c r="F330" t="s">
        <v>29</v>
      </c>
      <c r="G330" t="s">
        <v>3649</v>
      </c>
      <c r="H330" t="s">
        <v>31</v>
      </c>
      <c r="I330" t="s">
        <v>3650</v>
      </c>
      <c r="J330" t="s">
        <v>3651</v>
      </c>
      <c r="K330" t="s">
        <v>1011</v>
      </c>
      <c r="L330" t="s">
        <v>35</v>
      </c>
      <c r="M330" t="s">
        <v>91</v>
      </c>
      <c r="N330" t="s">
        <v>3652</v>
      </c>
      <c r="O330" t="s">
        <v>38</v>
      </c>
      <c r="P330" t="s">
        <v>3653</v>
      </c>
      <c r="Q330" t="s">
        <v>40</v>
      </c>
      <c r="R330" t="s">
        <v>3654</v>
      </c>
      <c r="S330" t="s">
        <v>325</v>
      </c>
      <c r="T330" t="s">
        <v>576</v>
      </c>
      <c r="U330" t="s">
        <v>38</v>
      </c>
      <c r="V330" t="s">
        <v>3650</v>
      </c>
      <c r="W330" t="s">
        <v>43</v>
      </c>
      <c r="X330" t="s">
        <v>44</v>
      </c>
      <c r="Y330" t="str">
        <f>TRIM(LOWER(J330))</f>
        <v>fresenius medical care renal therapies group, llc</v>
      </c>
      <c r="Z330" t="str">
        <f>IF(COUNTIF(Sheet2!C:C, Y330) &gt; 0, "Match", "No Match")</f>
        <v>No Match</v>
      </c>
      <c r="AA330" t="str">
        <f>IF(ISNUMBER(MATCH(Y330, Sheet2!C:C, 0)), "Match", "No Match")</f>
        <v>No Match</v>
      </c>
      <c r="AB330" s="3" t="str">
        <f>IF(ISNUMBER(MATCH(Y330, Sheet2!C:C, 0)), "Match", "No Match")</f>
        <v>No Match</v>
      </c>
      <c r="AC330" s="3" t="e">
        <f>IF(Y330 = INDEX(Sheet2!C:C, MATCH(Y330, Sheet2!C:C, 0)), "Exact Match", "No Match or Missing")</f>
        <v>#N/A</v>
      </c>
    </row>
    <row r="331" spans="1:29" x14ac:dyDescent="0.25">
      <c r="A331" t="s">
        <v>24</v>
      </c>
      <c r="B331" t="s">
        <v>5268</v>
      </c>
      <c r="C331" t="s">
        <v>350</v>
      </c>
      <c r="D331" t="s">
        <v>3648</v>
      </c>
      <c r="E331" t="s">
        <v>40</v>
      </c>
      <c r="F331" t="s">
        <v>29</v>
      </c>
      <c r="G331" t="s">
        <v>5269</v>
      </c>
      <c r="H331" t="s">
        <v>31</v>
      </c>
      <c r="I331" t="s">
        <v>3650</v>
      </c>
      <c r="J331" t="s">
        <v>3651</v>
      </c>
      <c r="K331" t="s">
        <v>1355</v>
      </c>
      <c r="L331" t="s">
        <v>35</v>
      </c>
      <c r="M331" t="s">
        <v>91</v>
      </c>
      <c r="N331" t="s">
        <v>5270</v>
      </c>
      <c r="O331" t="s">
        <v>357</v>
      </c>
      <c r="P331" t="s">
        <v>5271</v>
      </c>
      <c r="Q331" t="s">
        <v>40</v>
      </c>
      <c r="R331" t="s">
        <v>5272</v>
      </c>
      <c r="S331" t="s">
        <v>325</v>
      </c>
      <c r="T331" t="s">
        <v>461</v>
      </c>
      <c r="U331" t="s">
        <v>357</v>
      </c>
      <c r="V331" t="s">
        <v>3650</v>
      </c>
      <c r="W331" t="s">
        <v>43</v>
      </c>
      <c r="X331" t="s">
        <v>44</v>
      </c>
      <c r="Y331" t="str">
        <f>TRIM(LOWER(J331))</f>
        <v>fresenius medical care renal therapies group, llc</v>
      </c>
      <c r="Z331" t="str">
        <f>IF(COUNTIF(Sheet2!C:C, Y331) &gt; 0, "Match", "No Match")</f>
        <v>No Match</v>
      </c>
      <c r="AA331" t="str">
        <f>IF(ISNUMBER(MATCH(Y331, Sheet2!C:C, 0)), "Match", "No Match")</f>
        <v>No Match</v>
      </c>
      <c r="AB331" s="3" t="str">
        <f>IF(ISNUMBER(MATCH(Y331, Sheet2!C:C, 0)), "Match", "No Match")</f>
        <v>No Match</v>
      </c>
      <c r="AC331" s="3" t="e">
        <f>IF(Y331 = INDEX(Sheet2!C:C, MATCH(Y331, Sheet2!C:C, 0)), "Exact Match", "No Match or Missing")</f>
        <v>#N/A</v>
      </c>
    </row>
    <row r="332" spans="1:29" x14ac:dyDescent="0.25">
      <c r="A332" t="s">
        <v>24</v>
      </c>
      <c r="B332" t="s">
        <v>861</v>
      </c>
      <c r="C332" t="s">
        <v>350</v>
      </c>
      <c r="D332" t="s">
        <v>862</v>
      </c>
      <c r="E332" t="s">
        <v>40</v>
      </c>
      <c r="F332" t="s">
        <v>29</v>
      </c>
      <c r="G332" t="s">
        <v>672</v>
      </c>
      <c r="H332" t="s">
        <v>31</v>
      </c>
      <c r="I332" t="s">
        <v>863</v>
      </c>
      <c r="J332" t="s">
        <v>864</v>
      </c>
      <c r="K332" t="s">
        <v>417</v>
      </c>
      <c r="L332" t="s">
        <v>35</v>
      </c>
      <c r="M332" t="s">
        <v>128</v>
      </c>
      <c r="N332" t="s">
        <v>865</v>
      </c>
      <c r="O332" t="s">
        <v>357</v>
      </c>
      <c r="P332" t="s">
        <v>866</v>
      </c>
      <c r="Q332" t="s">
        <v>40</v>
      </c>
      <c r="R332" t="s">
        <v>867</v>
      </c>
      <c r="S332" t="s">
        <v>40</v>
      </c>
      <c r="T332" t="s">
        <v>868</v>
      </c>
      <c r="U332" t="s">
        <v>357</v>
      </c>
      <c r="V332" t="s">
        <v>863</v>
      </c>
      <c r="W332" t="s">
        <v>43</v>
      </c>
      <c r="X332" t="s">
        <v>44</v>
      </c>
      <c r="Y332" t="str">
        <f>TRIM(LOWER(J332))</f>
        <v>fujifilm corporation</v>
      </c>
      <c r="Z332" t="str">
        <f>IF(COUNTIF(Sheet2!C:C, Y332) &gt; 0, "Match", "No Match")</f>
        <v>No Match</v>
      </c>
      <c r="AA332" t="str">
        <f>IF(ISNUMBER(MATCH(Y332, Sheet2!C:C, 0)), "Match", "No Match")</f>
        <v>No Match</v>
      </c>
      <c r="AB332" s="3" t="str">
        <f>IF(ISNUMBER(MATCH(Y332, Sheet2!C:C, 0)), "Match", "No Match")</f>
        <v>No Match</v>
      </c>
      <c r="AC332" s="3" t="e">
        <f>IF(Y332 = INDEX(Sheet2!C:C, MATCH(Y332, Sheet2!C:C, 0)), "Exact Match", "No Match or Missing")</f>
        <v>#N/A</v>
      </c>
    </row>
    <row r="333" spans="1:29" x14ac:dyDescent="0.25">
      <c r="A333" t="s">
        <v>24</v>
      </c>
      <c r="B333" t="s">
        <v>2129</v>
      </c>
      <c r="C333" t="s">
        <v>58</v>
      </c>
      <c r="D333" t="s">
        <v>2130</v>
      </c>
      <c r="E333" t="s">
        <v>40</v>
      </c>
      <c r="F333" t="s">
        <v>29</v>
      </c>
      <c r="G333" t="s">
        <v>854</v>
      </c>
      <c r="H333" t="s">
        <v>31</v>
      </c>
      <c r="I333" t="s">
        <v>2131</v>
      </c>
      <c r="J333" t="s">
        <v>2132</v>
      </c>
      <c r="K333" t="s">
        <v>579</v>
      </c>
      <c r="L333" t="s">
        <v>35</v>
      </c>
      <c r="M333" t="s">
        <v>91</v>
      </c>
      <c r="N333" t="s">
        <v>2133</v>
      </c>
      <c r="O333" t="s">
        <v>66</v>
      </c>
      <c r="P333" t="s">
        <v>866</v>
      </c>
      <c r="Q333" t="s">
        <v>40</v>
      </c>
      <c r="R333" t="s">
        <v>2134</v>
      </c>
      <c r="S333" t="s">
        <v>325</v>
      </c>
      <c r="T333" t="s">
        <v>2135</v>
      </c>
      <c r="U333" t="s">
        <v>66</v>
      </c>
      <c r="V333" t="s">
        <v>2131</v>
      </c>
      <c r="W333" t="s">
        <v>43</v>
      </c>
      <c r="X333" t="s">
        <v>44</v>
      </c>
      <c r="Y333" t="str">
        <f>TRIM(LOWER(J333))</f>
        <v>fujifilm healthcare americas corporation</v>
      </c>
      <c r="Z333" t="str">
        <f>IF(COUNTIF(Sheet2!C:C, Y333) &gt; 0, "Match", "No Match")</f>
        <v>No Match</v>
      </c>
      <c r="AA333" t="str">
        <f>IF(ISNUMBER(MATCH(Y333, Sheet2!C:C, 0)), "Match", "No Match")</f>
        <v>No Match</v>
      </c>
      <c r="AB333" s="3" t="str">
        <f>IF(ISNUMBER(MATCH(Y333, Sheet2!C:C, 0)), "Match", "No Match")</f>
        <v>No Match</v>
      </c>
      <c r="AC333" s="3" t="e">
        <f>IF(Y333 = INDEX(Sheet2!C:C, MATCH(Y333, Sheet2!C:C, 0)), "Exact Match", "No Match or Missing")</f>
        <v>#N/A</v>
      </c>
    </row>
    <row r="334" spans="1:29" x14ac:dyDescent="0.25">
      <c r="A334" t="s">
        <v>24</v>
      </c>
      <c r="B334" t="s">
        <v>6226</v>
      </c>
      <c r="C334" t="s">
        <v>58</v>
      </c>
      <c r="D334" t="s">
        <v>6227</v>
      </c>
      <c r="E334" t="s">
        <v>40</v>
      </c>
      <c r="F334" t="s">
        <v>29</v>
      </c>
      <c r="G334" t="s">
        <v>854</v>
      </c>
      <c r="H334" t="s">
        <v>31</v>
      </c>
      <c r="I334" t="s">
        <v>6228</v>
      </c>
      <c r="J334" t="s">
        <v>6229</v>
      </c>
      <c r="K334" t="s">
        <v>1968</v>
      </c>
      <c r="L334" t="s">
        <v>35</v>
      </c>
      <c r="M334" t="s">
        <v>36</v>
      </c>
      <c r="N334" t="s">
        <v>6230</v>
      </c>
      <c r="O334" t="s">
        <v>66</v>
      </c>
      <c r="P334" t="s">
        <v>6231</v>
      </c>
      <c r="Q334" t="s">
        <v>40</v>
      </c>
      <c r="R334" t="s">
        <v>6232</v>
      </c>
      <c r="S334" t="s">
        <v>40</v>
      </c>
      <c r="T334" t="s">
        <v>937</v>
      </c>
      <c r="U334" t="s">
        <v>66</v>
      </c>
      <c r="V334" t="s">
        <v>6228</v>
      </c>
      <c r="W334" t="s">
        <v>43</v>
      </c>
      <c r="X334" t="s">
        <v>44</v>
      </c>
      <c r="Y334" t="str">
        <f>TRIM(LOWER(J334))</f>
        <v>ge healthcare (tianjin) company limited</v>
      </c>
      <c r="Z334" t="str">
        <f>IF(COUNTIF(Sheet2!C:C, Y334) &gt; 0, "Match", "No Match")</f>
        <v>No Match</v>
      </c>
      <c r="AA334" t="str">
        <f>IF(ISNUMBER(MATCH(Y334, Sheet2!C:C, 0)), "Match", "No Match")</f>
        <v>No Match</v>
      </c>
      <c r="AB334" s="3" t="str">
        <f>IF(ISNUMBER(MATCH(Y334, Sheet2!C:C, 0)), "Match", "No Match")</f>
        <v>No Match</v>
      </c>
      <c r="AC334" s="3" t="e">
        <f>IF(Y334 = INDEX(Sheet2!C:C, MATCH(Y334, Sheet2!C:C, 0)), "Exact Match", "No Match or Missing")</f>
        <v>#N/A</v>
      </c>
    </row>
    <row r="335" spans="1:29" x14ac:dyDescent="0.25">
      <c r="A335" t="s">
        <v>24</v>
      </c>
      <c r="B335" t="s">
        <v>1021</v>
      </c>
      <c r="C335" t="s">
        <v>58</v>
      </c>
      <c r="D335" t="s">
        <v>1022</v>
      </c>
      <c r="E335" t="s">
        <v>40</v>
      </c>
      <c r="F335" t="s">
        <v>29</v>
      </c>
      <c r="G335" t="s">
        <v>149</v>
      </c>
      <c r="H335" t="s">
        <v>31</v>
      </c>
      <c r="I335" t="s">
        <v>1023</v>
      </c>
      <c r="J335" t="s">
        <v>1024</v>
      </c>
      <c r="K335" t="s">
        <v>201</v>
      </c>
      <c r="L335" t="s">
        <v>35</v>
      </c>
      <c r="M335" t="s">
        <v>107</v>
      </c>
      <c r="N335" t="s">
        <v>1025</v>
      </c>
      <c r="O335" t="s">
        <v>66</v>
      </c>
      <c r="P335" t="s">
        <v>1026</v>
      </c>
      <c r="Q335" t="s">
        <v>40</v>
      </c>
      <c r="R335" t="s">
        <v>1027</v>
      </c>
      <c r="S335" t="s">
        <v>40</v>
      </c>
      <c r="T335" t="s">
        <v>1028</v>
      </c>
      <c r="U335" t="s">
        <v>66</v>
      </c>
      <c r="V335" t="s">
        <v>1023</v>
      </c>
      <c r="W335" t="s">
        <v>43</v>
      </c>
      <c r="X335" t="s">
        <v>44</v>
      </c>
      <c r="Y335" t="str">
        <f>TRIM(LOWER(J335))</f>
        <v>ge healthcare gmbh</v>
      </c>
      <c r="Z335" t="str">
        <f>IF(COUNTIF(Sheet2!C:C, Y335) &gt; 0, "Match", "No Match")</f>
        <v>No Match</v>
      </c>
      <c r="AA335" t="str">
        <f>IF(ISNUMBER(MATCH(Y335, Sheet2!C:C, 0)), "Match", "No Match")</f>
        <v>No Match</v>
      </c>
      <c r="AB335" s="3" t="str">
        <f>IF(ISNUMBER(MATCH(Y335, Sheet2!C:C, 0)), "Match", "No Match")</f>
        <v>No Match</v>
      </c>
      <c r="AC335" s="3" t="e">
        <f>IF(Y335 = INDEX(Sheet2!C:C, MATCH(Y335, Sheet2!C:C, 0)), "Exact Match", "No Match or Missing")</f>
        <v>#N/A</v>
      </c>
    </row>
    <row r="336" spans="1:29" x14ac:dyDescent="0.25">
      <c r="A336" t="s">
        <v>24</v>
      </c>
      <c r="B336" t="s">
        <v>2162</v>
      </c>
      <c r="C336" t="s">
        <v>58</v>
      </c>
      <c r="D336" t="s">
        <v>2163</v>
      </c>
      <c r="E336" t="s">
        <v>40</v>
      </c>
      <c r="F336" t="s">
        <v>29</v>
      </c>
      <c r="G336" t="s">
        <v>262</v>
      </c>
      <c r="H336" t="s">
        <v>31</v>
      </c>
      <c r="I336" t="s">
        <v>2164</v>
      </c>
      <c r="J336" t="s">
        <v>2165</v>
      </c>
      <c r="K336" t="s">
        <v>765</v>
      </c>
      <c r="L336" t="s">
        <v>35</v>
      </c>
      <c r="M336" t="s">
        <v>128</v>
      </c>
      <c r="N336" t="s">
        <v>2166</v>
      </c>
      <c r="O336" t="s">
        <v>66</v>
      </c>
      <c r="P336" t="s">
        <v>2167</v>
      </c>
      <c r="Q336" t="s">
        <v>40</v>
      </c>
      <c r="R336" t="s">
        <v>2168</v>
      </c>
      <c r="S336" t="s">
        <v>40</v>
      </c>
      <c r="T336" t="s">
        <v>2135</v>
      </c>
      <c r="U336" t="s">
        <v>66</v>
      </c>
      <c r="V336" t="s">
        <v>2164</v>
      </c>
      <c r="W336" t="s">
        <v>43</v>
      </c>
      <c r="X336" t="s">
        <v>44</v>
      </c>
      <c r="Y336" t="str">
        <f>TRIM(LOWER(J336))</f>
        <v>ge healthcare japan corporation</v>
      </c>
      <c r="Z336" t="str">
        <f>IF(COUNTIF(Sheet2!C:C, Y336) &gt; 0, "Match", "No Match")</f>
        <v>No Match</v>
      </c>
      <c r="AA336" t="str">
        <f>IF(ISNUMBER(MATCH(Y336, Sheet2!C:C, 0)), "Match", "No Match")</f>
        <v>No Match</v>
      </c>
      <c r="AB336" s="3" t="str">
        <f>IF(ISNUMBER(MATCH(Y336, Sheet2!C:C, 0)), "Match", "No Match")</f>
        <v>No Match</v>
      </c>
      <c r="AC336" s="3" t="e">
        <f>IF(Y336 = INDEX(Sheet2!C:C, MATCH(Y336, Sheet2!C:C, 0)), "Exact Match", "No Match or Missing")</f>
        <v>#N/A</v>
      </c>
    </row>
    <row r="337" spans="1:29" x14ac:dyDescent="0.25">
      <c r="A337" t="s">
        <v>24</v>
      </c>
      <c r="B337" t="s">
        <v>5556</v>
      </c>
      <c r="C337" t="s">
        <v>58</v>
      </c>
      <c r="D337" t="s">
        <v>5557</v>
      </c>
      <c r="E337" t="s">
        <v>40</v>
      </c>
      <c r="F337" t="s">
        <v>29</v>
      </c>
      <c r="G337" t="s">
        <v>262</v>
      </c>
      <c r="H337" t="s">
        <v>31</v>
      </c>
      <c r="I337" t="s">
        <v>5558</v>
      </c>
      <c r="J337" t="s">
        <v>5559</v>
      </c>
      <c r="K337" t="s">
        <v>355</v>
      </c>
      <c r="L337" t="s">
        <v>35</v>
      </c>
      <c r="M337" t="s">
        <v>277</v>
      </c>
      <c r="N337" t="s">
        <v>5560</v>
      </c>
      <c r="O337" t="s">
        <v>66</v>
      </c>
      <c r="P337" t="s">
        <v>5561</v>
      </c>
      <c r="Q337" t="s">
        <v>40</v>
      </c>
      <c r="R337" t="s">
        <v>5562</v>
      </c>
      <c r="S337" t="s">
        <v>40</v>
      </c>
      <c r="T337" t="s">
        <v>937</v>
      </c>
      <c r="U337" t="s">
        <v>66</v>
      </c>
      <c r="V337" t="s">
        <v>5558</v>
      </c>
      <c r="W337" t="s">
        <v>43</v>
      </c>
      <c r="X337" t="s">
        <v>44</v>
      </c>
      <c r="Y337" t="str">
        <f>TRIM(LOWER(J337))</f>
        <v>ge medical systems scs</v>
      </c>
      <c r="Z337" t="str">
        <f>IF(COUNTIF(Sheet2!C:C, Y337) &gt; 0, "Match", "No Match")</f>
        <v>No Match</v>
      </c>
      <c r="AA337" t="str">
        <f>IF(ISNUMBER(MATCH(Y337, Sheet2!C:C, 0)), "Match", "No Match")</f>
        <v>No Match</v>
      </c>
      <c r="AB337" s="3" t="str">
        <f>IF(ISNUMBER(MATCH(Y337, Sheet2!C:C, 0)), "Match", "No Match")</f>
        <v>No Match</v>
      </c>
      <c r="AC337" s="3" t="e">
        <f>IF(Y337 = INDEX(Sheet2!C:C, MATCH(Y337, Sheet2!C:C, 0)), "Exact Match", "No Match or Missing")</f>
        <v>#N/A</v>
      </c>
    </row>
    <row r="338" spans="1:29" x14ac:dyDescent="0.25">
      <c r="A338" t="s">
        <v>24</v>
      </c>
      <c r="B338" t="s">
        <v>6611</v>
      </c>
      <c r="C338" t="s">
        <v>58</v>
      </c>
      <c r="D338" t="s">
        <v>6612</v>
      </c>
      <c r="E338" t="s">
        <v>6613</v>
      </c>
      <c r="F338" t="s">
        <v>29</v>
      </c>
      <c r="G338" t="s">
        <v>1257</v>
      </c>
      <c r="H338" t="s">
        <v>31</v>
      </c>
      <c r="I338" t="s">
        <v>6614</v>
      </c>
      <c r="J338" t="s">
        <v>6615</v>
      </c>
      <c r="K338" t="s">
        <v>742</v>
      </c>
      <c r="L338" t="s">
        <v>35</v>
      </c>
      <c r="M338" t="s">
        <v>91</v>
      </c>
      <c r="N338" t="s">
        <v>6616</v>
      </c>
      <c r="O338" t="s">
        <v>66</v>
      </c>
      <c r="P338" t="s">
        <v>6617</v>
      </c>
      <c r="Q338" t="s">
        <v>40</v>
      </c>
      <c r="R338" t="s">
        <v>6618</v>
      </c>
      <c r="S338" t="s">
        <v>304</v>
      </c>
      <c r="T338" t="s">
        <v>2135</v>
      </c>
      <c r="U338" t="s">
        <v>66</v>
      </c>
      <c r="V338" t="s">
        <v>6614</v>
      </c>
      <c r="W338" t="s">
        <v>43</v>
      </c>
      <c r="X338" t="s">
        <v>44</v>
      </c>
      <c r="Y338" t="str">
        <f>TRIM(LOWER(J338))</f>
        <v>ge medical systems ultrasound and primary care diagnostics,</v>
      </c>
      <c r="Z338" t="str">
        <f>IF(COUNTIF(Sheet2!C:C, Y338) &gt; 0, "Match", "No Match")</f>
        <v>No Match</v>
      </c>
      <c r="AA338" t="str">
        <f>IF(ISNUMBER(MATCH(Y338, Sheet2!C:C, 0)), "Match", "No Match")</f>
        <v>No Match</v>
      </c>
      <c r="AB338" s="3" t="str">
        <f>IF(ISNUMBER(MATCH(Y338, Sheet2!C:C, 0)), "Match", "No Match")</f>
        <v>No Match</v>
      </c>
      <c r="AC338" s="3" t="e">
        <f>IF(Y338 = INDEX(Sheet2!C:C, MATCH(Y338, Sheet2!C:C, 0)), "Exact Match", "No Match or Missing")</f>
        <v>#N/A</v>
      </c>
    </row>
    <row r="339" spans="1:29" x14ac:dyDescent="0.25">
      <c r="A339" t="s">
        <v>294</v>
      </c>
      <c r="B339" t="s">
        <v>3921</v>
      </c>
      <c r="C339" t="s">
        <v>99</v>
      </c>
      <c r="D339" t="s">
        <v>3922</v>
      </c>
      <c r="E339" t="s">
        <v>40</v>
      </c>
      <c r="F339" t="s">
        <v>29</v>
      </c>
      <c r="G339" t="s">
        <v>3923</v>
      </c>
      <c r="H339" t="s">
        <v>31</v>
      </c>
      <c r="I339" t="s">
        <v>3924</v>
      </c>
      <c r="J339" t="s">
        <v>3925</v>
      </c>
      <c r="K339" t="s">
        <v>3926</v>
      </c>
      <c r="L339" t="s">
        <v>35</v>
      </c>
      <c r="M339" t="s">
        <v>91</v>
      </c>
      <c r="N339" t="s">
        <v>3927</v>
      </c>
      <c r="O339" t="s">
        <v>107</v>
      </c>
      <c r="P339" t="s">
        <v>3928</v>
      </c>
      <c r="Q339" t="s">
        <v>40</v>
      </c>
      <c r="R339" t="s">
        <v>3929</v>
      </c>
      <c r="S339" t="s">
        <v>554</v>
      </c>
      <c r="T339" t="s">
        <v>104</v>
      </c>
      <c r="U339" t="s">
        <v>107</v>
      </c>
      <c r="V339" t="s">
        <v>3924</v>
      </c>
      <c r="W339" t="s">
        <v>43</v>
      </c>
      <c r="X339" t="s">
        <v>44</v>
      </c>
      <c r="Y339" t="str">
        <f>TRIM(LOWER(J339))</f>
        <v>gelb practice solutions, inc.</v>
      </c>
      <c r="Z339" t="str">
        <f>IF(COUNTIF(Sheet2!C:C, Y339) &gt; 0, "Match", "No Match")</f>
        <v>No Match</v>
      </c>
      <c r="AA339" t="str">
        <f>IF(ISNUMBER(MATCH(Y339, Sheet2!C:C, 0)), "Match", "No Match")</f>
        <v>No Match</v>
      </c>
      <c r="AB339" s="3" t="str">
        <f>IF(ISNUMBER(MATCH(Y339, Sheet2!C:C, 0)), "Match", "No Match")</f>
        <v>No Match</v>
      </c>
      <c r="AC339" s="3" t="e">
        <f>IF(Y339 = INDEX(Sheet2!C:C, MATCH(Y339, Sheet2!C:C, 0)), "Exact Match", "No Match or Missing")</f>
        <v>#N/A</v>
      </c>
    </row>
    <row r="340" spans="1:29" x14ac:dyDescent="0.25">
      <c r="A340" t="s">
        <v>24</v>
      </c>
      <c r="B340" t="s">
        <v>3137</v>
      </c>
      <c r="C340" t="s">
        <v>350</v>
      </c>
      <c r="D340" t="s">
        <v>3138</v>
      </c>
      <c r="E340" t="s">
        <v>40</v>
      </c>
      <c r="F340" t="s">
        <v>29</v>
      </c>
      <c r="G340" t="s">
        <v>3139</v>
      </c>
      <c r="H340" t="s">
        <v>31</v>
      </c>
      <c r="I340" t="s">
        <v>3140</v>
      </c>
      <c r="J340" t="s">
        <v>3141</v>
      </c>
      <c r="K340" t="s">
        <v>1968</v>
      </c>
      <c r="L340" t="s">
        <v>35</v>
      </c>
      <c r="M340" t="s">
        <v>91</v>
      </c>
      <c r="N340" t="s">
        <v>3142</v>
      </c>
      <c r="O340" t="s">
        <v>357</v>
      </c>
      <c r="P340" t="s">
        <v>3143</v>
      </c>
      <c r="Q340" t="s">
        <v>40</v>
      </c>
      <c r="R340" t="s">
        <v>3144</v>
      </c>
      <c r="S340" t="s">
        <v>325</v>
      </c>
      <c r="T340" t="s">
        <v>3145</v>
      </c>
      <c r="U340" t="s">
        <v>357</v>
      </c>
      <c r="V340" t="s">
        <v>3140</v>
      </c>
      <c r="W340" t="s">
        <v>43</v>
      </c>
      <c r="X340" t="s">
        <v>44</v>
      </c>
      <c r="Y340" t="str">
        <f>TRIM(LOWER(J340))</f>
        <v>gelesis inc.</v>
      </c>
      <c r="Z340" t="str">
        <f>IF(COUNTIF(Sheet2!C:C, Y340) &gt; 0, "Match", "No Match")</f>
        <v>No Match</v>
      </c>
      <c r="AA340" t="str">
        <f>IF(ISNUMBER(MATCH(Y340, Sheet2!C:C, 0)), "Match", "No Match")</f>
        <v>No Match</v>
      </c>
      <c r="AB340" s="3" t="str">
        <f>IF(ISNUMBER(MATCH(Y340, Sheet2!C:C, 0)), "Match", "No Match")</f>
        <v>No Match</v>
      </c>
      <c r="AC340" s="3" t="e">
        <f>IF(Y340 = INDEX(Sheet2!C:C, MATCH(Y340, Sheet2!C:C, 0)), "Exact Match", "No Match or Missing")</f>
        <v>#N/A</v>
      </c>
    </row>
    <row r="341" spans="1:29" x14ac:dyDescent="0.25">
      <c r="A341" t="s">
        <v>24</v>
      </c>
      <c r="B341" t="s">
        <v>111</v>
      </c>
      <c r="C341" t="s">
        <v>71</v>
      </c>
      <c r="D341" t="s">
        <v>5372</v>
      </c>
      <c r="E341" t="s">
        <v>40</v>
      </c>
      <c r="F341" t="s">
        <v>501</v>
      </c>
      <c r="G341" t="s">
        <v>4594</v>
      </c>
      <c r="H341" t="s">
        <v>31</v>
      </c>
      <c r="I341" t="s">
        <v>115</v>
      </c>
      <c r="J341" t="s">
        <v>5373</v>
      </c>
      <c r="K341" t="s">
        <v>652</v>
      </c>
      <c r="L341" t="s">
        <v>35</v>
      </c>
      <c r="M341" t="s">
        <v>91</v>
      </c>
      <c r="N341" t="s">
        <v>5374</v>
      </c>
      <c r="O341" t="s">
        <v>79</v>
      </c>
      <c r="P341" t="s">
        <v>5375</v>
      </c>
      <c r="Q341" t="s">
        <v>40</v>
      </c>
      <c r="R341" t="s">
        <v>5376</v>
      </c>
      <c r="S341" t="s">
        <v>122</v>
      </c>
      <c r="T341" t="s">
        <v>4332</v>
      </c>
      <c r="U341" t="s">
        <v>79</v>
      </c>
      <c r="V341" t="s">
        <v>115</v>
      </c>
      <c r="W341" t="s">
        <v>43</v>
      </c>
      <c r="X341" t="s">
        <v>44</v>
      </c>
      <c r="Y341" t="str">
        <f>TRIM(LOWER(J341))</f>
        <v>genalyte, inc.</v>
      </c>
      <c r="Z341" t="str">
        <f>IF(COUNTIF(Sheet2!C:C, Y341) &gt; 0, "Match", "No Match")</f>
        <v>No Match</v>
      </c>
      <c r="AA341" t="str">
        <f>IF(ISNUMBER(MATCH(Y341, Sheet2!C:C, 0)), "Match", "No Match")</f>
        <v>No Match</v>
      </c>
      <c r="AB341" s="3" t="str">
        <f>IF(ISNUMBER(MATCH(Y341, Sheet2!C:C, 0)), "Match", "No Match")</f>
        <v>No Match</v>
      </c>
      <c r="AC341" s="3" t="e">
        <f>IF(Y341 = INDEX(Sheet2!C:C, MATCH(Y341, Sheet2!C:C, 0)), "Exact Match", "No Match or Missing")</f>
        <v>#N/A</v>
      </c>
    </row>
    <row r="342" spans="1:29" x14ac:dyDescent="0.25">
      <c r="A342" t="s">
        <v>24</v>
      </c>
      <c r="B342" t="s">
        <v>6781</v>
      </c>
      <c r="C342" t="s">
        <v>58</v>
      </c>
      <c r="D342" t="s">
        <v>6782</v>
      </c>
      <c r="E342" t="s">
        <v>40</v>
      </c>
      <c r="F342" t="s">
        <v>29</v>
      </c>
      <c r="G342" t="s">
        <v>285</v>
      </c>
      <c r="H342" t="s">
        <v>31</v>
      </c>
      <c r="I342" t="s">
        <v>6783</v>
      </c>
      <c r="J342" t="s">
        <v>6784</v>
      </c>
      <c r="K342" t="s">
        <v>1783</v>
      </c>
      <c r="L342" t="s">
        <v>35</v>
      </c>
      <c r="M342" t="s">
        <v>91</v>
      </c>
      <c r="N342" t="s">
        <v>6785</v>
      </c>
      <c r="O342" t="s">
        <v>66</v>
      </c>
      <c r="P342" t="s">
        <v>6786</v>
      </c>
      <c r="Q342" t="s">
        <v>40</v>
      </c>
      <c r="R342" t="s">
        <v>6787</v>
      </c>
      <c r="S342" t="s">
        <v>119</v>
      </c>
      <c r="T342" t="s">
        <v>2952</v>
      </c>
      <c r="U342" t="s">
        <v>66</v>
      </c>
      <c r="V342" t="s">
        <v>6783</v>
      </c>
      <c r="W342" t="s">
        <v>43</v>
      </c>
      <c r="X342" t="s">
        <v>293</v>
      </c>
      <c r="Y342" t="str">
        <f>TRIM(LOWER(J342))</f>
        <v>genesis software innovations</v>
      </c>
      <c r="Z342" t="str">
        <f>IF(COUNTIF(Sheet2!C:C, Y342) &gt; 0, "Match", "No Match")</f>
        <v>No Match</v>
      </c>
      <c r="AA342" t="str">
        <f>IF(ISNUMBER(MATCH(Y342, Sheet2!C:C, 0)), "Match", "No Match")</f>
        <v>No Match</v>
      </c>
      <c r="AB342" s="3" t="str">
        <f>IF(ISNUMBER(MATCH(Y342, Sheet2!C:C, 0)), "Match", "No Match")</f>
        <v>No Match</v>
      </c>
      <c r="AC342" s="3" t="e">
        <f>IF(Y342 = INDEX(Sheet2!C:C, MATCH(Y342, Sheet2!C:C, 0)), "Exact Match", "No Match or Missing")</f>
        <v>#N/A</v>
      </c>
    </row>
    <row r="343" spans="1:29" x14ac:dyDescent="0.25">
      <c r="A343" t="s">
        <v>24</v>
      </c>
      <c r="B343" t="s">
        <v>7139</v>
      </c>
      <c r="C343" t="s">
        <v>112</v>
      </c>
      <c r="D343" t="s">
        <v>7140</v>
      </c>
      <c r="E343" t="s">
        <v>40</v>
      </c>
      <c r="F343" t="s">
        <v>29</v>
      </c>
      <c r="G343" t="s">
        <v>7141</v>
      </c>
      <c r="H343" t="s">
        <v>31</v>
      </c>
      <c r="I343" t="s">
        <v>7142</v>
      </c>
      <c r="J343" t="s">
        <v>7143</v>
      </c>
      <c r="K343" t="s">
        <v>343</v>
      </c>
      <c r="L343" t="s">
        <v>35</v>
      </c>
      <c r="M343" t="s">
        <v>1477</v>
      </c>
      <c r="N343" t="s">
        <v>7144</v>
      </c>
      <c r="O343" t="s">
        <v>119</v>
      </c>
      <c r="P343" t="s">
        <v>7145</v>
      </c>
      <c r="Q343" t="s">
        <v>40</v>
      </c>
      <c r="R343" t="s">
        <v>7146</v>
      </c>
      <c r="S343" t="s">
        <v>40</v>
      </c>
      <c r="T343" t="s">
        <v>1639</v>
      </c>
      <c r="U343" t="s">
        <v>119</v>
      </c>
      <c r="V343" t="s">
        <v>7142</v>
      </c>
      <c r="W343" t="s">
        <v>43</v>
      </c>
      <c r="X343" t="s">
        <v>44</v>
      </c>
      <c r="Y343" t="str">
        <f>TRIM(LOWER(J343))</f>
        <v>genetic signatures limited</v>
      </c>
      <c r="Z343" t="str">
        <f>IF(COUNTIF(Sheet2!C:C, Y343) &gt; 0, "Match", "No Match")</f>
        <v>No Match</v>
      </c>
      <c r="AA343" t="str">
        <f>IF(ISNUMBER(MATCH(Y343, Sheet2!C:C, 0)), "Match", "No Match")</f>
        <v>No Match</v>
      </c>
      <c r="AB343" s="3" t="str">
        <f>IF(ISNUMBER(MATCH(Y343, Sheet2!C:C, 0)), "Match", "No Match")</f>
        <v>No Match</v>
      </c>
      <c r="AC343" s="3" t="e">
        <f>IF(Y343 = INDEX(Sheet2!C:C, MATCH(Y343, Sheet2!C:C, 0)), "Exact Match", "No Match or Missing")</f>
        <v>#N/A</v>
      </c>
    </row>
    <row r="344" spans="1:29" x14ac:dyDescent="0.25">
      <c r="A344" t="s">
        <v>24</v>
      </c>
      <c r="B344" t="s">
        <v>2416</v>
      </c>
      <c r="C344" t="s">
        <v>99</v>
      </c>
      <c r="D344" t="s">
        <v>2417</v>
      </c>
      <c r="E344" t="s">
        <v>40</v>
      </c>
      <c r="F344" t="s">
        <v>29</v>
      </c>
      <c r="G344" t="s">
        <v>2418</v>
      </c>
      <c r="H344" t="s">
        <v>31</v>
      </c>
      <c r="I344" t="s">
        <v>2419</v>
      </c>
      <c r="J344" t="s">
        <v>2420</v>
      </c>
      <c r="K344" t="s">
        <v>2421</v>
      </c>
      <c r="L344" t="s">
        <v>35</v>
      </c>
      <c r="M344" t="s">
        <v>105</v>
      </c>
      <c r="N344" t="s">
        <v>2422</v>
      </c>
      <c r="O344" t="s">
        <v>107</v>
      </c>
      <c r="P344" t="s">
        <v>2423</v>
      </c>
      <c r="Q344" t="s">
        <v>40</v>
      </c>
      <c r="R344" t="s">
        <v>2424</v>
      </c>
      <c r="S344" t="s">
        <v>40</v>
      </c>
      <c r="T344" t="s">
        <v>2425</v>
      </c>
      <c r="U344" t="s">
        <v>107</v>
      </c>
      <c r="V344" t="s">
        <v>2419</v>
      </c>
      <c r="W344" t="s">
        <v>43</v>
      </c>
      <c r="X344" t="s">
        <v>44</v>
      </c>
      <c r="Y344" t="str">
        <f>TRIM(LOWER(J344))</f>
        <v>genoss co., ltd</v>
      </c>
      <c r="Z344" t="str">
        <f>IF(COUNTIF(Sheet2!C:C, Y344) &gt; 0, "Match", "No Match")</f>
        <v>No Match</v>
      </c>
      <c r="AA344" t="str">
        <f>IF(ISNUMBER(MATCH(Y344, Sheet2!C:C, 0)), "Match", "No Match")</f>
        <v>No Match</v>
      </c>
      <c r="AB344" s="3" t="str">
        <f>IF(ISNUMBER(MATCH(Y344, Sheet2!C:C, 0)), "Match", "No Match")</f>
        <v>No Match</v>
      </c>
      <c r="AC344" s="3" t="e">
        <f>IF(Y344 = INDEX(Sheet2!C:C, MATCH(Y344, Sheet2!C:C, 0)), "Exact Match", "No Match or Missing")</f>
        <v>#N/A</v>
      </c>
    </row>
    <row r="345" spans="1:29" x14ac:dyDescent="0.25">
      <c r="A345" t="s">
        <v>24</v>
      </c>
      <c r="B345" t="s">
        <v>1098</v>
      </c>
      <c r="C345" t="s">
        <v>191</v>
      </c>
      <c r="D345" t="s">
        <v>1099</v>
      </c>
      <c r="E345" t="s">
        <v>40</v>
      </c>
      <c r="F345" t="s">
        <v>29</v>
      </c>
      <c r="G345" t="s">
        <v>1100</v>
      </c>
      <c r="H345" t="s">
        <v>31</v>
      </c>
      <c r="I345" t="s">
        <v>1101</v>
      </c>
      <c r="J345" t="s">
        <v>1102</v>
      </c>
      <c r="K345" t="s">
        <v>441</v>
      </c>
      <c r="L345" t="s">
        <v>35</v>
      </c>
      <c r="M345" t="s">
        <v>122</v>
      </c>
      <c r="N345" t="s">
        <v>1103</v>
      </c>
      <c r="O345" t="s">
        <v>190</v>
      </c>
      <c r="P345" t="s">
        <v>1104</v>
      </c>
      <c r="Q345" t="s">
        <v>40</v>
      </c>
      <c r="R345" t="s">
        <v>1105</v>
      </c>
      <c r="S345" t="s">
        <v>40</v>
      </c>
      <c r="T345" t="s">
        <v>211</v>
      </c>
      <c r="U345" t="s">
        <v>53</v>
      </c>
      <c r="V345" t="s">
        <v>1101</v>
      </c>
      <c r="W345" t="s">
        <v>43</v>
      </c>
      <c r="X345" t="s">
        <v>44</v>
      </c>
      <c r="Y345" t="str">
        <f>TRIM(LOWER(J345))</f>
        <v>george courey inc</v>
      </c>
      <c r="Z345" t="str">
        <f>IF(COUNTIF(Sheet2!C:C, Y345) &gt; 0, "Match", "No Match")</f>
        <v>No Match</v>
      </c>
      <c r="AA345" t="str">
        <f>IF(ISNUMBER(MATCH(Y345, Sheet2!C:C, 0)), "Match", "No Match")</f>
        <v>No Match</v>
      </c>
      <c r="AB345" s="3" t="str">
        <f>IF(ISNUMBER(MATCH(Y345, Sheet2!C:C, 0)), "Match", "No Match")</f>
        <v>No Match</v>
      </c>
      <c r="AC345" s="3" t="e">
        <f>IF(Y345 = INDEX(Sheet2!C:C, MATCH(Y345, Sheet2!C:C, 0)), "Exact Match", "No Match or Missing")</f>
        <v>#N/A</v>
      </c>
    </row>
    <row r="346" spans="1:29" x14ac:dyDescent="0.25">
      <c r="A346" t="s">
        <v>24</v>
      </c>
      <c r="B346" t="s">
        <v>1123</v>
      </c>
      <c r="C346" t="s">
        <v>46</v>
      </c>
      <c r="D346" t="s">
        <v>1124</v>
      </c>
      <c r="E346" t="s">
        <v>40</v>
      </c>
      <c r="F346" t="s">
        <v>40</v>
      </c>
      <c r="G346" t="s">
        <v>1125</v>
      </c>
      <c r="H346" t="s">
        <v>31</v>
      </c>
      <c r="I346" t="s">
        <v>1126</v>
      </c>
      <c r="J346" t="s">
        <v>1127</v>
      </c>
      <c r="K346" t="s">
        <v>541</v>
      </c>
      <c r="L346" t="s">
        <v>814</v>
      </c>
      <c r="M346" t="s">
        <v>277</v>
      </c>
      <c r="N346" t="s">
        <v>1128</v>
      </c>
      <c r="O346" t="s">
        <v>53</v>
      </c>
      <c r="P346" t="s">
        <v>1129</v>
      </c>
      <c r="Q346" t="s">
        <v>40</v>
      </c>
      <c r="R346" t="s">
        <v>1130</v>
      </c>
      <c r="S346" t="s">
        <v>40</v>
      </c>
      <c r="T346" t="s">
        <v>721</v>
      </c>
      <c r="U346" t="s">
        <v>53</v>
      </c>
      <c r="V346" t="s">
        <v>1126</v>
      </c>
      <c r="W346" t="s">
        <v>135</v>
      </c>
      <c r="X346" t="s">
        <v>819</v>
      </c>
      <c r="Y346" t="str">
        <f>TRIM(LOWER(J346))</f>
        <v>germitec</v>
      </c>
      <c r="Z346" t="str">
        <f>IF(COUNTIF(Sheet2!C:C, Y346) &gt; 0, "Match", "No Match")</f>
        <v>No Match</v>
      </c>
      <c r="AA346" t="str">
        <f>IF(ISNUMBER(MATCH(Y346, Sheet2!C:C, 0)), "Match", "No Match")</f>
        <v>No Match</v>
      </c>
      <c r="AB346" s="3" t="str">
        <f>IF(ISNUMBER(MATCH(Y346, Sheet2!C:C, 0)), "Match", "No Match")</f>
        <v>No Match</v>
      </c>
      <c r="AC346" s="3" t="e">
        <f>IF(Y346 = INDEX(Sheet2!C:C, MATCH(Y346, Sheet2!C:C, 0)), "Exact Match", "No Match or Missing")</f>
        <v>#N/A</v>
      </c>
    </row>
    <row r="347" spans="1:29" x14ac:dyDescent="0.25">
      <c r="A347" t="s">
        <v>24</v>
      </c>
      <c r="B347" t="s">
        <v>1218</v>
      </c>
      <c r="C347" t="s">
        <v>191</v>
      </c>
      <c r="D347" t="s">
        <v>2540</v>
      </c>
      <c r="E347" t="s">
        <v>2541</v>
      </c>
      <c r="F347" t="s">
        <v>29</v>
      </c>
      <c r="G347" t="s">
        <v>2542</v>
      </c>
      <c r="H347" t="s">
        <v>31</v>
      </c>
      <c r="I347" t="s">
        <v>2543</v>
      </c>
      <c r="J347" t="s">
        <v>2544</v>
      </c>
      <c r="K347" t="s">
        <v>1363</v>
      </c>
      <c r="L347" t="s">
        <v>35</v>
      </c>
      <c r="M347" t="s">
        <v>36</v>
      </c>
      <c r="N347" t="s">
        <v>2545</v>
      </c>
      <c r="O347" t="s">
        <v>190</v>
      </c>
      <c r="P347" t="s">
        <v>2546</v>
      </c>
      <c r="Q347" t="s">
        <v>40</v>
      </c>
      <c r="R347" t="s">
        <v>2547</v>
      </c>
      <c r="S347" t="s">
        <v>40</v>
      </c>
      <c r="T347" t="s">
        <v>2548</v>
      </c>
      <c r="U347" t="s">
        <v>107</v>
      </c>
      <c r="V347" t="s">
        <v>2543</v>
      </c>
      <c r="W347" t="s">
        <v>43</v>
      </c>
      <c r="X347" t="s">
        <v>44</v>
      </c>
      <c r="Y347" t="str">
        <f>TRIM(LOWER(J347))</f>
        <v>gigaalaser company ltd.</v>
      </c>
      <c r="Z347" t="str">
        <f>IF(COUNTIF(Sheet2!C:C, Y347) &gt; 0, "Match", "No Match")</f>
        <v>No Match</v>
      </c>
      <c r="AA347" t="str">
        <f>IF(ISNUMBER(MATCH(Y347, Sheet2!C:C, 0)), "Match", "No Match")</f>
        <v>No Match</v>
      </c>
      <c r="AB347" s="3" t="str">
        <f>IF(ISNUMBER(MATCH(Y347, Sheet2!C:C, 0)), "Match", "No Match")</f>
        <v>No Match</v>
      </c>
      <c r="AC347" s="3" t="e">
        <f>IF(Y347 = INDEX(Sheet2!C:C, MATCH(Y347, Sheet2!C:C, 0)), "Exact Match", "No Match or Missing")</f>
        <v>#N/A</v>
      </c>
    </row>
    <row r="348" spans="1:29" x14ac:dyDescent="0.25">
      <c r="A348" t="s">
        <v>24</v>
      </c>
      <c r="B348" t="s">
        <v>25</v>
      </c>
      <c r="C348" t="s">
        <v>722</v>
      </c>
      <c r="D348" t="s">
        <v>4170</v>
      </c>
      <c r="E348" t="s">
        <v>4171</v>
      </c>
      <c r="F348" t="s">
        <v>501</v>
      </c>
      <c r="G348" t="s">
        <v>4172</v>
      </c>
      <c r="H348" t="s">
        <v>31</v>
      </c>
      <c r="I348" t="s">
        <v>3156</v>
      </c>
      <c r="J348" t="s">
        <v>4173</v>
      </c>
      <c r="K348" t="s">
        <v>1355</v>
      </c>
      <c r="L348" t="s">
        <v>35</v>
      </c>
      <c r="M348" t="s">
        <v>36</v>
      </c>
      <c r="N348" t="s">
        <v>4174</v>
      </c>
      <c r="O348" t="s">
        <v>729</v>
      </c>
      <c r="P348" t="s">
        <v>4175</v>
      </c>
      <c r="Q348" t="s">
        <v>40</v>
      </c>
      <c r="R348" t="s">
        <v>4176</v>
      </c>
      <c r="S348" t="s">
        <v>40</v>
      </c>
      <c r="T348" t="s">
        <v>1968</v>
      </c>
      <c r="U348" t="s">
        <v>729</v>
      </c>
      <c r="V348" t="s">
        <v>3156</v>
      </c>
      <c r="W348" t="s">
        <v>43</v>
      </c>
      <c r="X348" t="s">
        <v>44</v>
      </c>
      <c r="Y348" t="str">
        <f>TRIM(LOWER(J348))</f>
        <v>gimbo medical technology shenzhen co., ltd.</v>
      </c>
      <c r="Z348" t="str">
        <f>IF(COUNTIF(Sheet2!C:C, Y348) &gt; 0, "Match", "No Match")</f>
        <v>No Match</v>
      </c>
      <c r="AA348" t="str">
        <f>IF(ISNUMBER(MATCH(Y348, Sheet2!C:C, 0)), "Match", "No Match")</f>
        <v>No Match</v>
      </c>
      <c r="AB348" s="3" t="str">
        <f>IF(ISNUMBER(MATCH(Y348, Sheet2!C:C, 0)), "Match", "No Match")</f>
        <v>No Match</v>
      </c>
      <c r="AC348" s="3" t="e">
        <f>IF(Y348 = INDEX(Sheet2!C:C, MATCH(Y348, Sheet2!C:C, 0)), "Exact Match", "No Match or Missing")</f>
        <v>#N/A</v>
      </c>
    </row>
    <row r="349" spans="1:29" x14ac:dyDescent="0.25">
      <c r="A349" t="s">
        <v>24</v>
      </c>
      <c r="B349" t="s">
        <v>3137</v>
      </c>
      <c r="C349" t="s">
        <v>722</v>
      </c>
      <c r="D349" t="s">
        <v>5107</v>
      </c>
      <c r="E349" t="s">
        <v>40</v>
      </c>
      <c r="F349" t="s">
        <v>501</v>
      </c>
      <c r="G349" t="s">
        <v>5108</v>
      </c>
      <c r="H349" t="s">
        <v>31</v>
      </c>
      <c r="I349" t="s">
        <v>5109</v>
      </c>
      <c r="J349" t="s">
        <v>5110</v>
      </c>
      <c r="K349" t="s">
        <v>1748</v>
      </c>
      <c r="L349" t="s">
        <v>35</v>
      </c>
      <c r="M349" t="s">
        <v>91</v>
      </c>
      <c r="N349" t="s">
        <v>5111</v>
      </c>
      <c r="O349" t="s">
        <v>729</v>
      </c>
      <c r="P349" t="s">
        <v>5112</v>
      </c>
      <c r="Q349" t="s">
        <v>40</v>
      </c>
      <c r="R349" t="s">
        <v>5113</v>
      </c>
      <c r="S349" t="s">
        <v>325</v>
      </c>
      <c r="T349" t="s">
        <v>550</v>
      </c>
      <c r="U349" t="s">
        <v>729</v>
      </c>
      <c r="V349" t="s">
        <v>5109</v>
      </c>
      <c r="W349" t="s">
        <v>43</v>
      </c>
      <c r="X349" t="s">
        <v>44</v>
      </c>
      <c r="Y349" t="str">
        <f>TRIM(LOWER(J349))</f>
        <v>global protection corp.</v>
      </c>
      <c r="Z349" t="str">
        <f>IF(COUNTIF(Sheet2!C:C, Y349) &gt; 0, "Match", "No Match")</f>
        <v>No Match</v>
      </c>
      <c r="AA349" t="str">
        <f>IF(ISNUMBER(MATCH(Y349, Sheet2!C:C, 0)), "Match", "No Match")</f>
        <v>No Match</v>
      </c>
      <c r="AB349" s="3" t="str">
        <f>IF(ISNUMBER(MATCH(Y349, Sheet2!C:C, 0)), "Match", "No Match")</f>
        <v>No Match</v>
      </c>
      <c r="AC349" s="3" t="e">
        <f>IF(Y349 = INDEX(Sheet2!C:C, MATCH(Y349, Sheet2!C:C, 0)), "Exact Match", "No Match or Missing")</f>
        <v>#N/A</v>
      </c>
    </row>
    <row r="350" spans="1:29" x14ac:dyDescent="0.25">
      <c r="A350" t="s">
        <v>24</v>
      </c>
      <c r="B350" t="s">
        <v>3187</v>
      </c>
      <c r="C350" t="s">
        <v>158</v>
      </c>
      <c r="D350" t="s">
        <v>3189</v>
      </c>
      <c r="E350" t="s">
        <v>40</v>
      </c>
      <c r="F350" t="s">
        <v>29</v>
      </c>
      <c r="G350" t="s">
        <v>6429</v>
      </c>
      <c r="H350" t="s">
        <v>31</v>
      </c>
      <c r="I350" t="s">
        <v>3190</v>
      </c>
      <c r="J350" t="s">
        <v>6788</v>
      </c>
      <c r="K350" t="s">
        <v>1904</v>
      </c>
      <c r="L350" t="s">
        <v>35</v>
      </c>
      <c r="M350" t="s">
        <v>91</v>
      </c>
      <c r="N350" t="s">
        <v>6789</v>
      </c>
      <c r="O350" t="s">
        <v>165</v>
      </c>
      <c r="P350" t="s">
        <v>3193</v>
      </c>
      <c r="Q350" t="s">
        <v>40</v>
      </c>
      <c r="R350" t="s">
        <v>6790</v>
      </c>
      <c r="S350" t="s">
        <v>1054</v>
      </c>
      <c r="T350" t="s">
        <v>3819</v>
      </c>
      <c r="U350" t="s">
        <v>165</v>
      </c>
      <c r="V350" t="s">
        <v>3190</v>
      </c>
      <c r="W350" t="s">
        <v>43</v>
      </c>
      <c r="X350" t="s">
        <v>44</v>
      </c>
      <c r="Y350" t="str">
        <f>TRIM(LOWER(J350))</f>
        <v>globus medical inc</v>
      </c>
      <c r="Z350" t="str">
        <f>IF(COUNTIF(Sheet2!C:C, Y350) &gt; 0, "Match", "No Match")</f>
        <v>Match</v>
      </c>
      <c r="AA350" t="str">
        <f>IF(ISNUMBER(MATCH(Y350, Sheet2!C:C, 0)), "Match", "No Match")</f>
        <v>Match</v>
      </c>
      <c r="AB350" s="3" t="str">
        <f>IF(ISNUMBER(MATCH(Y350, Sheet2!C:C, 0)), "Match", "No Match")</f>
        <v>Match</v>
      </c>
      <c r="AC350" s="3" t="str">
        <f>IF(Y350 = INDEX(Sheet2!C:C, MATCH(Y350, Sheet2!C:C, 0)), "Exact Match", "No Match or Missing")</f>
        <v>Exact Match</v>
      </c>
    </row>
    <row r="351" spans="1:29" x14ac:dyDescent="0.25">
      <c r="A351" t="s">
        <v>24</v>
      </c>
      <c r="B351" t="s">
        <v>3187</v>
      </c>
      <c r="C351" t="s">
        <v>84</v>
      </c>
      <c r="D351" t="s">
        <v>3188</v>
      </c>
      <c r="E351" t="s">
        <v>3189</v>
      </c>
      <c r="F351" t="s">
        <v>29</v>
      </c>
      <c r="G351" t="s">
        <v>1210</v>
      </c>
      <c r="H351" t="s">
        <v>31</v>
      </c>
      <c r="I351" t="s">
        <v>3190</v>
      </c>
      <c r="J351" t="s">
        <v>3191</v>
      </c>
      <c r="K351" t="s">
        <v>555</v>
      </c>
      <c r="L351" t="s">
        <v>35</v>
      </c>
      <c r="M351" t="s">
        <v>91</v>
      </c>
      <c r="N351" t="s">
        <v>4585</v>
      </c>
      <c r="O351" t="s">
        <v>93</v>
      </c>
      <c r="P351" t="s">
        <v>3193</v>
      </c>
      <c r="Q351" t="s">
        <v>40</v>
      </c>
      <c r="R351" t="s">
        <v>4586</v>
      </c>
      <c r="S351" t="s">
        <v>1054</v>
      </c>
      <c r="T351" t="s">
        <v>2645</v>
      </c>
      <c r="U351" t="s">
        <v>165</v>
      </c>
      <c r="V351" t="s">
        <v>3190</v>
      </c>
      <c r="W351" t="s">
        <v>43</v>
      </c>
      <c r="X351" t="s">
        <v>44</v>
      </c>
      <c r="Y351" t="str">
        <f>TRIM(LOWER(J351))</f>
        <v>globus medical, inc.</v>
      </c>
      <c r="Z351" t="str">
        <f>IF(COUNTIF(Sheet2!C:C, Y351) &gt; 0, "Match", "No Match")</f>
        <v>Match</v>
      </c>
      <c r="AA351" t="str">
        <f>IF(ISNUMBER(MATCH(Y351, Sheet2!C:C, 0)), "Match", "No Match")</f>
        <v>Match</v>
      </c>
      <c r="AB351" s="3" t="str">
        <f>IF(ISNUMBER(MATCH(Y351, Sheet2!C:C, 0)), "Match", "No Match")</f>
        <v>Match</v>
      </c>
      <c r="AC351" s="3" t="str">
        <f>IF(Y351 = INDEX(Sheet2!C:C, MATCH(Y351, Sheet2!C:C, 0)), "Exact Match", "No Match or Missing")</f>
        <v>Exact Match</v>
      </c>
    </row>
    <row r="352" spans="1:29" x14ac:dyDescent="0.25">
      <c r="A352" t="s">
        <v>24</v>
      </c>
      <c r="B352" t="s">
        <v>3187</v>
      </c>
      <c r="C352" t="s">
        <v>84</v>
      </c>
      <c r="D352" t="s">
        <v>3188</v>
      </c>
      <c r="E352" t="s">
        <v>3189</v>
      </c>
      <c r="F352" t="s">
        <v>29</v>
      </c>
      <c r="G352" t="s">
        <v>1210</v>
      </c>
      <c r="H352" t="s">
        <v>31</v>
      </c>
      <c r="I352" t="s">
        <v>3190</v>
      </c>
      <c r="J352" t="s">
        <v>3191</v>
      </c>
      <c r="K352" t="s">
        <v>586</v>
      </c>
      <c r="L352" t="s">
        <v>35</v>
      </c>
      <c r="M352" t="s">
        <v>91</v>
      </c>
      <c r="N352" t="s">
        <v>3192</v>
      </c>
      <c r="O352" t="s">
        <v>93</v>
      </c>
      <c r="P352" t="s">
        <v>3193</v>
      </c>
      <c r="Q352" t="s">
        <v>40</v>
      </c>
      <c r="R352" t="s">
        <v>3194</v>
      </c>
      <c r="S352" t="s">
        <v>1054</v>
      </c>
      <c r="T352" t="s">
        <v>1143</v>
      </c>
      <c r="U352" t="s">
        <v>165</v>
      </c>
      <c r="V352" t="s">
        <v>3190</v>
      </c>
      <c r="W352" t="s">
        <v>43</v>
      </c>
      <c r="X352" t="s">
        <v>44</v>
      </c>
      <c r="Y352" t="str">
        <f>TRIM(LOWER(J352))</f>
        <v>globus medical, inc.</v>
      </c>
      <c r="Z352" t="str">
        <f>IF(COUNTIF(Sheet2!C:C, Y352) &gt; 0, "Match", "No Match")</f>
        <v>Match</v>
      </c>
      <c r="AA352" t="str">
        <f>IF(ISNUMBER(MATCH(Y352, Sheet2!C:C, 0)), "Match", "No Match")</f>
        <v>Match</v>
      </c>
      <c r="AB352" s="3" t="str">
        <f>IF(ISNUMBER(MATCH(Y352, Sheet2!C:C, 0)), "Match", "No Match")</f>
        <v>Match</v>
      </c>
      <c r="AC352" s="3" t="str">
        <f>IF(Y352 = INDEX(Sheet2!C:C, MATCH(Y352, Sheet2!C:C, 0)), "Exact Match", "No Match or Missing")</f>
        <v>Exact Match</v>
      </c>
    </row>
    <row r="353" spans="1:29" x14ac:dyDescent="0.25">
      <c r="A353" t="s">
        <v>24</v>
      </c>
      <c r="B353" t="s">
        <v>3187</v>
      </c>
      <c r="C353" t="s">
        <v>158</v>
      </c>
      <c r="D353" t="s">
        <v>3188</v>
      </c>
      <c r="E353" t="s">
        <v>4280</v>
      </c>
      <c r="F353" t="s">
        <v>29</v>
      </c>
      <c r="G353" t="s">
        <v>512</v>
      </c>
      <c r="H353" t="s">
        <v>31</v>
      </c>
      <c r="I353" t="s">
        <v>3190</v>
      </c>
      <c r="J353" t="s">
        <v>3191</v>
      </c>
      <c r="K353" t="s">
        <v>1614</v>
      </c>
      <c r="L353" t="s">
        <v>35</v>
      </c>
      <c r="M353" t="s">
        <v>91</v>
      </c>
      <c r="N353" t="s">
        <v>4281</v>
      </c>
      <c r="O353" t="s">
        <v>165</v>
      </c>
      <c r="P353" t="s">
        <v>3193</v>
      </c>
      <c r="Q353" t="s">
        <v>40</v>
      </c>
      <c r="R353" t="s">
        <v>4282</v>
      </c>
      <c r="S353" t="s">
        <v>1054</v>
      </c>
      <c r="T353" t="s">
        <v>231</v>
      </c>
      <c r="U353" t="s">
        <v>165</v>
      </c>
      <c r="V353" t="s">
        <v>3190</v>
      </c>
      <c r="W353" t="s">
        <v>43</v>
      </c>
      <c r="X353" t="s">
        <v>44</v>
      </c>
      <c r="Y353" t="str">
        <f>TRIM(LOWER(J353))</f>
        <v>globus medical, inc.</v>
      </c>
      <c r="Z353" t="str">
        <f>IF(COUNTIF(Sheet2!C:C, Y353) &gt; 0, "Match", "No Match")</f>
        <v>Match</v>
      </c>
      <c r="AA353" t="str">
        <f>IF(ISNUMBER(MATCH(Y353, Sheet2!C:C, 0)), "Match", "No Match")</f>
        <v>Match</v>
      </c>
      <c r="AB353" s="3" t="str">
        <f>IF(ISNUMBER(MATCH(Y353, Sheet2!C:C, 0)), "Match", "No Match")</f>
        <v>Match</v>
      </c>
      <c r="AC353" s="3" t="str">
        <f>IF(Y353 = INDEX(Sheet2!C:C, MATCH(Y353, Sheet2!C:C, 0)), "Exact Match", "No Match or Missing")</f>
        <v>Exact Match</v>
      </c>
    </row>
    <row r="354" spans="1:29" x14ac:dyDescent="0.25">
      <c r="A354" t="s">
        <v>24</v>
      </c>
      <c r="B354" t="s">
        <v>2991</v>
      </c>
      <c r="C354" t="s">
        <v>58</v>
      </c>
      <c r="D354" t="s">
        <v>2992</v>
      </c>
      <c r="E354" t="s">
        <v>40</v>
      </c>
      <c r="F354" t="s">
        <v>29</v>
      </c>
      <c r="G354" t="s">
        <v>1888</v>
      </c>
      <c r="H354" t="s">
        <v>31</v>
      </c>
      <c r="I354" t="s">
        <v>2993</v>
      </c>
      <c r="J354" t="s">
        <v>2994</v>
      </c>
      <c r="K354" t="s">
        <v>402</v>
      </c>
      <c r="L354" t="s">
        <v>35</v>
      </c>
      <c r="M354" t="s">
        <v>1557</v>
      </c>
      <c r="N354" t="s">
        <v>2995</v>
      </c>
      <c r="O354" t="s">
        <v>66</v>
      </c>
      <c r="P354" t="s">
        <v>2996</v>
      </c>
      <c r="Q354" t="s">
        <v>40</v>
      </c>
      <c r="R354" t="s">
        <v>2997</v>
      </c>
      <c r="S354" t="s">
        <v>40</v>
      </c>
      <c r="T354" t="s">
        <v>721</v>
      </c>
      <c r="U354" t="s">
        <v>66</v>
      </c>
      <c r="V354" t="s">
        <v>2993</v>
      </c>
      <c r="W354" t="s">
        <v>43</v>
      </c>
      <c r="X354" t="s">
        <v>44</v>
      </c>
      <c r="Y354" t="str">
        <f>TRIM(LOWER(J354))</f>
        <v>gmv soluciones globales internet s.a.u.</v>
      </c>
      <c r="Z354" t="str">
        <f>IF(COUNTIF(Sheet2!C:C, Y354) &gt; 0, "Match", "No Match")</f>
        <v>No Match</v>
      </c>
      <c r="AA354" t="str">
        <f>IF(ISNUMBER(MATCH(Y354, Sheet2!C:C, 0)), "Match", "No Match")</f>
        <v>No Match</v>
      </c>
      <c r="AB354" s="3" t="str">
        <f>IF(ISNUMBER(MATCH(Y354, Sheet2!C:C, 0)), "Match", "No Match")</f>
        <v>No Match</v>
      </c>
      <c r="AC354" s="3" t="e">
        <f>IF(Y354 = INDEX(Sheet2!C:C, MATCH(Y354, Sheet2!C:C, 0)), "Exact Match", "No Match or Missing")</f>
        <v>#N/A</v>
      </c>
    </row>
    <row r="355" spans="1:29" x14ac:dyDescent="0.25">
      <c r="A355" t="s">
        <v>294</v>
      </c>
      <c r="B355" t="s">
        <v>147</v>
      </c>
      <c r="C355" t="s">
        <v>99</v>
      </c>
      <c r="D355" t="s">
        <v>4789</v>
      </c>
      <c r="E355" t="s">
        <v>4790</v>
      </c>
      <c r="F355" t="s">
        <v>29</v>
      </c>
      <c r="G355" t="s">
        <v>3099</v>
      </c>
      <c r="H355" t="s">
        <v>31</v>
      </c>
      <c r="I355" t="s">
        <v>4791</v>
      </c>
      <c r="J355" t="s">
        <v>4792</v>
      </c>
      <c r="K355" t="s">
        <v>1450</v>
      </c>
      <c r="L355" t="s">
        <v>35</v>
      </c>
      <c r="M355" t="s">
        <v>105</v>
      </c>
      <c r="N355" t="s">
        <v>4793</v>
      </c>
      <c r="O355" t="s">
        <v>107</v>
      </c>
      <c r="P355" t="s">
        <v>4794</v>
      </c>
      <c r="Q355" t="s">
        <v>40</v>
      </c>
      <c r="R355" t="s">
        <v>4795</v>
      </c>
      <c r="S355" t="s">
        <v>40</v>
      </c>
      <c r="T355" t="s">
        <v>1363</v>
      </c>
      <c r="U355" t="s">
        <v>107</v>
      </c>
      <c r="V355" t="s">
        <v>4791</v>
      </c>
      <c r="W355" t="s">
        <v>43</v>
      </c>
      <c r="X355" t="s">
        <v>293</v>
      </c>
      <c r="Y355" t="str">
        <f>TRIM(LOWER(J355))</f>
        <v>graphy inc.</v>
      </c>
      <c r="Z355" t="str">
        <f>IF(COUNTIF(Sheet2!C:C, Y355) &gt; 0, "Match", "No Match")</f>
        <v>No Match</v>
      </c>
      <c r="AA355" t="str">
        <f>IF(ISNUMBER(MATCH(Y355, Sheet2!C:C, 0)), "Match", "No Match")</f>
        <v>No Match</v>
      </c>
      <c r="AB355" s="3" t="str">
        <f>IF(ISNUMBER(MATCH(Y355, Sheet2!C:C, 0)), "Match", "No Match")</f>
        <v>No Match</v>
      </c>
      <c r="AC355" s="3" t="e">
        <f>IF(Y355 = INDEX(Sheet2!C:C, MATCH(Y355, Sheet2!C:C, 0)), "Exact Match", "No Match or Missing")</f>
        <v>#N/A</v>
      </c>
    </row>
    <row r="356" spans="1:29" x14ac:dyDescent="0.25">
      <c r="A356" t="s">
        <v>24</v>
      </c>
      <c r="B356" t="s">
        <v>4566</v>
      </c>
      <c r="C356" t="s">
        <v>158</v>
      </c>
      <c r="D356" t="s">
        <v>4567</v>
      </c>
      <c r="E356" t="s">
        <v>4568</v>
      </c>
      <c r="F356" t="s">
        <v>29</v>
      </c>
      <c r="G356" t="s">
        <v>490</v>
      </c>
      <c r="H356" t="s">
        <v>31</v>
      </c>
      <c r="I356" t="s">
        <v>4569</v>
      </c>
      <c r="J356" t="s">
        <v>4570</v>
      </c>
      <c r="K356" t="s">
        <v>1332</v>
      </c>
      <c r="L356" t="s">
        <v>35</v>
      </c>
      <c r="M356" t="s">
        <v>105</v>
      </c>
      <c r="N356" t="s">
        <v>4571</v>
      </c>
      <c r="O356" t="s">
        <v>165</v>
      </c>
      <c r="P356" t="s">
        <v>4572</v>
      </c>
      <c r="Q356" t="s">
        <v>40</v>
      </c>
      <c r="R356" t="s">
        <v>4573</v>
      </c>
      <c r="S356" t="s">
        <v>40</v>
      </c>
      <c r="T356" t="s">
        <v>642</v>
      </c>
      <c r="U356" t="s">
        <v>165</v>
      </c>
      <c r="V356" t="s">
        <v>4569</v>
      </c>
      <c r="W356" t="s">
        <v>43</v>
      </c>
      <c r="X356" t="s">
        <v>44</v>
      </c>
      <c r="Y356" t="str">
        <f>TRIM(LOWER(J356))</f>
        <v>gs medical co. ltd.</v>
      </c>
      <c r="Z356" t="str">
        <f>IF(COUNTIF(Sheet2!C:C, Y356) &gt; 0, "Match", "No Match")</f>
        <v>No Match</v>
      </c>
      <c r="AA356" t="str">
        <f>IF(ISNUMBER(MATCH(Y356, Sheet2!C:C, 0)), "Match", "No Match")</f>
        <v>No Match</v>
      </c>
      <c r="AB356" s="3" t="str">
        <f>IF(ISNUMBER(MATCH(Y356, Sheet2!C:C, 0)), "Match", "No Match")</f>
        <v>No Match</v>
      </c>
      <c r="AC356" s="3" t="e">
        <f>IF(Y356 = INDEX(Sheet2!C:C, MATCH(Y356, Sheet2!C:C, 0)), "Exact Match", "No Match or Missing")</f>
        <v>#N/A</v>
      </c>
    </row>
    <row r="357" spans="1:29" x14ac:dyDescent="0.25">
      <c r="A357" t="s">
        <v>24</v>
      </c>
      <c r="B357" t="s">
        <v>4566</v>
      </c>
      <c r="C357" t="s">
        <v>158</v>
      </c>
      <c r="D357" t="s">
        <v>5244</v>
      </c>
      <c r="E357" t="s">
        <v>5245</v>
      </c>
      <c r="F357" t="s">
        <v>29</v>
      </c>
      <c r="G357" t="s">
        <v>4634</v>
      </c>
      <c r="H357" t="s">
        <v>31</v>
      </c>
      <c r="I357" t="s">
        <v>4569</v>
      </c>
      <c r="J357" t="s">
        <v>4570</v>
      </c>
      <c r="K357" t="s">
        <v>648</v>
      </c>
      <c r="L357" t="s">
        <v>35</v>
      </c>
      <c r="M357" t="s">
        <v>105</v>
      </c>
      <c r="N357" t="s">
        <v>5246</v>
      </c>
      <c r="O357" t="s">
        <v>165</v>
      </c>
      <c r="P357" t="s">
        <v>4572</v>
      </c>
      <c r="Q357" t="s">
        <v>40</v>
      </c>
      <c r="R357" t="s">
        <v>5247</v>
      </c>
      <c r="S357" t="s">
        <v>40</v>
      </c>
      <c r="T357" t="s">
        <v>1183</v>
      </c>
      <c r="U357" t="s">
        <v>165</v>
      </c>
      <c r="V357" t="s">
        <v>4569</v>
      </c>
      <c r="W357" t="s">
        <v>43</v>
      </c>
      <c r="X357" t="s">
        <v>44</v>
      </c>
      <c r="Y357" t="str">
        <f>TRIM(LOWER(J357))</f>
        <v>gs medical co. ltd.</v>
      </c>
      <c r="Z357" t="str">
        <f>IF(COUNTIF(Sheet2!C:C, Y357) &gt; 0, "Match", "No Match")</f>
        <v>No Match</v>
      </c>
      <c r="AA357" t="str">
        <f>IF(ISNUMBER(MATCH(Y357, Sheet2!C:C, 0)), "Match", "No Match")</f>
        <v>No Match</v>
      </c>
      <c r="AB357" s="3" t="str">
        <f>IF(ISNUMBER(MATCH(Y357, Sheet2!C:C, 0)), "Match", "No Match")</f>
        <v>No Match</v>
      </c>
      <c r="AC357" s="3" t="e">
        <f>IF(Y357 = INDEX(Sheet2!C:C, MATCH(Y357, Sheet2!C:C, 0)), "Exact Match", "No Match or Missing")</f>
        <v>#N/A</v>
      </c>
    </row>
    <row r="358" spans="1:29" x14ac:dyDescent="0.25">
      <c r="A358" t="s">
        <v>24</v>
      </c>
      <c r="B358" t="s">
        <v>3840</v>
      </c>
      <c r="C358" t="s">
        <v>350</v>
      </c>
      <c r="D358" t="s">
        <v>3841</v>
      </c>
      <c r="E358" t="s">
        <v>40</v>
      </c>
      <c r="F358" t="s">
        <v>29</v>
      </c>
      <c r="G358" t="s">
        <v>3842</v>
      </c>
      <c r="H358" t="s">
        <v>31</v>
      </c>
      <c r="I358" t="s">
        <v>3843</v>
      </c>
      <c r="J358" t="s">
        <v>3844</v>
      </c>
      <c r="K358" t="s">
        <v>366</v>
      </c>
      <c r="L358" t="s">
        <v>35</v>
      </c>
      <c r="M358" t="s">
        <v>107</v>
      </c>
      <c r="N358" t="s">
        <v>3845</v>
      </c>
      <c r="O358" t="s">
        <v>357</v>
      </c>
      <c r="P358" t="s">
        <v>3846</v>
      </c>
      <c r="Q358" t="s">
        <v>40</v>
      </c>
      <c r="R358" t="s">
        <v>3847</v>
      </c>
      <c r="S358" t="s">
        <v>40</v>
      </c>
      <c r="T358" t="s">
        <v>721</v>
      </c>
      <c r="U358" t="s">
        <v>357</v>
      </c>
      <c r="V358" t="s">
        <v>3843</v>
      </c>
      <c r="W358" t="s">
        <v>43</v>
      </c>
      <c r="X358" t="s">
        <v>44</v>
      </c>
      <c r="Y358" t="str">
        <f>TRIM(LOWER(J358))</f>
        <v>g-surg gmbh</v>
      </c>
      <c r="Z358" t="str">
        <f>IF(COUNTIF(Sheet2!C:C, Y358) &gt; 0, "Match", "No Match")</f>
        <v>No Match</v>
      </c>
      <c r="AA358" t="str">
        <f>IF(ISNUMBER(MATCH(Y358, Sheet2!C:C, 0)), "Match", "No Match")</f>
        <v>No Match</v>
      </c>
      <c r="AB358" s="3" t="str">
        <f>IF(ISNUMBER(MATCH(Y358, Sheet2!C:C, 0)), "Match", "No Match")</f>
        <v>No Match</v>
      </c>
      <c r="AC358" s="3" t="e">
        <f>IF(Y358 = INDEX(Sheet2!C:C, MATCH(Y358, Sheet2!C:C, 0)), "Exact Match", "No Match or Missing")</f>
        <v>#N/A</v>
      </c>
    </row>
    <row r="359" spans="1:29" x14ac:dyDescent="0.25">
      <c r="A359" t="s">
        <v>24</v>
      </c>
      <c r="B359" t="s">
        <v>1630</v>
      </c>
      <c r="C359" t="s">
        <v>46</v>
      </c>
      <c r="D359" t="s">
        <v>1631</v>
      </c>
      <c r="E359" t="s">
        <v>1632</v>
      </c>
      <c r="F359" t="s">
        <v>501</v>
      </c>
      <c r="G359" t="s">
        <v>1633</v>
      </c>
      <c r="H359" t="s">
        <v>31</v>
      </c>
      <c r="I359" t="s">
        <v>1634</v>
      </c>
      <c r="J359" t="s">
        <v>1635</v>
      </c>
      <c r="K359" t="s">
        <v>450</v>
      </c>
      <c r="L359" t="s">
        <v>35</v>
      </c>
      <c r="M359" t="s">
        <v>36</v>
      </c>
      <c r="N359" t="s">
        <v>1636</v>
      </c>
      <c r="O359" t="s">
        <v>53</v>
      </c>
      <c r="P359" t="s">
        <v>1637</v>
      </c>
      <c r="Q359" t="s">
        <v>40</v>
      </c>
      <c r="R359" t="s">
        <v>1638</v>
      </c>
      <c r="S359" t="s">
        <v>40</v>
      </c>
      <c r="T359" t="s">
        <v>1639</v>
      </c>
      <c r="U359" t="s">
        <v>53</v>
      </c>
      <c r="V359" t="s">
        <v>1634</v>
      </c>
      <c r="W359" t="s">
        <v>43</v>
      </c>
      <c r="X359" t="s">
        <v>44</v>
      </c>
      <c r="Y359" t="str">
        <f>TRIM(LOWER(J359))</f>
        <v>guangdong genial technology co., ltd.</v>
      </c>
      <c r="Z359" t="str">
        <f>IF(COUNTIF(Sheet2!C:C, Y359) &gt; 0, "Match", "No Match")</f>
        <v>No Match</v>
      </c>
      <c r="AA359" t="str">
        <f>IF(ISNUMBER(MATCH(Y359, Sheet2!C:C, 0)), "Match", "No Match")</f>
        <v>No Match</v>
      </c>
      <c r="AB359" s="3" t="str">
        <f>IF(ISNUMBER(MATCH(Y359, Sheet2!C:C, 0)), "Match", "No Match")</f>
        <v>No Match</v>
      </c>
      <c r="AC359" s="3" t="e">
        <f>IF(Y359 = INDEX(Sheet2!C:C, MATCH(Y359, Sheet2!C:C, 0)), "Exact Match", "No Match or Missing")</f>
        <v>#N/A</v>
      </c>
    </row>
    <row r="360" spans="1:29" x14ac:dyDescent="0.25">
      <c r="A360" t="s">
        <v>24</v>
      </c>
      <c r="B360" t="s">
        <v>212</v>
      </c>
      <c r="C360" t="s">
        <v>99</v>
      </c>
      <c r="D360" t="s">
        <v>1201</v>
      </c>
      <c r="E360" t="s">
        <v>1202</v>
      </c>
      <c r="F360" t="s">
        <v>29</v>
      </c>
      <c r="G360" t="s">
        <v>1203</v>
      </c>
      <c r="H360" t="s">
        <v>31</v>
      </c>
      <c r="I360" t="s">
        <v>481</v>
      </c>
      <c r="J360" t="s">
        <v>1204</v>
      </c>
      <c r="K360" t="s">
        <v>874</v>
      </c>
      <c r="L360" t="s">
        <v>35</v>
      </c>
      <c r="M360" t="s">
        <v>36</v>
      </c>
      <c r="N360" t="s">
        <v>1205</v>
      </c>
      <c r="O360" t="s">
        <v>107</v>
      </c>
      <c r="P360" t="s">
        <v>1206</v>
      </c>
      <c r="Q360" t="s">
        <v>40</v>
      </c>
      <c r="R360" t="s">
        <v>1207</v>
      </c>
      <c r="S360" t="s">
        <v>40</v>
      </c>
      <c r="T360" t="s">
        <v>642</v>
      </c>
      <c r="U360" t="s">
        <v>107</v>
      </c>
      <c r="V360" t="s">
        <v>481</v>
      </c>
      <c r="W360" t="s">
        <v>43</v>
      </c>
      <c r="X360" t="s">
        <v>44</v>
      </c>
      <c r="Y360" t="str">
        <f>TRIM(LOWER(J360))</f>
        <v>guangdong jinme medical technology co., ltd.</v>
      </c>
      <c r="Z360" t="str">
        <f>IF(COUNTIF(Sheet2!C:C, Y360) &gt; 0, "Match", "No Match")</f>
        <v>No Match</v>
      </c>
      <c r="AA360" t="str">
        <f>IF(ISNUMBER(MATCH(Y360, Sheet2!C:C, 0)), "Match", "No Match")</f>
        <v>No Match</v>
      </c>
      <c r="AB360" s="3" t="str">
        <f>IF(ISNUMBER(MATCH(Y360, Sheet2!C:C, 0)), "Match", "No Match")</f>
        <v>No Match</v>
      </c>
      <c r="AC360" s="3" t="e">
        <f>IF(Y360 = INDEX(Sheet2!C:C, MATCH(Y360, Sheet2!C:C, 0)), "Exact Match", "No Match or Missing")</f>
        <v>#N/A</v>
      </c>
    </row>
    <row r="361" spans="1:29" x14ac:dyDescent="0.25">
      <c r="A361" t="s">
        <v>24</v>
      </c>
      <c r="B361" t="s">
        <v>5855</v>
      </c>
      <c r="C361" t="s">
        <v>191</v>
      </c>
      <c r="D361" t="s">
        <v>5856</v>
      </c>
      <c r="E361" t="s">
        <v>40</v>
      </c>
      <c r="F361" t="s">
        <v>29</v>
      </c>
      <c r="G361" t="s">
        <v>444</v>
      </c>
      <c r="H361" t="s">
        <v>31</v>
      </c>
      <c r="I361" t="s">
        <v>5857</v>
      </c>
      <c r="J361" t="s">
        <v>5858</v>
      </c>
      <c r="K361" t="s">
        <v>1032</v>
      </c>
      <c r="L361" t="s">
        <v>35</v>
      </c>
      <c r="M361" t="s">
        <v>36</v>
      </c>
      <c r="N361" t="s">
        <v>5859</v>
      </c>
      <c r="O361" t="s">
        <v>190</v>
      </c>
      <c r="P361" t="s">
        <v>5860</v>
      </c>
      <c r="Q361" t="s">
        <v>40</v>
      </c>
      <c r="R361" t="s">
        <v>5861</v>
      </c>
      <c r="S361" t="s">
        <v>40</v>
      </c>
      <c r="T361" t="s">
        <v>937</v>
      </c>
      <c r="U361" t="s">
        <v>53</v>
      </c>
      <c r="V361" t="s">
        <v>5857</v>
      </c>
      <c r="W361" t="s">
        <v>43</v>
      </c>
      <c r="X361" t="s">
        <v>44</v>
      </c>
      <c r="Y361" t="str">
        <f>TRIM(LOWER(J361))</f>
        <v>guangdong kingfa sci. &amp; tech. co., ltd.</v>
      </c>
      <c r="Z361" t="str">
        <f>IF(COUNTIF(Sheet2!C:C, Y361) &gt; 0, "Match", "No Match")</f>
        <v>No Match</v>
      </c>
      <c r="AA361" t="str">
        <f>IF(ISNUMBER(MATCH(Y361, Sheet2!C:C, 0)), "Match", "No Match")</f>
        <v>No Match</v>
      </c>
      <c r="AB361" s="3" t="str">
        <f>IF(ISNUMBER(MATCH(Y361, Sheet2!C:C, 0)), "Match", "No Match")</f>
        <v>No Match</v>
      </c>
      <c r="AC361" s="3" t="e">
        <f>IF(Y361 = INDEX(Sheet2!C:C, MATCH(Y361, Sheet2!C:C, 0)), "Exact Match", "No Match or Missing")</f>
        <v>#N/A</v>
      </c>
    </row>
    <row r="362" spans="1:29" x14ac:dyDescent="0.25">
      <c r="A362" t="s">
        <v>24</v>
      </c>
      <c r="B362" t="s">
        <v>212</v>
      </c>
      <c r="C362" t="s">
        <v>350</v>
      </c>
      <c r="D362" t="s">
        <v>479</v>
      </c>
      <c r="E362" t="s">
        <v>480</v>
      </c>
      <c r="F362" t="s">
        <v>29</v>
      </c>
      <c r="G362" t="s">
        <v>424</v>
      </c>
      <c r="H362" t="s">
        <v>31</v>
      </c>
      <c r="I362" t="s">
        <v>481</v>
      </c>
      <c r="J362" t="s">
        <v>482</v>
      </c>
      <c r="K362" t="s">
        <v>483</v>
      </c>
      <c r="L362" t="s">
        <v>35</v>
      </c>
      <c r="M362" t="s">
        <v>36</v>
      </c>
      <c r="N362" t="s">
        <v>484</v>
      </c>
      <c r="O362" t="s">
        <v>357</v>
      </c>
      <c r="P362" t="s">
        <v>485</v>
      </c>
      <c r="Q362" t="s">
        <v>40</v>
      </c>
      <c r="R362" t="s">
        <v>486</v>
      </c>
      <c r="S362" t="s">
        <v>40</v>
      </c>
      <c r="T362" t="s">
        <v>487</v>
      </c>
      <c r="U362" t="s">
        <v>190</v>
      </c>
      <c r="V362" t="s">
        <v>481</v>
      </c>
      <c r="W362" t="s">
        <v>43</v>
      </c>
      <c r="X362" t="s">
        <v>44</v>
      </c>
      <c r="Y362" t="str">
        <f>TRIM(LOWER(J362))</f>
        <v>guangdong optomedic technologies, inc.</v>
      </c>
      <c r="Z362" t="str">
        <f>IF(COUNTIF(Sheet2!C:C, Y362) &gt; 0, "Match", "No Match")</f>
        <v>No Match</v>
      </c>
      <c r="AA362" t="str">
        <f>IF(ISNUMBER(MATCH(Y362, Sheet2!C:C, 0)), "Match", "No Match")</f>
        <v>No Match</v>
      </c>
      <c r="AB362" s="3" t="str">
        <f>IF(ISNUMBER(MATCH(Y362, Sheet2!C:C, 0)), "Match", "No Match")</f>
        <v>No Match</v>
      </c>
      <c r="AC362" s="3" t="e">
        <f>IF(Y362 = INDEX(Sheet2!C:C, MATCH(Y362, Sheet2!C:C, 0)), "Exact Match", "No Match or Missing")</f>
        <v>#N/A</v>
      </c>
    </row>
    <row r="363" spans="1:29" x14ac:dyDescent="0.25">
      <c r="A363" t="s">
        <v>24</v>
      </c>
      <c r="B363" t="s">
        <v>327</v>
      </c>
      <c r="C363" t="s">
        <v>498</v>
      </c>
      <c r="D363" t="s">
        <v>6108</v>
      </c>
      <c r="E363" t="s">
        <v>40</v>
      </c>
      <c r="F363" t="s">
        <v>501</v>
      </c>
      <c r="G363" t="s">
        <v>1672</v>
      </c>
      <c r="H363" t="s">
        <v>31</v>
      </c>
      <c r="I363" t="s">
        <v>6109</v>
      </c>
      <c r="J363" t="s">
        <v>6110</v>
      </c>
      <c r="K363" t="s">
        <v>300</v>
      </c>
      <c r="L363" t="s">
        <v>35</v>
      </c>
      <c r="M363" t="s">
        <v>36</v>
      </c>
      <c r="N363" t="s">
        <v>6111</v>
      </c>
      <c r="O363" t="s">
        <v>506</v>
      </c>
      <c r="P363" t="s">
        <v>6112</v>
      </c>
      <c r="Q363" t="s">
        <v>40</v>
      </c>
      <c r="R363" t="s">
        <v>6113</v>
      </c>
      <c r="S363" t="s">
        <v>40</v>
      </c>
      <c r="T363" t="s">
        <v>450</v>
      </c>
      <c r="U363" t="s">
        <v>506</v>
      </c>
      <c r="V363" t="s">
        <v>6109</v>
      </c>
      <c r="W363" t="s">
        <v>43</v>
      </c>
      <c r="X363" t="s">
        <v>44</v>
      </c>
      <c r="Y363" t="str">
        <f>TRIM(LOWER(J363))</f>
        <v>guangdong prestige technology company limited</v>
      </c>
      <c r="Z363" t="str">
        <f>IF(COUNTIF(Sheet2!C:C, Y363) &gt; 0, "Match", "No Match")</f>
        <v>No Match</v>
      </c>
      <c r="AA363" t="str">
        <f>IF(ISNUMBER(MATCH(Y363, Sheet2!C:C, 0)), "Match", "No Match")</f>
        <v>No Match</v>
      </c>
      <c r="AB363" s="3" t="str">
        <f>IF(ISNUMBER(MATCH(Y363, Sheet2!C:C, 0)), "Match", "No Match")</f>
        <v>No Match</v>
      </c>
      <c r="AC363" s="3" t="e">
        <f>IF(Y363 = INDEX(Sheet2!C:C, MATCH(Y363, Sheet2!C:C, 0)), "Exact Match", "No Match or Missing")</f>
        <v>#N/A</v>
      </c>
    </row>
    <row r="364" spans="1:29" x14ac:dyDescent="0.25">
      <c r="A364" t="s">
        <v>24</v>
      </c>
      <c r="B364" t="s">
        <v>3022</v>
      </c>
      <c r="C364" t="s">
        <v>26</v>
      </c>
      <c r="D364" t="s">
        <v>3023</v>
      </c>
      <c r="E364" t="s">
        <v>40</v>
      </c>
      <c r="F364" t="s">
        <v>29</v>
      </c>
      <c r="G364" t="s">
        <v>30</v>
      </c>
      <c r="H364" t="s">
        <v>31</v>
      </c>
      <c r="I364" t="s">
        <v>2315</v>
      </c>
      <c r="J364" t="s">
        <v>3024</v>
      </c>
      <c r="K364" t="s">
        <v>586</v>
      </c>
      <c r="L364" t="s">
        <v>35</v>
      </c>
      <c r="M364" t="s">
        <v>36</v>
      </c>
      <c r="N364" t="s">
        <v>3025</v>
      </c>
      <c r="O364" t="s">
        <v>38</v>
      </c>
      <c r="P364" t="s">
        <v>3026</v>
      </c>
      <c r="Q364" t="s">
        <v>40</v>
      </c>
      <c r="R364" t="s">
        <v>3027</v>
      </c>
      <c r="S364" t="s">
        <v>40</v>
      </c>
      <c r="T364" t="s">
        <v>370</v>
      </c>
      <c r="U364" t="s">
        <v>38</v>
      </c>
      <c r="V364" t="s">
        <v>2315</v>
      </c>
      <c r="W364" t="s">
        <v>43</v>
      </c>
      <c r="X364" t="s">
        <v>44</v>
      </c>
      <c r="Y364" t="str">
        <f>TRIM(LOWER(J364))</f>
        <v>guangdong transtek medical electronics co., ltd.</v>
      </c>
      <c r="Z364" t="str">
        <f>IF(COUNTIF(Sheet2!C:C, Y364) &gt; 0, "Match", "No Match")</f>
        <v>No Match</v>
      </c>
      <c r="AA364" t="str">
        <f>IF(ISNUMBER(MATCH(Y364, Sheet2!C:C, 0)), "Match", "No Match")</f>
        <v>No Match</v>
      </c>
      <c r="AB364" s="3" t="str">
        <f>IF(ISNUMBER(MATCH(Y364, Sheet2!C:C, 0)), "Match", "No Match")</f>
        <v>No Match</v>
      </c>
      <c r="AC364" s="3" t="e">
        <f>IF(Y364 = INDEX(Sheet2!C:C, MATCH(Y364, Sheet2!C:C, 0)), "Exact Match", "No Match or Missing")</f>
        <v>#N/A</v>
      </c>
    </row>
    <row r="365" spans="1:29" x14ac:dyDescent="0.25">
      <c r="A365" t="s">
        <v>24</v>
      </c>
      <c r="B365" t="s">
        <v>3022</v>
      </c>
      <c r="C365" t="s">
        <v>26</v>
      </c>
      <c r="D365" t="s">
        <v>5722</v>
      </c>
      <c r="E365" t="s">
        <v>5723</v>
      </c>
      <c r="F365" t="s">
        <v>29</v>
      </c>
      <c r="G365" t="s">
        <v>30</v>
      </c>
      <c r="H365" t="s">
        <v>31</v>
      </c>
      <c r="I365" t="s">
        <v>2315</v>
      </c>
      <c r="J365" t="s">
        <v>3024</v>
      </c>
      <c r="K365" t="s">
        <v>457</v>
      </c>
      <c r="L365" t="s">
        <v>35</v>
      </c>
      <c r="M365" t="s">
        <v>36</v>
      </c>
      <c r="N365" t="s">
        <v>5724</v>
      </c>
      <c r="O365" t="s">
        <v>38</v>
      </c>
      <c r="P365" t="s">
        <v>3026</v>
      </c>
      <c r="Q365" t="s">
        <v>40</v>
      </c>
      <c r="R365" t="s">
        <v>5725</v>
      </c>
      <c r="S365" t="s">
        <v>40</v>
      </c>
      <c r="T365" t="s">
        <v>709</v>
      </c>
      <c r="U365" t="s">
        <v>38</v>
      </c>
      <c r="V365" t="s">
        <v>2315</v>
      </c>
      <c r="W365" t="s">
        <v>43</v>
      </c>
      <c r="X365" t="s">
        <v>44</v>
      </c>
      <c r="Y365" t="str">
        <f>TRIM(LOWER(J365))</f>
        <v>guangdong transtek medical electronics co., ltd.</v>
      </c>
      <c r="Z365" t="str">
        <f>IF(COUNTIF(Sheet2!C:C, Y365) &gt; 0, "Match", "No Match")</f>
        <v>No Match</v>
      </c>
      <c r="AA365" t="str">
        <f>IF(ISNUMBER(MATCH(Y365, Sheet2!C:C, 0)), "Match", "No Match")</f>
        <v>No Match</v>
      </c>
      <c r="AB365" s="3" t="str">
        <f>IF(ISNUMBER(MATCH(Y365, Sheet2!C:C, 0)), "Match", "No Match")</f>
        <v>No Match</v>
      </c>
      <c r="AC365" s="3" t="e">
        <f>IF(Y365 = INDEX(Sheet2!C:C, MATCH(Y365, Sheet2!C:C, 0)), "Exact Match", "No Match or Missing")</f>
        <v>#N/A</v>
      </c>
    </row>
    <row r="366" spans="1:29" x14ac:dyDescent="0.25">
      <c r="A366" t="s">
        <v>24</v>
      </c>
      <c r="B366" t="s">
        <v>212</v>
      </c>
      <c r="C366" t="s">
        <v>58</v>
      </c>
      <c r="D366" t="s">
        <v>2052</v>
      </c>
      <c r="E366" t="s">
        <v>2053</v>
      </c>
      <c r="F366" t="s">
        <v>29</v>
      </c>
      <c r="G366" t="s">
        <v>1257</v>
      </c>
      <c r="H366" t="s">
        <v>31</v>
      </c>
      <c r="I366" t="s">
        <v>2054</v>
      </c>
      <c r="J366" t="s">
        <v>2055</v>
      </c>
      <c r="K366" t="s">
        <v>1111</v>
      </c>
      <c r="L366" t="s">
        <v>35</v>
      </c>
      <c r="M366" t="s">
        <v>36</v>
      </c>
      <c r="N366" t="s">
        <v>2056</v>
      </c>
      <c r="O366" t="s">
        <v>66</v>
      </c>
      <c r="P366" t="s">
        <v>2057</v>
      </c>
      <c r="Q366" t="s">
        <v>40</v>
      </c>
      <c r="R366" t="s">
        <v>2058</v>
      </c>
      <c r="S366" t="s">
        <v>40</v>
      </c>
      <c r="T366" t="s">
        <v>2059</v>
      </c>
      <c r="U366" t="s">
        <v>66</v>
      </c>
      <c r="V366" t="s">
        <v>2054</v>
      </c>
      <c r="W366" t="s">
        <v>43</v>
      </c>
      <c r="X366" t="s">
        <v>44</v>
      </c>
      <c r="Y366" t="str">
        <f>TRIM(LOWER(J366))</f>
        <v>guangdong youkey medical co., ltd.</v>
      </c>
      <c r="Z366" t="str">
        <f>IF(COUNTIF(Sheet2!C:C, Y366) &gt; 0, "Match", "No Match")</f>
        <v>No Match</v>
      </c>
      <c r="AA366" t="str">
        <f>IF(ISNUMBER(MATCH(Y366, Sheet2!C:C, 0)), "Match", "No Match")</f>
        <v>No Match</v>
      </c>
      <c r="AB366" s="3" t="str">
        <f>IF(ISNUMBER(MATCH(Y366, Sheet2!C:C, 0)), "Match", "No Match")</f>
        <v>No Match</v>
      </c>
      <c r="AC366" s="3" t="e">
        <f>IF(Y366 = INDEX(Sheet2!C:C, MATCH(Y366, Sheet2!C:C, 0)), "Exact Match", "No Match or Missing")</f>
        <v>#N/A</v>
      </c>
    </row>
    <row r="367" spans="1:29" x14ac:dyDescent="0.25">
      <c r="A367" t="s">
        <v>24</v>
      </c>
      <c r="B367" t="s">
        <v>212</v>
      </c>
      <c r="C367" t="s">
        <v>722</v>
      </c>
      <c r="D367" t="s">
        <v>5815</v>
      </c>
      <c r="E367" t="s">
        <v>5816</v>
      </c>
      <c r="F367" t="s">
        <v>29</v>
      </c>
      <c r="G367" t="s">
        <v>1754</v>
      </c>
      <c r="H367" t="s">
        <v>31</v>
      </c>
      <c r="I367" t="s">
        <v>5817</v>
      </c>
      <c r="J367" t="s">
        <v>5818</v>
      </c>
      <c r="K367" t="s">
        <v>1968</v>
      </c>
      <c r="L367" t="s">
        <v>35</v>
      </c>
      <c r="M367" t="s">
        <v>36</v>
      </c>
      <c r="N367" t="s">
        <v>5819</v>
      </c>
      <c r="O367" t="s">
        <v>729</v>
      </c>
      <c r="P367" t="s">
        <v>5820</v>
      </c>
      <c r="Q367" t="s">
        <v>40</v>
      </c>
      <c r="R367" t="s">
        <v>5821</v>
      </c>
      <c r="S367" t="s">
        <v>40</v>
      </c>
      <c r="T367" t="s">
        <v>5822</v>
      </c>
      <c r="U367" t="s">
        <v>729</v>
      </c>
      <c r="V367" t="s">
        <v>5817</v>
      </c>
      <c r="W367" t="s">
        <v>43</v>
      </c>
      <c r="X367" t="s">
        <v>44</v>
      </c>
      <c r="Y367" t="str">
        <f>TRIM(LOWER(J367))</f>
        <v>guangdong youmeng electrical technology co., ltd.</v>
      </c>
      <c r="Z367" t="str">
        <f>IF(COUNTIF(Sheet2!C:C, Y367) &gt; 0, "Match", "No Match")</f>
        <v>No Match</v>
      </c>
      <c r="AA367" t="str">
        <f>IF(ISNUMBER(MATCH(Y367, Sheet2!C:C, 0)), "Match", "No Match")</f>
        <v>No Match</v>
      </c>
      <c r="AB367" s="3" t="str">
        <f>IF(ISNUMBER(MATCH(Y367, Sheet2!C:C, 0)), "Match", "No Match")</f>
        <v>No Match</v>
      </c>
      <c r="AC367" s="3" t="e">
        <f>IF(Y367 = INDEX(Sheet2!C:C, MATCH(Y367, Sheet2!C:C, 0)), "Exact Match", "No Match or Missing")</f>
        <v>#N/A</v>
      </c>
    </row>
    <row r="368" spans="1:29" x14ac:dyDescent="0.25">
      <c r="A368" t="s">
        <v>24</v>
      </c>
      <c r="B368" t="s">
        <v>1176</v>
      </c>
      <c r="C368" t="s">
        <v>71</v>
      </c>
      <c r="D368" t="s">
        <v>5757</v>
      </c>
      <c r="E368" t="s">
        <v>5758</v>
      </c>
      <c r="F368" t="s">
        <v>29</v>
      </c>
      <c r="G368" t="s">
        <v>4834</v>
      </c>
      <c r="H368" t="s">
        <v>31</v>
      </c>
      <c r="I368" t="s">
        <v>5401</v>
      </c>
      <c r="J368" t="s">
        <v>5759</v>
      </c>
      <c r="K368" t="s">
        <v>366</v>
      </c>
      <c r="L368" t="s">
        <v>35</v>
      </c>
      <c r="M368" t="s">
        <v>36</v>
      </c>
      <c r="N368" t="s">
        <v>5760</v>
      </c>
      <c r="O368" t="s">
        <v>79</v>
      </c>
      <c r="P368" t="s">
        <v>5761</v>
      </c>
      <c r="Q368" t="s">
        <v>40</v>
      </c>
      <c r="R368" t="s">
        <v>5762</v>
      </c>
      <c r="S368" t="s">
        <v>40</v>
      </c>
      <c r="T368" t="s">
        <v>742</v>
      </c>
      <c r="U368" t="s">
        <v>79</v>
      </c>
      <c r="V368" t="s">
        <v>5401</v>
      </c>
      <c r="W368" t="s">
        <v>43</v>
      </c>
      <c r="X368" t="s">
        <v>44</v>
      </c>
      <c r="Y368" t="str">
        <f>TRIM(LOWER(J368))</f>
        <v>guangzhou decheng biotechnology co., ltd.</v>
      </c>
      <c r="Z368" t="str">
        <f>IF(COUNTIF(Sheet2!C:C, Y368) &gt; 0, "Match", "No Match")</f>
        <v>No Match</v>
      </c>
      <c r="AA368" t="str">
        <f>IF(ISNUMBER(MATCH(Y368, Sheet2!C:C, 0)), "Match", "No Match")</f>
        <v>No Match</v>
      </c>
      <c r="AB368" s="3" t="str">
        <f>IF(ISNUMBER(MATCH(Y368, Sheet2!C:C, 0)), "Match", "No Match")</f>
        <v>No Match</v>
      </c>
      <c r="AC368" s="3" t="e">
        <f>IF(Y368 = INDEX(Sheet2!C:C, MATCH(Y368, Sheet2!C:C, 0)), "Exact Match", "No Match or Missing")</f>
        <v>#N/A</v>
      </c>
    </row>
    <row r="369" spans="1:29" x14ac:dyDescent="0.25">
      <c r="A369" t="s">
        <v>24</v>
      </c>
      <c r="B369" t="s">
        <v>1176</v>
      </c>
      <c r="C369" t="s">
        <v>350</v>
      </c>
      <c r="D369" t="s">
        <v>5398</v>
      </c>
      <c r="E369" t="s">
        <v>5399</v>
      </c>
      <c r="F369" t="s">
        <v>29</v>
      </c>
      <c r="G369" t="s">
        <v>5400</v>
      </c>
      <c r="H369" t="s">
        <v>31</v>
      </c>
      <c r="I369" t="s">
        <v>5401</v>
      </c>
      <c r="J369" t="s">
        <v>5402</v>
      </c>
      <c r="K369" t="s">
        <v>561</v>
      </c>
      <c r="L369" t="s">
        <v>35</v>
      </c>
      <c r="M369" t="s">
        <v>36</v>
      </c>
      <c r="N369" t="s">
        <v>5403</v>
      </c>
      <c r="O369" t="s">
        <v>357</v>
      </c>
      <c r="P369" t="s">
        <v>5404</v>
      </c>
      <c r="Q369" t="s">
        <v>40</v>
      </c>
      <c r="R369" t="s">
        <v>5405</v>
      </c>
      <c r="S369" t="s">
        <v>40</v>
      </c>
      <c r="T369" t="s">
        <v>2092</v>
      </c>
      <c r="U369" t="s">
        <v>357</v>
      </c>
      <c r="V369" t="s">
        <v>5401</v>
      </c>
      <c r="W369" t="s">
        <v>43</v>
      </c>
      <c r="X369" t="s">
        <v>44</v>
      </c>
      <c r="Y369" t="str">
        <f>TRIM(LOWER(J369))</f>
        <v>guangzhou red pine medical instrument co., ltd.</v>
      </c>
      <c r="Z369" t="str">
        <f>IF(COUNTIF(Sheet2!C:C, Y369) &gt; 0, "Match", "No Match")</f>
        <v>No Match</v>
      </c>
      <c r="AA369" t="str">
        <f>IF(ISNUMBER(MATCH(Y369, Sheet2!C:C, 0)), "Match", "No Match")</f>
        <v>No Match</v>
      </c>
      <c r="AB369" s="3" t="str">
        <f>IF(ISNUMBER(MATCH(Y369, Sheet2!C:C, 0)), "Match", "No Match")</f>
        <v>No Match</v>
      </c>
      <c r="AC369" s="3" t="e">
        <f>IF(Y369 = INDEX(Sheet2!C:C, MATCH(Y369, Sheet2!C:C, 0)), "Exact Match", "No Match or Missing")</f>
        <v>#N/A</v>
      </c>
    </row>
    <row r="370" spans="1:29" x14ac:dyDescent="0.25">
      <c r="A370" t="s">
        <v>24</v>
      </c>
      <c r="B370" t="s">
        <v>1176</v>
      </c>
      <c r="C370" t="s">
        <v>733</v>
      </c>
      <c r="D370" t="s">
        <v>1177</v>
      </c>
      <c r="E370" t="s">
        <v>40</v>
      </c>
      <c r="F370" t="s">
        <v>29</v>
      </c>
      <c r="G370" t="s">
        <v>736</v>
      </c>
      <c r="H370" t="s">
        <v>31</v>
      </c>
      <c r="I370" t="s">
        <v>1178</v>
      </c>
      <c r="J370" t="s">
        <v>1179</v>
      </c>
      <c r="K370" t="s">
        <v>127</v>
      </c>
      <c r="L370" t="s">
        <v>35</v>
      </c>
      <c r="M370" t="s">
        <v>36</v>
      </c>
      <c r="N370" t="s">
        <v>1180</v>
      </c>
      <c r="O370" t="s">
        <v>146</v>
      </c>
      <c r="P370" t="s">
        <v>1181</v>
      </c>
      <c r="Q370" t="s">
        <v>40</v>
      </c>
      <c r="R370" t="s">
        <v>1182</v>
      </c>
      <c r="S370" t="s">
        <v>40</v>
      </c>
      <c r="T370" t="s">
        <v>1183</v>
      </c>
      <c r="U370" t="s">
        <v>146</v>
      </c>
      <c r="V370" t="s">
        <v>1178</v>
      </c>
      <c r="W370" t="s">
        <v>43</v>
      </c>
      <c r="X370" t="s">
        <v>44</v>
      </c>
      <c r="Y370" t="str">
        <f>TRIM(LOWER(J370))</f>
        <v>guangzhou wondfo biotech co., ltd.</v>
      </c>
      <c r="Z370" t="str">
        <f>IF(COUNTIF(Sheet2!C:C, Y370) &gt; 0, "Match", "No Match")</f>
        <v>No Match</v>
      </c>
      <c r="AA370" t="str">
        <f>IF(ISNUMBER(MATCH(Y370, Sheet2!C:C, 0)), "Match", "No Match")</f>
        <v>No Match</v>
      </c>
      <c r="AB370" s="3" t="str">
        <f>IF(ISNUMBER(MATCH(Y370, Sheet2!C:C, 0)), "Match", "No Match")</f>
        <v>No Match</v>
      </c>
      <c r="AC370" s="3" t="e">
        <f>IF(Y370 = INDEX(Sheet2!C:C, MATCH(Y370, Sheet2!C:C, 0)), "Exact Match", "No Match or Missing")</f>
        <v>#N/A</v>
      </c>
    </row>
    <row r="371" spans="1:29" x14ac:dyDescent="0.25">
      <c r="A371" t="s">
        <v>24</v>
      </c>
      <c r="B371" t="s">
        <v>1176</v>
      </c>
      <c r="C371" t="s">
        <v>498</v>
      </c>
      <c r="D371" t="s">
        <v>6691</v>
      </c>
      <c r="E371" t="s">
        <v>6692</v>
      </c>
      <c r="F371" t="s">
        <v>501</v>
      </c>
      <c r="G371" t="s">
        <v>2171</v>
      </c>
      <c r="H371" t="s">
        <v>31</v>
      </c>
      <c r="I371" t="s">
        <v>6693</v>
      </c>
      <c r="J371" t="s">
        <v>6694</v>
      </c>
      <c r="K371" t="s">
        <v>2108</v>
      </c>
      <c r="L371" t="s">
        <v>35</v>
      </c>
      <c r="M371" t="s">
        <v>36</v>
      </c>
      <c r="N371" t="s">
        <v>6695</v>
      </c>
      <c r="O371" t="s">
        <v>506</v>
      </c>
      <c r="P371" t="s">
        <v>6696</v>
      </c>
      <c r="Q371" t="s">
        <v>40</v>
      </c>
      <c r="R371" t="s">
        <v>6697</v>
      </c>
      <c r="S371" t="s">
        <v>40</v>
      </c>
      <c r="T371" t="s">
        <v>6698</v>
      </c>
      <c r="U371" t="s">
        <v>506</v>
      </c>
      <c r="V371" t="s">
        <v>6693</v>
      </c>
      <c r="W371" t="s">
        <v>43</v>
      </c>
      <c r="X371" t="s">
        <v>44</v>
      </c>
      <c r="Y371" t="str">
        <f>TRIM(LOWER(J371))</f>
        <v>guangzhou xinbo electronic co., ltd.</v>
      </c>
      <c r="Z371" t="str">
        <f>IF(COUNTIF(Sheet2!C:C, Y371) &gt; 0, "Match", "No Match")</f>
        <v>No Match</v>
      </c>
      <c r="AA371" t="str">
        <f>IF(ISNUMBER(MATCH(Y371, Sheet2!C:C, 0)), "Match", "No Match")</f>
        <v>No Match</v>
      </c>
      <c r="AB371" s="3" t="str">
        <f>IF(ISNUMBER(MATCH(Y371, Sheet2!C:C, 0)), "Match", "No Match")</f>
        <v>No Match</v>
      </c>
      <c r="AC371" s="3" t="e">
        <f>IF(Y371 = INDEX(Sheet2!C:C, MATCH(Y371, Sheet2!C:C, 0)), "Exact Match", "No Match or Missing")</f>
        <v>#N/A</v>
      </c>
    </row>
    <row r="372" spans="1:29" x14ac:dyDescent="0.25">
      <c r="A372" t="s">
        <v>24</v>
      </c>
      <c r="B372" t="s">
        <v>1359</v>
      </c>
      <c r="C372" t="s">
        <v>191</v>
      </c>
      <c r="D372" t="s">
        <v>4489</v>
      </c>
      <c r="E372" t="s">
        <v>1763</v>
      </c>
      <c r="F372" t="s">
        <v>29</v>
      </c>
      <c r="G372" t="s">
        <v>4490</v>
      </c>
      <c r="H372" t="s">
        <v>31</v>
      </c>
      <c r="I372" t="s">
        <v>4491</v>
      </c>
      <c r="J372" t="s">
        <v>4492</v>
      </c>
      <c r="K372" t="s">
        <v>1143</v>
      </c>
      <c r="L372" t="s">
        <v>35</v>
      </c>
      <c r="M372" t="s">
        <v>91</v>
      </c>
      <c r="N372" t="s">
        <v>4493</v>
      </c>
      <c r="O372" t="s">
        <v>190</v>
      </c>
      <c r="P372" t="s">
        <v>4494</v>
      </c>
      <c r="Q372" t="s">
        <v>40</v>
      </c>
      <c r="R372" t="s">
        <v>4495</v>
      </c>
      <c r="S372" t="s">
        <v>1217</v>
      </c>
      <c r="T372" t="s">
        <v>179</v>
      </c>
      <c r="U372" t="s">
        <v>190</v>
      </c>
      <c r="V372" t="s">
        <v>4491</v>
      </c>
      <c r="W372" t="s">
        <v>43</v>
      </c>
      <c r="X372" t="s">
        <v>293</v>
      </c>
      <c r="Y372" t="str">
        <f>TRIM(LOWER(J372))</f>
        <v>guard medical inc.</v>
      </c>
      <c r="Z372" t="str">
        <f>IF(COUNTIF(Sheet2!C:C, Y372) &gt; 0, "Match", "No Match")</f>
        <v>No Match</v>
      </c>
      <c r="AA372" t="str">
        <f>IF(ISNUMBER(MATCH(Y372, Sheet2!C:C, 0)), "Match", "No Match")</f>
        <v>No Match</v>
      </c>
      <c r="AB372" s="3" t="str">
        <f>IF(ISNUMBER(MATCH(Y372, Sheet2!C:C, 0)), "Match", "No Match")</f>
        <v>No Match</v>
      </c>
      <c r="AC372" s="3" t="e">
        <f>IF(Y372 = INDEX(Sheet2!C:C, MATCH(Y372, Sheet2!C:C, 0)), "Exact Match", "No Match or Missing")</f>
        <v>#N/A</v>
      </c>
    </row>
    <row r="373" spans="1:29" x14ac:dyDescent="0.25">
      <c r="A373" t="s">
        <v>24</v>
      </c>
      <c r="B373" t="s">
        <v>25</v>
      </c>
      <c r="C373" t="s">
        <v>84</v>
      </c>
      <c r="D373" t="s">
        <v>4405</v>
      </c>
      <c r="E373" t="s">
        <v>4406</v>
      </c>
      <c r="F373" t="s">
        <v>29</v>
      </c>
      <c r="G373" t="s">
        <v>655</v>
      </c>
      <c r="H373" t="s">
        <v>31</v>
      </c>
      <c r="I373" t="s">
        <v>195</v>
      </c>
      <c r="J373" t="s">
        <v>4407</v>
      </c>
      <c r="K373" t="s">
        <v>471</v>
      </c>
      <c r="L373" t="s">
        <v>35</v>
      </c>
      <c r="M373" t="s">
        <v>36</v>
      </c>
      <c r="N373" t="s">
        <v>4408</v>
      </c>
      <c r="O373" t="s">
        <v>93</v>
      </c>
      <c r="P373" t="s">
        <v>4409</v>
      </c>
      <c r="Q373" t="s">
        <v>40</v>
      </c>
      <c r="R373" t="s">
        <v>4410</v>
      </c>
      <c r="S373" t="s">
        <v>40</v>
      </c>
      <c r="T373" t="s">
        <v>370</v>
      </c>
      <c r="U373" t="s">
        <v>506</v>
      </c>
      <c r="V373" t="s">
        <v>195</v>
      </c>
      <c r="W373" t="s">
        <v>43</v>
      </c>
      <c r="X373" t="s">
        <v>44</v>
      </c>
      <c r="Y373" t="str">
        <f>TRIM(LOWER(J373))</f>
        <v>gymmax technology shenzhen co., ltd.</v>
      </c>
      <c r="Z373" t="str">
        <f>IF(COUNTIF(Sheet2!C:C, Y373) &gt; 0, "Match", "No Match")</f>
        <v>No Match</v>
      </c>
      <c r="AA373" t="str">
        <f>IF(ISNUMBER(MATCH(Y373, Sheet2!C:C, 0)), "Match", "No Match")</f>
        <v>No Match</v>
      </c>
      <c r="AB373" s="3" t="str">
        <f>IF(ISNUMBER(MATCH(Y373, Sheet2!C:C, 0)), "Match", "No Match")</f>
        <v>No Match</v>
      </c>
      <c r="AC373" s="3" t="e">
        <f>IF(Y373 = INDEX(Sheet2!C:C, MATCH(Y373, Sheet2!C:C, 0)), "Exact Match", "No Match or Missing")</f>
        <v>#N/A</v>
      </c>
    </row>
    <row r="374" spans="1:29" x14ac:dyDescent="0.25">
      <c r="A374" t="s">
        <v>24</v>
      </c>
      <c r="B374" t="s">
        <v>1693</v>
      </c>
      <c r="C374" t="s">
        <v>722</v>
      </c>
      <c r="D374" t="s">
        <v>1694</v>
      </c>
      <c r="E374" t="s">
        <v>40</v>
      </c>
      <c r="F374" t="s">
        <v>29</v>
      </c>
      <c r="G374" t="s">
        <v>1695</v>
      </c>
      <c r="H374" t="s">
        <v>31</v>
      </c>
      <c r="I374" t="s">
        <v>1696</v>
      </c>
      <c r="J374" t="s">
        <v>1697</v>
      </c>
      <c r="K374" t="s">
        <v>1188</v>
      </c>
      <c r="L374" t="s">
        <v>35</v>
      </c>
      <c r="M374" t="s">
        <v>91</v>
      </c>
      <c r="N374" t="s">
        <v>1698</v>
      </c>
      <c r="O374" t="s">
        <v>729</v>
      </c>
      <c r="P374" t="s">
        <v>1699</v>
      </c>
      <c r="Q374" t="s">
        <v>40</v>
      </c>
      <c r="R374" t="s">
        <v>1700</v>
      </c>
      <c r="S374" t="s">
        <v>122</v>
      </c>
      <c r="T374" t="s">
        <v>1235</v>
      </c>
      <c r="U374" t="s">
        <v>729</v>
      </c>
      <c r="V374" t="s">
        <v>1696</v>
      </c>
      <c r="W374" t="s">
        <v>43</v>
      </c>
      <c r="X374" t="s">
        <v>44</v>
      </c>
      <c r="Y374" t="str">
        <f>TRIM(LOWER(J374))</f>
        <v>gynesonics, inc</v>
      </c>
      <c r="Z374" t="str">
        <f>IF(COUNTIF(Sheet2!C:C, Y374) &gt; 0, "Match", "No Match")</f>
        <v>No Match</v>
      </c>
      <c r="AA374" t="str">
        <f>IF(ISNUMBER(MATCH(Y374, Sheet2!C:C, 0)), "Match", "No Match")</f>
        <v>No Match</v>
      </c>
      <c r="AB374" s="3" t="str">
        <f>IF(ISNUMBER(MATCH(Y374, Sheet2!C:C, 0)), "Match", "No Match")</f>
        <v>No Match</v>
      </c>
      <c r="AC374" s="3" t="e">
        <f>IF(Y374 = INDEX(Sheet2!C:C, MATCH(Y374, Sheet2!C:C, 0)), "Exact Match", "No Match or Missing")</f>
        <v>#N/A</v>
      </c>
    </row>
    <row r="375" spans="1:29" x14ac:dyDescent="0.25">
      <c r="A375" t="s">
        <v>24</v>
      </c>
      <c r="B375" t="s">
        <v>3514</v>
      </c>
      <c r="C375" t="s">
        <v>350</v>
      </c>
      <c r="D375" t="s">
        <v>3515</v>
      </c>
      <c r="E375" t="s">
        <v>40</v>
      </c>
      <c r="F375" t="s">
        <v>29</v>
      </c>
      <c r="G375" t="s">
        <v>352</v>
      </c>
      <c r="H375" t="s">
        <v>31</v>
      </c>
      <c r="I375" t="s">
        <v>3516</v>
      </c>
      <c r="J375" t="s">
        <v>3517</v>
      </c>
      <c r="K375" t="s">
        <v>753</v>
      </c>
      <c r="L375" t="s">
        <v>35</v>
      </c>
      <c r="M375" t="s">
        <v>91</v>
      </c>
      <c r="N375" t="s">
        <v>3518</v>
      </c>
      <c r="O375" t="s">
        <v>357</v>
      </c>
      <c r="P375" t="s">
        <v>3519</v>
      </c>
      <c r="Q375" t="s">
        <v>40</v>
      </c>
      <c r="R375" t="s">
        <v>3520</v>
      </c>
      <c r="S375" t="s">
        <v>347</v>
      </c>
      <c r="T375" t="s">
        <v>69</v>
      </c>
      <c r="U375" t="s">
        <v>357</v>
      </c>
      <c r="V375" t="s">
        <v>3516</v>
      </c>
      <c r="W375" t="s">
        <v>43</v>
      </c>
      <c r="X375" t="s">
        <v>44</v>
      </c>
      <c r="Y375" t="str">
        <f>TRIM(LOWER(J375))</f>
        <v>gyrus acmi, inc</v>
      </c>
      <c r="Z375" t="str">
        <f>IF(COUNTIF(Sheet2!C:C, Y375) &gt; 0, "Match", "No Match")</f>
        <v>Match</v>
      </c>
      <c r="AA375" t="str">
        <f>IF(ISNUMBER(MATCH(Y375, Sheet2!C:C, 0)), "Match", "No Match")</f>
        <v>Match</v>
      </c>
      <c r="AB375" s="3" t="str">
        <f>IF(ISNUMBER(MATCH(Y375, Sheet2!C:C, 0)), "Match", "No Match")</f>
        <v>Match</v>
      </c>
      <c r="AC375" s="3" t="str">
        <f>IF(Y375 = INDEX(Sheet2!C:C, MATCH(Y375, Sheet2!C:C, 0)), "Exact Match", "No Match or Missing")</f>
        <v>Exact Match</v>
      </c>
    </row>
    <row r="376" spans="1:29" x14ac:dyDescent="0.25">
      <c r="A376" t="s">
        <v>24</v>
      </c>
      <c r="B376" t="s">
        <v>70</v>
      </c>
      <c r="C376" t="s">
        <v>71</v>
      </c>
      <c r="D376" t="s">
        <v>4832</v>
      </c>
      <c r="E376" t="s">
        <v>4833</v>
      </c>
      <c r="F376" t="s">
        <v>29</v>
      </c>
      <c r="G376" t="s">
        <v>4834</v>
      </c>
      <c r="H376" t="s">
        <v>31</v>
      </c>
      <c r="I376" t="s">
        <v>4835</v>
      </c>
      <c r="J376" t="s">
        <v>4836</v>
      </c>
      <c r="K376" t="s">
        <v>977</v>
      </c>
      <c r="L376" t="s">
        <v>35</v>
      </c>
      <c r="M376" t="s">
        <v>36</v>
      </c>
      <c r="N376" t="s">
        <v>4837</v>
      </c>
      <c r="O376" t="s">
        <v>79</v>
      </c>
      <c r="P376" t="s">
        <v>4369</v>
      </c>
      <c r="Q376" t="s">
        <v>40</v>
      </c>
      <c r="R376" t="s">
        <v>4838</v>
      </c>
      <c r="S376" t="s">
        <v>40</v>
      </c>
      <c r="T376" t="s">
        <v>2645</v>
      </c>
      <c r="U376" t="s">
        <v>79</v>
      </c>
      <c r="V376" t="s">
        <v>4835</v>
      </c>
      <c r="W376" t="s">
        <v>43</v>
      </c>
      <c r="X376" t="s">
        <v>44</v>
      </c>
      <c r="Y376" t="str">
        <f>TRIM(LOWER(J376))</f>
        <v>hangzhou aichek medical technology co., ltd.</v>
      </c>
      <c r="Z376" t="str">
        <f>IF(COUNTIF(Sheet2!C:C, Y376) &gt; 0, "Match", "No Match")</f>
        <v>No Match</v>
      </c>
      <c r="AA376" t="str">
        <f>IF(ISNUMBER(MATCH(Y376, Sheet2!C:C, 0)), "Match", "No Match")</f>
        <v>No Match</v>
      </c>
      <c r="AB376" s="3" t="str">
        <f>IF(ISNUMBER(MATCH(Y376, Sheet2!C:C, 0)), "Match", "No Match")</f>
        <v>No Match</v>
      </c>
      <c r="AC376" s="3" t="e">
        <f>IF(Y376 = INDEX(Sheet2!C:C, MATCH(Y376, Sheet2!C:C, 0)), "Exact Match", "No Match or Missing")</f>
        <v>#N/A</v>
      </c>
    </row>
    <row r="377" spans="1:29" x14ac:dyDescent="0.25">
      <c r="A377" t="s">
        <v>24</v>
      </c>
      <c r="B377" t="s">
        <v>70</v>
      </c>
      <c r="C377" t="s">
        <v>350</v>
      </c>
      <c r="D377" t="s">
        <v>5599</v>
      </c>
      <c r="E377" t="s">
        <v>5600</v>
      </c>
      <c r="F377" t="s">
        <v>29</v>
      </c>
      <c r="G377" t="s">
        <v>424</v>
      </c>
      <c r="H377" t="s">
        <v>31</v>
      </c>
      <c r="I377" t="s">
        <v>5601</v>
      </c>
      <c r="J377" t="s">
        <v>5602</v>
      </c>
      <c r="K377" t="s">
        <v>913</v>
      </c>
      <c r="L377" t="s">
        <v>35</v>
      </c>
      <c r="M377" t="s">
        <v>36</v>
      </c>
      <c r="N377" t="s">
        <v>5603</v>
      </c>
      <c r="O377" t="s">
        <v>357</v>
      </c>
      <c r="P377" t="s">
        <v>5604</v>
      </c>
      <c r="Q377" t="s">
        <v>40</v>
      </c>
      <c r="R377" t="s">
        <v>5605</v>
      </c>
      <c r="S377" t="s">
        <v>40</v>
      </c>
      <c r="T377" t="s">
        <v>69</v>
      </c>
      <c r="U377" t="s">
        <v>190</v>
      </c>
      <c r="V377" t="s">
        <v>5601</v>
      </c>
      <c r="W377" t="s">
        <v>43</v>
      </c>
      <c r="X377" t="s">
        <v>44</v>
      </c>
      <c r="Y377" t="str">
        <f>TRIM(LOWER(J377))</f>
        <v>hangzhou kangji medical instrument co., ltd.</v>
      </c>
      <c r="Z377" t="str">
        <f>IF(COUNTIF(Sheet2!C:C, Y377) &gt; 0, "Match", "No Match")</f>
        <v>No Match</v>
      </c>
      <c r="AA377" t="str">
        <f>IF(ISNUMBER(MATCH(Y377, Sheet2!C:C, 0)), "Match", "No Match")</f>
        <v>No Match</v>
      </c>
      <c r="AB377" s="3" t="str">
        <f>IF(ISNUMBER(MATCH(Y377, Sheet2!C:C, 0)), "Match", "No Match")</f>
        <v>No Match</v>
      </c>
      <c r="AC377" s="3" t="e">
        <f>IF(Y377 = INDEX(Sheet2!C:C, MATCH(Y377, Sheet2!C:C, 0)), "Exact Match", "No Match or Missing")</f>
        <v>#N/A</v>
      </c>
    </row>
    <row r="378" spans="1:29" x14ac:dyDescent="0.25">
      <c r="A378" t="s">
        <v>24</v>
      </c>
      <c r="B378" t="s">
        <v>70</v>
      </c>
      <c r="C378" t="s">
        <v>733</v>
      </c>
      <c r="D378" t="s">
        <v>2661</v>
      </c>
      <c r="E378" t="s">
        <v>2662</v>
      </c>
      <c r="F378" t="s">
        <v>29</v>
      </c>
      <c r="G378" t="s">
        <v>2663</v>
      </c>
      <c r="H378" t="s">
        <v>31</v>
      </c>
      <c r="I378" t="s">
        <v>2664</v>
      </c>
      <c r="J378" t="s">
        <v>2665</v>
      </c>
      <c r="K378" t="s">
        <v>1200</v>
      </c>
      <c r="L378" t="s">
        <v>35</v>
      </c>
      <c r="M378" t="s">
        <v>36</v>
      </c>
      <c r="N378" t="s">
        <v>2666</v>
      </c>
      <c r="O378" t="s">
        <v>146</v>
      </c>
      <c r="P378" t="s">
        <v>2667</v>
      </c>
      <c r="Q378" t="s">
        <v>40</v>
      </c>
      <c r="R378" t="s">
        <v>2668</v>
      </c>
      <c r="S378" t="s">
        <v>40</v>
      </c>
      <c r="T378" t="s">
        <v>2287</v>
      </c>
      <c r="U378" t="s">
        <v>146</v>
      </c>
      <c r="V378" t="s">
        <v>2664</v>
      </c>
      <c r="W378" t="s">
        <v>43</v>
      </c>
      <c r="X378" t="s">
        <v>44</v>
      </c>
      <c r="Y378" t="str">
        <f>TRIM(LOWER(J378))</f>
        <v>hangzhou laihe biotech co., ltd.</v>
      </c>
      <c r="Z378" t="str">
        <f>IF(COUNTIF(Sheet2!C:C, Y378) &gt; 0, "Match", "No Match")</f>
        <v>No Match</v>
      </c>
      <c r="AA378" t="str">
        <f>IF(ISNUMBER(MATCH(Y378, Sheet2!C:C, 0)), "Match", "No Match")</f>
        <v>No Match</v>
      </c>
      <c r="AB378" s="3" t="str">
        <f>IF(ISNUMBER(MATCH(Y378, Sheet2!C:C, 0)), "Match", "No Match")</f>
        <v>No Match</v>
      </c>
      <c r="AC378" s="3" t="e">
        <f>IF(Y378 = INDEX(Sheet2!C:C, MATCH(Y378, Sheet2!C:C, 0)), "Exact Match", "No Match or Missing")</f>
        <v>#N/A</v>
      </c>
    </row>
    <row r="379" spans="1:29" x14ac:dyDescent="0.25">
      <c r="A379" t="s">
        <v>24</v>
      </c>
      <c r="B379" t="s">
        <v>6633</v>
      </c>
      <c r="C379" t="s">
        <v>350</v>
      </c>
      <c r="D379" t="s">
        <v>6634</v>
      </c>
      <c r="E379" t="s">
        <v>40</v>
      </c>
      <c r="F379" t="s">
        <v>29</v>
      </c>
      <c r="G379" t="s">
        <v>1048</v>
      </c>
      <c r="H379" t="s">
        <v>31</v>
      </c>
      <c r="I379" t="s">
        <v>6635</v>
      </c>
      <c r="J379" t="s">
        <v>6636</v>
      </c>
      <c r="K379" t="s">
        <v>818</v>
      </c>
      <c r="L379" t="s">
        <v>35</v>
      </c>
      <c r="M379" t="s">
        <v>36</v>
      </c>
      <c r="N379" t="s">
        <v>6637</v>
      </c>
      <c r="O379" t="s">
        <v>357</v>
      </c>
      <c r="P379" t="s">
        <v>6638</v>
      </c>
      <c r="Q379" t="s">
        <v>40</v>
      </c>
      <c r="R379" t="s">
        <v>6639</v>
      </c>
      <c r="S379" t="s">
        <v>40</v>
      </c>
      <c r="T379" t="s">
        <v>2141</v>
      </c>
      <c r="U379" t="s">
        <v>357</v>
      </c>
      <c r="V379" t="s">
        <v>6635</v>
      </c>
      <c r="W379" t="s">
        <v>43</v>
      </c>
      <c r="X379" t="s">
        <v>44</v>
      </c>
      <c r="Y379" t="str">
        <f>TRIM(LOWER(J379))</f>
        <v>hangzhou primecare medical co., ltd.</v>
      </c>
      <c r="Z379" t="str">
        <f>IF(COUNTIF(Sheet2!C:C, Y379) &gt; 0, "Match", "No Match")</f>
        <v>No Match</v>
      </c>
      <c r="AA379" t="str">
        <f>IF(ISNUMBER(MATCH(Y379, Sheet2!C:C, 0)), "Match", "No Match")</f>
        <v>No Match</v>
      </c>
      <c r="AB379" s="3" t="str">
        <f>IF(ISNUMBER(MATCH(Y379, Sheet2!C:C, 0)), "Match", "No Match")</f>
        <v>No Match</v>
      </c>
      <c r="AC379" s="3" t="e">
        <f>IF(Y379 = INDEX(Sheet2!C:C, MATCH(Y379, Sheet2!C:C, 0)), "Exact Match", "No Match or Missing")</f>
        <v>#N/A</v>
      </c>
    </row>
    <row r="380" spans="1:29" x14ac:dyDescent="0.25">
      <c r="A380" t="s">
        <v>24</v>
      </c>
      <c r="B380" t="s">
        <v>70</v>
      </c>
      <c r="C380" t="s">
        <v>46</v>
      </c>
      <c r="D380" t="s">
        <v>6548</v>
      </c>
      <c r="E380" t="s">
        <v>6549</v>
      </c>
      <c r="F380" t="s">
        <v>29</v>
      </c>
      <c r="G380" t="s">
        <v>6550</v>
      </c>
      <c r="H380" t="s">
        <v>31</v>
      </c>
      <c r="I380" t="s">
        <v>6551</v>
      </c>
      <c r="J380" t="s">
        <v>6552</v>
      </c>
      <c r="K380" t="s">
        <v>878</v>
      </c>
      <c r="L380" t="s">
        <v>35</v>
      </c>
      <c r="M380" t="s">
        <v>36</v>
      </c>
      <c r="N380" t="s">
        <v>6553</v>
      </c>
      <c r="O380" t="s">
        <v>53</v>
      </c>
      <c r="P380" t="s">
        <v>6554</v>
      </c>
      <c r="Q380" t="s">
        <v>40</v>
      </c>
      <c r="R380" t="s">
        <v>6555</v>
      </c>
      <c r="S380" t="s">
        <v>40</v>
      </c>
      <c r="T380" t="s">
        <v>69</v>
      </c>
      <c r="U380" t="s">
        <v>53</v>
      </c>
      <c r="V380" t="s">
        <v>6551</v>
      </c>
      <c r="W380" t="s">
        <v>43</v>
      </c>
      <c r="X380" t="s">
        <v>44</v>
      </c>
      <c r="Y380" t="str">
        <f>TRIM(LOWER(J380))</f>
        <v>hangzhou qiantang longyue biotechnology co., ltd</v>
      </c>
      <c r="Z380" t="str">
        <f>IF(COUNTIF(Sheet2!C:C, Y380) &gt; 0, "Match", "No Match")</f>
        <v>No Match</v>
      </c>
      <c r="AA380" t="str">
        <f>IF(ISNUMBER(MATCH(Y380, Sheet2!C:C, 0)), "Match", "No Match")</f>
        <v>No Match</v>
      </c>
      <c r="AB380" s="3" t="str">
        <f>IF(ISNUMBER(MATCH(Y380, Sheet2!C:C, 0)), "Match", "No Match")</f>
        <v>No Match</v>
      </c>
      <c r="AC380" s="3" t="e">
        <f>IF(Y380 = INDEX(Sheet2!C:C, MATCH(Y380, Sheet2!C:C, 0)), "Exact Match", "No Match or Missing")</f>
        <v>#N/A</v>
      </c>
    </row>
    <row r="381" spans="1:29" x14ac:dyDescent="0.25">
      <c r="A381" t="s">
        <v>24</v>
      </c>
      <c r="B381" t="s">
        <v>70</v>
      </c>
      <c r="C381" t="s">
        <v>26</v>
      </c>
      <c r="D381" t="s">
        <v>5391</v>
      </c>
      <c r="E381" t="s">
        <v>5392</v>
      </c>
      <c r="F381" t="s">
        <v>29</v>
      </c>
      <c r="G381" t="s">
        <v>1398</v>
      </c>
      <c r="H381" t="s">
        <v>31</v>
      </c>
      <c r="I381" t="s">
        <v>5393</v>
      </c>
      <c r="J381" t="s">
        <v>5394</v>
      </c>
      <c r="K381" t="s">
        <v>487</v>
      </c>
      <c r="L381" t="s">
        <v>35</v>
      </c>
      <c r="M381" t="s">
        <v>36</v>
      </c>
      <c r="N381" t="s">
        <v>5395</v>
      </c>
      <c r="O381" t="s">
        <v>38</v>
      </c>
      <c r="P381" t="s">
        <v>5396</v>
      </c>
      <c r="Q381" t="s">
        <v>40</v>
      </c>
      <c r="R381" t="s">
        <v>5397</v>
      </c>
      <c r="S381" t="s">
        <v>40</v>
      </c>
      <c r="T381" t="s">
        <v>576</v>
      </c>
      <c r="U381" t="s">
        <v>729</v>
      </c>
      <c r="V381" t="s">
        <v>5393</v>
      </c>
      <c r="W381" t="s">
        <v>43</v>
      </c>
      <c r="X381" t="s">
        <v>44</v>
      </c>
      <c r="Y381" t="str">
        <f>TRIM(LOWER(J381))</f>
        <v>hangzhou yangshun medical technology co.,ltd</v>
      </c>
      <c r="Z381" t="str">
        <f>IF(COUNTIF(Sheet2!C:C, Y381) &gt; 0, "Match", "No Match")</f>
        <v>No Match</v>
      </c>
      <c r="AA381" t="str">
        <f>IF(ISNUMBER(MATCH(Y381, Sheet2!C:C, 0)), "Match", "No Match")</f>
        <v>No Match</v>
      </c>
      <c r="AB381" s="3" t="str">
        <f>IF(ISNUMBER(MATCH(Y381, Sheet2!C:C, 0)), "Match", "No Match")</f>
        <v>No Match</v>
      </c>
      <c r="AC381" s="3" t="e">
        <f>IF(Y381 = INDEX(Sheet2!C:C, MATCH(Y381, Sheet2!C:C, 0)), "Exact Match", "No Match or Missing")</f>
        <v>#N/A</v>
      </c>
    </row>
    <row r="382" spans="1:29" x14ac:dyDescent="0.25">
      <c r="A382" t="s">
        <v>24</v>
      </c>
      <c r="B382" t="s">
        <v>2020</v>
      </c>
      <c r="C382" t="s">
        <v>112</v>
      </c>
      <c r="D382" t="s">
        <v>2021</v>
      </c>
      <c r="E382" t="s">
        <v>40</v>
      </c>
      <c r="F382" t="s">
        <v>29</v>
      </c>
      <c r="G382" t="s">
        <v>2022</v>
      </c>
      <c r="H382" t="s">
        <v>31</v>
      </c>
      <c r="I382" t="s">
        <v>2023</v>
      </c>
      <c r="J382" t="s">
        <v>2024</v>
      </c>
      <c r="K382" t="s">
        <v>441</v>
      </c>
      <c r="L382" t="s">
        <v>35</v>
      </c>
      <c r="M382" t="s">
        <v>91</v>
      </c>
      <c r="N382" t="s">
        <v>2025</v>
      </c>
      <c r="O382" t="s">
        <v>119</v>
      </c>
      <c r="P382" t="s">
        <v>2026</v>
      </c>
      <c r="Q382" t="s">
        <v>40</v>
      </c>
      <c r="R382" t="s">
        <v>2027</v>
      </c>
      <c r="S382" t="s">
        <v>122</v>
      </c>
      <c r="T382" t="s">
        <v>2028</v>
      </c>
      <c r="U382" t="s">
        <v>119</v>
      </c>
      <c r="V382" t="s">
        <v>2023</v>
      </c>
      <c r="W382" t="s">
        <v>43</v>
      </c>
      <c r="X382" t="s">
        <v>44</v>
      </c>
      <c r="Y382" t="str">
        <f>TRIM(LOWER(J382))</f>
        <v>hardy diagnostics</v>
      </c>
      <c r="Z382" t="str">
        <f>IF(COUNTIF(Sheet2!C:C, Y382) &gt; 0, "Match", "No Match")</f>
        <v>No Match</v>
      </c>
      <c r="AA382" t="str">
        <f>IF(ISNUMBER(MATCH(Y382, Sheet2!C:C, 0)), "Match", "No Match")</f>
        <v>No Match</v>
      </c>
      <c r="AB382" s="3" t="str">
        <f>IF(ISNUMBER(MATCH(Y382, Sheet2!C:C, 0)), "Match", "No Match")</f>
        <v>No Match</v>
      </c>
      <c r="AC382" s="3" t="e">
        <f>IF(Y382 = INDEX(Sheet2!C:C, MATCH(Y382, Sheet2!C:C, 0)), "Exact Match", "No Match or Missing")</f>
        <v>#N/A</v>
      </c>
    </row>
    <row r="383" spans="1:29" x14ac:dyDescent="0.25">
      <c r="A383" t="s">
        <v>24</v>
      </c>
      <c r="B383" t="s">
        <v>1131</v>
      </c>
      <c r="C383" t="s">
        <v>733</v>
      </c>
      <c r="D383" t="s">
        <v>1132</v>
      </c>
      <c r="E383" t="s">
        <v>40</v>
      </c>
      <c r="F383" t="s">
        <v>29</v>
      </c>
      <c r="G383" t="s">
        <v>736</v>
      </c>
      <c r="H383" t="s">
        <v>31</v>
      </c>
      <c r="I383" t="s">
        <v>1133</v>
      </c>
      <c r="J383" t="s">
        <v>1134</v>
      </c>
      <c r="K383" t="s">
        <v>977</v>
      </c>
      <c r="L383" t="s">
        <v>35</v>
      </c>
      <c r="M383" t="s">
        <v>91</v>
      </c>
      <c r="N383" t="s">
        <v>1135</v>
      </c>
      <c r="O383" t="s">
        <v>146</v>
      </c>
      <c r="P383" t="s">
        <v>1136</v>
      </c>
      <c r="Q383" t="s">
        <v>40</v>
      </c>
      <c r="R383" t="s">
        <v>1137</v>
      </c>
      <c r="S383" t="s">
        <v>146</v>
      </c>
      <c r="T383" t="s">
        <v>1138</v>
      </c>
      <c r="U383" t="s">
        <v>146</v>
      </c>
      <c r="V383" t="s">
        <v>1133</v>
      </c>
      <c r="W383" t="s">
        <v>43</v>
      </c>
      <c r="X383" t="s">
        <v>44</v>
      </c>
      <c r="Y383" t="str">
        <f>TRIM(LOWER(J383))</f>
        <v>healgen scientific llc</v>
      </c>
      <c r="Z383" t="str">
        <f>IF(COUNTIF(Sheet2!C:C, Y383) &gt; 0, "Match", "No Match")</f>
        <v>No Match</v>
      </c>
      <c r="AA383" t="str">
        <f>IF(ISNUMBER(MATCH(Y383, Sheet2!C:C, 0)), "Match", "No Match")</f>
        <v>No Match</v>
      </c>
      <c r="AB383" s="3" t="str">
        <f>IF(ISNUMBER(MATCH(Y383, Sheet2!C:C, 0)), "Match", "No Match")</f>
        <v>No Match</v>
      </c>
      <c r="AC383" s="3" t="e">
        <f>IF(Y383 = INDEX(Sheet2!C:C, MATCH(Y383, Sheet2!C:C, 0)), "Exact Match", "No Match or Missing")</f>
        <v>#N/A</v>
      </c>
    </row>
    <row r="384" spans="1:29" x14ac:dyDescent="0.25">
      <c r="A384" t="s">
        <v>24</v>
      </c>
      <c r="B384" t="s">
        <v>2203</v>
      </c>
      <c r="C384" t="s">
        <v>46</v>
      </c>
      <c r="D384" t="s">
        <v>4825</v>
      </c>
      <c r="E384" t="s">
        <v>4826</v>
      </c>
      <c r="F384" t="s">
        <v>29</v>
      </c>
      <c r="G384" t="s">
        <v>3245</v>
      </c>
      <c r="H384" t="s">
        <v>31</v>
      </c>
      <c r="I384" t="s">
        <v>4827</v>
      </c>
      <c r="J384" t="s">
        <v>4828</v>
      </c>
      <c r="K384" t="s">
        <v>2108</v>
      </c>
      <c r="L384" t="s">
        <v>35</v>
      </c>
      <c r="M384" t="s">
        <v>2209</v>
      </c>
      <c r="N384" t="s">
        <v>4829</v>
      </c>
      <c r="O384" t="s">
        <v>53</v>
      </c>
      <c r="P384" t="s">
        <v>4830</v>
      </c>
      <c r="Q384" t="s">
        <v>40</v>
      </c>
      <c r="R384" t="s">
        <v>4831</v>
      </c>
      <c r="S384" t="s">
        <v>40</v>
      </c>
      <c r="T384" t="s">
        <v>576</v>
      </c>
      <c r="U384" t="s">
        <v>53</v>
      </c>
      <c r="V384" t="s">
        <v>4827</v>
      </c>
      <c r="W384" t="s">
        <v>43</v>
      </c>
      <c r="X384" t="s">
        <v>44</v>
      </c>
      <c r="Y384" t="str">
        <f>TRIM(LOWER(J384))</f>
        <v>healkee medical pte ltd</v>
      </c>
      <c r="Z384" t="str">
        <f>IF(COUNTIF(Sheet2!C:C, Y384) &gt; 0, "Match", "No Match")</f>
        <v>No Match</v>
      </c>
      <c r="AA384" t="str">
        <f>IF(ISNUMBER(MATCH(Y384, Sheet2!C:C, 0)), "Match", "No Match")</f>
        <v>No Match</v>
      </c>
      <c r="AB384" s="3" t="str">
        <f>IF(ISNUMBER(MATCH(Y384, Sheet2!C:C, 0)), "Match", "No Match")</f>
        <v>No Match</v>
      </c>
      <c r="AC384" s="3" t="e">
        <f>IF(Y384 = INDEX(Sheet2!C:C, MATCH(Y384, Sheet2!C:C, 0)), "Exact Match", "No Match or Missing")</f>
        <v>#N/A</v>
      </c>
    </row>
    <row r="385" spans="1:29" x14ac:dyDescent="0.25">
      <c r="A385" t="s">
        <v>24</v>
      </c>
      <c r="B385" t="s">
        <v>327</v>
      </c>
      <c r="C385" t="s">
        <v>191</v>
      </c>
      <c r="D385" t="s">
        <v>4676</v>
      </c>
      <c r="E385" t="s">
        <v>4677</v>
      </c>
      <c r="F385" t="s">
        <v>29</v>
      </c>
      <c r="G385" t="s">
        <v>3568</v>
      </c>
      <c r="H385" t="s">
        <v>31</v>
      </c>
      <c r="I385" t="s">
        <v>4678</v>
      </c>
      <c r="J385" t="s">
        <v>4679</v>
      </c>
      <c r="K385" t="s">
        <v>532</v>
      </c>
      <c r="L385" t="s">
        <v>35</v>
      </c>
      <c r="M385" t="s">
        <v>36</v>
      </c>
      <c r="N385" t="s">
        <v>4680</v>
      </c>
      <c r="O385" t="s">
        <v>190</v>
      </c>
      <c r="P385" t="s">
        <v>4681</v>
      </c>
      <c r="Q385" t="s">
        <v>40</v>
      </c>
      <c r="R385" t="s">
        <v>4682</v>
      </c>
      <c r="S385" t="s">
        <v>40</v>
      </c>
      <c r="T385" t="s">
        <v>348</v>
      </c>
      <c r="U385" t="s">
        <v>2267</v>
      </c>
      <c r="V385" t="s">
        <v>4678</v>
      </c>
      <c r="W385" t="s">
        <v>43</v>
      </c>
      <c r="X385" t="s">
        <v>44</v>
      </c>
      <c r="Y385" t="str">
        <f>TRIM(LOWER(J385))</f>
        <v>hetaida technology co., ltd.</v>
      </c>
      <c r="Z385" t="str">
        <f>IF(COUNTIF(Sheet2!C:C, Y385) &gt; 0, "Match", "No Match")</f>
        <v>No Match</v>
      </c>
      <c r="AA385" t="str">
        <f>IF(ISNUMBER(MATCH(Y385, Sheet2!C:C, 0)), "Match", "No Match")</f>
        <v>No Match</v>
      </c>
      <c r="AB385" s="3" t="str">
        <f>IF(ISNUMBER(MATCH(Y385, Sheet2!C:C, 0)), "Match", "No Match")</f>
        <v>No Match</v>
      </c>
      <c r="AC385" s="3" t="e">
        <f>IF(Y385 = INDEX(Sheet2!C:C, MATCH(Y385, Sheet2!C:C, 0)), "Exact Match", "No Match or Missing")</f>
        <v>#N/A</v>
      </c>
    </row>
    <row r="386" spans="1:29" x14ac:dyDescent="0.25">
      <c r="A386" t="s">
        <v>24</v>
      </c>
      <c r="B386" t="s">
        <v>147</v>
      </c>
      <c r="C386" t="s">
        <v>58</v>
      </c>
      <c r="D386" t="s">
        <v>1806</v>
      </c>
      <c r="E386" t="s">
        <v>40</v>
      </c>
      <c r="F386" t="s">
        <v>29</v>
      </c>
      <c r="G386" t="s">
        <v>636</v>
      </c>
      <c r="H386" t="s">
        <v>31</v>
      </c>
      <c r="I386" t="s">
        <v>1807</v>
      </c>
      <c r="J386" t="s">
        <v>1808</v>
      </c>
      <c r="K386" t="s">
        <v>1692</v>
      </c>
      <c r="L386" t="s">
        <v>35</v>
      </c>
      <c r="M386" t="s">
        <v>105</v>
      </c>
      <c r="N386" t="s">
        <v>1809</v>
      </c>
      <c r="O386" t="s">
        <v>66</v>
      </c>
      <c r="P386" t="s">
        <v>1810</v>
      </c>
      <c r="Q386" t="s">
        <v>40</v>
      </c>
      <c r="R386" t="s">
        <v>1811</v>
      </c>
      <c r="S386" t="s">
        <v>40</v>
      </c>
      <c r="T386" t="s">
        <v>721</v>
      </c>
      <c r="U386" t="s">
        <v>66</v>
      </c>
      <c r="V386" t="s">
        <v>1807</v>
      </c>
      <c r="W386" t="s">
        <v>43</v>
      </c>
      <c r="X386" t="s">
        <v>44</v>
      </c>
      <c r="Y386" t="str">
        <f>TRIM(LOWER(J386))</f>
        <v>heuron co., ltd.</v>
      </c>
      <c r="Z386" t="str">
        <f>IF(COUNTIF(Sheet2!C:C, Y386) &gt; 0, "Match", "No Match")</f>
        <v>No Match</v>
      </c>
      <c r="AA386" t="str">
        <f>IF(ISNUMBER(MATCH(Y386, Sheet2!C:C, 0)), "Match", "No Match")</f>
        <v>No Match</v>
      </c>
      <c r="AB386" s="3" t="str">
        <f>IF(ISNUMBER(MATCH(Y386, Sheet2!C:C, 0)), "Match", "No Match")</f>
        <v>No Match</v>
      </c>
      <c r="AC386" s="3" t="e">
        <f>IF(Y386 = INDEX(Sheet2!C:C, MATCH(Y386, Sheet2!C:C, 0)), "Exact Match", "No Match or Missing")</f>
        <v>#N/A</v>
      </c>
    </row>
    <row r="387" spans="1:29" x14ac:dyDescent="0.25">
      <c r="A387" t="s">
        <v>24</v>
      </c>
      <c r="B387" t="s">
        <v>3947</v>
      </c>
      <c r="C387" t="s">
        <v>84</v>
      </c>
      <c r="D387" t="s">
        <v>3948</v>
      </c>
      <c r="E387" t="s">
        <v>40</v>
      </c>
      <c r="F387" t="s">
        <v>501</v>
      </c>
      <c r="G387" t="s">
        <v>2771</v>
      </c>
      <c r="H387" t="s">
        <v>31</v>
      </c>
      <c r="I387" t="s">
        <v>3949</v>
      </c>
      <c r="J387" t="s">
        <v>3950</v>
      </c>
      <c r="K387" t="s">
        <v>1968</v>
      </c>
      <c r="L387" t="s">
        <v>35</v>
      </c>
      <c r="M387" t="s">
        <v>91</v>
      </c>
      <c r="N387" t="s">
        <v>3951</v>
      </c>
      <c r="O387" t="s">
        <v>93</v>
      </c>
      <c r="P387" t="s">
        <v>3952</v>
      </c>
      <c r="Q387" t="s">
        <v>40</v>
      </c>
      <c r="R387" t="s">
        <v>3953</v>
      </c>
      <c r="S387" t="s">
        <v>1044</v>
      </c>
      <c r="T387" t="s">
        <v>840</v>
      </c>
      <c r="U387" t="s">
        <v>93</v>
      </c>
      <c r="V387" t="s">
        <v>3949</v>
      </c>
      <c r="W387" t="s">
        <v>43</v>
      </c>
      <c r="X387" t="s">
        <v>44</v>
      </c>
      <c r="Y387" t="str">
        <f>TRIM(LOWER(J387))</f>
        <v>hi-dow international, inc.</v>
      </c>
      <c r="Z387" t="str">
        <f>IF(COUNTIF(Sheet2!C:C, Y387) &gt; 0, "Match", "No Match")</f>
        <v>No Match</v>
      </c>
      <c r="AA387" t="str">
        <f>IF(ISNUMBER(MATCH(Y387, Sheet2!C:C, 0)), "Match", "No Match")</f>
        <v>No Match</v>
      </c>
      <c r="AB387" s="3" t="str">
        <f>IF(ISNUMBER(MATCH(Y387, Sheet2!C:C, 0)), "Match", "No Match")</f>
        <v>No Match</v>
      </c>
      <c r="AC387" s="3" t="e">
        <f>IF(Y387 = INDEX(Sheet2!C:C, MATCH(Y387, Sheet2!C:C, 0)), "Exact Match", "No Match or Missing")</f>
        <v>#N/A</v>
      </c>
    </row>
    <row r="388" spans="1:29" x14ac:dyDescent="0.25">
      <c r="A388" t="s">
        <v>24</v>
      </c>
      <c r="B388" t="s">
        <v>5029</v>
      </c>
      <c r="C388" t="s">
        <v>99</v>
      </c>
      <c r="D388" t="s">
        <v>5030</v>
      </c>
      <c r="E388" t="s">
        <v>40</v>
      </c>
      <c r="F388" t="s">
        <v>29</v>
      </c>
      <c r="G388" t="s">
        <v>243</v>
      </c>
      <c r="H388" t="s">
        <v>31</v>
      </c>
      <c r="I388" t="s">
        <v>5031</v>
      </c>
      <c r="J388" t="s">
        <v>5032</v>
      </c>
      <c r="K388" t="s">
        <v>343</v>
      </c>
      <c r="L388" t="s">
        <v>35</v>
      </c>
      <c r="M388" t="s">
        <v>91</v>
      </c>
      <c r="N388" t="s">
        <v>5033</v>
      </c>
      <c r="O388" t="s">
        <v>107</v>
      </c>
      <c r="P388" t="s">
        <v>5034</v>
      </c>
      <c r="Q388" t="s">
        <v>40</v>
      </c>
      <c r="R388" t="s">
        <v>5035</v>
      </c>
      <c r="S388" t="s">
        <v>1054</v>
      </c>
      <c r="T388" t="s">
        <v>2342</v>
      </c>
      <c r="U388" t="s">
        <v>107</v>
      </c>
      <c r="V388" t="s">
        <v>5031</v>
      </c>
      <c r="W388" t="s">
        <v>43</v>
      </c>
      <c r="X388" t="s">
        <v>44</v>
      </c>
      <c r="Y388" t="str">
        <f>TRIM(LOWER(J388))</f>
        <v>hiossen, inc.</v>
      </c>
      <c r="Z388" t="str">
        <f>IF(COUNTIF(Sheet2!C:C, Y388) &gt; 0, "Match", "No Match")</f>
        <v>No Match</v>
      </c>
      <c r="AA388" t="str">
        <f>IF(ISNUMBER(MATCH(Y388, Sheet2!C:C, 0)), "Match", "No Match")</f>
        <v>No Match</v>
      </c>
      <c r="AB388" s="3" t="str">
        <f>IF(ISNUMBER(MATCH(Y388, Sheet2!C:C, 0)), "Match", "No Match")</f>
        <v>No Match</v>
      </c>
      <c r="AC388" s="3" t="e">
        <f>IF(Y388 = INDEX(Sheet2!C:C, MATCH(Y388, Sheet2!C:C, 0)), "Exact Match", "No Match or Missing")</f>
        <v>#N/A</v>
      </c>
    </row>
    <row r="389" spans="1:29" x14ac:dyDescent="0.25">
      <c r="A389" t="s">
        <v>24</v>
      </c>
      <c r="B389" t="s">
        <v>7162</v>
      </c>
      <c r="C389" t="s">
        <v>191</v>
      </c>
      <c r="D389" t="s">
        <v>7163</v>
      </c>
      <c r="E389" t="s">
        <v>40</v>
      </c>
      <c r="F389" t="s">
        <v>29</v>
      </c>
      <c r="G389" t="s">
        <v>330</v>
      </c>
      <c r="H389" t="s">
        <v>31</v>
      </c>
      <c r="I389" t="s">
        <v>7164</v>
      </c>
      <c r="J389" t="s">
        <v>7165</v>
      </c>
      <c r="K389" t="s">
        <v>600</v>
      </c>
      <c r="L389" t="s">
        <v>35</v>
      </c>
      <c r="M389" t="s">
        <v>105</v>
      </c>
      <c r="N389" t="s">
        <v>7166</v>
      </c>
      <c r="O389" t="s">
        <v>190</v>
      </c>
      <c r="P389" t="s">
        <v>7167</v>
      </c>
      <c r="Q389" t="s">
        <v>40</v>
      </c>
      <c r="R389" t="s">
        <v>7168</v>
      </c>
      <c r="S389" t="s">
        <v>40</v>
      </c>
      <c r="T389" t="s">
        <v>851</v>
      </c>
      <c r="U389" t="s">
        <v>190</v>
      </c>
      <c r="V389" t="s">
        <v>7164</v>
      </c>
      <c r="W389" t="s">
        <v>43</v>
      </c>
      <c r="X389" t="s">
        <v>44</v>
      </c>
      <c r="Y389" t="str">
        <f>TRIM(LOWER(J389))</f>
        <v>hironic co., ltd.</v>
      </c>
      <c r="Z389" t="str">
        <f>IF(COUNTIF(Sheet2!C:C, Y389) &gt; 0, "Match", "No Match")</f>
        <v>No Match</v>
      </c>
      <c r="AA389" t="str">
        <f>IF(ISNUMBER(MATCH(Y389, Sheet2!C:C, 0)), "Match", "No Match")</f>
        <v>No Match</v>
      </c>
      <c r="AB389" s="3" t="str">
        <f>IF(ISNUMBER(MATCH(Y389, Sheet2!C:C, 0)), "Match", "No Match")</f>
        <v>No Match</v>
      </c>
      <c r="AC389" s="3" t="e">
        <f>IF(Y389 = INDEX(Sheet2!C:C, MATCH(Y389, Sheet2!C:C, 0)), "Exact Match", "No Match or Missing")</f>
        <v>#N/A</v>
      </c>
    </row>
    <row r="390" spans="1:29" x14ac:dyDescent="0.25">
      <c r="A390" t="s">
        <v>24</v>
      </c>
      <c r="B390" t="s">
        <v>4769</v>
      </c>
      <c r="C390" t="s">
        <v>58</v>
      </c>
      <c r="D390" t="s">
        <v>4770</v>
      </c>
      <c r="E390" t="s">
        <v>40</v>
      </c>
      <c r="F390" t="s">
        <v>29</v>
      </c>
      <c r="G390" t="s">
        <v>4771</v>
      </c>
      <c r="H390" t="s">
        <v>31</v>
      </c>
      <c r="I390" t="s">
        <v>4772</v>
      </c>
      <c r="J390" t="s">
        <v>4773</v>
      </c>
      <c r="K390" t="s">
        <v>1537</v>
      </c>
      <c r="L390" t="s">
        <v>35</v>
      </c>
      <c r="M390" t="s">
        <v>128</v>
      </c>
      <c r="N390" t="s">
        <v>4774</v>
      </c>
      <c r="O390" t="s">
        <v>66</v>
      </c>
      <c r="P390" t="s">
        <v>4775</v>
      </c>
      <c r="Q390" t="s">
        <v>40</v>
      </c>
      <c r="R390" t="s">
        <v>4776</v>
      </c>
      <c r="S390" t="s">
        <v>40</v>
      </c>
      <c r="T390" t="s">
        <v>4777</v>
      </c>
      <c r="U390" t="s">
        <v>66</v>
      </c>
      <c r="V390" t="s">
        <v>4772</v>
      </c>
      <c r="W390" t="s">
        <v>43</v>
      </c>
      <c r="X390" t="s">
        <v>44</v>
      </c>
      <c r="Y390" t="str">
        <f>TRIM(LOWER(J390))</f>
        <v>hitachi, ltd. radiation oncology systems, kashiwanoha</v>
      </c>
      <c r="Z390" t="str">
        <f>IF(COUNTIF(Sheet2!C:C, Y390) &gt; 0, "Match", "No Match")</f>
        <v>No Match</v>
      </c>
      <c r="AA390" t="str">
        <f>IF(ISNUMBER(MATCH(Y390, Sheet2!C:C, 0)), "Match", "No Match")</f>
        <v>No Match</v>
      </c>
      <c r="AB390" s="3" t="str">
        <f>IF(ISNUMBER(MATCH(Y390, Sheet2!C:C, 0)), "Match", "No Match")</f>
        <v>No Match</v>
      </c>
      <c r="AC390" s="3" t="e">
        <f>IF(Y390 = INDEX(Sheet2!C:C, MATCH(Y390, Sheet2!C:C, 0)), "Exact Match", "No Match or Missing")</f>
        <v>#N/A</v>
      </c>
    </row>
    <row r="391" spans="1:29" x14ac:dyDescent="0.25">
      <c r="A391" t="s">
        <v>24</v>
      </c>
      <c r="B391" t="s">
        <v>5352</v>
      </c>
      <c r="C391" t="s">
        <v>350</v>
      </c>
      <c r="D391" t="s">
        <v>5353</v>
      </c>
      <c r="E391" t="s">
        <v>40</v>
      </c>
      <c r="F391" t="s">
        <v>29</v>
      </c>
      <c r="G391" t="s">
        <v>645</v>
      </c>
      <c r="H391" t="s">
        <v>31</v>
      </c>
      <c r="I391" t="s">
        <v>5354</v>
      </c>
      <c r="J391" t="s">
        <v>5355</v>
      </c>
      <c r="K391" t="s">
        <v>1476</v>
      </c>
      <c r="L391" t="s">
        <v>35</v>
      </c>
      <c r="M391" t="s">
        <v>91</v>
      </c>
      <c r="N391" t="s">
        <v>5356</v>
      </c>
      <c r="O391" t="s">
        <v>357</v>
      </c>
      <c r="P391" t="s">
        <v>5357</v>
      </c>
      <c r="Q391" t="s">
        <v>40</v>
      </c>
      <c r="R391" t="s">
        <v>5358</v>
      </c>
      <c r="S391" t="s">
        <v>565</v>
      </c>
      <c r="T391" t="s">
        <v>398</v>
      </c>
      <c r="U391" t="s">
        <v>357</v>
      </c>
      <c r="V391" t="s">
        <v>5354</v>
      </c>
      <c r="W391" t="s">
        <v>43</v>
      </c>
      <c r="X391" t="s">
        <v>44</v>
      </c>
      <c r="Y391" t="str">
        <f>TRIM(LOWER(J391))</f>
        <v>hobbs medical, inc.</v>
      </c>
      <c r="Z391" t="str">
        <f>IF(COUNTIF(Sheet2!C:C, Y391) &gt; 0, "Match", "No Match")</f>
        <v>No Match</v>
      </c>
      <c r="AA391" t="str">
        <f>IF(ISNUMBER(MATCH(Y391, Sheet2!C:C, 0)), "Match", "No Match")</f>
        <v>No Match</v>
      </c>
      <c r="AB391" s="3" t="str">
        <f>IF(ISNUMBER(MATCH(Y391, Sheet2!C:C, 0)), "Match", "No Match")</f>
        <v>No Match</v>
      </c>
      <c r="AC391" s="3" t="e">
        <f>IF(Y391 = INDEX(Sheet2!C:C, MATCH(Y391, Sheet2!C:C, 0)), "Exact Match", "No Match or Missing")</f>
        <v>#N/A</v>
      </c>
    </row>
    <row r="392" spans="1:29" x14ac:dyDescent="0.25">
      <c r="A392" t="s">
        <v>24</v>
      </c>
      <c r="B392" t="s">
        <v>111</v>
      </c>
      <c r="C392" t="s">
        <v>112</v>
      </c>
      <c r="D392" t="s">
        <v>113</v>
      </c>
      <c r="E392" t="s">
        <v>40</v>
      </c>
      <c r="F392" t="s">
        <v>29</v>
      </c>
      <c r="G392" t="s">
        <v>2198</v>
      </c>
      <c r="H392" t="s">
        <v>31</v>
      </c>
      <c r="I392" t="s">
        <v>115</v>
      </c>
      <c r="J392" t="s">
        <v>116</v>
      </c>
      <c r="K392" t="s">
        <v>784</v>
      </c>
      <c r="L392" t="s">
        <v>35</v>
      </c>
      <c r="M392" t="s">
        <v>91</v>
      </c>
      <c r="N392" t="s">
        <v>2199</v>
      </c>
      <c r="O392" t="s">
        <v>119</v>
      </c>
      <c r="P392" t="s">
        <v>2200</v>
      </c>
      <c r="Q392" t="s">
        <v>40</v>
      </c>
      <c r="R392" t="s">
        <v>2201</v>
      </c>
      <c r="S392" t="s">
        <v>122</v>
      </c>
      <c r="T392" t="s">
        <v>2202</v>
      </c>
      <c r="U392" t="s">
        <v>119</v>
      </c>
      <c r="V392" t="s">
        <v>115</v>
      </c>
      <c r="W392" t="s">
        <v>43</v>
      </c>
      <c r="X392" t="s">
        <v>44</v>
      </c>
      <c r="Y392" t="str">
        <f>TRIM(LOWER(J392))</f>
        <v>hologic, inc.</v>
      </c>
      <c r="Z392" t="str">
        <f>IF(COUNTIF(Sheet2!C:C, Y392) &gt; 0, "Match", "No Match")</f>
        <v>Match</v>
      </c>
      <c r="AA392" t="str">
        <f>IF(ISNUMBER(MATCH(Y392, Sheet2!C:C, 0)), "Match", "No Match")</f>
        <v>Match</v>
      </c>
      <c r="AB392" s="3" t="str">
        <f>IF(ISNUMBER(MATCH(Y392, Sheet2!C:C, 0)), "Match", "No Match")</f>
        <v>Match</v>
      </c>
      <c r="AC392" s="3" t="str">
        <f>IF(Y392 = INDEX(Sheet2!C:C, MATCH(Y392, Sheet2!C:C, 0)), "Exact Match", "No Match or Missing")</f>
        <v>Exact Match</v>
      </c>
    </row>
    <row r="393" spans="1:29" x14ac:dyDescent="0.25">
      <c r="A393" t="s">
        <v>24</v>
      </c>
      <c r="B393" t="s">
        <v>111</v>
      </c>
      <c r="C393" t="s">
        <v>112</v>
      </c>
      <c r="D393" t="s">
        <v>113</v>
      </c>
      <c r="E393" t="s">
        <v>40</v>
      </c>
      <c r="F393" t="s">
        <v>29</v>
      </c>
      <c r="G393" t="s">
        <v>114</v>
      </c>
      <c r="H393" t="s">
        <v>31</v>
      </c>
      <c r="I393" t="s">
        <v>115</v>
      </c>
      <c r="J393" t="s">
        <v>116</v>
      </c>
      <c r="K393" t="s">
        <v>117</v>
      </c>
      <c r="L393" t="s">
        <v>35</v>
      </c>
      <c r="M393" t="s">
        <v>91</v>
      </c>
      <c r="N393" t="s">
        <v>118</v>
      </c>
      <c r="O393" t="s">
        <v>119</v>
      </c>
      <c r="P393" t="s">
        <v>120</v>
      </c>
      <c r="Q393" t="s">
        <v>40</v>
      </c>
      <c r="R393" t="s">
        <v>121</v>
      </c>
      <c r="S393" t="s">
        <v>122</v>
      </c>
      <c r="T393" t="s">
        <v>69</v>
      </c>
      <c r="U393" t="s">
        <v>119</v>
      </c>
      <c r="V393" t="s">
        <v>115</v>
      </c>
      <c r="W393" t="s">
        <v>43</v>
      </c>
      <c r="X393" t="s">
        <v>44</v>
      </c>
      <c r="Y393" t="str">
        <f>TRIM(LOWER(J393))</f>
        <v>hologic, inc.</v>
      </c>
      <c r="Z393" t="str">
        <f>IF(COUNTIF(Sheet2!C:C, Y393) &gt; 0, "Match", "No Match")</f>
        <v>Match</v>
      </c>
      <c r="AA393" t="str">
        <f>IF(ISNUMBER(MATCH(Y393, Sheet2!C:C, 0)), "Match", "No Match")</f>
        <v>Match</v>
      </c>
      <c r="AB393" s="3" t="str">
        <f>IF(ISNUMBER(MATCH(Y393, Sheet2!C:C, 0)), "Match", "No Match")</f>
        <v>Match</v>
      </c>
      <c r="AC393" s="3" t="str">
        <f>IF(Y393 = INDEX(Sheet2!C:C, MATCH(Y393, Sheet2!C:C, 0)), "Exact Match", "No Match or Missing")</f>
        <v>Exact Match</v>
      </c>
    </row>
    <row r="394" spans="1:29" x14ac:dyDescent="0.25">
      <c r="A394" t="s">
        <v>24</v>
      </c>
      <c r="B394" t="s">
        <v>799</v>
      </c>
      <c r="C394" t="s">
        <v>722</v>
      </c>
      <c r="D394" t="s">
        <v>6606</v>
      </c>
      <c r="E394" t="s">
        <v>40</v>
      </c>
      <c r="F394" t="s">
        <v>29</v>
      </c>
      <c r="G394" t="s">
        <v>6607</v>
      </c>
      <c r="H394" t="s">
        <v>31</v>
      </c>
      <c r="I394" t="s">
        <v>802</v>
      </c>
      <c r="J394" t="s">
        <v>116</v>
      </c>
      <c r="K394" t="s">
        <v>3239</v>
      </c>
      <c r="L394" t="s">
        <v>35</v>
      </c>
      <c r="M394" t="s">
        <v>91</v>
      </c>
      <c r="N394" t="s">
        <v>6608</v>
      </c>
      <c r="O394" t="s">
        <v>729</v>
      </c>
      <c r="P394" t="s">
        <v>6609</v>
      </c>
      <c r="Q394" t="s">
        <v>40</v>
      </c>
      <c r="R394" t="s">
        <v>6610</v>
      </c>
      <c r="S394" t="s">
        <v>325</v>
      </c>
      <c r="T394" t="s">
        <v>550</v>
      </c>
      <c r="U394" t="s">
        <v>729</v>
      </c>
      <c r="V394" t="s">
        <v>802</v>
      </c>
      <c r="W394" t="s">
        <v>43</v>
      </c>
      <c r="X394" t="s">
        <v>44</v>
      </c>
      <c r="Y394" t="str">
        <f>TRIM(LOWER(J394))</f>
        <v>hologic, inc.</v>
      </c>
      <c r="Z394" t="str">
        <f>IF(COUNTIF(Sheet2!C:C, Y394) &gt; 0, "Match", "No Match")</f>
        <v>Match</v>
      </c>
      <c r="AA394" t="str">
        <f>IF(ISNUMBER(MATCH(Y394, Sheet2!C:C, 0)), "Match", "No Match")</f>
        <v>Match</v>
      </c>
      <c r="AB394" s="3" t="str">
        <f>IF(ISNUMBER(MATCH(Y394, Sheet2!C:C, 0)), "Match", "No Match")</f>
        <v>Match</v>
      </c>
      <c r="AC394" s="3" t="str">
        <f>IF(Y394 = INDEX(Sheet2!C:C, MATCH(Y394, Sheet2!C:C, 0)), "Exact Match", "No Match or Missing")</f>
        <v>Exact Match</v>
      </c>
    </row>
    <row r="395" spans="1:29" x14ac:dyDescent="0.25">
      <c r="A395" t="s">
        <v>24</v>
      </c>
      <c r="B395" t="s">
        <v>2370</v>
      </c>
      <c r="C395" t="s">
        <v>84</v>
      </c>
      <c r="D395" t="s">
        <v>5385</v>
      </c>
      <c r="E395" t="s">
        <v>40</v>
      </c>
      <c r="F395" t="s">
        <v>29</v>
      </c>
      <c r="G395" t="s">
        <v>2771</v>
      </c>
      <c r="H395" t="s">
        <v>31</v>
      </c>
      <c r="I395" t="s">
        <v>5386</v>
      </c>
      <c r="J395" t="s">
        <v>5387</v>
      </c>
      <c r="K395" t="s">
        <v>753</v>
      </c>
      <c r="L395" t="s">
        <v>35</v>
      </c>
      <c r="M395" t="s">
        <v>36</v>
      </c>
      <c r="N395" t="s">
        <v>5388</v>
      </c>
      <c r="O395" t="s">
        <v>93</v>
      </c>
      <c r="P395" t="s">
        <v>5389</v>
      </c>
      <c r="Q395" t="s">
        <v>40</v>
      </c>
      <c r="R395" t="s">
        <v>5390</v>
      </c>
      <c r="S395" t="s">
        <v>40</v>
      </c>
      <c r="T395" t="s">
        <v>804</v>
      </c>
      <c r="U395" t="s">
        <v>93</v>
      </c>
      <c r="V395" t="s">
        <v>5386</v>
      </c>
      <c r="W395" t="s">
        <v>43</v>
      </c>
      <c r="X395" t="s">
        <v>44</v>
      </c>
      <c r="Y395" t="str">
        <f>TRIM(LOWER(J395))</f>
        <v>hong kong etech groups limited</v>
      </c>
      <c r="Z395" t="str">
        <f>IF(COUNTIF(Sheet2!C:C, Y395) &gt; 0, "Match", "No Match")</f>
        <v>No Match</v>
      </c>
      <c r="AA395" t="str">
        <f>IF(ISNUMBER(MATCH(Y395, Sheet2!C:C, 0)), "Match", "No Match")</f>
        <v>No Match</v>
      </c>
      <c r="AB395" s="3" t="str">
        <f>IF(ISNUMBER(MATCH(Y395, Sheet2!C:C, 0)), "Match", "No Match")</f>
        <v>No Match</v>
      </c>
      <c r="AC395" s="3" t="e">
        <f>IF(Y395 = INDEX(Sheet2!C:C, MATCH(Y395, Sheet2!C:C, 0)), "Exact Match", "No Match or Missing")</f>
        <v>#N/A</v>
      </c>
    </row>
    <row r="396" spans="1:29" x14ac:dyDescent="0.25">
      <c r="A396" t="s">
        <v>24</v>
      </c>
      <c r="B396" t="s">
        <v>6936</v>
      </c>
      <c r="C396" t="s">
        <v>58</v>
      </c>
      <c r="D396" t="s">
        <v>6937</v>
      </c>
      <c r="E396" t="s">
        <v>40</v>
      </c>
      <c r="F396" t="s">
        <v>29</v>
      </c>
      <c r="G396" t="s">
        <v>6938</v>
      </c>
      <c r="H396" t="s">
        <v>31</v>
      </c>
      <c r="I396" t="s">
        <v>6939</v>
      </c>
      <c r="J396" t="s">
        <v>6940</v>
      </c>
      <c r="K396" t="s">
        <v>117</v>
      </c>
      <c r="L396" t="s">
        <v>35</v>
      </c>
      <c r="M396" t="s">
        <v>36</v>
      </c>
      <c r="N396" t="s">
        <v>6941</v>
      </c>
      <c r="O396" t="s">
        <v>66</v>
      </c>
      <c r="P396" t="s">
        <v>6942</v>
      </c>
      <c r="Q396" t="s">
        <v>40</v>
      </c>
      <c r="R396" t="s">
        <v>6943</v>
      </c>
      <c r="S396" t="s">
        <v>40</v>
      </c>
      <c r="T396" t="s">
        <v>366</v>
      </c>
      <c r="U396" t="s">
        <v>66</v>
      </c>
      <c r="V396" t="s">
        <v>6939</v>
      </c>
      <c r="W396" t="s">
        <v>43</v>
      </c>
      <c r="X396" t="s">
        <v>44</v>
      </c>
      <c r="Y396" t="str">
        <f>TRIM(LOWER(J396))</f>
        <v>hony medical co., ltd.</v>
      </c>
      <c r="Z396" t="str">
        <f>IF(COUNTIF(Sheet2!C:C, Y396) &gt; 0, "Match", "No Match")</f>
        <v>No Match</v>
      </c>
      <c r="AA396" t="str">
        <f>IF(ISNUMBER(MATCH(Y396, Sheet2!C:C, 0)), "Match", "No Match")</f>
        <v>No Match</v>
      </c>
      <c r="AB396" s="3" t="str">
        <f>IF(ISNUMBER(MATCH(Y396, Sheet2!C:C, 0)), "Match", "No Match")</f>
        <v>No Match</v>
      </c>
      <c r="AC396" s="3" t="e">
        <f>IF(Y396 = INDEX(Sheet2!C:C, MATCH(Y396, Sheet2!C:C, 0)), "Exact Match", "No Match or Missing")</f>
        <v>#N/A</v>
      </c>
    </row>
    <row r="397" spans="1:29" x14ac:dyDescent="0.25">
      <c r="A397" t="s">
        <v>24</v>
      </c>
      <c r="B397" t="s">
        <v>972</v>
      </c>
      <c r="C397" t="s">
        <v>158</v>
      </c>
      <c r="D397" t="s">
        <v>973</v>
      </c>
      <c r="E397" t="s">
        <v>40</v>
      </c>
      <c r="F397" t="s">
        <v>29</v>
      </c>
      <c r="G397" t="s">
        <v>2460</v>
      </c>
      <c r="H397" t="s">
        <v>31</v>
      </c>
      <c r="I397" t="s">
        <v>975</v>
      </c>
      <c r="J397" t="s">
        <v>976</v>
      </c>
      <c r="K397" t="s">
        <v>1040</v>
      </c>
      <c r="L397" t="s">
        <v>35</v>
      </c>
      <c r="M397" t="s">
        <v>91</v>
      </c>
      <c r="N397" t="s">
        <v>4956</v>
      </c>
      <c r="O397" t="s">
        <v>165</v>
      </c>
      <c r="P397" t="s">
        <v>4957</v>
      </c>
      <c r="Q397" t="s">
        <v>40</v>
      </c>
      <c r="R397" t="s">
        <v>4958</v>
      </c>
      <c r="S397" t="s">
        <v>96</v>
      </c>
      <c r="T397" t="s">
        <v>937</v>
      </c>
      <c r="U397" t="s">
        <v>165</v>
      </c>
      <c r="V397" t="s">
        <v>975</v>
      </c>
      <c r="W397" t="s">
        <v>43</v>
      </c>
      <c r="X397" t="s">
        <v>44</v>
      </c>
      <c r="Y397" t="str">
        <f>TRIM(LOWER(J397))</f>
        <v>howmedica osteonics corp. dba stryker orthopaedics</v>
      </c>
      <c r="Z397" t="str">
        <f>IF(COUNTIF(Sheet2!C:C, Y397) &gt; 0, "Match", "No Match")</f>
        <v>No Match</v>
      </c>
      <c r="AA397" t="str">
        <f>IF(ISNUMBER(MATCH(Y397, Sheet2!C:C, 0)), "Match", "No Match")</f>
        <v>No Match</v>
      </c>
      <c r="AB397" s="3" t="str">
        <f>IF(ISNUMBER(MATCH(Y397, Sheet2!C:C, 0)), "Match", "No Match")</f>
        <v>No Match</v>
      </c>
      <c r="AC397" s="3" t="e">
        <f>IF(Y397 = INDEX(Sheet2!C:C, MATCH(Y397, Sheet2!C:C, 0)), "Exact Match", "No Match or Missing")</f>
        <v>#N/A</v>
      </c>
    </row>
    <row r="398" spans="1:29" x14ac:dyDescent="0.25">
      <c r="A398" t="s">
        <v>24</v>
      </c>
      <c r="B398" t="s">
        <v>972</v>
      </c>
      <c r="C398" t="s">
        <v>158</v>
      </c>
      <c r="D398" t="s">
        <v>973</v>
      </c>
      <c r="E398" t="s">
        <v>40</v>
      </c>
      <c r="F398" t="s">
        <v>29</v>
      </c>
      <c r="G398" t="s">
        <v>974</v>
      </c>
      <c r="H398" t="s">
        <v>31</v>
      </c>
      <c r="I398" t="s">
        <v>975</v>
      </c>
      <c r="J398" t="s">
        <v>976</v>
      </c>
      <c r="K398" t="s">
        <v>977</v>
      </c>
      <c r="L398" t="s">
        <v>35</v>
      </c>
      <c r="M398" t="s">
        <v>91</v>
      </c>
      <c r="N398" t="s">
        <v>978</v>
      </c>
      <c r="O398" t="s">
        <v>165</v>
      </c>
      <c r="P398" t="s">
        <v>979</v>
      </c>
      <c r="Q398" t="s">
        <v>40</v>
      </c>
      <c r="R398" t="s">
        <v>980</v>
      </c>
      <c r="S398" t="s">
        <v>96</v>
      </c>
      <c r="T398" t="s">
        <v>104</v>
      </c>
      <c r="U398" t="s">
        <v>165</v>
      </c>
      <c r="V398" t="s">
        <v>975</v>
      </c>
      <c r="W398" t="s">
        <v>43</v>
      </c>
      <c r="X398" t="s">
        <v>44</v>
      </c>
      <c r="Y398" t="str">
        <f>TRIM(LOWER(J398))</f>
        <v>howmedica osteonics corp. dba stryker orthopaedics</v>
      </c>
      <c r="Z398" t="str">
        <f>IF(COUNTIF(Sheet2!C:C, Y398) &gt; 0, "Match", "No Match")</f>
        <v>No Match</v>
      </c>
      <c r="AA398" t="str">
        <f>IF(ISNUMBER(MATCH(Y398, Sheet2!C:C, 0)), "Match", "No Match")</f>
        <v>No Match</v>
      </c>
      <c r="AB398" s="3" t="str">
        <f>IF(ISNUMBER(MATCH(Y398, Sheet2!C:C, 0)), "Match", "No Match")</f>
        <v>No Match</v>
      </c>
      <c r="AC398" s="3" t="e">
        <f>IF(Y398 = INDEX(Sheet2!C:C, MATCH(Y398, Sheet2!C:C, 0)), "Exact Match", "No Match or Missing")</f>
        <v>#N/A</v>
      </c>
    </row>
    <row r="399" spans="1:29" x14ac:dyDescent="0.25">
      <c r="A399" t="s">
        <v>24</v>
      </c>
      <c r="B399" t="s">
        <v>527</v>
      </c>
      <c r="C399" t="s">
        <v>350</v>
      </c>
      <c r="D399" t="s">
        <v>528</v>
      </c>
      <c r="E399" t="s">
        <v>529</v>
      </c>
      <c r="F399" t="s">
        <v>29</v>
      </c>
      <c r="G399" t="s">
        <v>352</v>
      </c>
      <c r="H399" t="s">
        <v>31</v>
      </c>
      <c r="I399" t="s">
        <v>530</v>
      </c>
      <c r="J399" t="s">
        <v>531</v>
      </c>
      <c r="K399" t="s">
        <v>532</v>
      </c>
      <c r="L399" t="s">
        <v>35</v>
      </c>
      <c r="M399" t="s">
        <v>36</v>
      </c>
      <c r="N399" t="s">
        <v>533</v>
      </c>
      <c r="O399" t="s">
        <v>357</v>
      </c>
      <c r="P399" t="s">
        <v>534</v>
      </c>
      <c r="Q399" t="s">
        <v>40</v>
      </c>
      <c r="R399" t="s">
        <v>535</v>
      </c>
      <c r="S399" t="s">
        <v>40</v>
      </c>
      <c r="T399" t="s">
        <v>457</v>
      </c>
      <c r="U399" t="s">
        <v>357</v>
      </c>
      <c r="V399" t="s">
        <v>530</v>
      </c>
      <c r="W399" t="s">
        <v>43</v>
      </c>
      <c r="X399" t="s">
        <v>293</v>
      </c>
      <c r="Y399" t="str">
        <f>TRIM(LOWER(J399))</f>
        <v>huger medical instrument co., ltd.</v>
      </c>
      <c r="Z399" t="str">
        <f>IF(COUNTIF(Sheet2!C:C, Y399) &gt; 0, "Match", "No Match")</f>
        <v>No Match</v>
      </c>
      <c r="AA399" t="str">
        <f>IF(ISNUMBER(MATCH(Y399, Sheet2!C:C, 0)), "Match", "No Match")</f>
        <v>No Match</v>
      </c>
      <c r="AB399" s="3" t="str">
        <f>IF(ISNUMBER(MATCH(Y399, Sheet2!C:C, 0)), "Match", "No Match")</f>
        <v>No Match</v>
      </c>
      <c r="AC399" s="3" t="e">
        <f>IF(Y399 = INDEX(Sheet2!C:C, MATCH(Y399, Sheet2!C:C, 0)), "Exact Match", "No Match or Missing")</f>
        <v>#N/A</v>
      </c>
    </row>
    <row r="400" spans="1:29" x14ac:dyDescent="0.25">
      <c r="A400" t="s">
        <v>24</v>
      </c>
      <c r="B400" t="s">
        <v>2603</v>
      </c>
      <c r="C400" t="s">
        <v>722</v>
      </c>
      <c r="D400" t="s">
        <v>2604</v>
      </c>
      <c r="E400" t="s">
        <v>40</v>
      </c>
      <c r="F400" t="s">
        <v>29</v>
      </c>
      <c r="G400" t="s">
        <v>1754</v>
      </c>
      <c r="H400" t="s">
        <v>31</v>
      </c>
      <c r="I400" t="s">
        <v>2605</v>
      </c>
      <c r="J400" t="s">
        <v>2606</v>
      </c>
      <c r="K400" t="s">
        <v>1935</v>
      </c>
      <c r="L400" t="s">
        <v>35</v>
      </c>
      <c r="M400" t="s">
        <v>36</v>
      </c>
      <c r="N400" t="s">
        <v>2607</v>
      </c>
      <c r="O400" t="s">
        <v>729</v>
      </c>
      <c r="P400" t="s">
        <v>2608</v>
      </c>
      <c r="Q400" t="s">
        <v>40</v>
      </c>
      <c r="R400" t="s">
        <v>2609</v>
      </c>
      <c r="S400" t="s">
        <v>40</v>
      </c>
      <c r="T400" t="s">
        <v>977</v>
      </c>
      <c r="U400" t="s">
        <v>729</v>
      </c>
      <c r="V400" t="s">
        <v>2605</v>
      </c>
      <c r="W400" t="s">
        <v>43</v>
      </c>
      <c r="X400" t="s">
        <v>44</v>
      </c>
      <c r="Y400" t="str">
        <f>TRIM(LOWER(J400))</f>
        <v>huizhou lvb maternal and infant supplies co., ltd.</v>
      </c>
      <c r="Z400" t="str">
        <f>IF(COUNTIF(Sheet2!C:C, Y400) &gt; 0, "Match", "No Match")</f>
        <v>No Match</v>
      </c>
      <c r="AA400" t="str">
        <f>IF(ISNUMBER(MATCH(Y400, Sheet2!C:C, 0)), "Match", "No Match")</f>
        <v>No Match</v>
      </c>
      <c r="AB400" s="3" t="str">
        <f>IF(ISNUMBER(MATCH(Y400, Sheet2!C:C, 0)), "Match", "No Match")</f>
        <v>No Match</v>
      </c>
      <c r="AC400" s="3" t="e">
        <f>IF(Y400 = INDEX(Sheet2!C:C, MATCH(Y400, Sheet2!C:C, 0)), "Exact Match", "No Match or Missing")</f>
        <v>#N/A</v>
      </c>
    </row>
    <row r="401" spans="1:29" x14ac:dyDescent="0.25">
      <c r="A401" t="s">
        <v>24</v>
      </c>
      <c r="B401" t="s">
        <v>789</v>
      </c>
      <c r="C401" t="s">
        <v>26</v>
      </c>
      <c r="D401" t="s">
        <v>790</v>
      </c>
      <c r="E401" t="s">
        <v>791</v>
      </c>
      <c r="F401" t="s">
        <v>29</v>
      </c>
      <c r="G401" t="s">
        <v>792</v>
      </c>
      <c r="H401" t="s">
        <v>31</v>
      </c>
      <c r="I401" t="s">
        <v>793</v>
      </c>
      <c r="J401" t="s">
        <v>794</v>
      </c>
      <c r="K401" t="s">
        <v>795</v>
      </c>
      <c r="L401" t="s">
        <v>35</v>
      </c>
      <c r="M401" t="s">
        <v>36</v>
      </c>
      <c r="N401" t="s">
        <v>796</v>
      </c>
      <c r="O401" t="s">
        <v>38</v>
      </c>
      <c r="P401" t="s">
        <v>797</v>
      </c>
      <c r="Q401" t="s">
        <v>40</v>
      </c>
      <c r="R401" t="s">
        <v>798</v>
      </c>
      <c r="S401" t="s">
        <v>40</v>
      </c>
      <c r="T401" t="s">
        <v>753</v>
      </c>
      <c r="U401" t="s">
        <v>176</v>
      </c>
      <c r="V401" t="s">
        <v>793</v>
      </c>
      <c r="W401" t="s">
        <v>43</v>
      </c>
      <c r="X401" t="s">
        <v>44</v>
      </c>
      <c r="Y401" t="str">
        <f>TRIM(LOWER(J401))</f>
        <v>hunan accurate bio-medical technology co., ltd.</v>
      </c>
      <c r="Z401" t="str">
        <f>IF(COUNTIF(Sheet2!C:C, Y401) &gt; 0, "Match", "No Match")</f>
        <v>No Match</v>
      </c>
      <c r="AA401" t="str">
        <f>IF(ISNUMBER(MATCH(Y401, Sheet2!C:C, 0)), "Match", "No Match")</f>
        <v>No Match</v>
      </c>
      <c r="AB401" s="3" t="str">
        <f>IF(ISNUMBER(MATCH(Y401, Sheet2!C:C, 0)), "Match", "No Match")</f>
        <v>No Match</v>
      </c>
      <c r="AC401" s="3" t="e">
        <f>IF(Y401 = INDEX(Sheet2!C:C, MATCH(Y401, Sheet2!C:C, 0)), "Exact Match", "No Match or Missing")</f>
        <v>#N/A</v>
      </c>
    </row>
    <row r="402" spans="1:29" x14ac:dyDescent="0.25">
      <c r="A402" t="s">
        <v>24</v>
      </c>
      <c r="B402" t="s">
        <v>789</v>
      </c>
      <c r="C402" t="s">
        <v>135</v>
      </c>
      <c r="D402" t="s">
        <v>2862</v>
      </c>
      <c r="E402" t="s">
        <v>40</v>
      </c>
      <c r="F402" t="s">
        <v>29</v>
      </c>
      <c r="G402" t="s">
        <v>2179</v>
      </c>
      <c r="H402" t="s">
        <v>31</v>
      </c>
      <c r="I402" t="s">
        <v>2863</v>
      </c>
      <c r="J402" t="s">
        <v>2864</v>
      </c>
      <c r="K402" t="s">
        <v>51</v>
      </c>
      <c r="L402" t="s">
        <v>35</v>
      </c>
      <c r="M402" t="s">
        <v>36</v>
      </c>
      <c r="N402" t="s">
        <v>2865</v>
      </c>
      <c r="O402" t="s">
        <v>40</v>
      </c>
      <c r="P402" t="s">
        <v>2866</v>
      </c>
      <c r="Q402" t="s">
        <v>40</v>
      </c>
      <c r="R402" t="s">
        <v>2867</v>
      </c>
      <c r="S402" t="s">
        <v>40</v>
      </c>
      <c r="T402" t="s">
        <v>2177</v>
      </c>
      <c r="U402" t="s">
        <v>190</v>
      </c>
      <c r="V402" t="s">
        <v>2863</v>
      </c>
      <c r="W402" t="s">
        <v>43</v>
      </c>
      <c r="X402" t="s">
        <v>44</v>
      </c>
      <c r="Y402" t="str">
        <f>TRIM(LOWER(J402))</f>
        <v>hunan handlike minimally invasive surgery co., ltd.</v>
      </c>
      <c r="Z402" t="str">
        <f>IF(COUNTIF(Sheet2!C:C, Y402) &gt; 0, "Match", "No Match")</f>
        <v>No Match</v>
      </c>
      <c r="AA402" t="str">
        <f>IF(ISNUMBER(MATCH(Y402, Sheet2!C:C, 0)), "Match", "No Match")</f>
        <v>No Match</v>
      </c>
      <c r="AB402" s="3" t="str">
        <f>IF(ISNUMBER(MATCH(Y402, Sheet2!C:C, 0)), "Match", "No Match")</f>
        <v>No Match</v>
      </c>
      <c r="AC402" s="3" t="e">
        <f>IF(Y402 = INDEX(Sheet2!C:C, MATCH(Y402, Sheet2!C:C, 0)), "Exact Match", "No Match or Missing")</f>
        <v>#N/A</v>
      </c>
    </row>
    <row r="403" spans="1:29" x14ac:dyDescent="0.25">
      <c r="A403" t="s">
        <v>24</v>
      </c>
      <c r="B403" t="s">
        <v>147</v>
      </c>
      <c r="C403" t="s">
        <v>58</v>
      </c>
      <c r="D403" t="s">
        <v>2549</v>
      </c>
      <c r="E403" t="s">
        <v>40</v>
      </c>
      <c r="F403" t="s">
        <v>29</v>
      </c>
      <c r="G403" t="s">
        <v>285</v>
      </c>
      <c r="H403" t="s">
        <v>31</v>
      </c>
      <c r="I403" t="s">
        <v>2550</v>
      </c>
      <c r="J403" t="s">
        <v>2551</v>
      </c>
      <c r="K403" t="s">
        <v>1035</v>
      </c>
      <c r="L403" t="s">
        <v>35</v>
      </c>
      <c r="M403" t="s">
        <v>105</v>
      </c>
      <c r="N403" t="s">
        <v>2552</v>
      </c>
      <c r="O403" t="s">
        <v>66</v>
      </c>
      <c r="P403" t="s">
        <v>2553</v>
      </c>
      <c r="Q403" t="s">
        <v>40</v>
      </c>
      <c r="R403" t="s">
        <v>2554</v>
      </c>
      <c r="S403" t="s">
        <v>40</v>
      </c>
      <c r="T403" t="s">
        <v>145</v>
      </c>
      <c r="U403" t="s">
        <v>66</v>
      </c>
      <c r="V403" t="s">
        <v>2550</v>
      </c>
      <c r="W403" t="s">
        <v>43</v>
      </c>
      <c r="X403" t="s">
        <v>44</v>
      </c>
      <c r="Y403" t="str">
        <f>TRIM(LOWER(J403))</f>
        <v>hutom inc.</v>
      </c>
      <c r="Z403" t="str">
        <f>IF(COUNTIF(Sheet2!C:C, Y403) &gt; 0, "Match", "No Match")</f>
        <v>No Match</v>
      </c>
      <c r="AA403" t="str">
        <f>IF(ISNUMBER(MATCH(Y403, Sheet2!C:C, 0)), "Match", "No Match")</f>
        <v>No Match</v>
      </c>
      <c r="AB403" s="3" t="str">
        <f>IF(ISNUMBER(MATCH(Y403, Sheet2!C:C, 0)), "Match", "No Match")</f>
        <v>No Match</v>
      </c>
      <c r="AC403" s="3" t="e">
        <f>IF(Y403 = INDEX(Sheet2!C:C, MATCH(Y403, Sheet2!C:C, 0)), "Exact Match", "No Match or Missing")</f>
        <v>#N/A</v>
      </c>
    </row>
    <row r="404" spans="1:29" x14ac:dyDescent="0.25">
      <c r="A404" t="s">
        <v>24</v>
      </c>
      <c r="B404" t="s">
        <v>1368</v>
      </c>
      <c r="C404" t="s">
        <v>170</v>
      </c>
      <c r="D404" t="s">
        <v>4543</v>
      </c>
      <c r="E404" t="s">
        <v>4544</v>
      </c>
      <c r="F404" t="s">
        <v>29</v>
      </c>
      <c r="G404" t="s">
        <v>3970</v>
      </c>
      <c r="H404" t="s">
        <v>31</v>
      </c>
      <c r="I404" t="s">
        <v>4545</v>
      </c>
      <c r="J404" t="s">
        <v>4546</v>
      </c>
      <c r="K404" t="s">
        <v>292</v>
      </c>
      <c r="L404" t="s">
        <v>35</v>
      </c>
      <c r="M404" t="s">
        <v>91</v>
      </c>
      <c r="N404" t="s">
        <v>4547</v>
      </c>
      <c r="O404" t="s">
        <v>176</v>
      </c>
      <c r="P404" t="s">
        <v>4548</v>
      </c>
      <c r="Q404" t="s">
        <v>40</v>
      </c>
      <c r="R404" t="s">
        <v>4549</v>
      </c>
      <c r="S404" t="s">
        <v>1010</v>
      </c>
      <c r="T404" t="s">
        <v>804</v>
      </c>
      <c r="U404" t="s">
        <v>176</v>
      </c>
      <c r="V404" t="s">
        <v>4545</v>
      </c>
      <c r="W404" t="s">
        <v>43</v>
      </c>
      <c r="X404" t="s">
        <v>44</v>
      </c>
      <c r="Y404" t="str">
        <f>TRIM(LOWER(J404))</f>
        <v>huxley medical</v>
      </c>
      <c r="Z404" t="str">
        <f>IF(COUNTIF(Sheet2!C:C, Y404) &gt; 0, "Match", "No Match")</f>
        <v>No Match</v>
      </c>
      <c r="AA404" t="str">
        <f>IF(ISNUMBER(MATCH(Y404, Sheet2!C:C, 0)), "Match", "No Match")</f>
        <v>No Match</v>
      </c>
      <c r="AB404" s="3" t="str">
        <f>IF(ISNUMBER(MATCH(Y404, Sheet2!C:C, 0)), "Match", "No Match")</f>
        <v>No Match</v>
      </c>
      <c r="AC404" s="3" t="e">
        <f>IF(Y404 = INDEX(Sheet2!C:C, MATCH(Y404, Sheet2!C:C, 0)), "Exact Match", "No Match or Missing")</f>
        <v>#N/A</v>
      </c>
    </row>
    <row r="405" spans="1:29" x14ac:dyDescent="0.25">
      <c r="A405" t="s">
        <v>24</v>
      </c>
      <c r="B405" t="s">
        <v>241</v>
      </c>
      <c r="C405" t="s">
        <v>722</v>
      </c>
      <c r="D405" t="s">
        <v>1752</v>
      </c>
      <c r="E405" t="s">
        <v>1753</v>
      </c>
      <c r="F405" t="s">
        <v>29</v>
      </c>
      <c r="G405" t="s">
        <v>1754</v>
      </c>
      <c r="H405" t="s">
        <v>31</v>
      </c>
      <c r="I405" t="s">
        <v>1755</v>
      </c>
      <c r="J405" t="s">
        <v>1756</v>
      </c>
      <c r="K405" t="s">
        <v>1757</v>
      </c>
      <c r="L405" t="s">
        <v>35</v>
      </c>
      <c r="M405" t="s">
        <v>91</v>
      </c>
      <c r="N405" t="s">
        <v>1758</v>
      </c>
      <c r="O405" t="s">
        <v>729</v>
      </c>
      <c r="P405" t="s">
        <v>1759</v>
      </c>
      <c r="Q405" t="s">
        <v>40</v>
      </c>
      <c r="R405" t="s">
        <v>1760</v>
      </c>
      <c r="S405" t="s">
        <v>122</v>
      </c>
      <c r="T405" t="s">
        <v>851</v>
      </c>
      <c r="U405" t="s">
        <v>729</v>
      </c>
      <c r="V405" t="s">
        <v>1755</v>
      </c>
      <c r="W405" t="s">
        <v>43</v>
      </c>
      <c r="X405" t="s">
        <v>44</v>
      </c>
      <c r="Y405" t="str">
        <f>TRIM(LOWER(J405))</f>
        <v>hygeia ii medical group, inc.</v>
      </c>
      <c r="Z405" t="str">
        <f>IF(COUNTIF(Sheet2!C:C, Y405) &gt; 0, "Match", "No Match")</f>
        <v>No Match</v>
      </c>
      <c r="AA405" t="str">
        <f>IF(ISNUMBER(MATCH(Y405, Sheet2!C:C, 0)), "Match", "No Match")</f>
        <v>No Match</v>
      </c>
      <c r="AB405" s="3" t="str">
        <f>IF(ISNUMBER(MATCH(Y405, Sheet2!C:C, 0)), "Match", "No Match")</f>
        <v>No Match</v>
      </c>
      <c r="AC405" s="3" t="e">
        <f>IF(Y405 = INDEX(Sheet2!C:C, MATCH(Y405, Sheet2!C:C, 0)), "Exact Match", "No Match or Missing")</f>
        <v>#N/A</v>
      </c>
    </row>
    <row r="406" spans="1:29" x14ac:dyDescent="0.25">
      <c r="A406" t="s">
        <v>24</v>
      </c>
      <c r="B406" t="s">
        <v>852</v>
      </c>
      <c r="C406" t="s">
        <v>58</v>
      </c>
      <c r="D406" t="s">
        <v>853</v>
      </c>
      <c r="E406" t="s">
        <v>40</v>
      </c>
      <c r="F406" t="s">
        <v>29</v>
      </c>
      <c r="G406" t="s">
        <v>854</v>
      </c>
      <c r="H406" t="s">
        <v>31</v>
      </c>
      <c r="I406" t="s">
        <v>855</v>
      </c>
      <c r="J406" t="s">
        <v>856</v>
      </c>
      <c r="K406" t="s">
        <v>127</v>
      </c>
      <c r="L406" t="s">
        <v>35</v>
      </c>
      <c r="M406" t="s">
        <v>91</v>
      </c>
      <c r="N406" t="s">
        <v>857</v>
      </c>
      <c r="O406" t="s">
        <v>66</v>
      </c>
      <c r="P406" t="s">
        <v>858</v>
      </c>
      <c r="Q406" t="s">
        <v>40</v>
      </c>
      <c r="R406" t="s">
        <v>859</v>
      </c>
      <c r="S406" t="s">
        <v>565</v>
      </c>
      <c r="T406" t="s">
        <v>860</v>
      </c>
      <c r="U406" t="s">
        <v>66</v>
      </c>
      <c r="V406" t="s">
        <v>855</v>
      </c>
      <c r="W406" t="s">
        <v>43</v>
      </c>
      <c r="X406" t="s">
        <v>293</v>
      </c>
      <c r="Y406" t="str">
        <f>TRIM(LOWER(J406))</f>
        <v>hyperfine, inc.</v>
      </c>
      <c r="Z406" t="str">
        <f>IF(COUNTIF(Sheet2!C:C, Y406) &gt; 0, "Match", "No Match")</f>
        <v>No Match</v>
      </c>
      <c r="AA406" t="str">
        <f>IF(ISNUMBER(MATCH(Y406, Sheet2!C:C, 0)), "Match", "No Match")</f>
        <v>No Match</v>
      </c>
      <c r="AB406" s="3" t="str">
        <f>IF(ISNUMBER(MATCH(Y406, Sheet2!C:C, 0)), "Match", "No Match")</f>
        <v>No Match</v>
      </c>
      <c r="AC406" s="3" t="e">
        <f>IF(Y406 = INDEX(Sheet2!C:C, MATCH(Y406, Sheet2!C:C, 0)), "Exact Match", "No Match or Missing")</f>
        <v>#N/A</v>
      </c>
    </row>
    <row r="407" spans="1:29" x14ac:dyDescent="0.25">
      <c r="A407" t="s">
        <v>24</v>
      </c>
      <c r="B407" t="s">
        <v>232</v>
      </c>
      <c r="C407" t="s">
        <v>191</v>
      </c>
      <c r="D407" t="s">
        <v>233</v>
      </c>
      <c r="E407" t="s">
        <v>40</v>
      </c>
      <c r="F407" t="s">
        <v>29</v>
      </c>
      <c r="G407" t="s">
        <v>234</v>
      </c>
      <c r="H407" t="s">
        <v>31</v>
      </c>
      <c r="I407" t="s">
        <v>235</v>
      </c>
      <c r="J407" t="s">
        <v>236</v>
      </c>
      <c r="K407" t="s">
        <v>237</v>
      </c>
      <c r="L407" t="s">
        <v>35</v>
      </c>
      <c r="M407" t="s">
        <v>105</v>
      </c>
      <c r="N407" t="s">
        <v>238</v>
      </c>
      <c r="O407" t="s">
        <v>190</v>
      </c>
      <c r="P407" t="s">
        <v>239</v>
      </c>
      <c r="Q407" t="s">
        <v>40</v>
      </c>
      <c r="R407" t="s">
        <v>240</v>
      </c>
      <c r="S407" t="s">
        <v>40</v>
      </c>
      <c r="T407" t="s">
        <v>152</v>
      </c>
      <c r="U407" t="s">
        <v>190</v>
      </c>
      <c r="V407" t="s">
        <v>235</v>
      </c>
      <c r="W407" t="s">
        <v>43</v>
      </c>
      <c r="X407" t="s">
        <v>44</v>
      </c>
      <c r="Y407" t="str">
        <f>TRIM(LOWER(J407))</f>
        <v>hyundae meditech co., ltd.</v>
      </c>
      <c r="Z407" t="str">
        <f>IF(COUNTIF(Sheet2!C:C, Y407) &gt; 0, "Match", "No Match")</f>
        <v>No Match</v>
      </c>
      <c r="AA407" t="str">
        <f>IF(ISNUMBER(MATCH(Y407, Sheet2!C:C, 0)), "Match", "No Match")</f>
        <v>No Match</v>
      </c>
      <c r="AB407" s="3" t="str">
        <f>IF(ISNUMBER(MATCH(Y407, Sheet2!C:C, 0)), "Match", "No Match")</f>
        <v>No Match</v>
      </c>
      <c r="AC407" s="3" t="e">
        <f>IF(Y407 = INDEX(Sheet2!C:C, MATCH(Y407, Sheet2!C:C, 0)), "Exact Match", "No Match or Missing")</f>
        <v>#N/A</v>
      </c>
    </row>
    <row r="408" spans="1:29" x14ac:dyDescent="0.25">
      <c r="A408" t="s">
        <v>24</v>
      </c>
      <c r="B408" t="s">
        <v>147</v>
      </c>
      <c r="C408" t="s">
        <v>58</v>
      </c>
      <c r="D408" t="s">
        <v>148</v>
      </c>
      <c r="E408" t="s">
        <v>40</v>
      </c>
      <c r="F408" t="s">
        <v>29</v>
      </c>
      <c r="G408" t="s">
        <v>149</v>
      </c>
      <c r="H408" t="s">
        <v>31</v>
      </c>
      <c r="I408" t="s">
        <v>150</v>
      </c>
      <c r="J408" t="s">
        <v>151</v>
      </c>
      <c r="K408" t="s">
        <v>152</v>
      </c>
      <c r="L408" t="s">
        <v>35</v>
      </c>
      <c r="M408" t="s">
        <v>105</v>
      </c>
      <c r="N408" t="s">
        <v>153</v>
      </c>
      <c r="O408" t="s">
        <v>66</v>
      </c>
      <c r="P408" t="s">
        <v>154</v>
      </c>
      <c r="Q408" t="s">
        <v>40</v>
      </c>
      <c r="R408" t="s">
        <v>155</v>
      </c>
      <c r="S408" t="s">
        <v>40</v>
      </c>
      <c r="T408" t="s">
        <v>156</v>
      </c>
      <c r="U408" t="s">
        <v>66</v>
      </c>
      <c r="V408" t="s">
        <v>150</v>
      </c>
      <c r="W408" t="s">
        <v>43</v>
      </c>
      <c r="X408" t="s">
        <v>44</v>
      </c>
      <c r="Y408" t="str">
        <f>TRIM(LOWER(J408))</f>
        <v>iaid</v>
      </c>
      <c r="Z408" t="str">
        <f>IF(COUNTIF(Sheet2!C:C, Y408) &gt; 0, "Match", "No Match")</f>
        <v>No Match</v>
      </c>
      <c r="AA408" t="str">
        <f>IF(ISNUMBER(MATCH(Y408, Sheet2!C:C, 0)), "Match", "No Match")</f>
        <v>No Match</v>
      </c>
      <c r="AB408" s="3" t="str">
        <f>IF(ISNUMBER(MATCH(Y408, Sheet2!C:C, 0)), "Match", "No Match")</f>
        <v>No Match</v>
      </c>
      <c r="AC408" s="3" t="e">
        <f>IF(Y408 = INDEX(Sheet2!C:C, MATCH(Y408, Sheet2!C:C, 0)), "Exact Match", "No Match or Missing")</f>
        <v>#N/A</v>
      </c>
    </row>
    <row r="409" spans="1:29" x14ac:dyDescent="0.25">
      <c r="A409" t="s">
        <v>24</v>
      </c>
      <c r="B409" t="s">
        <v>2572</v>
      </c>
      <c r="C409" t="s">
        <v>711</v>
      </c>
      <c r="D409" t="s">
        <v>2573</v>
      </c>
      <c r="E409" t="s">
        <v>40</v>
      </c>
      <c r="F409" t="s">
        <v>29</v>
      </c>
      <c r="G409" t="s">
        <v>2574</v>
      </c>
      <c r="H409" t="s">
        <v>31</v>
      </c>
      <c r="I409" t="s">
        <v>2575</v>
      </c>
      <c r="J409" t="s">
        <v>2576</v>
      </c>
      <c r="K409" t="s">
        <v>197</v>
      </c>
      <c r="L409" t="s">
        <v>35</v>
      </c>
      <c r="M409" t="s">
        <v>1732</v>
      </c>
      <c r="N409" t="s">
        <v>2577</v>
      </c>
      <c r="O409" t="s">
        <v>718</v>
      </c>
      <c r="P409" t="s">
        <v>2578</v>
      </c>
      <c r="Q409" t="s">
        <v>40</v>
      </c>
      <c r="R409" t="s">
        <v>2579</v>
      </c>
      <c r="S409" t="s">
        <v>40</v>
      </c>
      <c r="T409" t="s">
        <v>132</v>
      </c>
      <c r="U409" t="s">
        <v>718</v>
      </c>
      <c r="V409" t="s">
        <v>2575</v>
      </c>
      <c r="W409" t="s">
        <v>43</v>
      </c>
      <c r="X409" t="s">
        <v>44</v>
      </c>
      <c r="Y409" t="str">
        <f>TRIM(LOWER(J409))</f>
        <v>icare finland oy</v>
      </c>
      <c r="Z409" t="str">
        <f>IF(COUNTIF(Sheet2!C:C, Y409) &gt; 0, "Match", "No Match")</f>
        <v>No Match</v>
      </c>
      <c r="AA409" t="str">
        <f>IF(ISNUMBER(MATCH(Y409, Sheet2!C:C, 0)), "Match", "No Match")</f>
        <v>No Match</v>
      </c>
      <c r="AB409" s="3" t="str">
        <f>IF(ISNUMBER(MATCH(Y409, Sheet2!C:C, 0)), "Match", "No Match")</f>
        <v>No Match</v>
      </c>
      <c r="AC409" s="3" t="e">
        <f>IF(Y409 = INDEX(Sheet2!C:C, MATCH(Y409, Sheet2!C:C, 0)), "Exact Match", "No Match or Missing")</f>
        <v>#N/A</v>
      </c>
    </row>
    <row r="410" spans="1:29" x14ac:dyDescent="0.25">
      <c r="A410" t="s">
        <v>24</v>
      </c>
      <c r="B410" t="s">
        <v>3914</v>
      </c>
      <c r="C410" t="s">
        <v>58</v>
      </c>
      <c r="D410" t="s">
        <v>3915</v>
      </c>
      <c r="E410" t="s">
        <v>40</v>
      </c>
      <c r="F410" t="s">
        <v>29</v>
      </c>
      <c r="G410" t="s">
        <v>149</v>
      </c>
      <c r="H410" t="s">
        <v>31</v>
      </c>
      <c r="I410" t="s">
        <v>3916</v>
      </c>
      <c r="J410" t="s">
        <v>3917</v>
      </c>
      <c r="K410" t="s">
        <v>2065</v>
      </c>
      <c r="L410" t="s">
        <v>35</v>
      </c>
      <c r="M410" t="s">
        <v>630</v>
      </c>
      <c r="N410" t="s">
        <v>3918</v>
      </c>
      <c r="O410" t="s">
        <v>66</v>
      </c>
      <c r="P410" t="s">
        <v>3919</v>
      </c>
      <c r="Q410" t="s">
        <v>40</v>
      </c>
      <c r="R410" t="s">
        <v>3920</v>
      </c>
      <c r="S410" t="s">
        <v>40</v>
      </c>
      <c r="T410" t="s">
        <v>1593</v>
      </c>
      <c r="U410" t="s">
        <v>66</v>
      </c>
      <c r="V410" t="s">
        <v>3916</v>
      </c>
      <c r="W410" t="s">
        <v>43</v>
      </c>
      <c r="X410" t="s">
        <v>44</v>
      </c>
      <c r="Y410" t="str">
        <f>TRIM(LOWER(J410))</f>
        <v>icat solutions ltd</v>
      </c>
      <c r="Z410" t="str">
        <f>IF(COUNTIF(Sheet2!C:C, Y410) &gt; 0, "Match", "No Match")</f>
        <v>No Match</v>
      </c>
      <c r="AA410" t="str">
        <f>IF(ISNUMBER(MATCH(Y410, Sheet2!C:C, 0)), "Match", "No Match")</f>
        <v>No Match</v>
      </c>
      <c r="AB410" s="3" t="str">
        <f>IF(ISNUMBER(MATCH(Y410, Sheet2!C:C, 0)), "Match", "No Match")</f>
        <v>No Match</v>
      </c>
      <c r="AC410" s="3" t="e">
        <f>IF(Y410 = INDEX(Sheet2!C:C, MATCH(Y410, Sheet2!C:C, 0)), "Exact Match", "No Match or Missing")</f>
        <v>#N/A</v>
      </c>
    </row>
    <row r="411" spans="1:29" x14ac:dyDescent="0.25">
      <c r="A411" t="s">
        <v>24</v>
      </c>
      <c r="B411" t="s">
        <v>1513</v>
      </c>
      <c r="C411" t="s">
        <v>26</v>
      </c>
      <c r="D411" t="s">
        <v>3889</v>
      </c>
      <c r="E411" t="s">
        <v>40</v>
      </c>
      <c r="F411" t="s">
        <v>29</v>
      </c>
      <c r="G411" t="s">
        <v>340</v>
      </c>
      <c r="H411" t="s">
        <v>31</v>
      </c>
      <c r="I411" t="s">
        <v>3890</v>
      </c>
      <c r="J411" t="s">
        <v>3891</v>
      </c>
      <c r="K411" t="s">
        <v>874</v>
      </c>
      <c r="L411" t="s">
        <v>35</v>
      </c>
      <c r="M411" t="s">
        <v>91</v>
      </c>
      <c r="N411" t="s">
        <v>3892</v>
      </c>
      <c r="O411" t="s">
        <v>38</v>
      </c>
      <c r="P411" t="s">
        <v>3893</v>
      </c>
      <c r="Q411" t="s">
        <v>40</v>
      </c>
      <c r="R411" t="s">
        <v>3894</v>
      </c>
      <c r="S411" t="s">
        <v>1217</v>
      </c>
      <c r="T411" t="s">
        <v>2801</v>
      </c>
      <c r="U411" t="s">
        <v>38</v>
      </c>
      <c r="V411" t="s">
        <v>3890</v>
      </c>
      <c r="W411" t="s">
        <v>43</v>
      </c>
      <c r="X411" t="s">
        <v>44</v>
      </c>
      <c r="Y411" t="str">
        <f>TRIM(LOWER(J411))</f>
        <v>ichor</v>
      </c>
      <c r="Z411" t="str">
        <f>IF(COUNTIF(Sheet2!C:C, Y411) &gt; 0, "Match", "No Match")</f>
        <v>No Match</v>
      </c>
      <c r="AA411" t="str">
        <f>IF(ISNUMBER(MATCH(Y411, Sheet2!C:C, 0)), "Match", "No Match")</f>
        <v>No Match</v>
      </c>
      <c r="AB411" s="3" t="str">
        <f>IF(ISNUMBER(MATCH(Y411, Sheet2!C:C, 0)), "Match", "No Match")</f>
        <v>No Match</v>
      </c>
      <c r="AC411" s="3" t="e">
        <f>IF(Y411 = INDEX(Sheet2!C:C, MATCH(Y411, Sheet2!C:C, 0)), "Exact Match", "No Match or Missing")</f>
        <v>#N/A</v>
      </c>
    </row>
    <row r="412" spans="1:29" x14ac:dyDescent="0.25">
      <c r="A412" t="s">
        <v>24</v>
      </c>
      <c r="B412" t="s">
        <v>4045</v>
      </c>
      <c r="C412" t="s">
        <v>158</v>
      </c>
      <c r="D412" t="s">
        <v>899</v>
      </c>
      <c r="E412" t="s">
        <v>40</v>
      </c>
      <c r="F412" t="s">
        <v>29</v>
      </c>
      <c r="G412" t="s">
        <v>512</v>
      </c>
      <c r="H412" t="s">
        <v>31</v>
      </c>
      <c r="I412" t="s">
        <v>40</v>
      </c>
      <c r="J412" t="s">
        <v>4046</v>
      </c>
      <c r="K412" t="s">
        <v>860</v>
      </c>
      <c r="L412" t="s">
        <v>35</v>
      </c>
      <c r="M412" t="s">
        <v>79</v>
      </c>
      <c r="N412" t="s">
        <v>4047</v>
      </c>
      <c r="O412" t="s">
        <v>165</v>
      </c>
      <c r="P412" t="s">
        <v>903</v>
      </c>
      <c r="Q412" t="s">
        <v>40</v>
      </c>
      <c r="R412" t="s">
        <v>4048</v>
      </c>
      <c r="S412" t="s">
        <v>40</v>
      </c>
      <c r="T412" t="s">
        <v>566</v>
      </c>
      <c r="U412" t="s">
        <v>165</v>
      </c>
      <c r="V412" t="s">
        <v>40</v>
      </c>
      <c r="W412" t="s">
        <v>43</v>
      </c>
      <c r="X412" t="s">
        <v>44</v>
      </c>
      <c r="Y412" t="str">
        <f>TRIM(LOWER(J412))</f>
        <v>icotec ag</v>
      </c>
      <c r="Z412" t="str">
        <f>IF(COUNTIF(Sheet2!C:C, Y412) &gt; 0, "Match", "No Match")</f>
        <v>No Match</v>
      </c>
      <c r="AA412" t="str">
        <f>IF(ISNUMBER(MATCH(Y412, Sheet2!C:C, 0)), "Match", "No Match")</f>
        <v>No Match</v>
      </c>
      <c r="AB412" s="3" t="str">
        <f>IF(ISNUMBER(MATCH(Y412, Sheet2!C:C, 0)), "Match", "No Match")</f>
        <v>No Match</v>
      </c>
      <c r="AC412" s="3" t="e">
        <f>IF(Y412 = INDEX(Sheet2!C:C, MATCH(Y412, Sheet2!C:C, 0)), "Exact Match", "No Match or Missing")</f>
        <v>#N/A</v>
      </c>
    </row>
    <row r="413" spans="1:29" x14ac:dyDescent="0.25">
      <c r="A413" t="s">
        <v>24</v>
      </c>
      <c r="B413" t="s">
        <v>898</v>
      </c>
      <c r="C413" t="s">
        <v>158</v>
      </c>
      <c r="D413" t="s">
        <v>899</v>
      </c>
      <c r="E413" t="s">
        <v>40</v>
      </c>
      <c r="F413" t="s">
        <v>29</v>
      </c>
      <c r="G413" t="s">
        <v>900</v>
      </c>
      <c r="H413" t="s">
        <v>31</v>
      </c>
      <c r="I413" t="s">
        <v>40</v>
      </c>
      <c r="J413" t="s">
        <v>901</v>
      </c>
      <c r="K413" t="s">
        <v>402</v>
      </c>
      <c r="L413" t="s">
        <v>35</v>
      </c>
      <c r="M413" t="s">
        <v>79</v>
      </c>
      <c r="N413" t="s">
        <v>902</v>
      </c>
      <c r="O413" t="s">
        <v>165</v>
      </c>
      <c r="P413" t="s">
        <v>903</v>
      </c>
      <c r="Q413" t="s">
        <v>40</v>
      </c>
      <c r="R413" t="s">
        <v>904</v>
      </c>
      <c r="S413" t="s">
        <v>40</v>
      </c>
      <c r="T413" t="s">
        <v>518</v>
      </c>
      <c r="U413" t="s">
        <v>165</v>
      </c>
      <c r="V413" t="s">
        <v>40</v>
      </c>
      <c r="W413" t="s">
        <v>43</v>
      </c>
      <c r="X413" t="s">
        <v>44</v>
      </c>
      <c r="Y413" t="str">
        <f>TRIM(LOWER(J413))</f>
        <v>icotec ag</v>
      </c>
      <c r="Z413" t="str">
        <f>IF(COUNTIF(Sheet2!C:C, Y413) &gt; 0, "Match", "No Match")</f>
        <v>No Match</v>
      </c>
      <c r="AA413" t="str">
        <f>IF(ISNUMBER(MATCH(Y413, Sheet2!C:C, 0)), "Match", "No Match")</f>
        <v>No Match</v>
      </c>
      <c r="AB413" s="3" t="str">
        <f>IF(ISNUMBER(MATCH(Y413, Sheet2!C:C, 0)), "Match", "No Match")</f>
        <v>No Match</v>
      </c>
      <c r="AC413" s="3" t="e">
        <f>IF(Y413 = INDEX(Sheet2!C:C, MATCH(Y413, Sheet2!C:C, 0)), "Exact Match", "No Match or Missing")</f>
        <v>#N/A</v>
      </c>
    </row>
    <row r="414" spans="1:29" x14ac:dyDescent="0.25">
      <c r="A414" t="s">
        <v>24</v>
      </c>
      <c r="B414" t="s">
        <v>4095</v>
      </c>
      <c r="C414" t="s">
        <v>46</v>
      </c>
      <c r="D414" t="s">
        <v>4096</v>
      </c>
      <c r="E414" t="s">
        <v>40</v>
      </c>
      <c r="F414" t="s">
        <v>29</v>
      </c>
      <c r="G414" t="s">
        <v>1712</v>
      </c>
      <c r="H414" t="s">
        <v>31</v>
      </c>
      <c r="I414" t="s">
        <v>4097</v>
      </c>
      <c r="J414" t="s">
        <v>4098</v>
      </c>
      <c r="K414" t="s">
        <v>2462</v>
      </c>
      <c r="L414" t="s">
        <v>35</v>
      </c>
      <c r="M414" t="s">
        <v>91</v>
      </c>
      <c r="N414" t="s">
        <v>4099</v>
      </c>
      <c r="O414" t="s">
        <v>53</v>
      </c>
      <c r="P414" t="s">
        <v>4100</v>
      </c>
      <c r="Q414" t="s">
        <v>40</v>
      </c>
      <c r="R414" t="s">
        <v>4101</v>
      </c>
      <c r="S414" t="s">
        <v>1044</v>
      </c>
      <c r="T414" t="s">
        <v>946</v>
      </c>
      <c r="U414" t="s">
        <v>53</v>
      </c>
      <c r="V414" t="s">
        <v>4097</v>
      </c>
      <c r="W414" t="s">
        <v>43</v>
      </c>
      <c r="X414" t="s">
        <v>44</v>
      </c>
      <c r="Y414" t="str">
        <f>TRIM(LOWER(J414))</f>
        <v>ideate medical, inc.</v>
      </c>
      <c r="Z414" t="str">
        <f>IF(COUNTIF(Sheet2!C:C, Y414) &gt; 0, "Match", "No Match")</f>
        <v>No Match</v>
      </c>
      <c r="AA414" t="str">
        <f>IF(ISNUMBER(MATCH(Y414, Sheet2!C:C, 0)), "Match", "No Match")</f>
        <v>No Match</v>
      </c>
      <c r="AB414" s="3" t="str">
        <f>IF(ISNUMBER(MATCH(Y414, Sheet2!C:C, 0)), "Match", "No Match")</f>
        <v>No Match</v>
      </c>
      <c r="AC414" s="3" t="e">
        <f>IF(Y414 = INDEX(Sheet2!C:C, MATCH(Y414, Sheet2!C:C, 0)), "Exact Match", "No Match or Missing")</f>
        <v>#N/A</v>
      </c>
    </row>
    <row r="415" spans="1:29" x14ac:dyDescent="0.25">
      <c r="A415" t="s">
        <v>24</v>
      </c>
      <c r="B415" t="s">
        <v>4074</v>
      </c>
      <c r="C415" t="s">
        <v>498</v>
      </c>
      <c r="D415" t="s">
        <v>4075</v>
      </c>
      <c r="E415" t="s">
        <v>4076</v>
      </c>
      <c r="F415" t="s">
        <v>29</v>
      </c>
      <c r="G415" t="s">
        <v>1672</v>
      </c>
      <c r="H415" t="s">
        <v>31</v>
      </c>
      <c r="I415" t="s">
        <v>40</v>
      </c>
      <c r="J415" t="s">
        <v>4077</v>
      </c>
      <c r="K415" t="s">
        <v>398</v>
      </c>
      <c r="L415" t="s">
        <v>35</v>
      </c>
      <c r="M415" t="s">
        <v>36</v>
      </c>
      <c r="N415" t="s">
        <v>4078</v>
      </c>
      <c r="O415" t="s">
        <v>506</v>
      </c>
      <c r="P415" t="s">
        <v>4079</v>
      </c>
      <c r="Q415" t="s">
        <v>40</v>
      </c>
      <c r="R415" t="s">
        <v>4080</v>
      </c>
      <c r="S415" t="s">
        <v>40</v>
      </c>
      <c r="T415" t="s">
        <v>276</v>
      </c>
      <c r="U415" t="s">
        <v>506</v>
      </c>
      <c r="V415" t="s">
        <v>40</v>
      </c>
      <c r="W415" t="s">
        <v>43</v>
      </c>
      <c r="X415" t="s">
        <v>44</v>
      </c>
      <c r="Y415" t="str">
        <f>TRIM(LOWER(J415))</f>
        <v>if health (xiamen) intelligent technology co.,ltd</v>
      </c>
      <c r="Z415" t="str">
        <f>IF(COUNTIF(Sheet2!C:C, Y415) &gt; 0, "Match", "No Match")</f>
        <v>No Match</v>
      </c>
      <c r="AA415" t="str">
        <f>IF(ISNUMBER(MATCH(Y415, Sheet2!C:C, 0)), "Match", "No Match")</f>
        <v>No Match</v>
      </c>
      <c r="AB415" s="3" t="str">
        <f>IF(ISNUMBER(MATCH(Y415, Sheet2!C:C, 0)), "Match", "No Match")</f>
        <v>No Match</v>
      </c>
      <c r="AC415" s="3" t="e">
        <f>IF(Y415 = INDEX(Sheet2!C:C, MATCH(Y415, Sheet2!C:C, 0)), "Exact Match", "No Match or Missing")</f>
        <v>#N/A</v>
      </c>
    </row>
    <row r="416" spans="1:29" x14ac:dyDescent="0.25">
      <c r="A416" t="s">
        <v>24</v>
      </c>
      <c r="B416" t="s">
        <v>6455</v>
      </c>
      <c r="C416" t="s">
        <v>26</v>
      </c>
      <c r="D416" t="s">
        <v>6456</v>
      </c>
      <c r="E416" t="s">
        <v>40</v>
      </c>
      <c r="F416" t="s">
        <v>29</v>
      </c>
      <c r="G416" t="s">
        <v>2682</v>
      </c>
      <c r="H416" t="s">
        <v>31</v>
      </c>
      <c r="I416" t="s">
        <v>6457</v>
      </c>
      <c r="J416" t="s">
        <v>6458</v>
      </c>
      <c r="K416" t="s">
        <v>392</v>
      </c>
      <c r="L416" t="s">
        <v>35</v>
      </c>
      <c r="M416" t="s">
        <v>1843</v>
      </c>
      <c r="N416" t="s">
        <v>6459</v>
      </c>
      <c r="O416" t="s">
        <v>38</v>
      </c>
      <c r="P416" t="s">
        <v>6460</v>
      </c>
      <c r="Q416" t="s">
        <v>40</v>
      </c>
      <c r="R416" t="s">
        <v>6461</v>
      </c>
      <c r="S416" t="s">
        <v>40</v>
      </c>
      <c r="T416" t="s">
        <v>1470</v>
      </c>
      <c r="U416" t="s">
        <v>38</v>
      </c>
      <c r="V416" t="s">
        <v>6457</v>
      </c>
      <c r="W416" t="s">
        <v>43</v>
      </c>
      <c r="X416" t="s">
        <v>44</v>
      </c>
      <c r="Y416" t="str">
        <f>TRIM(LOWER(J416))</f>
        <v>imds operations b.v.</v>
      </c>
      <c r="Z416" t="str">
        <f>IF(COUNTIF(Sheet2!C:C, Y416) &gt; 0, "Match", "No Match")</f>
        <v>No Match</v>
      </c>
      <c r="AA416" t="str">
        <f>IF(ISNUMBER(MATCH(Y416, Sheet2!C:C, 0)), "Match", "No Match")</f>
        <v>No Match</v>
      </c>
      <c r="AB416" s="3" t="str">
        <f>IF(ISNUMBER(MATCH(Y416, Sheet2!C:C, 0)), "Match", "No Match")</f>
        <v>No Match</v>
      </c>
      <c r="AC416" s="3" t="e">
        <f>IF(Y416 = INDEX(Sheet2!C:C, MATCH(Y416, Sheet2!C:C, 0)), "Exact Match", "No Match or Missing")</f>
        <v>#N/A</v>
      </c>
    </row>
    <row r="417" spans="1:29" x14ac:dyDescent="0.25">
      <c r="A417" t="s">
        <v>24</v>
      </c>
      <c r="B417" t="s">
        <v>2711</v>
      </c>
      <c r="C417" t="s">
        <v>26</v>
      </c>
      <c r="D417" t="s">
        <v>3485</v>
      </c>
      <c r="E417" t="s">
        <v>40</v>
      </c>
      <c r="F417" t="s">
        <v>29</v>
      </c>
      <c r="G417" t="s">
        <v>2985</v>
      </c>
      <c r="H417" t="s">
        <v>31</v>
      </c>
      <c r="I417" t="s">
        <v>2714</v>
      </c>
      <c r="J417" t="s">
        <v>2715</v>
      </c>
      <c r="K417" t="s">
        <v>3486</v>
      </c>
      <c r="L417" t="s">
        <v>35</v>
      </c>
      <c r="M417" t="s">
        <v>91</v>
      </c>
      <c r="N417" t="s">
        <v>3487</v>
      </c>
      <c r="O417" t="s">
        <v>38</v>
      </c>
      <c r="P417" t="s">
        <v>3488</v>
      </c>
      <c r="Q417" t="s">
        <v>40</v>
      </c>
      <c r="R417" t="s">
        <v>3489</v>
      </c>
      <c r="S417" t="s">
        <v>122</v>
      </c>
      <c r="T417" t="s">
        <v>110</v>
      </c>
      <c r="U417" t="s">
        <v>38</v>
      </c>
      <c r="V417" t="s">
        <v>2714</v>
      </c>
      <c r="W417" t="s">
        <v>43</v>
      </c>
      <c r="X417" t="s">
        <v>44</v>
      </c>
      <c r="Y417" t="str">
        <f>TRIM(LOWER(J417))</f>
        <v>imperative care, inc.</v>
      </c>
      <c r="Z417" t="str">
        <f>IF(COUNTIF(Sheet2!C:C, Y417) &gt; 0, "Match", "No Match")</f>
        <v>No Match</v>
      </c>
      <c r="AA417" t="str">
        <f>IF(ISNUMBER(MATCH(Y417, Sheet2!C:C, 0)), "Match", "No Match")</f>
        <v>No Match</v>
      </c>
      <c r="AB417" s="3" t="str">
        <f>IF(ISNUMBER(MATCH(Y417, Sheet2!C:C, 0)), "Match", "No Match")</f>
        <v>No Match</v>
      </c>
      <c r="AC417" s="3" t="e">
        <f>IF(Y417 = INDEX(Sheet2!C:C, MATCH(Y417, Sheet2!C:C, 0)), "Exact Match", "No Match or Missing")</f>
        <v>#N/A</v>
      </c>
    </row>
    <row r="418" spans="1:29" x14ac:dyDescent="0.25">
      <c r="A418" t="s">
        <v>24</v>
      </c>
      <c r="B418" t="s">
        <v>2711</v>
      </c>
      <c r="C418" t="s">
        <v>26</v>
      </c>
      <c r="D418" t="s">
        <v>2712</v>
      </c>
      <c r="E418" t="s">
        <v>40</v>
      </c>
      <c r="F418" t="s">
        <v>29</v>
      </c>
      <c r="G418" t="s">
        <v>2713</v>
      </c>
      <c r="H418" t="s">
        <v>31</v>
      </c>
      <c r="I418" t="s">
        <v>2714</v>
      </c>
      <c r="J418" t="s">
        <v>2715</v>
      </c>
      <c r="K418" t="s">
        <v>1165</v>
      </c>
      <c r="L418" t="s">
        <v>35</v>
      </c>
      <c r="M418" t="s">
        <v>91</v>
      </c>
      <c r="N418" t="s">
        <v>2716</v>
      </c>
      <c r="O418" t="s">
        <v>38</v>
      </c>
      <c r="P418" t="s">
        <v>2717</v>
      </c>
      <c r="Q418" t="s">
        <v>40</v>
      </c>
      <c r="R418" t="s">
        <v>2718</v>
      </c>
      <c r="S418" t="s">
        <v>122</v>
      </c>
      <c r="T418" t="s">
        <v>1457</v>
      </c>
      <c r="U418" t="s">
        <v>93</v>
      </c>
      <c r="V418" t="s">
        <v>2714</v>
      </c>
      <c r="W418" t="s">
        <v>43</v>
      </c>
      <c r="X418" t="s">
        <v>44</v>
      </c>
      <c r="Y418" t="str">
        <f>TRIM(LOWER(J418))</f>
        <v>imperative care, inc.</v>
      </c>
      <c r="Z418" t="str">
        <f>IF(COUNTIF(Sheet2!C:C, Y418) &gt; 0, "Match", "No Match")</f>
        <v>No Match</v>
      </c>
      <c r="AA418" t="str">
        <f>IF(ISNUMBER(MATCH(Y418, Sheet2!C:C, 0)), "Match", "No Match")</f>
        <v>No Match</v>
      </c>
      <c r="AB418" s="3" t="str">
        <f>IF(ISNUMBER(MATCH(Y418, Sheet2!C:C, 0)), "Match", "No Match")</f>
        <v>No Match</v>
      </c>
      <c r="AC418" s="3" t="e">
        <f>IF(Y418 = INDEX(Sheet2!C:C, MATCH(Y418, Sheet2!C:C, 0)), "Exact Match", "No Match or Missing")</f>
        <v>#N/A</v>
      </c>
    </row>
    <row r="419" spans="1:29" x14ac:dyDescent="0.25">
      <c r="A419" t="s">
        <v>24</v>
      </c>
      <c r="B419" t="s">
        <v>2728</v>
      </c>
      <c r="C419" t="s">
        <v>158</v>
      </c>
      <c r="D419" t="s">
        <v>2729</v>
      </c>
      <c r="E419" t="s">
        <v>40</v>
      </c>
      <c r="F419" t="s">
        <v>29</v>
      </c>
      <c r="G419" t="s">
        <v>2730</v>
      </c>
      <c r="H419" t="s">
        <v>31</v>
      </c>
      <c r="I419" t="s">
        <v>2731</v>
      </c>
      <c r="J419" t="s">
        <v>2732</v>
      </c>
      <c r="K419" t="s">
        <v>561</v>
      </c>
      <c r="L419" t="s">
        <v>35</v>
      </c>
      <c r="M419" t="s">
        <v>107</v>
      </c>
      <c r="N419" t="s">
        <v>2733</v>
      </c>
      <c r="O419" t="s">
        <v>165</v>
      </c>
      <c r="P419" t="s">
        <v>2734</v>
      </c>
      <c r="Q419" t="s">
        <v>40</v>
      </c>
      <c r="R419" t="s">
        <v>2735</v>
      </c>
      <c r="S419" t="s">
        <v>40</v>
      </c>
      <c r="T419" t="s">
        <v>156</v>
      </c>
      <c r="U419" t="s">
        <v>165</v>
      </c>
      <c r="V419" t="s">
        <v>2731</v>
      </c>
      <c r="W419" t="s">
        <v>43</v>
      </c>
      <c r="X419" t="s">
        <v>44</v>
      </c>
      <c r="Y419" t="str">
        <f>TRIM(LOWER(J419))</f>
        <v>implantcast, gmbh</v>
      </c>
      <c r="Z419" t="str">
        <f>IF(COUNTIF(Sheet2!C:C, Y419) &gt; 0, "Match", "No Match")</f>
        <v>Match</v>
      </c>
      <c r="AA419" t="str">
        <f>IF(ISNUMBER(MATCH(Y419, Sheet2!C:C, 0)), "Match", "No Match")</f>
        <v>Match</v>
      </c>
      <c r="AB419" s="3" t="str">
        <f>IF(ISNUMBER(MATCH(Y419, Sheet2!C:C, 0)), "Match", "No Match")</f>
        <v>Match</v>
      </c>
      <c r="AC419" s="3" t="str">
        <f>IF(Y419 = INDEX(Sheet2!C:C, MATCH(Y419, Sheet2!C:C, 0)), "Exact Match", "No Match or Missing")</f>
        <v>Exact Match</v>
      </c>
    </row>
    <row r="420" spans="1:29" x14ac:dyDescent="0.25">
      <c r="A420" t="s">
        <v>24</v>
      </c>
      <c r="B420" t="s">
        <v>3073</v>
      </c>
      <c r="C420" t="s">
        <v>58</v>
      </c>
      <c r="D420" t="s">
        <v>3074</v>
      </c>
      <c r="E420" t="s">
        <v>40</v>
      </c>
      <c r="F420" t="s">
        <v>40</v>
      </c>
      <c r="G420" t="s">
        <v>3075</v>
      </c>
      <c r="H420" t="s">
        <v>31</v>
      </c>
      <c r="I420" t="s">
        <v>3076</v>
      </c>
      <c r="J420" t="s">
        <v>3077</v>
      </c>
      <c r="K420" t="s">
        <v>1537</v>
      </c>
      <c r="L420" t="s">
        <v>814</v>
      </c>
      <c r="M420" t="s">
        <v>91</v>
      </c>
      <c r="N420" t="s">
        <v>3078</v>
      </c>
      <c r="O420" t="s">
        <v>66</v>
      </c>
      <c r="P420" t="s">
        <v>3079</v>
      </c>
      <c r="Q420" t="s">
        <v>40</v>
      </c>
      <c r="R420" t="s">
        <v>3080</v>
      </c>
      <c r="S420" t="s">
        <v>122</v>
      </c>
      <c r="T420" t="s">
        <v>3081</v>
      </c>
      <c r="U420" t="s">
        <v>66</v>
      </c>
      <c r="V420" t="s">
        <v>3076</v>
      </c>
      <c r="W420" t="s">
        <v>135</v>
      </c>
      <c r="X420" t="s">
        <v>819</v>
      </c>
      <c r="Y420" t="str">
        <f>TRIM(LOWER(J420))</f>
        <v>imvaria, inc</v>
      </c>
      <c r="Z420" t="str">
        <f>IF(COUNTIF(Sheet2!C:C, Y420) &gt; 0, "Match", "No Match")</f>
        <v>No Match</v>
      </c>
      <c r="AA420" t="str">
        <f>IF(ISNUMBER(MATCH(Y420, Sheet2!C:C, 0)), "Match", "No Match")</f>
        <v>No Match</v>
      </c>
      <c r="AB420" s="3" t="str">
        <f>IF(ISNUMBER(MATCH(Y420, Sheet2!C:C, 0)), "Match", "No Match")</f>
        <v>No Match</v>
      </c>
      <c r="AC420" s="3" t="e">
        <f>IF(Y420 = INDEX(Sheet2!C:C, MATCH(Y420, Sheet2!C:C, 0)), "Exact Match", "No Match or Missing")</f>
        <v>#N/A</v>
      </c>
    </row>
    <row r="421" spans="1:29" x14ac:dyDescent="0.25">
      <c r="A421" t="s">
        <v>24</v>
      </c>
      <c r="B421" t="s">
        <v>1684</v>
      </c>
      <c r="C421" t="s">
        <v>158</v>
      </c>
      <c r="D421" t="s">
        <v>1685</v>
      </c>
      <c r="E421" t="s">
        <v>40</v>
      </c>
      <c r="F421" t="s">
        <v>29</v>
      </c>
      <c r="G421" t="s">
        <v>616</v>
      </c>
      <c r="H421" t="s">
        <v>31</v>
      </c>
      <c r="I421" t="s">
        <v>1686</v>
      </c>
      <c r="J421" t="s">
        <v>1687</v>
      </c>
      <c r="K421" t="s">
        <v>1688</v>
      </c>
      <c r="L421" t="s">
        <v>35</v>
      </c>
      <c r="M421" t="s">
        <v>91</v>
      </c>
      <c r="N421" t="s">
        <v>1689</v>
      </c>
      <c r="O421" t="s">
        <v>165</v>
      </c>
      <c r="P421" t="s">
        <v>1690</v>
      </c>
      <c r="Q421" t="s">
        <v>40</v>
      </c>
      <c r="R421" t="s">
        <v>1691</v>
      </c>
      <c r="S421" t="s">
        <v>269</v>
      </c>
      <c r="T421" t="s">
        <v>1692</v>
      </c>
      <c r="U421" t="s">
        <v>165</v>
      </c>
      <c r="V421" t="s">
        <v>1686</v>
      </c>
      <c r="W421" t="s">
        <v>43</v>
      </c>
      <c r="X421" t="s">
        <v>44</v>
      </c>
      <c r="Y421" t="str">
        <f>TRIM(LOWER(J421))</f>
        <v>in2bones usa</v>
      </c>
      <c r="Z421" t="str">
        <f>IF(COUNTIF(Sheet2!C:C, Y421) &gt; 0, "Match", "No Match")</f>
        <v>Match</v>
      </c>
      <c r="AA421" t="str">
        <f>IF(ISNUMBER(MATCH(Y421, Sheet2!C:C, 0)), "Match", "No Match")</f>
        <v>Match</v>
      </c>
      <c r="AB421" s="3" t="str">
        <f>IF(ISNUMBER(MATCH(Y421, Sheet2!C:C, 0)), "Match", "No Match")</f>
        <v>Match</v>
      </c>
      <c r="AC421" s="3" t="str">
        <f>IF(Y421 = INDEX(Sheet2!C:C, MATCH(Y421, Sheet2!C:C, 0)), "Exact Match", "No Match or Missing")</f>
        <v>Exact Match</v>
      </c>
    </row>
    <row r="422" spans="1:29" x14ac:dyDescent="0.25">
      <c r="A422" t="s">
        <v>24</v>
      </c>
      <c r="B422" t="s">
        <v>1071</v>
      </c>
      <c r="C422" t="s">
        <v>26</v>
      </c>
      <c r="D422" t="s">
        <v>2184</v>
      </c>
      <c r="E422" t="s">
        <v>1168</v>
      </c>
      <c r="F422" t="s">
        <v>29</v>
      </c>
      <c r="G422" t="s">
        <v>340</v>
      </c>
      <c r="H422" t="s">
        <v>31</v>
      </c>
      <c r="I422" t="s">
        <v>1074</v>
      </c>
      <c r="J422" t="s">
        <v>2185</v>
      </c>
      <c r="K422" t="s">
        <v>555</v>
      </c>
      <c r="L422" t="s">
        <v>35</v>
      </c>
      <c r="M422" t="s">
        <v>91</v>
      </c>
      <c r="N422" t="s">
        <v>6799</v>
      </c>
      <c r="O422" t="s">
        <v>38</v>
      </c>
      <c r="P422" t="s">
        <v>2187</v>
      </c>
      <c r="Q422" t="s">
        <v>40</v>
      </c>
      <c r="R422" t="s">
        <v>6800</v>
      </c>
      <c r="S422" t="s">
        <v>122</v>
      </c>
      <c r="T422" t="s">
        <v>231</v>
      </c>
      <c r="U422" t="s">
        <v>38</v>
      </c>
      <c r="V422" t="s">
        <v>1074</v>
      </c>
      <c r="W422" t="s">
        <v>43</v>
      </c>
      <c r="X422" t="s">
        <v>44</v>
      </c>
      <c r="Y422" t="str">
        <f>TRIM(LOWER(J422))</f>
        <v>inari medical, inc.</v>
      </c>
      <c r="Z422" t="str">
        <f>IF(COUNTIF(Sheet2!C:C, Y422) &gt; 0, "Match", "No Match")</f>
        <v>Match</v>
      </c>
      <c r="AA422" t="str">
        <f>IF(ISNUMBER(MATCH(Y422, Sheet2!C:C, 0)), "Match", "No Match")</f>
        <v>Match</v>
      </c>
      <c r="AB422" s="3" t="str">
        <f>IF(ISNUMBER(MATCH(Y422, Sheet2!C:C, 0)), "Match", "No Match")</f>
        <v>Match</v>
      </c>
      <c r="AC422" s="3" t="str">
        <f>IF(Y422 = INDEX(Sheet2!C:C, MATCH(Y422, Sheet2!C:C, 0)), "Exact Match", "No Match or Missing")</f>
        <v>Exact Match</v>
      </c>
    </row>
    <row r="423" spans="1:29" x14ac:dyDescent="0.25">
      <c r="A423" t="s">
        <v>24</v>
      </c>
      <c r="B423" t="s">
        <v>1071</v>
      </c>
      <c r="C423" t="s">
        <v>46</v>
      </c>
      <c r="D423" t="s">
        <v>4965</v>
      </c>
      <c r="E423" t="s">
        <v>40</v>
      </c>
      <c r="F423" t="s">
        <v>29</v>
      </c>
      <c r="G423" t="s">
        <v>4966</v>
      </c>
      <c r="H423" t="s">
        <v>31</v>
      </c>
      <c r="I423" t="s">
        <v>1074</v>
      </c>
      <c r="J423" t="s">
        <v>2185</v>
      </c>
      <c r="K423" t="s">
        <v>709</v>
      </c>
      <c r="L423" t="s">
        <v>35</v>
      </c>
      <c r="M423" t="s">
        <v>91</v>
      </c>
      <c r="N423" t="s">
        <v>4967</v>
      </c>
      <c r="O423" t="s">
        <v>53</v>
      </c>
      <c r="P423" t="s">
        <v>2187</v>
      </c>
      <c r="Q423" t="s">
        <v>40</v>
      </c>
      <c r="R423" t="s">
        <v>4968</v>
      </c>
      <c r="S423" t="s">
        <v>122</v>
      </c>
      <c r="T423" t="s">
        <v>518</v>
      </c>
      <c r="U423" t="s">
        <v>53</v>
      </c>
      <c r="V423" t="s">
        <v>1074</v>
      </c>
      <c r="W423" t="s">
        <v>43</v>
      </c>
      <c r="X423" t="s">
        <v>44</v>
      </c>
      <c r="Y423" t="str">
        <f>TRIM(LOWER(J423))</f>
        <v>inari medical, inc.</v>
      </c>
      <c r="Z423" t="str">
        <f>IF(COUNTIF(Sheet2!C:C, Y423) &gt; 0, "Match", "No Match")</f>
        <v>Match</v>
      </c>
      <c r="AA423" t="str">
        <f>IF(ISNUMBER(MATCH(Y423, Sheet2!C:C, 0)), "Match", "No Match")</f>
        <v>Match</v>
      </c>
      <c r="AB423" s="3" t="str">
        <f>IF(ISNUMBER(MATCH(Y423, Sheet2!C:C, 0)), "Match", "No Match")</f>
        <v>Match</v>
      </c>
      <c r="AC423" s="3" t="str">
        <f>IF(Y423 = INDEX(Sheet2!C:C, MATCH(Y423, Sheet2!C:C, 0)), "Exact Match", "No Match or Missing")</f>
        <v>Exact Match</v>
      </c>
    </row>
    <row r="424" spans="1:29" x14ac:dyDescent="0.25">
      <c r="A424" t="s">
        <v>24</v>
      </c>
      <c r="B424" t="s">
        <v>1071</v>
      </c>
      <c r="C424" t="s">
        <v>26</v>
      </c>
      <c r="D424" t="s">
        <v>2184</v>
      </c>
      <c r="E424" t="s">
        <v>1168</v>
      </c>
      <c r="F424" t="s">
        <v>29</v>
      </c>
      <c r="G424" t="s">
        <v>340</v>
      </c>
      <c r="H424" t="s">
        <v>31</v>
      </c>
      <c r="I424" t="s">
        <v>1074</v>
      </c>
      <c r="J424" t="s">
        <v>2185</v>
      </c>
      <c r="K424" t="s">
        <v>197</v>
      </c>
      <c r="L424" t="s">
        <v>35</v>
      </c>
      <c r="M424" t="s">
        <v>91</v>
      </c>
      <c r="N424" t="s">
        <v>2186</v>
      </c>
      <c r="O424" t="s">
        <v>38</v>
      </c>
      <c r="P424" t="s">
        <v>2187</v>
      </c>
      <c r="Q424" t="s">
        <v>40</v>
      </c>
      <c r="R424" t="s">
        <v>2188</v>
      </c>
      <c r="S424" t="s">
        <v>122</v>
      </c>
      <c r="T424" t="s">
        <v>541</v>
      </c>
      <c r="U424" t="s">
        <v>38</v>
      </c>
      <c r="V424" t="s">
        <v>1074</v>
      </c>
      <c r="W424" t="s">
        <v>43</v>
      </c>
      <c r="X424" t="s">
        <v>293</v>
      </c>
      <c r="Y424" t="str">
        <f>TRIM(LOWER(J424))</f>
        <v>inari medical, inc.</v>
      </c>
      <c r="Z424" t="str">
        <f>IF(COUNTIF(Sheet2!C:C, Y424) &gt; 0, "Match", "No Match")</f>
        <v>Match</v>
      </c>
      <c r="AA424" t="str">
        <f>IF(ISNUMBER(MATCH(Y424, Sheet2!C:C, 0)), "Match", "No Match")</f>
        <v>Match</v>
      </c>
      <c r="AB424" s="3" t="str">
        <f>IF(ISNUMBER(MATCH(Y424, Sheet2!C:C, 0)), "Match", "No Match")</f>
        <v>Match</v>
      </c>
      <c r="AC424" s="3" t="str">
        <f>IF(Y424 = INDEX(Sheet2!C:C, MATCH(Y424, Sheet2!C:C, 0)), "Exact Match", "No Match or Missing")</f>
        <v>Exact Match</v>
      </c>
    </row>
    <row r="425" spans="1:29" x14ac:dyDescent="0.25">
      <c r="A425" t="s">
        <v>24</v>
      </c>
      <c r="B425" t="s">
        <v>3325</v>
      </c>
      <c r="C425" t="s">
        <v>112</v>
      </c>
      <c r="D425" t="s">
        <v>6286</v>
      </c>
      <c r="E425" t="s">
        <v>40</v>
      </c>
      <c r="F425" t="s">
        <v>501</v>
      </c>
      <c r="G425" t="s">
        <v>1814</v>
      </c>
      <c r="H425" t="s">
        <v>31</v>
      </c>
      <c r="I425" t="s">
        <v>6287</v>
      </c>
      <c r="J425" t="s">
        <v>6288</v>
      </c>
      <c r="K425" t="s">
        <v>1748</v>
      </c>
      <c r="L425" t="s">
        <v>35</v>
      </c>
      <c r="M425" t="s">
        <v>91</v>
      </c>
      <c r="N425" t="s">
        <v>6289</v>
      </c>
      <c r="O425" t="s">
        <v>119</v>
      </c>
      <c r="P425" t="s">
        <v>6290</v>
      </c>
      <c r="Q425" t="s">
        <v>40</v>
      </c>
      <c r="R425" t="s">
        <v>6291</v>
      </c>
      <c r="S425" t="s">
        <v>3332</v>
      </c>
      <c r="T425" t="s">
        <v>69</v>
      </c>
      <c r="U425" t="s">
        <v>119</v>
      </c>
      <c r="V425" t="s">
        <v>6287</v>
      </c>
      <c r="W425" t="s">
        <v>43</v>
      </c>
      <c r="X425" t="s">
        <v>1854</v>
      </c>
      <c r="Y425" t="str">
        <f>TRIM(LOWER(J425))</f>
        <v>inbios international, inc.</v>
      </c>
      <c r="Z425" t="str">
        <f>IF(COUNTIF(Sheet2!C:C, Y425) &gt; 0, "Match", "No Match")</f>
        <v>No Match</v>
      </c>
      <c r="AA425" t="str">
        <f>IF(ISNUMBER(MATCH(Y425, Sheet2!C:C, 0)), "Match", "No Match")</f>
        <v>No Match</v>
      </c>
      <c r="AB425" s="3" t="str">
        <f>IF(ISNUMBER(MATCH(Y425, Sheet2!C:C, 0)), "Match", "No Match")</f>
        <v>No Match</v>
      </c>
      <c r="AC425" s="3" t="e">
        <f>IF(Y425 = INDEX(Sheet2!C:C, MATCH(Y425, Sheet2!C:C, 0)), "Exact Match", "No Match or Missing")</f>
        <v>#N/A</v>
      </c>
    </row>
    <row r="426" spans="1:29" x14ac:dyDescent="0.25">
      <c r="A426" t="s">
        <v>24</v>
      </c>
      <c r="B426" t="s">
        <v>643</v>
      </c>
      <c r="C426" t="s">
        <v>135</v>
      </c>
      <c r="D426" t="s">
        <v>5876</v>
      </c>
      <c r="E426" t="s">
        <v>40</v>
      </c>
      <c r="F426" t="s">
        <v>29</v>
      </c>
      <c r="G426" t="s">
        <v>5877</v>
      </c>
      <c r="H426" t="s">
        <v>31</v>
      </c>
      <c r="I426" t="s">
        <v>5878</v>
      </c>
      <c r="J426" t="s">
        <v>5879</v>
      </c>
      <c r="K426" t="s">
        <v>522</v>
      </c>
      <c r="L426" t="s">
        <v>35</v>
      </c>
      <c r="M426" t="s">
        <v>105</v>
      </c>
      <c r="N426" t="s">
        <v>5880</v>
      </c>
      <c r="O426" t="s">
        <v>40</v>
      </c>
      <c r="P426" t="s">
        <v>5881</v>
      </c>
      <c r="Q426" t="s">
        <v>40</v>
      </c>
      <c r="R426" t="s">
        <v>5882</v>
      </c>
      <c r="S426" t="s">
        <v>40</v>
      </c>
      <c r="T426" t="s">
        <v>1314</v>
      </c>
      <c r="U426" t="s">
        <v>190</v>
      </c>
      <c r="V426" t="s">
        <v>5878</v>
      </c>
      <c r="W426" t="s">
        <v>43</v>
      </c>
      <c r="X426" t="s">
        <v>44</v>
      </c>
      <c r="Y426" t="str">
        <f>TRIM(LOWER(J426))</f>
        <v>incore co., ltd.</v>
      </c>
      <c r="Z426" t="str">
        <f>IF(COUNTIF(Sheet2!C:C, Y426) &gt; 0, "Match", "No Match")</f>
        <v>No Match</v>
      </c>
      <c r="AA426" t="str">
        <f>IF(ISNUMBER(MATCH(Y426, Sheet2!C:C, 0)), "Match", "No Match")</f>
        <v>No Match</v>
      </c>
      <c r="AB426" s="3" t="str">
        <f>IF(ISNUMBER(MATCH(Y426, Sheet2!C:C, 0)), "Match", "No Match")</f>
        <v>No Match</v>
      </c>
      <c r="AC426" s="3" t="e">
        <f>IF(Y426 = INDEX(Sheet2!C:C, MATCH(Y426, Sheet2!C:C, 0)), "Exact Match", "No Match or Missing")</f>
        <v>#N/A</v>
      </c>
    </row>
    <row r="427" spans="1:29" x14ac:dyDescent="0.25">
      <c r="A427" t="s">
        <v>24</v>
      </c>
      <c r="B427" t="s">
        <v>4738</v>
      </c>
      <c r="C427" t="s">
        <v>1822</v>
      </c>
      <c r="D427" t="s">
        <v>4739</v>
      </c>
      <c r="E427" t="s">
        <v>4740</v>
      </c>
      <c r="F427" t="s">
        <v>29</v>
      </c>
      <c r="G427" t="s">
        <v>1824</v>
      </c>
      <c r="H427" t="s">
        <v>31</v>
      </c>
      <c r="I427" t="s">
        <v>4741</v>
      </c>
      <c r="J427" t="s">
        <v>4742</v>
      </c>
      <c r="K427" t="s">
        <v>321</v>
      </c>
      <c r="L427" t="s">
        <v>35</v>
      </c>
      <c r="M427" t="s">
        <v>91</v>
      </c>
      <c r="N427" t="s">
        <v>4743</v>
      </c>
      <c r="O427" t="s">
        <v>1054</v>
      </c>
      <c r="P427" t="s">
        <v>4744</v>
      </c>
      <c r="Q427" t="s">
        <v>40</v>
      </c>
      <c r="R427" t="s">
        <v>4745</v>
      </c>
      <c r="S427" t="s">
        <v>4746</v>
      </c>
      <c r="T427" t="s">
        <v>2694</v>
      </c>
      <c r="U427" t="s">
        <v>1054</v>
      </c>
      <c r="V427" t="s">
        <v>4741</v>
      </c>
      <c r="W427" t="s">
        <v>43</v>
      </c>
      <c r="X427" t="s">
        <v>44</v>
      </c>
      <c r="Y427" t="str">
        <f>TRIM(LOWER(J427))</f>
        <v>indica labs, inc.</v>
      </c>
      <c r="Z427" t="str">
        <f>IF(COUNTIF(Sheet2!C:C, Y427) &gt; 0, "Match", "No Match")</f>
        <v>No Match</v>
      </c>
      <c r="AA427" t="str">
        <f>IF(ISNUMBER(MATCH(Y427, Sheet2!C:C, 0)), "Match", "No Match")</f>
        <v>No Match</v>
      </c>
      <c r="AB427" s="3" t="str">
        <f>IF(ISNUMBER(MATCH(Y427, Sheet2!C:C, 0)), "Match", "No Match")</f>
        <v>No Match</v>
      </c>
      <c r="AC427" s="3" t="e">
        <f>IF(Y427 = INDEX(Sheet2!C:C, MATCH(Y427, Sheet2!C:C, 0)), "Exact Match", "No Match or Missing")</f>
        <v>#N/A</v>
      </c>
    </row>
    <row r="428" spans="1:29" x14ac:dyDescent="0.25">
      <c r="A428" t="s">
        <v>24</v>
      </c>
      <c r="B428" t="s">
        <v>180</v>
      </c>
      <c r="C428" t="s">
        <v>158</v>
      </c>
      <c r="D428" t="s">
        <v>1481</v>
      </c>
      <c r="E428" t="s">
        <v>1482</v>
      </c>
      <c r="F428" t="s">
        <v>29</v>
      </c>
      <c r="G428" t="s">
        <v>490</v>
      </c>
      <c r="H428" t="s">
        <v>31</v>
      </c>
      <c r="I428" t="s">
        <v>1483</v>
      </c>
      <c r="J428" t="s">
        <v>1484</v>
      </c>
      <c r="K428" t="s">
        <v>1485</v>
      </c>
      <c r="L428" t="s">
        <v>35</v>
      </c>
      <c r="M428" t="s">
        <v>91</v>
      </c>
      <c r="N428" t="s">
        <v>1486</v>
      </c>
      <c r="O428" t="s">
        <v>165</v>
      </c>
      <c r="P428" t="s">
        <v>1487</v>
      </c>
      <c r="Q428" t="s">
        <v>40</v>
      </c>
      <c r="R428" t="s">
        <v>1488</v>
      </c>
      <c r="S428" t="s">
        <v>188</v>
      </c>
      <c r="T428" t="s">
        <v>376</v>
      </c>
      <c r="U428" t="s">
        <v>165</v>
      </c>
      <c r="V428" t="s">
        <v>1483</v>
      </c>
      <c r="W428" t="s">
        <v>43</v>
      </c>
      <c r="X428" t="s">
        <v>293</v>
      </c>
      <c r="Y428" t="str">
        <f>TRIM(LOWER(J428))</f>
        <v>ingenium spine</v>
      </c>
      <c r="Z428" t="str">
        <f>IF(COUNTIF(Sheet2!C:C, Y428) &gt; 0, "Match", "No Match")</f>
        <v>No Match</v>
      </c>
      <c r="AA428" t="str">
        <f>IF(ISNUMBER(MATCH(Y428, Sheet2!C:C, 0)), "Match", "No Match")</f>
        <v>No Match</v>
      </c>
      <c r="AB428" s="3" t="str">
        <f>IF(ISNUMBER(MATCH(Y428, Sheet2!C:C, 0)), "Match", "No Match")</f>
        <v>No Match</v>
      </c>
      <c r="AC428" s="3" t="e">
        <f>IF(Y428 = INDEX(Sheet2!C:C, MATCH(Y428, Sheet2!C:C, 0)), "Exact Match", "No Match or Missing")</f>
        <v>#N/A</v>
      </c>
    </row>
    <row r="429" spans="1:29" x14ac:dyDescent="0.25">
      <c r="A429" t="s">
        <v>24</v>
      </c>
      <c r="B429" t="s">
        <v>3655</v>
      </c>
      <c r="C429" t="s">
        <v>191</v>
      </c>
      <c r="D429" t="s">
        <v>3656</v>
      </c>
      <c r="E429" t="s">
        <v>40</v>
      </c>
      <c r="F429" t="s">
        <v>29</v>
      </c>
      <c r="G429" t="s">
        <v>330</v>
      </c>
      <c r="H429" t="s">
        <v>31</v>
      </c>
      <c r="I429" t="s">
        <v>3657</v>
      </c>
      <c r="J429" t="s">
        <v>3658</v>
      </c>
      <c r="K429" t="s">
        <v>1355</v>
      </c>
      <c r="L429" t="s">
        <v>35</v>
      </c>
      <c r="M429" t="s">
        <v>210</v>
      </c>
      <c r="N429" t="s">
        <v>3659</v>
      </c>
      <c r="O429" t="s">
        <v>190</v>
      </c>
      <c r="P429" t="s">
        <v>3660</v>
      </c>
      <c r="Q429" t="s">
        <v>40</v>
      </c>
      <c r="R429" t="s">
        <v>3661</v>
      </c>
      <c r="S429" t="s">
        <v>40</v>
      </c>
      <c r="T429" t="s">
        <v>3662</v>
      </c>
      <c r="U429" t="s">
        <v>190</v>
      </c>
      <c r="V429" t="s">
        <v>3657</v>
      </c>
      <c r="W429" t="s">
        <v>43</v>
      </c>
      <c r="X429" t="s">
        <v>44</v>
      </c>
      <c r="Y429" t="str">
        <f>TRIM(LOWER(J429))</f>
        <v>inmode ltd.</v>
      </c>
      <c r="Z429" t="str">
        <f>IF(COUNTIF(Sheet2!C:C, Y429) &gt; 0, "Match", "No Match")</f>
        <v>No Match</v>
      </c>
      <c r="AA429" t="str">
        <f>IF(ISNUMBER(MATCH(Y429, Sheet2!C:C, 0)), "Match", "No Match")</f>
        <v>No Match</v>
      </c>
      <c r="AB429" s="3" t="str">
        <f>IF(ISNUMBER(MATCH(Y429, Sheet2!C:C, 0)), "Match", "No Match")</f>
        <v>No Match</v>
      </c>
      <c r="AC429" s="3" t="e">
        <f>IF(Y429 = INDEX(Sheet2!C:C, MATCH(Y429, Sheet2!C:C, 0)), "Exact Match", "No Match or Missing")</f>
        <v>#N/A</v>
      </c>
    </row>
    <row r="430" spans="1:29" x14ac:dyDescent="0.25">
      <c r="A430" t="s">
        <v>24</v>
      </c>
      <c r="B430" t="s">
        <v>3655</v>
      </c>
      <c r="C430" t="s">
        <v>191</v>
      </c>
      <c r="D430" t="s">
        <v>3656</v>
      </c>
      <c r="E430" t="s">
        <v>40</v>
      </c>
      <c r="F430" t="s">
        <v>29</v>
      </c>
      <c r="G430" t="s">
        <v>330</v>
      </c>
      <c r="H430" t="s">
        <v>31</v>
      </c>
      <c r="I430" t="s">
        <v>3657</v>
      </c>
      <c r="J430" t="s">
        <v>3658</v>
      </c>
      <c r="K430" t="s">
        <v>117</v>
      </c>
      <c r="L430" t="s">
        <v>35</v>
      </c>
      <c r="M430" t="s">
        <v>210</v>
      </c>
      <c r="N430" t="s">
        <v>7038</v>
      </c>
      <c r="O430" t="s">
        <v>190</v>
      </c>
      <c r="P430" t="s">
        <v>3660</v>
      </c>
      <c r="Q430" t="s">
        <v>40</v>
      </c>
      <c r="R430" t="s">
        <v>7039</v>
      </c>
      <c r="S430" t="s">
        <v>40</v>
      </c>
      <c r="T430" t="s">
        <v>56</v>
      </c>
      <c r="U430" t="s">
        <v>190</v>
      </c>
      <c r="V430" t="s">
        <v>3657</v>
      </c>
      <c r="W430" t="s">
        <v>43</v>
      </c>
      <c r="X430" t="s">
        <v>44</v>
      </c>
      <c r="Y430" t="str">
        <f>TRIM(LOWER(J430))</f>
        <v>inmode ltd.</v>
      </c>
      <c r="Z430" t="str">
        <f>IF(COUNTIF(Sheet2!C:C, Y430) &gt; 0, "Match", "No Match")</f>
        <v>No Match</v>
      </c>
      <c r="AA430" t="str">
        <f>IF(ISNUMBER(MATCH(Y430, Sheet2!C:C, 0)), "Match", "No Match")</f>
        <v>No Match</v>
      </c>
      <c r="AB430" s="3" t="str">
        <f>IF(ISNUMBER(MATCH(Y430, Sheet2!C:C, 0)), "Match", "No Match")</f>
        <v>No Match</v>
      </c>
      <c r="AC430" s="3" t="e">
        <f>IF(Y430 = INDEX(Sheet2!C:C, MATCH(Y430, Sheet2!C:C, 0)), "Exact Match", "No Match or Missing")</f>
        <v>#N/A</v>
      </c>
    </row>
    <row r="431" spans="1:29" x14ac:dyDescent="0.25">
      <c r="A431" t="s">
        <v>24</v>
      </c>
      <c r="B431" t="s">
        <v>3028</v>
      </c>
      <c r="C431" t="s">
        <v>58</v>
      </c>
      <c r="D431" t="s">
        <v>4959</v>
      </c>
      <c r="E431" t="s">
        <v>40</v>
      </c>
      <c r="F431" t="s">
        <v>29</v>
      </c>
      <c r="G431" t="s">
        <v>285</v>
      </c>
      <c r="H431" t="s">
        <v>31</v>
      </c>
      <c r="I431" t="s">
        <v>4960</v>
      </c>
      <c r="J431" t="s">
        <v>4961</v>
      </c>
      <c r="K431" t="s">
        <v>218</v>
      </c>
      <c r="L431" t="s">
        <v>35</v>
      </c>
      <c r="M431" t="s">
        <v>91</v>
      </c>
      <c r="N431" t="s">
        <v>4962</v>
      </c>
      <c r="O431" t="s">
        <v>66</v>
      </c>
      <c r="P431" t="s">
        <v>4963</v>
      </c>
      <c r="Q431" t="s">
        <v>40</v>
      </c>
      <c r="R431" t="s">
        <v>4964</v>
      </c>
      <c r="S431" t="s">
        <v>146</v>
      </c>
      <c r="T431" t="s">
        <v>2287</v>
      </c>
      <c r="U431" t="s">
        <v>66</v>
      </c>
      <c r="V431" t="s">
        <v>4960</v>
      </c>
      <c r="W431" t="s">
        <v>43</v>
      </c>
      <c r="X431" t="s">
        <v>44</v>
      </c>
      <c r="Y431" t="str">
        <f>TRIM(LOWER(J431))</f>
        <v>innolitics, llc</v>
      </c>
      <c r="Z431" t="str">
        <f>IF(COUNTIF(Sheet2!C:C, Y431) &gt; 0, "Match", "No Match")</f>
        <v>No Match</v>
      </c>
      <c r="AA431" t="str">
        <f>IF(ISNUMBER(MATCH(Y431, Sheet2!C:C, 0)), "Match", "No Match")</f>
        <v>No Match</v>
      </c>
      <c r="AB431" s="3" t="str">
        <f>IF(ISNUMBER(MATCH(Y431, Sheet2!C:C, 0)), "Match", "No Match")</f>
        <v>No Match</v>
      </c>
      <c r="AC431" s="3" t="e">
        <f>IF(Y431 = INDEX(Sheet2!C:C, MATCH(Y431, Sheet2!C:C, 0)), "Exact Match", "No Match or Missing")</f>
        <v>#N/A</v>
      </c>
    </row>
    <row r="432" spans="1:29" x14ac:dyDescent="0.25">
      <c r="A432" t="s">
        <v>24</v>
      </c>
      <c r="B432" t="s">
        <v>7031</v>
      </c>
      <c r="C432" t="s">
        <v>158</v>
      </c>
      <c r="D432" t="s">
        <v>7032</v>
      </c>
      <c r="E432" t="s">
        <v>40</v>
      </c>
      <c r="F432" t="s">
        <v>29</v>
      </c>
      <c r="G432" t="s">
        <v>490</v>
      </c>
      <c r="H432" t="s">
        <v>31</v>
      </c>
      <c r="I432" t="s">
        <v>7033</v>
      </c>
      <c r="J432" t="s">
        <v>7034</v>
      </c>
      <c r="K432" t="s">
        <v>716</v>
      </c>
      <c r="L432" t="s">
        <v>35</v>
      </c>
      <c r="M432" t="s">
        <v>105</v>
      </c>
      <c r="N432" t="s">
        <v>7035</v>
      </c>
      <c r="O432" t="s">
        <v>165</v>
      </c>
      <c r="P432" t="s">
        <v>7036</v>
      </c>
      <c r="Q432" t="s">
        <v>40</v>
      </c>
      <c r="R432" t="s">
        <v>7037</v>
      </c>
      <c r="S432" t="s">
        <v>40</v>
      </c>
      <c r="T432" t="s">
        <v>110</v>
      </c>
      <c r="U432" t="s">
        <v>165</v>
      </c>
      <c r="V432" t="s">
        <v>7033</v>
      </c>
      <c r="W432" t="s">
        <v>43</v>
      </c>
      <c r="X432" t="s">
        <v>44</v>
      </c>
      <c r="Y432" t="str">
        <f>TRIM(LOWER(J432))</f>
        <v>innosys co., ltd.</v>
      </c>
      <c r="Z432" t="str">
        <f>IF(COUNTIF(Sheet2!C:C, Y432) &gt; 0, "Match", "No Match")</f>
        <v>No Match</v>
      </c>
      <c r="AA432" t="str">
        <f>IF(ISNUMBER(MATCH(Y432, Sheet2!C:C, 0)), "Match", "No Match")</f>
        <v>No Match</v>
      </c>
      <c r="AB432" s="3" t="str">
        <f>IF(ISNUMBER(MATCH(Y432, Sheet2!C:C, 0)), "Match", "No Match")</f>
        <v>No Match</v>
      </c>
      <c r="AC432" s="3" t="e">
        <f>IF(Y432 = INDEX(Sheet2!C:C, MATCH(Y432, Sheet2!C:C, 0)), "Exact Match", "No Match or Missing")</f>
        <v>#N/A</v>
      </c>
    </row>
    <row r="433" spans="1:29" x14ac:dyDescent="0.25">
      <c r="A433" t="s">
        <v>24</v>
      </c>
      <c r="B433" t="s">
        <v>2223</v>
      </c>
      <c r="C433" t="s">
        <v>191</v>
      </c>
      <c r="D433" t="s">
        <v>2224</v>
      </c>
      <c r="E433" t="s">
        <v>40</v>
      </c>
      <c r="F433" t="s">
        <v>29</v>
      </c>
      <c r="G433" t="s">
        <v>395</v>
      </c>
      <c r="H433" t="s">
        <v>31</v>
      </c>
      <c r="I433" t="s">
        <v>2225</v>
      </c>
      <c r="J433" t="s">
        <v>2226</v>
      </c>
      <c r="K433" t="s">
        <v>579</v>
      </c>
      <c r="L433" t="s">
        <v>35</v>
      </c>
      <c r="M433" t="s">
        <v>91</v>
      </c>
      <c r="N433" t="s">
        <v>2227</v>
      </c>
      <c r="O433" t="s">
        <v>190</v>
      </c>
      <c r="P433" t="s">
        <v>2228</v>
      </c>
      <c r="Q433" t="s">
        <v>40</v>
      </c>
      <c r="R433" t="s">
        <v>2229</v>
      </c>
      <c r="S433" t="s">
        <v>188</v>
      </c>
      <c r="T433" t="s">
        <v>851</v>
      </c>
      <c r="U433" t="s">
        <v>190</v>
      </c>
      <c r="V433" t="s">
        <v>2225</v>
      </c>
      <c r="W433" t="s">
        <v>43</v>
      </c>
      <c r="X433" t="s">
        <v>44</v>
      </c>
      <c r="Y433" t="str">
        <f>TRIM(LOWER(J433))</f>
        <v>innovaquartz llc</v>
      </c>
      <c r="Z433" t="str">
        <f>IF(COUNTIF(Sheet2!C:C, Y433) &gt; 0, "Match", "No Match")</f>
        <v>No Match</v>
      </c>
      <c r="AA433" t="str">
        <f>IF(ISNUMBER(MATCH(Y433, Sheet2!C:C, 0)), "Match", "No Match")</f>
        <v>No Match</v>
      </c>
      <c r="AB433" s="3" t="str">
        <f>IF(ISNUMBER(MATCH(Y433, Sheet2!C:C, 0)), "Match", "No Match")</f>
        <v>No Match</v>
      </c>
      <c r="AC433" s="3" t="e">
        <f>IF(Y433 = INDEX(Sheet2!C:C, MATCH(Y433, Sheet2!C:C, 0)), "Exact Match", "No Match or Missing")</f>
        <v>#N/A</v>
      </c>
    </row>
    <row r="434" spans="1:29" x14ac:dyDescent="0.25">
      <c r="A434" t="s">
        <v>24</v>
      </c>
      <c r="B434" t="s">
        <v>2084</v>
      </c>
      <c r="C434" t="s">
        <v>26</v>
      </c>
      <c r="D434" t="s">
        <v>2085</v>
      </c>
      <c r="E434" t="s">
        <v>40</v>
      </c>
      <c r="F434" t="s">
        <v>29</v>
      </c>
      <c r="G434" t="s">
        <v>2086</v>
      </c>
      <c r="H434" t="s">
        <v>31</v>
      </c>
      <c r="I434" t="s">
        <v>2087</v>
      </c>
      <c r="J434" t="s">
        <v>2088</v>
      </c>
      <c r="K434" t="s">
        <v>1783</v>
      </c>
      <c r="L434" t="s">
        <v>35</v>
      </c>
      <c r="M434" t="s">
        <v>91</v>
      </c>
      <c r="N434" t="s">
        <v>2089</v>
      </c>
      <c r="O434" t="s">
        <v>38</v>
      </c>
      <c r="P434" t="s">
        <v>2090</v>
      </c>
      <c r="Q434" t="s">
        <v>40</v>
      </c>
      <c r="R434" t="s">
        <v>2091</v>
      </c>
      <c r="S434" t="s">
        <v>188</v>
      </c>
      <c r="T434" t="s">
        <v>2092</v>
      </c>
      <c r="U434" t="s">
        <v>38</v>
      </c>
      <c r="V434" t="s">
        <v>2087</v>
      </c>
      <c r="W434" t="s">
        <v>43</v>
      </c>
      <c r="X434" t="s">
        <v>44</v>
      </c>
      <c r="Y434" t="str">
        <f>TRIM(LOWER(J434))</f>
        <v>innovative health, llc.</v>
      </c>
      <c r="Z434" t="str">
        <f>IF(COUNTIF(Sheet2!C:C, Y434) &gt; 0, "Match", "No Match")</f>
        <v>No Match</v>
      </c>
      <c r="AA434" t="str">
        <f>IF(ISNUMBER(MATCH(Y434, Sheet2!C:C, 0)), "Match", "No Match")</f>
        <v>No Match</v>
      </c>
      <c r="AB434" s="3" t="str">
        <f>IF(ISNUMBER(MATCH(Y434, Sheet2!C:C, 0)), "Match", "No Match")</f>
        <v>No Match</v>
      </c>
      <c r="AC434" s="3" t="e">
        <f>IF(Y434 = INDEX(Sheet2!C:C, MATCH(Y434, Sheet2!C:C, 0)), "Exact Match", "No Match or Missing")</f>
        <v>#N/A</v>
      </c>
    </row>
    <row r="435" spans="1:29" x14ac:dyDescent="0.25">
      <c r="A435" t="s">
        <v>24</v>
      </c>
      <c r="B435" t="s">
        <v>2084</v>
      </c>
      <c r="C435" t="s">
        <v>26</v>
      </c>
      <c r="D435" t="s">
        <v>5752</v>
      </c>
      <c r="E435" t="s">
        <v>1168</v>
      </c>
      <c r="F435" t="s">
        <v>29</v>
      </c>
      <c r="G435" t="s">
        <v>5753</v>
      </c>
      <c r="H435" t="s">
        <v>31</v>
      </c>
      <c r="I435" t="s">
        <v>2087</v>
      </c>
      <c r="J435" t="s">
        <v>2088</v>
      </c>
      <c r="K435" t="s">
        <v>532</v>
      </c>
      <c r="L435" t="s">
        <v>35</v>
      </c>
      <c r="M435" t="s">
        <v>91</v>
      </c>
      <c r="N435" t="s">
        <v>5754</v>
      </c>
      <c r="O435" t="s">
        <v>38</v>
      </c>
      <c r="P435" t="s">
        <v>2090</v>
      </c>
      <c r="Q435" t="s">
        <v>40</v>
      </c>
      <c r="R435" t="s">
        <v>5755</v>
      </c>
      <c r="S435" t="s">
        <v>188</v>
      </c>
      <c r="T435" t="s">
        <v>5756</v>
      </c>
      <c r="U435" t="s">
        <v>38</v>
      </c>
      <c r="V435" t="s">
        <v>2087</v>
      </c>
      <c r="W435" t="s">
        <v>43</v>
      </c>
      <c r="X435" t="s">
        <v>44</v>
      </c>
      <c r="Y435" t="str">
        <f>TRIM(LOWER(J435))</f>
        <v>innovative health, llc.</v>
      </c>
      <c r="Z435" t="str">
        <f>IF(COUNTIF(Sheet2!C:C, Y435) &gt; 0, "Match", "No Match")</f>
        <v>No Match</v>
      </c>
      <c r="AA435" t="str">
        <f>IF(ISNUMBER(MATCH(Y435, Sheet2!C:C, 0)), "Match", "No Match")</f>
        <v>No Match</v>
      </c>
      <c r="AB435" s="3" t="str">
        <f>IF(ISNUMBER(MATCH(Y435, Sheet2!C:C, 0)), "Match", "No Match")</f>
        <v>No Match</v>
      </c>
      <c r="AC435" s="3" t="e">
        <f>IF(Y435 = INDEX(Sheet2!C:C, MATCH(Y435, Sheet2!C:C, 0)), "Exact Match", "No Match or Missing")</f>
        <v>#N/A</v>
      </c>
    </row>
    <row r="436" spans="1:29" x14ac:dyDescent="0.25">
      <c r="A436" t="s">
        <v>24</v>
      </c>
      <c r="B436" t="s">
        <v>890</v>
      </c>
      <c r="C436" t="s">
        <v>26</v>
      </c>
      <c r="D436" t="s">
        <v>891</v>
      </c>
      <c r="E436" t="s">
        <v>40</v>
      </c>
      <c r="F436" t="s">
        <v>29</v>
      </c>
      <c r="G436" t="s">
        <v>340</v>
      </c>
      <c r="H436" t="s">
        <v>31</v>
      </c>
      <c r="I436" t="s">
        <v>893</v>
      </c>
      <c r="J436" t="s">
        <v>894</v>
      </c>
      <c r="K436" t="s">
        <v>34</v>
      </c>
      <c r="L436" t="s">
        <v>35</v>
      </c>
      <c r="M436" t="s">
        <v>91</v>
      </c>
      <c r="N436" t="s">
        <v>2352</v>
      </c>
      <c r="O436" t="s">
        <v>38</v>
      </c>
      <c r="P436" t="s">
        <v>2353</v>
      </c>
      <c r="Q436" t="s">
        <v>40</v>
      </c>
      <c r="R436" t="s">
        <v>2354</v>
      </c>
      <c r="S436" t="s">
        <v>122</v>
      </c>
      <c r="T436" t="s">
        <v>370</v>
      </c>
      <c r="U436" t="s">
        <v>38</v>
      </c>
      <c r="V436" t="s">
        <v>893</v>
      </c>
      <c r="W436" t="s">
        <v>43</v>
      </c>
      <c r="X436" t="s">
        <v>44</v>
      </c>
      <c r="Y436" t="str">
        <f>TRIM(LOWER(J436))</f>
        <v>inquis medical</v>
      </c>
      <c r="Z436" t="str">
        <f>IF(COUNTIF(Sheet2!C:C, Y436) &gt; 0, "Match", "No Match")</f>
        <v>Match</v>
      </c>
      <c r="AA436" t="str">
        <f>IF(ISNUMBER(MATCH(Y436, Sheet2!C:C, 0)), "Match", "No Match")</f>
        <v>Match</v>
      </c>
      <c r="AB436" s="3" t="str">
        <f>IF(ISNUMBER(MATCH(Y436, Sheet2!C:C, 0)), "Match", "No Match")</f>
        <v>Match</v>
      </c>
      <c r="AC436" s="3" t="str">
        <f>IF(Y436 = INDEX(Sheet2!C:C, MATCH(Y436, Sheet2!C:C, 0)), "Exact Match", "No Match or Missing")</f>
        <v>Exact Match</v>
      </c>
    </row>
    <row r="437" spans="1:29" x14ac:dyDescent="0.25">
      <c r="A437" t="s">
        <v>24</v>
      </c>
      <c r="B437" t="s">
        <v>890</v>
      </c>
      <c r="C437" t="s">
        <v>170</v>
      </c>
      <c r="D437" t="s">
        <v>891</v>
      </c>
      <c r="E437" t="s">
        <v>40</v>
      </c>
      <c r="F437" t="s">
        <v>29</v>
      </c>
      <c r="G437" t="s">
        <v>892</v>
      </c>
      <c r="H437" t="s">
        <v>31</v>
      </c>
      <c r="I437" t="s">
        <v>893</v>
      </c>
      <c r="J437" t="s">
        <v>894</v>
      </c>
      <c r="K437" t="s">
        <v>430</v>
      </c>
      <c r="L437" t="s">
        <v>35</v>
      </c>
      <c r="M437" t="s">
        <v>91</v>
      </c>
      <c r="N437" t="s">
        <v>895</v>
      </c>
      <c r="O437" t="s">
        <v>176</v>
      </c>
      <c r="P437" t="s">
        <v>896</v>
      </c>
      <c r="Q437" t="s">
        <v>40</v>
      </c>
      <c r="R437" t="s">
        <v>897</v>
      </c>
      <c r="S437" t="s">
        <v>122</v>
      </c>
      <c r="T437" t="s">
        <v>104</v>
      </c>
      <c r="U437" t="s">
        <v>38</v>
      </c>
      <c r="V437" t="s">
        <v>893</v>
      </c>
      <c r="W437" t="s">
        <v>43</v>
      </c>
      <c r="X437" t="s">
        <v>44</v>
      </c>
      <c r="Y437" t="str">
        <f>TRIM(LOWER(J437))</f>
        <v>inquis medical</v>
      </c>
      <c r="Z437" t="str">
        <f>IF(COUNTIF(Sheet2!C:C, Y437) &gt; 0, "Match", "No Match")</f>
        <v>Match</v>
      </c>
      <c r="AA437" t="str">
        <f>IF(ISNUMBER(MATCH(Y437, Sheet2!C:C, 0)), "Match", "No Match")</f>
        <v>Match</v>
      </c>
      <c r="AB437" s="3" t="str">
        <f>IF(ISNUMBER(MATCH(Y437, Sheet2!C:C, 0)), "Match", "No Match")</f>
        <v>Match</v>
      </c>
      <c r="AC437" s="3" t="str">
        <f>IF(Y437 = INDEX(Sheet2!C:C, MATCH(Y437, Sheet2!C:C, 0)), "Exact Match", "No Match or Missing")</f>
        <v>Exact Match</v>
      </c>
    </row>
    <row r="438" spans="1:29" x14ac:dyDescent="0.25">
      <c r="A438" t="s">
        <v>24</v>
      </c>
      <c r="B438" t="s">
        <v>6395</v>
      </c>
      <c r="C438" t="s">
        <v>26</v>
      </c>
      <c r="D438" t="s">
        <v>6396</v>
      </c>
      <c r="E438" t="s">
        <v>40</v>
      </c>
      <c r="F438" t="s">
        <v>29</v>
      </c>
      <c r="G438" t="s">
        <v>6397</v>
      </c>
      <c r="H438" t="s">
        <v>31</v>
      </c>
      <c r="I438" t="s">
        <v>6398</v>
      </c>
      <c r="J438" t="s">
        <v>6399</v>
      </c>
      <c r="K438" t="s">
        <v>705</v>
      </c>
      <c r="L438" t="s">
        <v>35</v>
      </c>
      <c r="M438" t="s">
        <v>210</v>
      </c>
      <c r="N438" t="s">
        <v>6400</v>
      </c>
      <c r="O438" t="s">
        <v>38</v>
      </c>
      <c r="P438" t="s">
        <v>6401</v>
      </c>
      <c r="Q438" t="s">
        <v>40</v>
      </c>
      <c r="R438" t="s">
        <v>6402</v>
      </c>
      <c r="S438" t="s">
        <v>40</v>
      </c>
      <c r="T438" t="s">
        <v>566</v>
      </c>
      <c r="U438" t="s">
        <v>38</v>
      </c>
      <c r="V438" t="s">
        <v>6398</v>
      </c>
      <c r="W438" t="s">
        <v>43</v>
      </c>
      <c r="X438" t="s">
        <v>44</v>
      </c>
      <c r="Y438" t="str">
        <f>TRIM(LOWER(J438))</f>
        <v>inspira technologies oxy b.h.n ltd.</v>
      </c>
      <c r="Z438" t="str">
        <f>IF(COUNTIF(Sheet2!C:C, Y438) &gt; 0, "Match", "No Match")</f>
        <v>No Match</v>
      </c>
      <c r="AA438" t="str">
        <f>IF(ISNUMBER(MATCH(Y438, Sheet2!C:C, 0)), "Match", "No Match")</f>
        <v>No Match</v>
      </c>
      <c r="AB438" s="3" t="str">
        <f>IF(ISNUMBER(MATCH(Y438, Sheet2!C:C, 0)), "Match", "No Match")</f>
        <v>No Match</v>
      </c>
      <c r="AC438" s="3" t="e">
        <f>IF(Y438 = INDEX(Sheet2!C:C, MATCH(Y438, Sheet2!C:C, 0)), "Exact Match", "No Match or Missing")</f>
        <v>#N/A</v>
      </c>
    </row>
    <row r="439" spans="1:29" x14ac:dyDescent="0.25">
      <c r="A439" t="s">
        <v>24</v>
      </c>
      <c r="B439" t="s">
        <v>1552</v>
      </c>
      <c r="C439" t="s">
        <v>46</v>
      </c>
      <c r="D439" t="s">
        <v>1553</v>
      </c>
      <c r="E439" t="s">
        <v>40</v>
      </c>
      <c r="F439" t="s">
        <v>29</v>
      </c>
      <c r="G439" t="s">
        <v>1554</v>
      </c>
      <c r="H439" t="s">
        <v>31</v>
      </c>
      <c r="I439" t="s">
        <v>1555</v>
      </c>
      <c r="J439" t="s">
        <v>1556</v>
      </c>
      <c r="K439" t="s">
        <v>1249</v>
      </c>
      <c r="L439" t="s">
        <v>35</v>
      </c>
      <c r="M439" t="s">
        <v>1557</v>
      </c>
      <c r="N439" t="s">
        <v>1558</v>
      </c>
      <c r="O439" t="s">
        <v>53</v>
      </c>
      <c r="P439" t="s">
        <v>1559</v>
      </c>
      <c r="Q439" t="s">
        <v>40</v>
      </c>
      <c r="R439" t="s">
        <v>1560</v>
      </c>
      <c r="S439" t="s">
        <v>40</v>
      </c>
      <c r="T439" t="s">
        <v>366</v>
      </c>
      <c r="U439" t="s">
        <v>53</v>
      </c>
      <c r="V439" t="s">
        <v>1555</v>
      </c>
      <c r="W439" t="s">
        <v>43</v>
      </c>
      <c r="X439" t="s">
        <v>44</v>
      </c>
      <c r="Y439" t="str">
        <f>TRIM(LOWER(J439))</f>
        <v>insulcloud s.l.</v>
      </c>
      <c r="Z439" t="str">
        <f>IF(COUNTIF(Sheet2!C:C, Y439) &gt; 0, "Match", "No Match")</f>
        <v>No Match</v>
      </c>
      <c r="AA439" t="str">
        <f>IF(ISNUMBER(MATCH(Y439, Sheet2!C:C, 0)), "Match", "No Match")</f>
        <v>No Match</v>
      </c>
      <c r="AB439" s="3" t="str">
        <f>IF(ISNUMBER(MATCH(Y439, Sheet2!C:C, 0)), "Match", "No Match")</f>
        <v>No Match</v>
      </c>
      <c r="AC439" s="3" t="e">
        <f>IF(Y439 = INDEX(Sheet2!C:C, MATCH(Y439, Sheet2!C:C, 0)), "Exact Match", "No Match or Missing")</f>
        <v>#N/A</v>
      </c>
    </row>
    <row r="440" spans="1:29" x14ac:dyDescent="0.25">
      <c r="A440" t="s">
        <v>24</v>
      </c>
      <c r="B440" t="s">
        <v>1088</v>
      </c>
      <c r="C440" t="s">
        <v>135</v>
      </c>
      <c r="D440" t="s">
        <v>2178</v>
      </c>
      <c r="E440" t="s">
        <v>40</v>
      </c>
      <c r="F440" t="s">
        <v>29</v>
      </c>
      <c r="G440" t="s">
        <v>2179</v>
      </c>
      <c r="H440" t="s">
        <v>31</v>
      </c>
      <c r="I440" t="s">
        <v>1092</v>
      </c>
      <c r="J440" t="s">
        <v>2180</v>
      </c>
      <c r="K440" t="s">
        <v>1301</v>
      </c>
      <c r="L440" t="s">
        <v>35</v>
      </c>
      <c r="M440" t="s">
        <v>91</v>
      </c>
      <c r="N440" t="s">
        <v>2181</v>
      </c>
      <c r="O440" t="s">
        <v>40</v>
      </c>
      <c r="P440" t="s">
        <v>2182</v>
      </c>
      <c r="Q440" t="s">
        <v>40</v>
      </c>
      <c r="R440" t="s">
        <v>2183</v>
      </c>
      <c r="S440" t="s">
        <v>96</v>
      </c>
      <c r="T440" t="s">
        <v>140</v>
      </c>
      <c r="U440" t="s">
        <v>729</v>
      </c>
      <c r="V440" t="s">
        <v>1092</v>
      </c>
      <c r="W440" t="s">
        <v>43</v>
      </c>
      <c r="X440" t="s">
        <v>44</v>
      </c>
      <c r="Y440" t="str">
        <f>TRIM(LOWER(J440))</f>
        <v>integra lifesciences corporation</v>
      </c>
      <c r="Z440" t="str">
        <f>IF(COUNTIF(Sheet2!C:C, Y440) &gt; 0, "Match", "No Match")</f>
        <v>Match</v>
      </c>
      <c r="AA440" t="str">
        <f>IF(ISNUMBER(MATCH(Y440, Sheet2!C:C, 0)), "Match", "No Match")</f>
        <v>Match</v>
      </c>
      <c r="AB440" s="3" t="str">
        <f>IF(ISNUMBER(MATCH(Y440, Sheet2!C:C, 0)), "Match", "No Match")</f>
        <v>Match</v>
      </c>
      <c r="AC440" s="3" t="str">
        <f>IF(Y440 = INDEX(Sheet2!C:C, MATCH(Y440, Sheet2!C:C, 0)), "Exact Match", "No Match or Missing")</f>
        <v>Exact Match</v>
      </c>
    </row>
    <row r="441" spans="1:29" x14ac:dyDescent="0.25">
      <c r="A441" t="s">
        <v>24</v>
      </c>
      <c r="B441" t="s">
        <v>7082</v>
      </c>
      <c r="C441" t="s">
        <v>84</v>
      </c>
      <c r="D441" t="s">
        <v>7083</v>
      </c>
      <c r="E441" t="s">
        <v>40</v>
      </c>
      <c r="F441" t="s">
        <v>29</v>
      </c>
      <c r="G441" t="s">
        <v>7084</v>
      </c>
      <c r="H441" t="s">
        <v>31</v>
      </c>
      <c r="I441" t="s">
        <v>7085</v>
      </c>
      <c r="J441" t="s">
        <v>7086</v>
      </c>
      <c r="K441" t="s">
        <v>7087</v>
      </c>
      <c r="L441" t="s">
        <v>35</v>
      </c>
      <c r="M441" t="s">
        <v>91</v>
      </c>
      <c r="N441" t="s">
        <v>7088</v>
      </c>
      <c r="O441" t="s">
        <v>93</v>
      </c>
      <c r="P441" t="s">
        <v>7089</v>
      </c>
      <c r="Q441" t="s">
        <v>40</v>
      </c>
      <c r="R441" t="s">
        <v>7090</v>
      </c>
      <c r="S441" t="s">
        <v>325</v>
      </c>
      <c r="T441" t="s">
        <v>1709</v>
      </c>
      <c r="U441" t="s">
        <v>93</v>
      </c>
      <c r="V441" t="s">
        <v>7085</v>
      </c>
      <c r="W441" t="s">
        <v>43</v>
      </c>
      <c r="X441" t="s">
        <v>44</v>
      </c>
      <c r="Y441" t="str">
        <f>TRIM(LOWER(J441))</f>
        <v>integra lifesciences production corporation</v>
      </c>
      <c r="Z441" t="str">
        <f>IF(COUNTIF(Sheet2!C:C, Y441) &gt; 0, "Match", "No Match")</f>
        <v>No Match</v>
      </c>
      <c r="AA441" t="str">
        <f>IF(ISNUMBER(MATCH(Y441, Sheet2!C:C, 0)), "Match", "No Match")</f>
        <v>No Match</v>
      </c>
      <c r="AB441" s="3" t="str">
        <f>IF(ISNUMBER(MATCH(Y441, Sheet2!C:C, 0)), "Match", "No Match")</f>
        <v>No Match</v>
      </c>
      <c r="AC441" s="3" t="e">
        <f>IF(Y441 = INDEX(Sheet2!C:C, MATCH(Y441, Sheet2!C:C, 0)), "Exact Match", "No Match or Missing")</f>
        <v>#N/A</v>
      </c>
    </row>
    <row r="442" spans="1:29" x14ac:dyDescent="0.25">
      <c r="A442" t="s">
        <v>24</v>
      </c>
      <c r="B442" t="s">
        <v>963</v>
      </c>
      <c r="C442" t="s">
        <v>711</v>
      </c>
      <c r="D442" t="s">
        <v>964</v>
      </c>
      <c r="E442" t="s">
        <v>40</v>
      </c>
      <c r="F442" t="s">
        <v>29</v>
      </c>
      <c r="G442" t="s">
        <v>965</v>
      </c>
      <c r="H442" t="s">
        <v>31</v>
      </c>
      <c r="I442" t="s">
        <v>966</v>
      </c>
      <c r="J442" t="s">
        <v>967</v>
      </c>
      <c r="K442" t="s">
        <v>77</v>
      </c>
      <c r="L442" t="s">
        <v>35</v>
      </c>
      <c r="M442" t="s">
        <v>91</v>
      </c>
      <c r="N442" t="s">
        <v>968</v>
      </c>
      <c r="O442" t="s">
        <v>718</v>
      </c>
      <c r="P442" t="s">
        <v>969</v>
      </c>
      <c r="Q442" t="s">
        <v>40</v>
      </c>
      <c r="R442" t="s">
        <v>970</v>
      </c>
      <c r="S442" t="s">
        <v>325</v>
      </c>
      <c r="T442" t="s">
        <v>971</v>
      </c>
      <c r="U442" t="s">
        <v>718</v>
      </c>
      <c r="V442" t="s">
        <v>966</v>
      </c>
      <c r="W442" t="s">
        <v>43</v>
      </c>
      <c r="X442" t="s">
        <v>44</v>
      </c>
      <c r="Y442" t="str">
        <f>TRIM(LOWER(J442))</f>
        <v>intelon optics, inc.</v>
      </c>
      <c r="Z442" t="str">
        <f>IF(COUNTIF(Sheet2!C:C, Y442) &gt; 0, "Match", "No Match")</f>
        <v>No Match</v>
      </c>
      <c r="AA442" t="str">
        <f>IF(ISNUMBER(MATCH(Y442, Sheet2!C:C, 0)), "Match", "No Match")</f>
        <v>No Match</v>
      </c>
      <c r="AB442" s="3" t="str">
        <f>IF(ISNUMBER(MATCH(Y442, Sheet2!C:C, 0)), "Match", "No Match")</f>
        <v>No Match</v>
      </c>
      <c r="AC442" s="3" t="e">
        <f>IF(Y442 = INDEX(Sheet2!C:C, MATCH(Y442, Sheet2!C:C, 0)), "Exact Match", "No Match or Missing")</f>
        <v>#N/A</v>
      </c>
    </row>
    <row r="443" spans="1:29" x14ac:dyDescent="0.25">
      <c r="A443" t="s">
        <v>24</v>
      </c>
      <c r="B443" t="s">
        <v>4536</v>
      </c>
      <c r="C443" t="s">
        <v>46</v>
      </c>
      <c r="D443" t="s">
        <v>4537</v>
      </c>
      <c r="E443" t="s">
        <v>40</v>
      </c>
      <c r="F443" t="s">
        <v>29</v>
      </c>
      <c r="G443" t="s">
        <v>48</v>
      </c>
      <c r="H443" t="s">
        <v>31</v>
      </c>
      <c r="I443" t="s">
        <v>4538</v>
      </c>
      <c r="J443" t="s">
        <v>4539</v>
      </c>
      <c r="K443" t="s">
        <v>417</v>
      </c>
      <c r="L443" t="s">
        <v>35</v>
      </c>
      <c r="M443" t="s">
        <v>91</v>
      </c>
      <c r="N443" t="s">
        <v>4540</v>
      </c>
      <c r="O443" t="s">
        <v>53</v>
      </c>
      <c r="P443" t="s">
        <v>4541</v>
      </c>
      <c r="Q443" t="s">
        <v>40</v>
      </c>
      <c r="R443" t="s">
        <v>4542</v>
      </c>
      <c r="S443" t="s">
        <v>1217</v>
      </c>
      <c r="T443" t="s">
        <v>4488</v>
      </c>
      <c r="U443" t="s">
        <v>53</v>
      </c>
      <c r="V443" t="s">
        <v>4538</v>
      </c>
      <c r="W443" t="s">
        <v>43</v>
      </c>
      <c r="X443" t="s">
        <v>44</v>
      </c>
      <c r="Y443" t="str">
        <f>TRIM(LOWER(J443))</f>
        <v>international medical industries, inc.</v>
      </c>
      <c r="Z443" t="str">
        <f>IF(COUNTIF(Sheet2!C:C, Y443) &gt; 0, "Match", "No Match")</f>
        <v>No Match</v>
      </c>
      <c r="AA443" t="str">
        <f>IF(ISNUMBER(MATCH(Y443, Sheet2!C:C, 0)), "Match", "No Match")</f>
        <v>No Match</v>
      </c>
      <c r="AB443" s="3" t="str">
        <f>IF(ISNUMBER(MATCH(Y443, Sheet2!C:C, 0)), "Match", "No Match")</f>
        <v>No Match</v>
      </c>
      <c r="AC443" s="3" t="e">
        <f>IF(Y443 = INDEX(Sheet2!C:C, MATCH(Y443, Sheet2!C:C, 0)), "Exact Match", "No Match or Missing")</f>
        <v>#N/A</v>
      </c>
    </row>
    <row r="444" spans="1:29" x14ac:dyDescent="0.25">
      <c r="A444" t="s">
        <v>24</v>
      </c>
      <c r="B444" t="s">
        <v>527</v>
      </c>
      <c r="C444" t="s">
        <v>498</v>
      </c>
      <c r="D444" t="s">
        <v>3991</v>
      </c>
      <c r="E444" t="s">
        <v>40</v>
      </c>
      <c r="F444" t="s">
        <v>29</v>
      </c>
      <c r="G444" t="s">
        <v>759</v>
      </c>
      <c r="H444" t="s">
        <v>31</v>
      </c>
      <c r="I444" t="s">
        <v>40</v>
      </c>
      <c r="J444" t="s">
        <v>3992</v>
      </c>
      <c r="K444" t="s">
        <v>2650</v>
      </c>
      <c r="L444" t="s">
        <v>35</v>
      </c>
      <c r="M444" t="s">
        <v>36</v>
      </c>
      <c r="N444" t="s">
        <v>3993</v>
      </c>
      <c r="O444" t="s">
        <v>506</v>
      </c>
      <c r="P444" t="s">
        <v>3994</v>
      </c>
      <c r="Q444" t="s">
        <v>40</v>
      </c>
      <c r="R444" t="s">
        <v>3995</v>
      </c>
      <c r="S444" t="s">
        <v>40</v>
      </c>
      <c r="T444" t="s">
        <v>2618</v>
      </c>
      <c r="U444" t="s">
        <v>506</v>
      </c>
      <c r="V444" t="s">
        <v>40</v>
      </c>
      <c r="W444" t="s">
        <v>43</v>
      </c>
      <c r="X444" t="s">
        <v>44</v>
      </c>
      <c r="Y444" t="str">
        <f>TRIM(LOWER(J444))</f>
        <v>intradin (shanghai) machinery co., ltd</v>
      </c>
      <c r="Z444" t="str">
        <f>IF(COUNTIF(Sheet2!C:C, Y444) &gt; 0, "Match", "No Match")</f>
        <v>No Match</v>
      </c>
      <c r="AA444" t="str">
        <f>IF(ISNUMBER(MATCH(Y444, Sheet2!C:C, 0)), "Match", "No Match")</f>
        <v>No Match</v>
      </c>
      <c r="AB444" s="3" t="str">
        <f>IF(ISNUMBER(MATCH(Y444, Sheet2!C:C, 0)), "Match", "No Match")</f>
        <v>No Match</v>
      </c>
      <c r="AC444" s="3" t="e">
        <f>IF(Y444 = INDEX(Sheet2!C:C, MATCH(Y444, Sheet2!C:C, 0)), "Exact Match", "No Match or Missing")</f>
        <v>#N/A</v>
      </c>
    </row>
    <row r="445" spans="1:29" x14ac:dyDescent="0.25">
      <c r="A445" t="s">
        <v>24</v>
      </c>
      <c r="B445" t="s">
        <v>422</v>
      </c>
      <c r="C445" t="s">
        <v>350</v>
      </c>
      <c r="D445" t="s">
        <v>423</v>
      </c>
      <c r="E445" t="s">
        <v>40</v>
      </c>
      <c r="F445" t="s">
        <v>29</v>
      </c>
      <c r="G445" t="s">
        <v>5044</v>
      </c>
      <c r="H445" t="s">
        <v>31</v>
      </c>
      <c r="I445" t="s">
        <v>425</v>
      </c>
      <c r="J445" t="s">
        <v>3590</v>
      </c>
      <c r="K445" t="s">
        <v>705</v>
      </c>
      <c r="L445" t="s">
        <v>35</v>
      </c>
      <c r="M445" t="s">
        <v>91</v>
      </c>
      <c r="N445" t="s">
        <v>5045</v>
      </c>
      <c r="O445" t="s">
        <v>357</v>
      </c>
      <c r="P445" t="s">
        <v>5046</v>
      </c>
      <c r="Q445" t="s">
        <v>40</v>
      </c>
      <c r="R445" t="s">
        <v>5047</v>
      </c>
      <c r="S445" t="s">
        <v>122</v>
      </c>
      <c r="T445" t="s">
        <v>884</v>
      </c>
      <c r="U445" t="s">
        <v>190</v>
      </c>
      <c r="V445" t="s">
        <v>425</v>
      </c>
      <c r="W445" t="s">
        <v>43</v>
      </c>
      <c r="X445" t="s">
        <v>44</v>
      </c>
      <c r="Y445" t="str">
        <f>TRIM(LOWER(J445))</f>
        <v>intuitive surgical</v>
      </c>
      <c r="Z445" t="str">
        <f>IF(COUNTIF(Sheet2!C:C, Y445) &gt; 0, "Match", "No Match")</f>
        <v>Match</v>
      </c>
      <c r="AA445" t="str">
        <f>IF(ISNUMBER(MATCH(Y445, Sheet2!C:C, 0)), "Match", "No Match")</f>
        <v>Match</v>
      </c>
      <c r="AB445" s="3" t="str">
        <f>IF(ISNUMBER(MATCH(Y445, Sheet2!C:C, 0)), "Match", "No Match")</f>
        <v>Match</v>
      </c>
      <c r="AC445" s="3" t="str">
        <f>IF(Y445 = INDEX(Sheet2!C:C, MATCH(Y445, Sheet2!C:C, 0)), "Exact Match", "No Match or Missing")</f>
        <v>Exact Match</v>
      </c>
    </row>
    <row r="446" spans="1:29" x14ac:dyDescent="0.25">
      <c r="A446" t="s">
        <v>24</v>
      </c>
      <c r="B446" t="s">
        <v>422</v>
      </c>
      <c r="C446" t="s">
        <v>191</v>
      </c>
      <c r="D446" t="s">
        <v>423</v>
      </c>
      <c r="E446" t="s">
        <v>40</v>
      </c>
      <c r="F446" t="s">
        <v>29</v>
      </c>
      <c r="G446" t="s">
        <v>330</v>
      </c>
      <c r="H446" t="s">
        <v>31</v>
      </c>
      <c r="I446" t="s">
        <v>425</v>
      </c>
      <c r="J446" t="s">
        <v>3590</v>
      </c>
      <c r="K446" t="s">
        <v>441</v>
      </c>
      <c r="L446" t="s">
        <v>35</v>
      </c>
      <c r="M446" t="s">
        <v>91</v>
      </c>
      <c r="N446" t="s">
        <v>3591</v>
      </c>
      <c r="O446" t="s">
        <v>190</v>
      </c>
      <c r="P446" t="s">
        <v>3592</v>
      </c>
      <c r="Q446" t="s">
        <v>40</v>
      </c>
      <c r="R446" t="s">
        <v>3593</v>
      </c>
      <c r="S446" t="s">
        <v>122</v>
      </c>
      <c r="T446" t="s">
        <v>1470</v>
      </c>
      <c r="U446" t="s">
        <v>190</v>
      </c>
      <c r="V446" t="s">
        <v>425</v>
      </c>
      <c r="W446" t="s">
        <v>43</v>
      </c>
      <c r="X446" t="s">
        <v>44</v>
      </c>
      <c r="Y446" t="str">
        <f>TRIM(LOWER(J446))</f>
        <v>intuitive surgical</v>
      </c>
      <c r="Z446" t="str">
        <f>IF(COUNTIF(Sheet2!C:C, Y446) &gt; 0, "Match", "No Match")</f>
        <v>Match</v>
      </c>
      <c r="AA446" t="str">
        <f>IF(ISNUMBER(MATCH(Y446, Sheet2!C:C, 0)), "Match", "No Match")</f>
        <v>Match</v>
      </c>
      <c r="AB446" s="3" t="str">
        <f>IF(ISNUMBER(MATCH(Y446, Sheet2!C:C, 0)), "Match", "No Match")</f>
        <v>Match</v>
      </c>
      <c r="AC446" s="3" t="str">
        <f>IF(Y446 = INDEX(Sheet2!C:C, MATCH(Y446, Sheet2!C:C, 0)), "Exact Match", "No Match or Missing")</f>
        <v>Exact Match</v>
      </c>
    </row>
    <row r="447" spans="1:29" x14ac:dyDescent="0.25">
      <c r="A447" t="s">
        <v>24</v>
      </c>
      <c r="B447" t="s">
        <v>422</v>
      </c>
      <c r="C447" t="s">
        <v>191</v>
      </c>
      <c r="D447" t="s">
        <v>423</v>
      </c>
      <c r="E447" t="s">
        <v>40</v>
      </c>
      <c r="F447" t="s">
        <v>29</v>
      </c>
      <c r="G447" t="s">
        <v>330</v>
      </c>
      <c r="H447" t="s">
        <v>31</v>
      </c>
      <c r="I447" t="s">
        <v>425</v>
      </c>
      <c r="J447" t="s">
        <v>3590</v>
      </c>
      <c r="K447" t="s">
        <v>421</v>
      </c>
      <c r="L447" t="s">
        <v>35</v>
      </c>
      <c r="M447" t="s">
        <v>91</v>
      </c>
      <c r="N447" t="s">
        <v>4247</v>
      </c>
      <c r="O447" t="s">
        <v>190</v>
      </c>
      <c r="P447" t="s">
        <v>4248</v>
      </c>
      <c r="Q447" t="s">
        <v>40</v>
      </c>
      <c r="R447" t="s">
        <v>4249</v>
      </c>
      <c r="S447" t="s">
        <v>122</v>
      </c>
      <c r="T447" t="s">
        <v>1165</v>
      </c>
      <c r="U447" t="s">
        <v>190</v>
      </c>
      <c r="V447" t="s">
        <v>425</v>
      </c>
      <c r="W447" t="s">
        <v>43</v>
      </c>
      <c r="X447" t="s">
        <v>44</v>
      </c>
      <c r="Y447" t="str">
        <f>TRIM(LOWER(J447))</f>
        <v>intuitive surgical</v>
      </c>
      <c r="Z447" t="str">
        <f>IF(COUNTIF(Sheet2!C:C, Y447) &gt; 0, "Match", "No Match")</f>
        <v>Match</v>
      </c>
      <c r="AA447" t="str">
        <f>IF(ISNUMBER(MATCH(Y447, Sheet2!C:C, 0)), "Match", "No Match")</f>
        <v>Match</v>
      </c>
      <c r="AB447" s="3" t="str">
        <f>IF(ISNUMBER(MATCH(Y447, Sheet2!C:C, 0)), "Match", "No Match")</f>
        <v>Match</v>
      </c>
      <c r="AC447" s="3" t="str">
        <f>IF(Y447 = INDEX(Sheet2!C:C, MATCH(Y447, Sheet2!C:C, 0)), "Exact Match", "No Match or Missing")</f>
        <v>Exact Match</v>
      </c>
    </row>
    <row r="448" spans="1:29" x14ac:dyDescent="0.25">
      <c r="A448" t="s">
        <v>24</v>
      </c>
      <c r="B448" t="s">
        <v>422</v>
      </c>
      <c r="C448" t="s">
        <v>2262</v>
      </c>
      <c r="D448" t="s">
        <v>423</v>
      </c>
      <c r="E448" t="s">
        <v>40</v>
      </c>
      <c r="F448" t="s">
        <v>29</v>
      </c>
      <c r="G448" t="s">
        <v>2264</v>
      </c>
      <c r="H448" t="s">
        <v>31</v>
      </c>
      <c r="I448" t="s">
        <v>425</v>
      </c>
      <c r="J448" t="s">
        <v>426</v>
      </c>
      <c r="K448" t="s">
        <v>1332</v>
      </c>
      <c r="L448" t="s">
        <v>35</v>
      </c>
      <c r="M448" t="s">
        <v>91</v>
      </c>
      <c r="N448" t="s">
        <v>5988</v>
      </c>
      <c r="O448" t="s">
        <v>2267</v>
      </c>
      <c r="P448" t="s">
        <v>5989</v>
      </c>
      <c r="Q448" t="s">
        <v>40</v>
      </c>
      <c r="R448" t="s">
        <v>5990</v>
      </c>
      <c r="S448" t="s">
        <v>122</v>
      </c>
      <c r="T448" t="s">
        <v>868</v>
      </c>
      <c r="U448" t="s">
        <v>2267</v>
      </c>
      <c r="V448" t="s">
        <v>425</v>
      </c>
      <c r="W448" t="s">
        <v>43</v>
      </c>
      <c r="X448" t="s">
        <v>44</v>
      </c>
      <c r="Y448" t="str">
        <f>TRIM(LOWER(J448))</f>
        <v>intuitive surgical, inc.</v>
      </c>
      <c r="Z448" t="str">
        <f>IF(COUNTIF(Sheet2!C:C, Y448) &gt; 0, "Match", "No Match")</f>
        <v>Match</v>
      </c>
      <c r="AA448" t="str">
        <f>IF(ISNUMBER(MATCH(Y448, Sheet2!C:C, 0)), "Match", "No Match")</f>
        <v>Match</v>
      </c>
      <c r="AB448" s="3" t="str">
        <f>IF(ISNUMBER(MATCH(Y448, Sheet2!C:C, 0)), "Match", "No Match")</f>
        <v>Match</v>
      </c>
      <c r="AC448" s="3" t="str">
        <f>IF(Y448 = INDEX(Sheet2!C:C, MATCH(Y448, Sheet2!C:C, 0)), "Exact Match", "No Match or Missing")</f>
        <v>Exact Match</v>
      </c>
    </row>
    <row r="449" spans="1:29" x14ac:dyDescent="0.25">
      <c r="A449" t="s">
        <v>24</v>
      </c>
      <c r="B449" t="s">
        <v>422</v>
      </c>
      <c r="C449" t="s">
        <v>350</v>
      </c>
      <c r="D449" t="s">
        <v>423</v>
      </c>
      <c r="E449" t="s">
        <v>40</v>
      </c>
      <c r="F449" t="s">
        <v>29</v>
      </c>
      <c r="G449" t="s">
        <v>424</v>
      </c>
      <c r="H449" t="s">
        <v>31</v>
      </c>
      <c r="I449" t="s">
        <v>425</v>
      </c>
      <c r="J449" t="s">
        <v>426</v>
      </c>
      <c r="K449" t="s">
        <v>421</v>
      </c>
      <c r="L449" t="s">
        <v>35</v>
      </c>
      <c r="M449" t="s">
        <v>91</v>
      </c>
      <c r="N449" t="s">
        <v>427</v>
      </c>
      <c r="O449" t="s">
        <v>357</v>
      </c>
      <c r="P449" t="s">
        <v>428</v>
      </c>
      <c r="Q449" t="s">
        <v>40</v>
      </c>
      <c r="R449" t="s">
        <v>429</v>
      </c>
      <c r="S449" t="s">
        <v>122</v>
      </c>
      <c r="T449" t="s">
        <v>430</v>
      </c>
      <c r="U449" t="s">
        <v>190</v>
      </c>
      <c r="V449" t="s">
        <v>425</v>
      </c>
      <c r="W449" t="s">
        <v>43</v>
      </c>
      <c r="X449" t="s">
        <v>44</v>
      </c>
      <c r="Y449" t="str">
        <f>TRIM(LOWER(J449))</f>
        <v>intuitive surgical, inc.</v>
      </c>
      <c r="Z449" t="str">
        <f>IF(COUNTIF(Sheet2!C:C, Y449) &gt; 0, "Match", "No Match")</f>
        <v>Match</v>
      </c>
      <c r="AA449" t="str">
        <f>IF(ISNUMBER(MATCH(Y449, Sheet2!C:C, 0)), "Match", "No Match")</f>
        <v>Match</v>
      </c>
      <c r="AB449" s="3" t="str">
        <f>IF(ISNUMBER(MATCH(Y449, Sheet2!C:C, 0)), "Match", "No Match")</f>
        <v>Match</v>
      </c>
      <c r="AC449" s="3" t="str">
        <f>IF(Y449 = INDEX(Sheet2!C:C, MATCH(Y449, Sheet2!C:C, 0)), "Exact Match", "No Match or Missing")</f>
        <v>Exact Match</v>
      </c>
    </row>
    <row r="450" spans="1:29" x14ac:dyDescent="0.25">
      <c r="A450" t="s">
        <v>24</v>
      </c>
      <c r="B450" t="s">
        <v>241</v>
      </c>
      <c r="C450" t="s">
        <v>170</v>
      </c>
      <c r="D450" t="s">
        <v>3802</v>
      </c>
      <c r="E450" t="s">
        <v>40</v>
      </c>
      <c r="F450" t="s">
        <v>29</v>
      </c>
      <c r="G450" t="s">
        <v>3803</v>
      </c>
      <c r="H450" t="s">
        <v>31</v>
      </c>
      <c r="I450" t="s">
        <v>244</v>
      </c>
      <c r="J450" t="s">
        <v>3804</v>
      </c>
      <c r="K450" t="s">
        <v>1409</v>
      </c>
      <c r="L450" t="s">
        <v>35</v>
      </c>
      <c r="M450" t="s">
        <v>91</v>
      </c>
      <c r="N450" t="s">
        <v>3805</v>
      </c>
      <c r="O450" t="s">
        <v>176</v>
      </c>
      <c r="P450" t="s">
        <v>3806</v>
      </c>
      <c r="Q450" t="s">
        <v>40</v>
      </c>
      <c r="R450" t="s">
        <v>3807</v>
      </c>
      <c r="S450" t="s">
        <v>122</v>
      </c>
      <c r="T450" t="s">
        <v>3305</v>
      </c>
      <c r="U450" t="s">
        <v>176</v>
      </c>
      <c r="V450" t="s">
        <v>244</v>
      </c>
      <c r="W450" t="s">
        <v>43</v>
      </c>
      <c r="X450" t="s">
        <v>44</v>
      </c>
      <c r="Y450" t="str">
        <f>TRIM(LOWER(J450))</f>
        <v>invent medical corporation</v>
      </c>
      <c r="Z450" t="str">
        <f>IF(COUNTIF(Sheet2!C:C, Y450) &gt; 0, "Match", "No Match")</f>
        <v>No Match</v>
      </c>
      <c r="AA450" t="str">
        <f>IF(ISNUMBER(MATCH(Y450, Sheet2!C:C, 0)), "Match", "No Match")</f>
        <v>No Match</v>
      </c>
      <c r="AB450" s="3" t="str">
        <f>IF(ISNUMBER(MATCH(Y450, Sheet2!C:C, 0)), "Match", "No Match")</f>
        <v>No Match</v>
      </c>
      <c r="AC450" s="3" t="e">
        <f>IF(Y450 = INDEX(Sheet2!C:C, MATCH(Y450, Sheet2!C:C, 0)), "Exact Match", "No Match or Missing")</f>
        <v>#N/A</v>
      </c>
    </row>
    <row r="451" spans="1:29" x14ac:dyDescent="0.25">
      <c r="A451" t="s">
        <v>24</v>
      </c>
      <c r="B451" t="s">
        <v>6657</v>
      </c>
      <c r="C451" t="s">
        <v>84</v>
      </c>
      <c r="D451" t="s">
        <v>6658</v>
      </c>
      <c r="E451" t="s">
        <v>40</v>
      </c>
      <c r="F451" t="s">
        <v>29</v>
      </c>
      <c r="G451" t="s">
        <v>6659</v>
      </c>
      <c r="H451" t="s">
        <v>31</v>
      </c>
      <c r="I451" t="s">
        <v>6660</v>
      </c>
      <c r="J451" t="s">
        <v>6661</v>
      </c>
      <c r="K451" t="s">
        <v>1680</v>
      </c>
      <c r="L451" t="s">
        <v>35</v>
      </c>
      <c r="M451" t="s">
        <v>91</v>
      </c>
      <c r="N451" t="s">
        <v>6662</v>
      </c>
      <c r="O451" t="s">
        <v>93</v>
      </c>
      <c r="P451" t="s">
        <v>6663</v>
      </c>
      <c r="Q451" t="s">
        <v>40</v>
      </c>
      <c r="R451" t="s">
        <v>6664</v>
      </c>
      <c r="S451" t="s">
        <v>1054</v>
      </c>
      <c r="T451" t="s">
        <v>360</v>
      </c>
      <c r="U451" t="s">
        <v>93</v>
      </c>
      <c r="V451" t="s">
        <v>6660</v>
      </c>
      <c r="W451" t="s">
        <v>43</v>
      </c>
      <c r="X451" t="s">
        <v>44</v>
      </c>
      <c r="Y451" t="str">
        <f>TRIM(LOWER(J451))</f>
        <v>invent medical usa, llc</v>
      </c>
      <c r="Z451" t="str">
        <f>IF(COUNTIF(Sheet2!C:C, Y451) &gt; 0, "Match", "No Match")</f>
        <v>No Match</v>
      </c>
      <c r="AA451" t="str">
        <f>IF(ISNUMBER(MATCH(Y451, Sheet2!C:C, 0)), "Match", "No Match")</f>
        <v>No Match</v>
      </c>
      <c r="AB451" s="3" t="str">
        <f>IF(ISNUMBER(MATCH(Y451, Sheet2!C:C, 0)), "Match", "No Match")</f>
        <v>No Match</v>
      </c>
      <c r="AC451" s="3" t="e">
        <f>IF(Y451 = INDEX(Sheet2!C:C, MATCH(Y451, Sheet2!C:C, 0)), "Exact Match", "No Match or Missing")</f>
        <v>#N/A</v>
      </c>
    </row>
    <row r="452" spans="1:29" x14ac:dyDescent="0.25">
      <c r="A452" t="s">
        <v>24</v>
      </c>
      <c r="B452" t="s">
        <v>879</v>
      </c>
      <c r="C452" t="s">
        <v>58</v>
      </c>
      <c r="D452" t="s">
        <v>880</v>
      </c>
      <c r="E452" t="s">
        <v>881</v>
      </c>
      <c r="F452" t="s">
        <v>29</v>
      </c>
      <c r="G452" t="s">
        <v>149</v>
      </c>
      <c r="H452" t="s">
        <v>31</v>
      </c>
      <c r="I452" t="s">
        <v>882</v>
      </c>
      <c r="J452" t="s">
        <v>883</v>
      </c>
      <c r="K452" t="s">
        <v>884</v>
      </c>
      <c r="L452" t="s">
        <v>35</v>
      </c>
      <c r="M452" t="s">
        <v>885</v>
      </c>
      <c r="N452" t="s">
        <v>886</v>
      </c>
      <c r="O452" t="s">
        <v>66</v>
      </c>
      <c r="P452" t="s">
        <v>887</v>
      </c>
      <c r="Q452" t="s">
        <v>40</v>
      </c>
      <c r="R452" t="s">
        <v>888</v>
      </c>
      <c r="S452" t="s">
        <v>40</v>
      </c>
      <c r="T452" t="s">
        <v>889</v>
      </c>
      <c r="U452" t="s">
        <v>66</v>
      </c>
      <c r="V452" t="s">
        <v>882</v>
      </c>
      <c r="W452" t="s">
        <v>43</v>
      </c>
      <c r="X452" t="s">
        <v>44</v>
      </c>
      <c r="Y452" t="str">
        <f>TRIM(LOWER(J452))</f>
        <v>ionic health</v>
      </c>
      <c r="Z452" t="str">
        <f>IF(COUNTIF(Sheet2!C:C, Y452) &gt; 0, "Match", "No Match")</f>
        <v>No Match</v>
      </c>
      <c r="AA452" t="str">
        <f>IF(ISNUMBER(MATCH(Y452, Sheet2!C:C, 0)), "Match", "No Match")</f>
        <v>No Match</v>
      </c>
      <c r="AB452" s="3" t="str">
        <f>IF(ISNUMBER(MATCH(Y452, Sheet2!C:C, 0)), "Match", "No Match")</f>
        <v>No Match</v>
      </c>
      <c r="AC452" s="3" t="e">
        <f>IF(Y452 = INDEX(Sheet2!C:C, MATCH(Y452, Sheet2!C:C, 0)), "Exact Match", "No Match or Missing")</f>
        <v>#N/A</v>
      </c>
    </row>
    <row r="453" spans="1:29" x14ac:dyDescent="0.25">
      <c r="A453" t="s">
        <v>24</v>
      </c>
      <c r="B453" t="s">
        <v>799</v>
      </c>
      <c r="C453" t="s">
        <v>191</v>
      </c>
      <c r="D453" t="s">
        <v>6463</v>
      </c>
      <c r="E453" t="s">
        <v>40</v>
      </c>
      <c r="F453" t="s">
        <v>29</v>
      </c>
      <c r="G453" t="s">
        <v>395</v>
      </c>
      <c r="H453" t="s">
        <v>31</v>
      </c>
      <c r="I453" t="s">
        <v>802</v>
      </c>
      <c r="J453" t="s">
        <v>6464</v>
      </c>
      <c r="K453" t="s">
        <v>929</v>
      </c>
      <c r="L453" t="s">
        <v>35</v>
      </c>
      <c r="M453" t="s">
        <v>91</v>
      </c>
      <c r="N453" t="s">
        <v>6465</v>
      </c>
      <c r="O453" t="s">
        <v>190</v>
      </c>
      <c r="P453" t="s">
        <v>6466</v>
      </c>
      <c r="Q453" t="s">
        <v>40</v>
      </c>
      <c r="R453" t="s">
        <v>6467</v>
      </c>
      <c r="S453" t="s">
        <v>325</v>
      </c>
      <c r="T453" t="s">
        <v>69</v>
      </c>
      <c r="U453" t="s">
        <v>190</v>
      </c>
      <c r="V453" t="s">
        <v>802</v>
      </c>
      <c r="W453" t="s">
        <v>43</v>
      </c>
      <c r="X453" t="s">
        <v>44</v>
      </c>
      <c r="Y453" t="str">
        <f>TRIM(LOWER(J453))</f>
        <v>ipg medical</v>
      </c>
      <c r="Z453" t="str">
        <f>IF(COUNTIF(Sheet2!C:C, Y453) &gt; 0, "Match", "No Match")</f>
        <v>No Match</v>
      </c>
      <c r="AA453" t="str">
        <f>IF(ISNUMBER(MATCH(Y453, Sheet2!C:C, 0)), "Match", "No Match")</f>
        <v>No Match</v>
      </c>
      <c r="AB453" s="3" t="str">
        <f>IF(ISNUMBER(MATCH(Y453, Sheet2!C:C, 0)), "Match", "No Match")</f>
        <v>No Match</v>
      </c>
      <c r="AC453" s="3" t="e">
        <f>IF(Y453 = INDEX(Sheet2!C:C, MATCH(Y453, Sheet2!C:C, 0)), "Exact Match", "No Match or Missing")</f>
        <v>#N/A</v>
      </c>
    </row>
    <row r="454" spans="1:29" x14ac:dyDescent="0.25">
      <c r="A454" t="s">
        <v>24</v>
      </c>
      <c r="B454" t="s">
        <v>1063</v>
      </c>
      <c r="C454" t="s">
        <v>135</v>
      </c>
      <c r="D454" t="s">
        <v>1064</v>
      </c>
      <c r="E454" t="s">
        <v>1065</v>
      </c>
      <c r="F454" t="s">
        <v>29</v>
      </c>
      <c r="G454" t="s">
        <v>308</v>
      </c>
      <c r="H454" t="s">
        <v>31</v>
      </c>
      <c r="I454" t="s">
        <v>1066</v>
      </c>
      <c r="J454" t="s">
        <v>1067</v>
      </c>
      <c r="K454" t="s">
        <v>51</v>
      </c>
      <c r="L454" t="s">
        <v>35</v>
      </c>
      <c r="M454" t="s">
        <v>91</v>
      </c>
      <c r="N454" t="s">
        <v>1068</v>
      </c>
      <c r="O454" t="s">
        <v>40</v>
      </c>
      <c r="P454" t="s">
        <v>1069</v>
      </c>
      <c r="Q454" t="s">
        <v>40</v>
      </c>
      <c r="R454" t="s">
        <v>1070</v>
      </c>
      <c r="S454" t="s">
        <v>1010</v>
      </c>
      <c r="T454" t="s">
        <v>218</v>
      </c>
      <c r="U454" t="s">
        <v>190</v>
      </c>
      <c r="V454" t="s">
        <v>1066</v>
      </c>
      <c r="W454" t="s">
        <v>43</v>
      </c>
      <c r="X454" t="s">
        <v>44</v>
      </c>
      <c r="Y454" t="str">
        <f>TRIM(LOWER(J454))</f>
        <v>irrimax corporation</v>
      </c>
      <c r="Z454" t="str">
        <f>IF(COUNTIF(Sheet2!C:C, Y454) &gt; 0, "Match", "No Match")</f>
        <v>No Match</v>
      </c>
      <c r="AA454" t="str">
        <f>IF(ISNUMBER(MATCH(Y454, Sheet2!C:C, 0)), "Match", "No Match")</f>
        <v>No Match</v>
      </c>
      <c r="AB454" s="3" t="str">
        <f>IF(ISNUMBER(MATCH(Y454, Sheet2!C:C, 0)), "Match", "No Match")</f>
        <v>No Match</v>
      </c>
      <c r="AC454" s="3" t="e">
        <f>IF(Y454 = INDEX(Sheet2!C:C, MATCH(Y454, Sheet2!C:C, 0)), "Exact Match", "No Match or Missing")</f>
        <v>#N/A</v>
      </c>
    </row>
    <row r="455" spans="1:29" x14ac:dyDescent="0.25">
      <c r="A455" t="s">
        <v>24</v>
      </c>
      <c r="B455" t="s">
        <v>4705</v>
      </c>
      <c r="C455" t="s">
        <v>58</v>
      </c>
      <c r="D455" t="s">
        <v>4706</v>
      </c>
      <c r="E455" t="s">
        <v>3164</v>
      </c>
      <c r="F455" t="s">
        <v>29</v>
      </c>
      <c r="G455" t="s">
        <v>285</v>
      </c>
      <c r="H455" t="s">
        <v>31</v>
      </c>
      <c r="I455" t="s">
        <v>4707</v>
      </c>
      <c r="J455" t="s">
        <v>4708</v>
      </c>
      <c r="K455" t="s">
        <v>370</v>
      </c>
      <c r="L455" t="s">
        <v>35</v>
      </c>
      <c r="M455" t="s">
        <v>91</v>
      </c>
      <c r="N455" t="s">
        <v>5327</v>
      </c>
      <c r="O455" t="s">
        <v>66</v>
      </c>
      <c r="P455" t="s">
        <v>4710</v>
      </c>
      <c r="Q455" t="s">
        <v>40</v>
      </c>
      <c r="R455" t="s">
        <v>5328</v>
      </c>
      <c r="S455" t="s">
        <v>2402</v>
      </c>
      <c r="T455" t="s">
        <v>4754</v>
      </c>
      <c r="U455" t="s">
        <v>66</v>
      </c>
      <c r="V455" t="s">
        <v>4707</v>
      </c>
      <c r="W455" t="s">
        <v>43</v>
      </c>
      <c r="X455" t="s">
        <v>293</v>
      </c>
      <c r="Y455" t="str">
        <f>TRIM(LOWER(J455))</f>
        <v>ischemaview, inc.</v>
      </c>
      <c r="Z455" t="str">
        <f>IF(COUNTIF(Sheet2!C:C, Y455) &gt; 0, "Match", "No Match")</f>
        <v>No Match</v>
      </c>
      <c r="AA455" t="str">
        <f>IF(ISNUMBER(MATCH(Y455, Sheet2!C:C, 0)), "Match", "No Match")</f>
        <v>No Match</v>
      </c>
      <c r="AB455" s="3" t="str">
        <f>IF(ISNUMBER(MATCH(Y455, Sheet2!C:C, 0)), "Match", "No Match")</f>
        <v>No Match</v>
      </c>
      <c r="AC455" s="3" t="e">
        <f>IF(Y455 = INDEX(Sheet2!C:C, MATCH(Y455, Sheet2!C:C, 0)), "Exact Match", "No Match or Missing")</f>
        <v>#N/A</v>
      </c>
    </row>
    <row r="456" spans="1:29" x14ac:dyDescent="0.25">
      <c r="A456" t="s">
        <v>24</v>
      </c>
      <c r="B456" t="s">
        <v>4705</v>
      </c>
      <c r="C456" t="s">
        <v>58</v>
      </c>
      <c r="D456" t="s">
        <v>4706</v>
      </c>
      <c r="E456" t="s">
        <v>3164</v>
      </c>
      <c r="F456" t="s">
        <v>29</v>
      </c>
      <c r="G456" t="s">
        <v>2474</v>
      </c>
      <c r="H456" t="s">
        <v>31</v>
      </c>
      <c r="I456" t="s">
        <v>4707</v>
      </c>
      <c r="J456" t="s">
        <v>4708</v>
      </c>
      <c r="K456" t="s">
        <v>1968</v>
      </c>
      <c r="L456" t="s">
        <v>35</v>
      </c>
      <c r="M456" t="s">
        <v>91</v>
      </c>
      <c r="N456" t="s">
        <v>4709</v>
      </c>
      <c r="O456" t="s">
        <v>66</v>
      </c>
      <c r="P456" t="s">
        <v>4710</v>
      </c>
      <c r="Q456" t="s">
        <v>40</v>
      </c>
      <c r="R456" t="s">
        <v>4711</v>
      </c>
      <c r="S456" t="s">
        <v>2402</v>
      </c>
      <c r="T456" t="s">
        <v>4712</v>
      </c>
      <c r="U456" t="s">
        <v>66</v>
      </c>
      <c r="V456" t="s">
        <v>4707</v>
      </c>
      <c r="W456" t="s">
        <v>43</v>
      </c>
      <c r="X456" t="s">
        <v>44</v>
      </c>
      <c r="Y456" t="str">
        <f>TRIM(LOWER(J456))</f>
        <v>ischemaview, inc.</v>
      </c>
      <c r="Z456" t="str">
        <f>IF(COUNTIF(Sheet2!C:C, Y456) &gt; 0, "Match", "No Match")</f>
        <v>No Match</v>
      </c>
      <c r="AA456" t="str">
        <f>IF(ISNUMBER(MATCH(Y456, Sheet2!C:C, 0)), "Match", "No Match")</f>
        <v>No Match</v>
      </c>
      <c r="AB456" s="3" t="str">
        <f>IF(ISNUMBER(MATCH(Y456, Sheet2!C:C, 0)), "Match", "No Match")</f>
        <v>No Match</v>
      </c>
      <c r="AC456" s="3" t="e">
        <f>IF(Y456 = INDEX(Sheet2!C:C, MATCH(Y456, Sheet2!C:C, 0)), "Exact Match", "No Match or Missing")</f>
        <v>#N/A</v>
      </c>
    </row>
    <row r="457" spans="1:29" x14ac:dyDescent="0.25">
      <c r="A457" t="s">
        <v>24</v>
      </c>
      <c r="B457" t="s">
        <v>2288</v>
      </c>
      <c r="C457" t="s">
        <v>350</v>
      </c>
      <c r="D457" t="s">
        <v>2289</v>
      </c>
      <c r="E457" t="s">
        <v>40</v>
      </c>
      <c r="F457" t="s">
        <v>29</v>
      </c>
      <c r="G457" t="s">
        <v>2290</v>
      </c>
      <c r="H457" t="s">
        <v>31</v>
      </c>
      <c r="I457" t="s">
        <v>2291</v>
      </c>
      <c r="J457" t="s">
        <v>2292</v>
      </c>
      <c r="K457" t="s">
        <v>522</v>
      </c>
      <c r="L457" t="s">
        <v>35</v>
      </c>
      <c r="M457" t="s">
        <v>91</v>
      </c>
      <c r="N457" t="s">
        <v>2293</v>
      </c>
      <c r="O457" t="s">
        <v>357</v>
      </c>
      <c r="P457" t="s">
        <v>2294</v>
      </c>
      <c r="Q457" t="s">
        <v>40</v>
      </c>
      <c r="R457" t="s">
        <v>2295</v>
      </c>
      <c r="S457" t="s">
        <v>325</v>
      </c>
      <c r="T457" t="s">
        <v>56</v>
      </c>
      <c r="U457" t="s">
        <v>357</v>
      </c>
      <c r="V457" t="s">
        <v>2291</v>
      </c>
      <c r="W457" t="s">
        <v>43</v>
      </c>
      <c r="X457" t="s">
        <v>293</v>
      </c>
      <c r="Y457" t="str">
        <f>TRIM(LOWER(J457))</f>
        <v>iterative scopes, inc.</v>
      </c>
      <c r="Z457" t="str">
        <f>IF(COUNTIF(Sheet2!C:C, Y457) &gt; 0, "Match", "No Match")</f>
        <v>No Match</v>
      </c>
      <c r="AA457" t="str">
        <f>IF(ISNUMBER(MATCH(Y457, Sheet2!C:C, 0)), "Match", "No Match")</f>
        <v>No Match</v>
      </c>
      <c r="AB457" s="3" t="str">
        <f>IF(ISNUMBER(MATCH(Y457, Sheet2!C:C, 0)), "Match", "No Match")</f>
        <v>No Match</v>
      </c>
      <c r="AC457" s="3" t="e">
        <f>IF(Y457 = INDEX(Sheet2!C:C, MATCH(Y457, Sheet2!C:C, 0)), "Exact Match", "No Match or Missing")</f>
        <v>#N/A</v>
      </c>
    </row>
    <row r="458" spans="1:29" x14ac:dyDescent="0.25">
      <c r="A458" t="s">
        <v>24</v>
      </c>
      <c r="B458" t="s">
        <v>5741</v>
      </c>
      <c r="C458" t="s">
        <v>350</v>
      </c>
      <c r="D458" t="s">
        <v>5742</v>
      </c>
      <c r="E458" t="s">
        <v>40</v>
      </c>
      <c r="F458" t="s">
        <v>29</v>
      </c>
      <c r="G458" t="s">
        <v>5428</v>
      </c>
      <c r="H458" t="s">
        <v>31</v>
      </c>
      <c r="I458" t="s">
        <v>5743</v>
      </c>
      <c r="J458" t="s">
        <v>5744</v>
      </c>
      <c r="K458" t="s">
        <v>51</v>
      </c>
      <c r="L458" t="s">
        <v>35</v>
      </c>
      <c r="M458" t="s">
        <v>107</v>
      </c>
      <c r="N458" t="s">
        <v>5745</v>
      </c>
      <c r="O458" t="s">
        <v>357</v>
      </c>
      <c r="P458" t="s">
        <v>5746</v>
      </c>
      <c r="Q458" t="s">
        <v>40</v>
      </c>
      <c r="R458" t="s">
        <v>5747</v>
      </c>
      <c r="S458" t="s">
        <v>40</v>
      </c>
      <c r="T458" t="s">
        <v>69</v>
      </c>
      <c r="U458" t="s">
        <v>190</v>
      </c>
      <c r="V458" t="s">
        <v>5743</v>
      </c>
      <c r="W458" t="s">
        <v>43</v>
      </c>
      <c r="X458" t="s">
        <v>44</v>
      </c>
      <c r="Y458" t="str">
        <f>TRIM(LOWER(J458))</f>
        <v>itp innovative tomography products gmbh</v>
      </c>
      <c r="Z458" t="str">
        <f>IF(COUNTIF(Sheet2!C:C, Y458) &gt; 0, "Match", "No Match")</f>
        <v>No Match</v>
      </c>
      <c r="AA458" t="str">
        <f>IF(ISNUMBER(MATCH(Y458, Sheet2!C:C, 0)), "Match", "No Match")</f>
        <v>No Match</v>
      </c>
      <c r="AB458" s="3" t="str">
        <f>IF(ISNUMBER(MATCH(Y458, Sheet2!C:C, 0)), "Match", "No Match")</f>
        <v>No Match</v>
      </c>
      <c r="AC458" s="3" t="e">
        <f>IF(Y458 = INDEX(Sheet2!C:C, MATCH(Y458, Sheet2!C:C, 0)), "Exact Match", "No Match or Missing")</f>
        <v>#N/A</v>
      </c>
    </row>
    <row r="459" spans="1:29" x14ac:dyDescent="0.25">
      <c r="A459" t="s">
        <v>24</v>
      </c>
      <c r="B459" t="s">
        <v>4162</v>
      </c>
      <c r="C459" t="s">
        <v>46</v>
      </c>
      <c r="D459" t="s">
        <v>4163</v>
      </c>
      <c r="E459" t="s">
        <v>1406</v>
      </c>
      <c r="F459" t="s">
        <v>29</v>
      </c>
      <c r="G459" t="s">
        <v>4164</v>
      </c>
      <c r="H459" t="s">
        <v>31</v>
      </c>
      <c r="I459" t="s">
        <v>4165</v>
      </c>
      <c r="J459" t="s">
        <v>4166</v>
      </c>
      <c r="K459" t="s">
        <v>34</v>
      </c>
      <c r="L459" t="s">
        <v>35</v>
      </c>
      <c r="M459" t="s">
        <v>91</v>
      </c>
      <c r="N459" t="s">
        <v>4167</v>
      </c>
      <c r="O459" t="s">
        <v>53</v>
      </c>
      <c r="P459" t="s">
        <v>4168</v>
      </c>
      <c r="Q459" t="s">
        <v>40</v>
      </c>
      <c r="R459" t="s">
        <v>4169</v>
      </c>
      <c r="S459" t="s">
        <v>1708</v>
      </c>
      <c r="T459" t="s">
        <v>1001</v>
      </c>
      <c r="U459" t="s">
        <v>53</v>
      </c>
      <c r="V459" t="s">
        <v>4165</v>
      </c>
      <c r="W459" t="s">
        <v>43</v>
      </c>
      <c r="X459" t="s">
        <v>44</v>
      </c>
      <c r="Y459" t="str">
        <f>TRIM(LOWER(J459))</f>
        <v>ivwatch, llc</v>
      </c>
      <c r="Z459" t="str">
        <f>IF(COUNTIF(Sheet2!C:C, Y459) &gt; 0, "Match", "No Match")</f>
        <v>No Match</v>
      </c>
      <c r="AA459" t="str">
        <f>IF(ISNUMBER(MATCH(Y459, Sheet2!C:C, 0)), "Match", "No Match")</f>
        <v>No Match</v>
      </c>
      <c r="AB459" s="3" t="str">
        <f>IF(ISNUMBER(MATCH(Y459, Sheet2!C:C, 0)), "Match", "No Match")</f>
        <v>No Match</v>
      </c>
      <c r="AC459" s="3" t="e">
        <f>IF(Y459 = INDEX(Sheet2!C:C, MATCH(Y459, Sheet2!C:C, 0)), "Exact Match", "No Match or Missing")</f>
        <v>#N/A</v>
      </c>
    </row>
    <row r="460" spans="1:29" x14ac:dyDescent="0.25">
      <c r="A460" t="s">
        <v>24</v>
      </c>
      <c r="B460" t="s">
        <v>3976</v>
      </c>
      <c r="C460" t="s">
        <v>99</v>
      </c>
      <c r="D460" t="s">
        <v>3977</v>
      </c>
      <c r="E460" t="s">
        <v>40</v>
      </c>
      <c r="F460" t="s">
        <v>29</v>
      </c>
      <c r="G460" t="s">
        <v>243</v>
      </c>
      <c r="H460" t="s">
        <v>31</v>
      </c>
      <c r="I460" t="s">
        <v>3978</v>
      </c>
      <c r="J460" t="s">
        <v>3979</v>
      </c>
      <c r="K460" t="s">
        <v>1537</v>
      </c>
      <c r="L460" t="s">
        <v>35</v>
      </c>
      <c r="M460" t="s">
        <v>105</v>
      </c>
      <c r="N460" t="s">
        <v>3980</v>
      </c>
      <c r="O460" t="s">
        <v>107</v>
      </c>
      <c r="P460" t="s">
        <v>3981</v>
      </c>
      <c r="Q460" t="s">
        <v>40</v>
      </c>
      <c r="R460" t="s">
        <v>3982</v>
      </c>
      <c r="S460" t="s">
        <v>40</v>
      </c>
      <c r="T460" t="s">
        <v>3983</v>
      </c>
      <c r="U460" t="s">
        <v>107</v>
      </c>
      <c r="V460" t="s">
        <v>3978</v>
      </c>
      <c r="W460" t="s">
        <v>43</v>
      </c>
      <c r="X460" t="s">
        <v>44</v>
      </c>
      <c r="Y460" t="str">
        <f>TRIM(LOWER(J460))</f>
        <v>izenimplant co., ltd.</v>
      </c>
      <c r="Z460" t="str">
        <f>IF(COUNTIF(Sheet2!C:C, Y460) &gt; 0, "Match", "No Match")</f>
        <v>No Match</v>
      </c>
      <c r="AA460" t="str">
        <f>IF(ISNUMBER(MATCH(Y460, Sheet2!C:C, 0)), "Match", "No Match")</f>
        <v>No Match</v>
      </c>
      <c r="AB460" s="3" t="str">
        <f>IF(ISNUMBER(MATCH(Y460, Sheet2!C:C, 0)), "Match", "No Match")</f>
        <v>No Match</v>
      </c>
      <c r="AC460" s="3" t="e">
        <f>IF(Y460 = INDEX(Sheet2!C:C, MATCH(Y460, Sheet2!C:C, 0)), "Exact Match", "No Match or Missing")</f>
        <v>#N/A</v>
      </c>
    </row>
    <row r="461" spans="1:29" x14ac:dyDescent="0.25">
      <c r="A461" t="s">
        <v>24</v>
      </c>
      <c r="B461" t="s">
        <v>5439</v>
      </c>
      <c r="C461" t="s">
        <v>99</v>
      </c>
      <c r="D461" t="s">
        <v>5440</v>
      </c>
      <c r="E461" t="s">
        <v>40</v>
      </c>
      <c r="F461" t="s">
        <v>29</v>
      </c>
      <c r="G461" t="s">
        <v>243</v>
      </c>
      <c r="H461" t="s">
        <v>31</v>
      </c>
      <c r="I461" t="s">
        <v>5441</v>
      </c>
      <c r="J461" t="s">
        <v>5442</v>
      </c>
      <c r="K461" t="s">
        <v>709</v>
      </c>
      <c r="L461" t="s">
        <v>35</v>
      </c>
      <c r="M461" t="s">
        <v>91</v>
      </c>
      <c r="N461" t="s">
        <v>5443</v>
      </c>
      <c r="O461" t="s">
        <v>107</v>
      </c>
      <c r="P461" t="s">
        <v>5444</v>
      </c>
      <c r="Q461" t="s">
        <v>40</v>
      </c>
      <c r="R461" t="s">
        <v>5445</v>
      </c>
      <c r="S461" t="s">
        <v>146</v>
      </c>
      <c r="T461" t="s">
        <v>1512</v>
      </c>
      <c r="U461" t="s">
        <v>107</v>
      </c>
      <c r="V461" t="s">
        <v>5441</v>
      </c>
      <c r="W461" t="s">
        <v>43</v>
      </c>
      <c r="X461" t="s">
        <v>44</v>
      </c>
      <c r="Y461" t="str">
        <f>TRIM(LOWER(J461))</f>
        <v>j &amp; p dental technologies</v>
      </c>
      <c r="Z461" t="str">
        <f>IF(COUNTIF(Sheet2!C:C, Y461) &gt; 0, "Match", "No Match")</f>
        <v>No Match</v>
      </c>
      <c r="AA461" t="str">
        <f>IF(ISNUMBER(MATCH(Y461, Sheet2!C:C, 0)), "Match", "No Match")</f>
        <v>No Match</v>
      </c>
      <c r="AB461" s="3" t="str">
        <f>IF(ISNUMBER(MATCH(Y461, Sheet2!C:C, 0)), "Match", "No Match")</f>
        <v>No Match</v>
      </c>
      <c r="AC461" s="3" t="e">
        <f>IF(Y461 = INDEX(Sheet2!C:C, MATCH(Y461, Sheet2!C:C, 0)), "Exact Match", "No Match or Missing")</f>
        <v>#N/A</v>
      </c>
    </row>
    <row r="462" spans="1:29" x14ac:dyDescent="0.25">
      <c r="A462" t="s">
        <v>24</v>
      </c>
      <c r="B462" t="s">
        <v>147</v>
      </c>
      <c r="C462" t="s">
        <v>158</v>
      </c>
      <c r="D462" t="s">
        <v>2796</v>
      </c>
      <c r="E462" t="s">
        <v>2404</v>
      </c>
      <c r="F462" t="s">
        <v>29</v>
      </c>
      <c r="G462" t="s">
        <v>2797</v>
      </c>
      <c r="H462" t="s">
        <v>31</v>
      </c>
      <c r="I462" t="s">
        <v>2405</v>
      </c>
      <c r="J462" t="s">
        <v>2406</v>
      </c>
      <c r="K462" t="s">
        <v>1040</v>
      </c>
      <c r="L462" t="s">
        <v>35</v>
      </c>
      <c r="M462" t="s">
        <v>105</v>
      </c>
      <c r="N462" t="s">
        <v>2798</v>
      </c>
      <c r="O462" t="s">
        <v>165</v>
      </c>
      <c r="P462" t="s">
        <v>2799</v>
      </c>
      <c r="Q462" t="s">
        <v>40</v>
      </c>
      <c r="R462" t="s">
        <v>2800</v>
      </c>
      <c r="S462" t="s">
        <v>40</v>
      </c>
      <c r="T462" t="s">
        <v>2801</v>
      </c>
      <c r="U462" t="s">
        <v>165</v>
      </c>
      <c r="V462" t="s">
        <v>2405</v>
      </c>
      <c r="W462" t="s">
        <v>43</v>
      </c>
      <c r="X462" t="s">
        <v>44</v>
      </c>
      <c r="Y462" t="str">
        <f>TRIM(LOWER(J462))</f>
        <v>jeil medical corporation</v>
      </c>
      <c r="Z462" t="str">
        <f>IF(COUNTIF(Sheet2!C:C, Y462) &gt; 0, "Match", "No Match")</f>
        <v>No Match</v>
      </c>
      <c r="AA462" t="str">
        <f>IF(ISNUMBER(MATCH(Y462, Sheet2!C:C, 0)), "Match", "No Match")</f>
        <v>No Match</v>
      </c>
      <c r="AB462" s="3" t="str">
        <f>IF(ISNUMBER(MATCH(Y462, Sheet2!C:C, 0)), "Match", "No Match")</f>
        <v>No Match</v>
      </c>
      <c r="AC462" s="3" t="e">
        <f>IF(Y462 = INDEX(Sheet2!C:C, MATCH(Y462, Sheet2!C:C, 0)), "Exact Match", "No Match or Missing")</f>
        <v>#N/A</v>
      </c>
    </row>
    <row r="463" spans="1:29" x14ac:dyDescent="0.25">
      <c r="A463" t="s">
        <v>24</v>
      </c>
      <c r="B463" t="s">
        <v>147</v>
      </c>
      <c r="C463" t="s">
        <v>158</v>
      </c>
      <c r="D463" t="s">
        <v>2403</v>
      </c>
      <c r="E463" t="s">
        <v>2404</v>
      </c>
      <c r="F463" t="s">
        <v>29</v>
      </c>
      <c r="G463" t="s">
        <v>900</v>
      </c>
      <c r="H463" t="s">
        <v>31</v>
      </c>
      <c r="I463" t="s">
        <v>2405</v>
      </c>
      <c r="J463" t="s">
        <v>2406</v>
      </c>
      <c r="K463" t="s">
        <v>117</v>
      </c>
      <c r="L463" t="s">
        <v>35</v>
      </c>
      <c r="M463" t="s">
        <v>105</v>
      </c>
      <c r="N463" t="s">
        <v>2407</v>
      </c>
      <c r="O463" t="s">
        <v>165</v>
      </c>
      <c r="P463" t="s">
        <v>2408</v>
      </c>
      <c r="Q463" t="s">
        <v>40</v>
      </c>
      <c r="R463" t="s">
        <v>2409</v>
      </c>
      <c r="S463" t="s">
        <v>40</v>
      </c>
      <c r="T463" t="s">
        <v>2069</v>
      </c>
      <c r="U463" t="s">
        <v>165</v>
      </c>
      <c r="V463" t="s">
        <v>2405</v>
      </c>
      <c r="W463" t="s">
        <v>43</v>
      </c>
      <c r="X463" t="s">
        <v>44</v>
      </c>
      <c r="Y463" t="str">
        <f>TRIM(LOWER(J463))</f>
        <v>jeil medical corporation</v>
      </c>
      <c r="Z463" t="str">
        <f>IF(COUNTIF(Sheet2!C:C, Y463) &gt; 0, "Match", "No Match")</f>
        <v>No Match</v>
      </c>
      <c r="AA463" t="str">
        <f>IF(ISNUMBER(MATCH(Y463, Sheet2!C:C, 0)), "Match", "No Match")</f>
        <v>No Match</v>
      </c>
      <c r="AB463" s="3" t="str">
        <f>IF(ISNUMBER(MATCH(Y463, Sheet2!C:C, 0)), "Match", "No Match")</f>
        <v>No Match</v>
      </c>
      <c r="AC463" s="3" t="e">
        <f>IF(Y463 = INDEX(Sheet2!C:C, MATCH(Y463, Sheet2!C:C, 0)), "Exact Match", "No Match or Missing")</f>
        <v>#N/A</v>
      </c>
    </row>
    <row r="464" spans="1:29" x14ac:dyDescent="0.25">
      <c r="A464" t="s">
        <v>24</v>
      </c>
      <c r="B464" t="s">
        <v>2000</v>
      </c>
      <c r="C464" t="s">
        <v>71</v>
      </c>
      <c r="D464" t="s">
        <v>2001</v>
      </c>
      <c r="E464" t="s">
        <v>40</v>
      </c>
      <c r="F464" t="s">
        <v>29</v>
      </c>
      <c r="G464" t="s">
        <v>2002</v>
      </c>
      <c r="H464" t="s">
        <v>31</v>
      </c>
      <c r="I464" t="s">
        <v>2003</v>
      </c>
      <c r="J464" t="s">
        <v>2004</v>
      </c>
      <c r="K464" t="s">
        <v>742</v>
      </c>
      <c r="L464" t="s">
        <v>35</v>
      </c>
      <c r="M464" t="s">
        <v>36</v>
      </c>
      <c r="N464" t="s">
        <v>2005</v>
      </c>
      <c r="O464" t="s">
        <v>79</v>
      </c>
      <c r="P464" t="s">
        <v>2006</v>
      </c>
      <c r="Q464" t="s">
        <v>40</v>
      </c>
      <c r="R464" t="s">
        <v>2007</v>
      </c>
      <c r="S464" t="s">
        <v>40</v>
      </c>
      <c r="T464" t="s">
        <v>566</v>
      </c>
      <c r="U464" t="s">
        <v>53</v>
      </c>
      <c r="V464" t="s">
        <v>2003</v>
      </c>
      <c r="W464" t="s">
        <v>43</v>
      </c>
      <c r="X464" t="s">
        <v>44</v>
      </c>
      <c r="Y464" t="str">
        <f>TRIM(LOWER(J464))</f>
        <v>jiangsu caina medical co., ltd.</v>
      </c>
      <c r="Z464" t="str">
        <f>IF(COUNTIF(Sheet2!C:C, Y464) &gt; 0, "Match", "No Match")</f>
        <v>No Match</v>
      </c>
      <c r="AA464" t="str">
        <f>IF(ISNUMBER(MATCH(Y464, Sheet2!C:C, 0)), "Match", "No Match")</f>
        <v>No Match</v>
      </c>
      <c r="AB464" s="3" t="str">
        <f>IF(ISNUMBER(MATCH(Y464, Sheet2!C:C, 0)), "Match", "No Match")</f>
        <v>No Match</v>
      </c>
      <c r="AC464" s="3" t="e">
        <f>IF(Y464 = INDEX(Sheet2!C:C, MATCH(Y464, Sheet2!C:C, 0)), "Exact Match", "No Match or Missing")</f>
        <v>#N/A</v>
      </c>
    </row>
    <row r="465" spans="1:29" x14ac:dyDescent="0.25">
      <c r="A465" t="s">
        <v>24</v>
      </c>
      <c r="B465" t="s">
        <v>2610</v>
      </c>
      <c r="C465" t="s">
        <v>191</v>
      </c>
      <c r="D465" t="s">
        <v>2611</v>
      </c>
      <c r="E465" t="s">
        <v>2612</v>
      </c>
      <c r="F465" t="s">
        <v>29</v>
      </c>
      <c r="G465" t="s">
        <v>330</v>
      </c>
      <c r="H465" t="s">
        <v>31</v>
      </c>
      <c r="I465" t="s">
        <v>2613</v>
      </c>
      <c r="J465" t="s">
        <v>2614</v>
      </c>
      <c r="K465" t="s">
        <v>206</v>
      </c>
      <c r="L465" t="s">
        <v>35</v>
      </c>
      <c r="M465" t="s">
        <v>36</v>
      </c>
      <c r="N465" t="s">
        <v>2615</v>
      </c>
      <c r="O465" t="s">
        <v>190</v>
      </c>
      <c r="P465" t="s">
        <v>2616</v>
      </c>
      <c r="Q465" t="s">
        <v>40</v>
      </c>
      <c r="R465" t="s">
        <v>2617</v>
      </c>
      <c r="S465" t="s">
        <v>40</v>
      </c>
      <c r="T465" t="s">
        <v>2618</v>
      </c>
      <c r="U465" t="s">
        <v>190</v>
      </c>
      <c r="V465" t="s">
        <v>2613</v>
      </c>
      <c r="W465" t="s">
        <v>43</v>
      </c>
      <c r="X465" t="s">
        <v>44</v>
      </c>
      <c r="Y465" t="str">
        <f>TRIM(LOWER(J465))</f>
        <v>jiangsu hope biomedical science&amp;technology co., ltd.</v>
      </c>
      <c r="Z465" t="str">
        <f>IF(COUNTIF(Sheet2!C:C, Y465) &gt; 0, "Match", "No Match")</f>
        <v>No Match</v>
      </c>
      <c r="AA465" t="str">
        <f>IF(ISNUMBER(MATCH(Y465, Sheet2!C:C, 0)), "Match", "No Match")</f>
        <v>No Match</v>
      </c>
      <c r="AB465" s="3" t="str">
        <f>IF(ISNUMBER(MATCH(Y465, Sheet2!C:C, 0)), "Match", "No Match")</f>
        <v>No Match</v>
      </c>
      <c r="AC465" s="3" t="e">
        <f>IF(Y465 = INDEX(Sheet2!C:C, MATCH(Y465, Sheet2!C:C, 0)), "Exact Match", "No Match or Missing")</f>
        <v>#N/A</v>
      </c>
    </row>
    <row r="466" spans="1:29" x14ac:dyDescent="0.25">
      <c r="A466" t="s">
        <v>24</v>
      </c>
      <c r="B466" t="s">
        <v>6119</v>
      </c>
      <c r="C466" t="s">
        <v>350</v>
      </c>
      <c r="D466" t="s">
        <v>6120</v>
      </c>
      <c r="E466" t="s">
        <v>6121</v>
      </c>
      <c r="F466" t="s">
        <v>29</v>
      </c>
      <c r="G466" t="s">
        <v>2856</v>
      </c>
      <c r="H466" t="s">
        <v>31</v>
      </c>
      <c r="I466" t="s">
        <v>6122</v>
      </c>
      <c r="J466" t="s">
        <v>6123</v>
      </c>
      <c r="K466" t="s">
        <v>5014</v>
      </c>
      <c r="L466" t="s">
        <v>35</v>
      </c>
      <c r="M466" t="s">
        <v>36</v>
      </c>
      <c r="N466" t="s">
        <v>6124</v>
      </c>
      <c r="O466" t="s">
        <v>357</v>
      </c>
      <c r="P466" t="s">
        <v>6125</v>
      </c>
      <c r="Q466" t="s">
        <v>40</v>
      </c>
      <c r="R466" t="s">
        <v>6126</v>
      </c>
      <c r="S466" t="s">
        <v>40</v>
      </c>
      <c r="T466" t="s">
        <v>2694</v>
      </c>
      <c r="U466" t="s">
        <v>357</v>
      </c>
      <c r="V466" t="s">
        <v>6122</v>
      </c>
      <c r="W466" t="s">
        <v>43</v>
      </c>
      <c r="X466" t="s">
        <v>44</v>
      </c>
      <c r="Y466" t="str">
        <f>TRIM(LOWER(J466))</f>
        <v>jiangsu vedkang medical science and technology co., ltd.</v>
      </c>
      <c r="Z466" t="str">
        <f>IF(COUNTIF(Sheet2!C:C, Y466) &gt; 0, "Match", "No Match")</f>
        <v>No Match</v>
      </c>
      <c r="AA466" t="str">
        <f>IF(ISNUMBER(MATCH(Y466, Sheet2!C:C, 0)), "Match", "No Match")</f>
        <v>No Match</v>
      </c>
      <c r="AB466" s="3" t="str">
        <f>IF(ISNUMBER(MATCH(Y466, Sheet2!C:C, 0)), "Match", "No Match")</f>
        <v>No Match</v>
      </c>
      <c r="AC466" s="3" t="e">
        <f>IF(Y466 = INDEX(Sheet2!C:C, MATCH(Y466, Sheet2!C:C, 0)), "Exact Match", "No Match or Missing")</f>
        <v>#N/A</v>
      </c>
    </row>
    <row r="467" spans="1:29" x14ac:dyDescent="0.25">
      <c r="A467" t="s">
        <v>24</v>
      </c>
      <c r="B467" t="s">
        <v>4839</v>
      </c>
      <c r="C467" t="s">
        <v>722</v>
      </c>
      <c r="D467" t="s">
        <v>4840</v>
      </c>
      <c r="E467" t="s">
        <v>40</v>
      </c>
      <c r="F467" t="s">
        <v>29</v>
      </c>
      <c r="G467" t="s">
        <v>1754</v>
      </c>
      <c r="H467" t="s">
        <v>31</v>
      </c>
      <c r="I467" t="s">
        <v>4841</v>
      </c>
      <c r="J467" t="s">
        <v>4842</v>
      </c>
      <c r="K467" t="s">
        <v>1028</v>
      </c>
      <c r="L467" t="s">
        <v>35</v>
      </c>
      <c r="M467" t="s">
        <v>36</v>
      </c>
      <c r="N467" t="s">
        <v>4843</v>
      </c>
      <c r="O467" t="s">
        <v>729</v>
      </c>
      <c r="P467" t="s">
        <v>4844</v>
      </c>
      <c r="Q467" t="s">
        <v>40</v>
      </c>
      <c r="R467" t="s">
        <v>4845</v>
      </c>
      <c r="S467" t="s">
        <v>40</v>
      </c>
      <c r="T467" t="s">
        <v>3377</v>
      </c>
      <c r="U467" t="s">
        <v>729</v>
      </c>
      <c r="V467" t="s">
        <v>4841</v>
      </c>
      <c r="W467" t="s">
        <v>43</v>
      </c>
      <c r="X467" t="s">
        <v>44</v>
      </c>
      <c r="Y467" t="str">
        <f>TRIM(LOWER(J467))</f>
        <v>jiangxi aov maternity &amp; baby products co., ltd.</v>
      </c>
      <c r="Z467" t="str">
        <f>IF(COUNTIF(Sheet2!C:C, Y467) &gt; 0, "Match", "No Match")</f>
        <v>No Match</v>
      </c>
      <c r="AA467" t="str">
        <f>IF(ISNUMBER(MATCH(Y467, Sheet2!C:C, 0)), "Match", "No Match")</f>
        <v>No Match</v>
      </c>
      <c r="AB467" s="3" t="str">
        <f>IF(ISNUMBER(MATCH(Y467, Sheet2!C:C, 0)), "Match", "No Match")</f>
        <v>No Match</v>
      </c>
      <c r="AC467" s="3" t="e">
        <f>IF(Y467 = INDEX(Sheet2!C:C, MATCH(Y467, Sheet2!C:C, 0)), "Exact Match", "No Match or Missing")</f>
        <v>#N/A</v>
      </c>
    </row>
    <row r="468" spans="1:29" x14ac:dyDescent="0.25">
      <c r="A468" t="s">
        <v>24</v>
      </c>
      <c r="B468" t="s">
        <v>2953</v>
      </c>
      <c r="C468" t="s">
        <v>46</v>
      </c>
      <c r="D468" t="s">
        <v>2954</v>
      </c>
      <c r="E468" t="s">
        <v>40</v>
      </c>
      <c r="F468" t="s">
        <v>29</v>
      </c>
      <c r="G468" t="s">
        <v>2955</v>
      </c>
      <c r="H468" t="s">
        <v>31</v>
      </c>
      <c r="I468" t="s">
        <v>2956</v>
      </c>
      <c r="J468" t="s">
        <v>2957</v>
      </c>
      <c r="K468" t="s">
        <v>1748</v>
      </c>
      <c r="L468" t="s">
        <v>35</v>
      </c>
      <c r="M468" t="s">
        <v>885</v>
      </c>
      <c r="N468" t="s">
        <v>2958</v>
      </c>
      <c r="O468" t="s">
        <v>53</v>
      </c>
      <c r="P468" t="s">
        <v>2959</v>
      </c>
      <c r="Q468" t="s">
        <v>40</v>
      </c>
      <c r="R468" t="s">
        <v>2960</v>
      </c>
      <c r="S468" t="s">
        <v>40</v>
      </c>
      <c r="T468" t="s">
        <v>929</v>
      </c>
      <c r="U468" t="s">
        <v>53</v>
      </c>
      <c r="V468" t="s">
        <v>2956</v>
      </c>
      <c r="W468" t="s">
        <v>43</v>
      </c>
      <c r="X468" t="s">
        <v>44</v>
      </c>
      <c r="Y468" t="str">
        <f>TRIM(LOWER(J468))</f>
        <v>jjgc indústria e comércio de materiais dentários s.a.</v>
      </c>
      <c r="Z468" t="str">
        <f>IF(COUNTIF(Sheet2!C:C, Y468) &gt; 0, "Match", "No Match")</f>
        <v>No Match</v>
      </c>
      <c r="AA468" t="str">
        <f>IF(ISNUMBER(MATCH(Y468, Sheet2!C:C, 0)), "Match", "No Match")</f>
        <v>No Match</v>
      </c>
      <c r="AB468" s="3" t="str">
        <f>IF(ISNUMBER(MATCH(Y468, Sheet2!C:C, 0)), "Match", "No Match")</f>
        <v>No Match</v>
      </c>
      <c r="AC468" s="3" t="e">
        <f>IF(Y468 = INDEX(Sheet2!C:C, MATCH(Y468, Sheet2!C:C, 0)), "Exact Match", "No Match or Missing")</f>
        <v>#N/A</v>
      </c>
    </row>
    <row r="469" spans="1:29" x14ac:dyDescent="0.25">
      <c r="A469" t="s">
        <v>24</v>
      </c>
      <c r="B469" t="s">
        <v>25</v>
      </c>
      <c r="C469" t="s">
        <v>26</v>
      </c>
      <c r="D469" t="s">
        <v>5048</v>
      </c>
      <c r="E469" t="s">
        <v>5049</v>
      </c>
      <c r="F469" t="s">
        <v>29</v>
      </c>
      <c r="G469" t="s">
        <v>363</v>
      </c>
      <c r="H469" t="s">
        <v>31</v>
      </c>
      <c r="I469" t="s">
        <v>1649</v>
      </c>
      <c r="J469" t="s">
        <v>5050</v>
      </c>
      <c r="K469" t="s">
        <v>699</v>
      </c>
      <c r="L469" t="s">
        <v>35</v>
      </c>
      <c r="M469" t="s">
        <v>36</v>
      </c>
      <c r="N469" t="s">
        <v>5051</v>
      </c>
      <c r="O469" t="s">
        <v>38</v>
      </c>
      <c r="P469" t="s">
        <v>5052</v>
      </c>
      <c r="Q469" t="s">
        <v>40</v>
      </c>
      <c r="R469" t="s">
        <v>5053</v>
      </c>
      <c r="S469" t="s">
        <v>40</v>
      </c>
      <c r="T469" t="s">
        <v>3662</v>
      </c>
      <c r="U469" t="s">
        <v>38</v>
      </c>
      <c r="V469" t="s">
        <v>1649</v>
      </c>
      <c r="W469" t="s">
        <v>43</v>
      </c>
      <c r="X469" t="s">
        <v>44</v>
      </c>
      <c r="Y469" t="str">
        <f>TRIM(LOWER(J469))</f>
        <v>jkh health co., ltd.</v>
      </c>
      <c r="Z469" t="str">
        <f>IF(COUNTIF(Sheet2!C:C, Y469) &gt; 0, "Match", "No Match")</f>
        <v>No Match</v>
      </c>
      <c r="AA469" t="str">
        <f>IF(ISNUMBER(MATCH(Y469, Sheet2!C:C, 0)), "Match", "No Match")</f>
        <v>No Match</v>
      </c>
      <c r="AB469" s="3" t="str">
        <f>IF(ISNUMBER(MATCH(Y469, Sheet2!C:C, 0)), "Match", "No Match")</f>
        <v>No Match</v>
      </c>
      <c r="AC469" s="3" t="e">
        <f>IF(Y469 = INDEX(Sheet2!C:C, MATCH(Y469, Sheet2!C:C, 0)), "Exact Match", "No Match or Missing")</f>
        <v>#N/A</v>
      </c>
    </row>
    <row r="470" spans="1:29" x14ac:dyDescent="0.25">
      <c r="A470" t="s">
        <v>24</v>
      </c>
      <c r="B470" t="s">
        <v>147</v>
      </c>
      <c r="C470" t="s">
        <v>58</v>
      </c>
      <c r="D470" t="s">
        <v>1116</v>
      </c>
      <c r="E470" t="s">
        <v>1117</v>
      </c>
      <c r="F470" t="s">
        <v>29</v>
      </c>
      <c r="G470" t="s">
        <v>636</v>
      </c>
      <c r="H470" t="s">
        <v>31</v>
      </c>
      <c r="I470" t="s">
        <v>1118</v>
      </c>
      <c r="J470" t="s">
        <v>1119</v>
      </c>
      <c r="K470" t="s">
        <v>197</v>
      </c>
      <c r="L470" t="s">
        <v>35</v>
      </c>
      <c r="M470" t="s">
        <v>105</v>
      </c>
      <c r="N470" t="s">
        <v>1120</v>
      </c>
      <c r="O470" t="s">
        <v>66</v>
      </c>
      <c r="P470" t="s">
        <v>1121</v>
      </c>
      <c r="Q470" t="s">
        <v>40</v>
      </c>
      <c r="R470" t="s">
        <v>1122</v>
      </c>
      <c r="S470" t="s">
        <v>40</v>
      </c>
      <c r="T470" t="s">
        <v>705</v>
      </c>
      <c r="U470" t="s">
        <v>66</v>
      </c>
      <c r="V470" t="s">
        <v>1118</v>
      </c>
      <c r="W470" t="s">
        <v>43</v>
      </c>
      <c r="X470" t="s">
        <v>44</v>
      </c>
      <c r="Y470" t="str">
        <f>TRIM(LOWER(J470))</f>
        <v>jlk, inc.</v>
      </c>
      <c r="Z470" t="str">
        <f>IF(COUNTIF(Sheet2!C:C, Y470) &gt; 0, "Match", "No Match")</f>
        <v>No Match</v>
      </c>
      <c r="AA470" t="str">
        <f>IF(ISNUMBER(MATCH(Y470, Sheet2!C:C, 0)), "Match", "No Match")</f>
        <v>No Match</v>
      </c>
      <c r="AB470" s="3" t="str">
        <f>IF(ISNUMBER(MATCH(Y470, Sheet2!C:C, 0)), "Match", "No Match")</f>
        <v>No Match</v>
      </c>
      <c r="AC470" s="3" t="e">
        <f>IF(Y470 = INDEX(Sheet2!C:C, MATCH(Y470, Sheet2!C:C, 0)), "Exact Match", "No Match or Missing")</f>
        <v>#N/A</v>
      </c>
    </row>
    <row r="471" spans="1:29" x14ac:dyDescent="0.25">
      <c r="A471" t="s">
        <v>24</v>
      </c>
      <c r="B471" t="s">
        <v>70</v>
      </c>
      <c r="C471" t="s">
        <v>26</v>
      </c>
      <c r="D471" t="s">
        <v>782</v>
      </c>
      <c r="E471" t="s">
        <v>40</v>
      </c>
      <c r="F471" t="s">
        <v>29</v>
      </c>
      <c r="G471" t="s">
        <v>30</v>
      </c>
      <c r="H471" t="s">
        <v>31</v>
      </c>
      <c r="I471" t="s">
        <v>75</v>
      </c>
      <c r="J471" t="s">
        <v>783</v>
      </c>
      <c r="K471" t="s">
        <v>784</v>
      </c>
      <c r="L471" t="s">
        <v>35</v>
      </c>
      <c r="M471" t="s">
        <v>36</v>
      </c>
      <c r="N471" t="s">
        <v>785</v>
      </c>
      <c r="O471" t="s">
        <v>38</v>
      </c>
      <c r="P471" t="s">
        <v>786</v>
      </c>
      <c r="Q471" t="s">
        <v>40</v>
      </c>
      <c r="R471" t="s">
        <v>787</v>
      </c>
      <c r="S471" t="s">
        <v>40</v>
      </c>
      <c r="T471" t="s">
        <v>788</v>
      </c>
      <c r="U471" t="s">
        <v>38</v>
      </c>
      <c r="V471" t="s">
        <v>75</v>
      </c>
      <c r="W471" t="s">
        <v>43</v>
      </c>
      <c r="X471" t="s">
        <v>44</v>
      </c>
      <c r="Y471" t="str">
        <f>TRIM(LOWER(J471))</f>
        <v>joytech healthcare co., ltd</v>
      </c>
      <c r="Z471" t="str">
        <f>IF(COUNTIF(Sheet2!C:C, Y471) &gt; 0, "Match", "No Match")</f>
        <v>No Match</v>
      </c>
      <c r="AA471" t="str">
        <f>IF(ISNUMBER(MATCH(Y471, Sheet2!C:C, 0)), "Match", "No Match")</f>
        <v>No Match</v>
      </c>
      <c r="AB471" s="3" t="str">
        <f>IF(ISNUMBER(MATCH(Y471, Sheet2!C:C, 0)), "Match", "No Match")</f>
        <v>No Match</v>
      </c>
      <c r="AC471" s="3" t="e">
        <f>IF(Y471 = INDEX(Sheet2!C:C, MATCH(Y471, Sheet2!C:C, 0)), "Exact Match", "No Match or Missing")</f>
        <v>#N/A</v>
      </c>
    </row>
    <row r="472" spans="1:29" x14ac:dyDescent="0.25">
      <c r="A472" t="s">
        <v>24</v>
      </c>
      <c r="B472" t="s">
        <v>669</v>
      </c>
      <c r="C472" t="s">
        <v>135</v>
      </c>
      <c r="D472" t="s">
        <v>4872</v>
      </c>
      <c r="E472" t="s">
        <v>40</v>
      </c>
      <c r="F472" t="s">
        <v>29</v>
      </c>
      <c r="G472" t="s">
        <v>4873</v>
      </c>
      <c r="H472" t="s">
        <v>31</v>
      </c>
      <c r="I472" t="s">
        <v>4874</v>
      </c>
      <c r="J472" t="s">
        <v>4875</v>
      </c>
      <c r="K472" t="s">
        <v>2952</v>
      </c>
      <c r="L472" t="s">
        <v>35</v>
      </c>
      <c r="M472" t="s">
        <v>128</v>
      </c>
      <c r="N472" t="s">
        <v>4876</v>
      </c>
      <c r="O472" t="s">
        <v>40</v>
      </c>
      <c r="P472" t="s">
        <v>4877</v>
      </c>
      <c r="Q472" t="s">
        <v>40</v>
      </c>
      <c r="R472" t="s">
        <v>4878</v>
      </c>
      <c r="S472" t="s">
        <v>40</v>
      </c>
      <c r="T472" t="s">
        <v>4879</v>
      </c>
      <c r="U472" t="s">
        <v>190</v>
      </c>
      <c r="V472" t="s">
        <v>4874</v>
      </c>
      <c r="W472" t="s">
        <v>43</v>
      </c>
      <c r="X472" t="s">
        <v>44</v>
      </c>
      <c r="Y472" t="str">
        <f>TRIM(LOWER(J472))</f>
        <v>jps corporation</v>
      </c>
      <c r="Z472" t="str">
        <f>IF(COUNTIF(Sheet2!C:C, Y472) &gt; 0, "Match", "No Match")</f>
        <v>No Match</v>
      </c>
      <c r="AA472" t="str">
        <f>IF(ISNUMBER(MATCH(Y472, Sheet2!C:C, 0)), "Match", "No Match")</f>
        <v>No Match</v>
      </c>
      <c r="AB472" s="3" t="str">
        <f>IF(ISNUMBER(MATCH(Y472, Sheet2!C:C, 0)), "Match", "No Match")</f>
        <v>No Match</v>
      </c>
      <c r="AC472" s="3" t="e">
        <f>IF(Y472 = INDEX(Sheet2!C:C, MATCH(Y472, Sheet2!C:C, 0)), "Exact Match", "No Match or Missing")</f>
        <v>#N/A</v>
      </c>
    </row>
    <row r="473" spans="1:29" x14ac:dyDescent="0.25">
      <c r="A473" t="s">
        <v>24</v>
      </c>
      <c r="B473" t="s">
        <v>5482</v>
      </c>
      <c r="C473" t="s">
        <v>58</v>
      </c>
      <c r="D473" t="s">
        <v>6148</v>
      </c>
      <c r="E473" t="s">
        <v>40</v>
      </c>
      <c r="F473" t="s">
        <v>29</v>
      </c>
      <c r="G473" t="s">
        <v>60</v>
      </c>
      <c r="H473" t="s">
        <v>31</v>
      </c>
      <c r="I473" t="s">
        <v>6149</v>
      </c>
      <c r="J473" t="s">
        <v>6150</v>
      </c>
      <c r="K473" t="s">
        <v>355</v>
      </c>
      <c r="L473" t="s">
        <v>35</v>
      </c>
      <c r="M473" t="s">
        <v>128</v>
      </c>
      <c r="N473" t="s">
        <v>6151</v>
      </c>
      <c r="O473" t="s">
        <v>66</v>
      </c>
      <c r="P473" t="s">
        <v>6152</v>
      </c>
      <c r="Q473" t="s">
        <v>40</v>
      </c>
      <c r="R473" t="s">
        <v>6153</v>
      </c>
      <c r="S473" t="s">
        <v>40</v>
      </c>
      <c r="T473" t="s">
        <v>619</v>
      </c>
      <c r="U473" t="s">
        <v>66</v>
      </c>
      <c r="V473" t="s">
        <v>6149</v>
      </c>
      <c r="W473" t="s">
        <v>43</v>
      </c>
      <c r="X473" t="s">
        <v>44</v>
      </c>
      <c r="Y473" t="str">
        <f>TRIM(LOWER(J473))</f>
        <v>jvckenwood corporation</v>
      </c>
      <c r="Z473" t="str">
        <f>IF(COUNTIF(Sheet2!C:C, Y473) &gt; 0, "Match", "No Match")</f>
        <v>No Match</v>
      </c>
      <c r="AA473" t="str">
        <f>IF(ISNUMBER(MATCH(Y473, Sheet2!C:C, 0)), "Match", "No Match")</f>
        <v>No Match</v>
      </c>
      <c r="AB473" s="3" t="str">
        <f>IF(ISNUMBER(MATCH(Y473, Sheet2!C:C, 0)), "Match", "No Match")</f>
        <v>No Match</v>
      </c>
      <c r="AC473" s="3" t="e">
        <f>IF(Y473 = INDEX(Sheet2!C:C, MATCH(Y473, Sheet2!C:C, 0)), "Exact Match", "No Match or Missing")</f>
        <v>#N/A</v>
      </c>
    </row>
    <row r="474" spans="1:29" x14ac:dyDescent="0.25">
      <c r="A474" t="s">
        <v>24</v>
      </c>
      <c r="B474" t="s">
        <v>349</v>
      </c>
      <c r="C474" t="s">
        <v>350</v>
      </c>
      <c r="D474" t="s">
        <v>351</v>
      </c>
      <c r="E474" t="s">
        <v>4445</v>
      </c>
      <c r="F474" t="s">
        <v>29</v>
      </c>
      <c r="G474" t="s">
        <v>4446</v>
      </c>
      <c r="H474" t="s">
        <v>31</v>
      </c>
      <c r="I474" t="s">
        <v>353</v>
      </c>
      <c r="J474" t="s">
        <v>4447</v>
      </c>
      <c r="K474" t="s">
        <v>4448</v>
      </c>
      <c r="L474" t="s">
        <v>35</v>
      </c>
      <c r="M474" t="s">
        <v>107</v>
      </c>
      <c r="N474" t="s">
        <v>4449</v>
      </c>
      <c r="O474" t="s">
        <v>357</v>
      </c>
      <c r="P474" t="s">
        <v>4450</v>
      </c>
      <c r="Q474" t="s">
        <v>40</v>
      </c>
      <c r="R474" t="s">
        <v>4451</v>
      </c>
      <c r="S474" t="s">
        <v>40</v>
      </c>
      <c r="T474" t="s">
        <v>4035</v>
      </c>
      <c r="U474" t="s">
        <v>357</v>
      </c>
      <c r="V474" t="s">
        <v>353</v>
      </c>
      <c r="W474" t="s">
        <v>43</v>
      </c>
      <c r="X474" t="s">
        <v>44</v>
      </c>
      <c r="Y474" t="str">
        <f>TRIM(LOWER(J474))</f>
        <v>karl storz se &amp; co. kg</v>
      </c>
      <c r="Z474" t="str">
        <f>IF(COUNTIF(Sheet2!C:C, Y474) &gt; 0, "Match", "No Match")</f>
        <v>No Match</v>
      </c>
      <c r="AA474" t="str">
        <f>IF(ISNUMBER(MATCH(Y474, Sheet2!C:C, 0)), "Match", "No Match")</f>
        <v>No Match</v>
      </c>
      <c r="AB474" s="3" t="str">
        <f>IF(ISNUMBER(MATCH(Y474, Sheet2!C:C, 0)), "Match", "No Match")</f>
        <v>No Match</v>
      </c>
      <c r="AC474" s="3" t="e">
        <f>IF(Y474 = INDEX(Sheet2!C:C, MATCH(Y474, Sheet2!C:C, 0)), "Exact Match", "No Match or Missing")</f>
        <v>#N/A</v>
      </c>
    </row>
    <row r="475" spans="1:29" x14ac:dyDescent="0.25">
      <c r="A475" t="s">
        <v>24</v>
      </c>
      <c r="B475" t="s">
        <v>349</v>
      </c>
      <c r="C475" t="s">
        <v>350</v>
      </c>
      <c r="D475" t="s">
        <v>351</v>
      </c>
      <c r="E475" t="s">
        <v>40</v>
      </c>
      <c r="F475" t="s">
        <v>29</v>
      </c>
      <c r="G475" t="s">
        <v>352</v>
      </c>
      <c r="H475" t="s">
        <v>31</v>
      </c>
      <c r="I475" t="s">
        <v>353</v>
      </c>
      <c r="J475" t="s">
        <v>354</v>
      </c>
      <c r="K475" t="s">
        <v>355</v>
      </c>
      <c r="L475" t="s">
        <v>35</v>
      </c>
      <c r="M475" t="s">
        <v>107</v>
      </c>
      <c r="N475" t="s">
        <v>356</v>
      </c>
      <c r="O475" t="s">
        <v>357</v>
      </c>
      <c r="P475" t="s">
        <v>358</v>
      </c>
      <c r="Q475" t="s">
        <v>40</v>
      </c>
      <c r="R475" t="s">
        <v>359</v>
      </c>
      <c r="S475" t="s">
        <v>40</v>
      </c>
      <c r="T475" t="s">
        <v>360</v>
      </c>
      <c r="U475" t="s">
        <v>357</v>
      </c>
      <c r="V475" t="s">
        <v>353</v>
      </c>
      <c r="W475" t="s">
        <v>43</v>
      </c>
      <c r="X475" t="s">
        <v>293</v>
      </c>
      <c r="Y475" t="str">
        <f>TRIM(LOWER(J475))</f>
        <v>karl storz se &amp; co. kg</v>
      </c>
      <c r="Z475" t="str">
        <f>IF(COUNTIF(Sheet2!C:C, Y475) &gt; 0, "Match", "No Match")</f>
        <v>No Match</v>
      </c>
      <c r="AA475" t="str">
        <f>IF(ISNUMBER(MATCH(Y475, Sheet2!C:C, 0)), "Match", "No Match")</f>
        <v>No Match</v>
      </c>
      <c r="AB475" s="3" t="str">
        <f>IF(ISNUMBER(MATCH(Y475, Sheet2!C:C, 0)), "Match", "No Match")</f>
        <v>No Match</v>
      </c>
      <c r="AC475" s="3" t="e">
        <f>IF(Y475 = INDEX(Sheet2!C:C, MATCH(Y475, Sheet2!C:C, 0)), "Exact Match", "No Match or Missing")</f>
        <v>#N/A</v>
      </c>
    </row>
    <row r="476" spans="1:29" x14ac:dyDescent="0.25">
      <c r="A476" t="s">
        <v>24</v>
      </c>
      <c r="B476" t="s">
        <v>820</v>
      </c>
      <c r="C476" t="s">
        <v>191</v>
      </c>
      <c r="D476" t="s">
        <v>821</v>
      </c>
      <c r="E476" t="s">
        <v>40</v>
      </c>
      <c r="F476" t="s">
        <v>29</v>
      </c>
      <c r="G476" t="s">
        <v>822</v>
      </c>
      <c r="H476" t="s">
        <v>31</v>
      </c>
      <c r="I476" t="s">
        <v>823</v>
      </c>
      <c r="J476" t="s">
        <v>824</v>
      </c>
      <c r="K476" t="s">
        <v>825</v>
      </c>
      <c r="L476" t="s">
        <v>35</v>
      </c>
      <c r="M476" t="s">
        <v>91</v>
      </c>
      <c r="N476" t="s">
        <v>826</v>
      </c>
      <c r="O476" t="s">
        <v>190</v>
      </c>
      <c r="P476" t="s">
        <v>827</v>
      </c>
      <c r="Q476" t="s">
        <v>40</v>
      </c>
      <c r="R476" t="s">
        <v>828</v>
      </c>
      <c r="S476" t="s">
        <v>146</v>
      </c>
      <c r="T476" t="s">
        <v>829</v>
      </c>
      <c r="U476" t="s">
        <v>190</v>
      </c>
      <c r="V476" t="s">
        <v>823</v>
      </c>
      <c r="W476" t="s">
        <v>43</v>
      </c>
      <c r="X476" t="s">
        <v>293</v>
      </c>
      <c r="Y476" t="str">
        <f>TRIM(LOWER(J476))</f>
        <v>kci usa, inc.</v>
      </c>
      <c r="Z476" t="str">
        <f>IF(COUNTIF(Sheet2!C:C, Y476) &gt; 0, "Match", "No Match")</f>
        <v>No Match</v>
      </c>
      <c r="AA476" t="str">
        <f>IF(ISNUMBER(MATCH(Y476, Sheet2!C:C, 0)), "Match", "No Match")</f>
        <v>No Match</v>
      </c>
      <c r="AB476" s="3" t="str">
        <f>IF(ISNUMBER(MATCH(Y476, Sheet2!C:C, 0)), "Match", "No Match")</f>
        <v>No Match</v>
      </c>
      <c r="AC476" s="3" t="e">
        <f>IF(Y476 = INDEX(Sheet2!C:C, MATCH(Y476, Sheet2!C:C, 0)), "Exact Match", "No Match or Missing")</f>
        <v>#N/A</v>
      </c>
    </row>
    <row r="477" spans="1:29" x14ac:dyDescent="0.25">
      <c r="A477" t="s">
        <v>24</v>
      </c>
      <c r="B477" t="s">
        <v>5500</v>
      </c>
      <c r="C477" t="s">
        <v>46</v>
      </c>
      <c r="D477" t="s">
        <v>5501</v>
      </c>
      <c r="E477" t="s">
        <v>5502</v>
      </c>
      <c r="F477" t="s">
        <v>29</v>
      </c>
      <c r="G477" t="s">
        <v>3576</v>
      </c>
      <c r="H477" t="s">
        <v>31</v>
      </c>
      <c r="I477" t="s">
        <v>5503</v>
      </c>
      <c r="J477" t="s">
        <v>5504</v>
      </c>
      <c r="K477" t="s">
        <v>1269</v>
      </c>
      <c r="L477" t="s">
        <v>35</v>
      </c>
      <c r="M477" t="s">
        <v>91</v>
      </c>
      <c r="N477" t="s">
        <v>5505</v>
      </c>
      <c r="O477" t="s">
        <v>53</v>
      </c>
      <c r="P477" t="s">
        <v>5506</v>
      </c>
      <c r="Q477" t="s">
        <v>40</v>
      </c>
      <c r="R477" t="s">
        <v>5507</v>
      </c>
      <c r="S477" t="s">
        <v>554</v>
      </c>
      <c r="T477" t="s">
        <v>5508</v>
      </c>
      <c r="U477" t="s">
        <v>53</v>
      </c>
      <c r="V477" t="s">
        <v>5503</v>
      </c>
      <c r="W477" t="s">
        <v>43</v>
      </c>
      <c r="X477" t="s">
        <v>44</v>
      </c>
      <c r="Y477" t="str">
        <f>TRIM(LOWER(J477))</f>
        <v>kem medical products corporation</v>
      </c>
      <c r="Z477" t="str">
        <f>IF(COUNTIF(Sheet2!C:C, Y477) &gt; 0, "Match", "No Match")</f>
        <v>No Match</v>
      </c>
      <c r="AA477" t="str">
        <f>IF(ISNUMBER(MATCH(Y477, Sheet2!C:C, 0)), "Match", "No Match")</f>
        <v>No Match</v>
      </c>
      <c r="AB477" s="3" t="str">
        <f>IF(ISNUMBER(MATCH(Y477, Sheet2!C:C, 0)), "Match", "No Match")</f>
        <v>No Match</v>
      </c>
      <c r="AC477" s="3" t="e">
        <f>IF(Y477 = INDEX(Sheet2!C:C, MATCH(Y477, Sheet2!C:C, 0)), "Exact Match", "No Match or Missing")</f>
        <v>#N/A</v>
      </c>
    </row>
    <row r="478" spans="1:29" x14ac:dyDescent="0.25">
      <c r="A478" t="s">
        <v>24</v>
      </c>
      <c r="B478" t="s">
        <v>5159</v>
      </c>
      <c r="C478" t="s">
        <v>1089</v>
      </c>
      <c r="D478" t="s">
        <v>5160</v>
      </c>
      <c r="E478" t="s">
        <v>40</v>
      </c>
      <c r="F478" t="s">
        <v>29</v>
      </c>
      <c r="G478" t="s">
        <v>5161</v>
      </c>
      <c r="H478" t="s">
        <v>31</v>
      </c>
      <c r="I478" t="s">
        <v>5162</v>
      </c>
      <c r="J478" t="s">
        <v>5163</v>
      </c>
      <c r="K478" t="s">
        <v>572</v>
      </c>
      <c r="L478" t="s">
        <v>35</v>
      </c>
      <c r="M478" t="s">
        <v>122</v>
      </c>
      <c r="N478" t="s">
        <v>5164</v>
      </c>
      <c r="O478" t="s">
        <v>1095</v>
      </c>
      <c r="P478" t="s">
        <v>5165</v>
      </c>
      <c r="Q478" t="s">
        <v>40</v>
      </c>
      <c r="R478" t="s">
        <v>5166</v>
      </c>
      <c r="S478" t="s">
        <v>40</v>
      </c>
      <c r="T478" t="s">
        <v>5167</v>
      </c>
      <c r="U478" t="s">
        <v>1095</v>
      </c>
      <c r="V478" t="s">
        <v>5162</v>
      </c>
      <c r="W478" t="s">
        <v>43</v>
      </c>
      <c r="X478" t="s">
        <v>1854</v>
      </c>
      <c r="Y478" t="str">
        <f>TRIM(LOWER(J478))</f>
        <v>kenota inc.</v>
      </c>
      <c r="Z478" t="str">
        <f>IF(COUNTIF(Sheet2!C:C, Y478) &gt; 0, "Match", "No Match")</f>
        <v>No Match</v>
      </c>
      <c r="AA478" t="str">
        <f>IF(ISNUMBER(MATCH(Y478, Sheet2!C:C, 0)), "Match", "No Match")</f>
        <v>No Match</v>
      </c>
      <c r="AB478" s="3" t="str">
        <f>IF(ISNUMBER(MATCH(Y478, Sheet2!C:C, 0)), "Match", "No Match")</f>
        <v>No Match</v>
      </c>
      <c r="AC478" s="3" t="e">
        <f>IF(Y478 = INDEX(Sheet2!C:C, MATCH(Y478, Sheet2!C:C, 0)), "Exact Match", "No Match or Missing")</f>
        <v>#N/A</v>
      </c>
    </row>
    <row r="479" spans="1:29" x14ac:dyDescent="0.25">
      <c r="A479" t="s">
        <v>24</v>
      </c>
      <c r="B479" t="s">
        <v>2251</v>
      </c>
      <c r="C479" t="s">
        <v>135</v>
      </c>
      <c r="D479" t="s">
        <v>2252</v>
      </c>
      <c r="E479" t="s">
        <v>40</v>
      </c>
      <c r="F479" t="s">
        <v>29</v>
      </c>
      <c r="G479" t="s">
        <v>308</v>
      </c>
      <c r="H479" t="s">
        <v>31</v>
      </c>
      <c r="I479" t="s">
        <v>2253</v>
      </c>
      <c r="J479" t="s">
        <v>2254</v>
      </c>
      <c r="K479" t="s">
        <v>874</v>
      </c>
      <c r="L479" t="s">
        <v>35</v>
      </c>
      <c r="M479" t="s">
        <v>91</v>
      </c>
      <c r="N479" t="s">
        <v>2255</v>
      </c>
      <c r="O479" t="s">
        <v>40</v>
      </c>
      <c r="P479" t="s">
        <v>2256</v>
      </c>
      <c r="Q479" t="s">
        <v>40</v>
      </c>
      <c r="R479" t="s">
        <v>2257</v>
      </c>
      <c r="S479" t="s">
        <v>1217</v>
      </c>
      <c r="T479" t="s">
        <v>2258</v>
      </c>
      <c r="U479" t="s">
        <v>190</v>
      </c>
      <c r="V479" t="s">
        <v>2253</v>
      </c>
      <c r="W479" t="s">
        <v>43</v>
      </c>
      <c r="X479" t="s">
        <v>44</v>
      </c>
      <c r="Y479" t="str">
        <f>TRIM(LOWER(J479))</f>
        <v>kericure inc.</v>
      </c>
      <c r="Z479" t="str">
        <f>IF(COUNTIF(Sheet2!C:C, Y479) &gt; 0, "Match", "No Match")</f>
        <v>No Match</v>
      </c>
      <c r="AA479" t="str">
        <f>IF(ISNUMBER(MATCH(Y479, Sheet2!C:C, 0)), "Match", "No Match")</f>
        <v>No Match</v>
      </c>
      <c r="AB479" s="3" t="str">
        <f>IF(ISNUMBER(MATCH(Y479, Sheet2!C:C, 0)), "Match", "No Match")</f>
        <v>No Match</v>
      </c>
      <c r="AC479" s="3" t="e">
        <f>IF(Y479 = INDEX(Sheet2!C:C, MATCH(Y479, Sheet2!C:C, 0)), "Exact Match", "No Match or Missing")</f>
        <v>#N/A</v>
      </c>
    </row>
    <row r="480" spans="1:29" x14ac:dyDescent="0.25">
      <c r="A480" t="s">
        <v>24</v>
      </c>
      <c r="B480" t="s">
        <v>1569</v>
      </c>
      <c r="C480" t="s">
        <v>99</v>
      </c>
      <c r="D480" t="s">
        <v>5539</v>
      </c>
      <c r="E480" t="s">
        <v>40</v>
      </c>
      <c r="F480" t="s">
        <v>29</v>
      </c>
      <c r="G480" t="s">
        <v>5540</v>
      </c>
      <c r="H480" t="s">
        <v>31</v>
      </c>
      <c r="I480" t="s">
        <v>5541</v>
      </c>
      <c r="J480" t="s">
        <v>5542</v>
      </c>
      <c r="K480" t="s">
        <v>504</v>
      </c>
      <c r="L480" t="s">
        <v>35</v>
      </c>
      <c r="M480" t="s">
        <v>91</v>
      </c>
      <c r="N480" t="s">
        <v>5543</v>
      </c>
      <c r="O480" t="s">
        <v>107</v>
      </c>
      <c r="P480" t="s">
        <v>5544</v>
      </c>
      <c r="Q480" t="s">
        <v>40</v>
      </c>
      <c r="R480" t="s">
        <v>5545</v>
      </c>
      <c r="S480" t="s">
        <v>1217</v>
      </c>
      <c r="T480" t="s">
        <v>937</v>
      </c>
      <c r="U480" t="s">
        <v>107</v>
      </c>
      <c r="V480" t="s">
        <v>5541</v>
      </c>
      <c r="W480" t="s">
        <v>43</v>
      </c>
      <c r="X480" t="s">
        <v>44</v>
      </c>
      <c r="Y480" t="str">
        <f>TRIM(LOWER(J480))</f>
        <v>kls-martin l.p.</v>
      </c>
      <c r="Z480" t="str">
        <f>IF(COUNTIF(Sheet2!C:C, Y480) &gt; 0, "Match", "No Match")</f>
        <v>Match</v>
      </c>
      <c r="AA480" t="str">
        <f>IF(ISNUMBER(MATCH(Y480, Sheet2!C:C, 0)), "Match", "No Match")</f>
        <v>Match</v>
      </c>
      <c r="AB480" s="3" t="str">
        <f>IF(ISNUMBER(MATCH(Y480, Sheet2!C:C, 0)), "Match", "No Match")</f>
        <v>Match</v>
      </c>
      <c r="AC480" s="3" t="str">
        <f>IF(Y480 = INDEX(Sheet2!C:C, MATCH(Y480, Sheet2!C:C, 0)), "Exact Match", "No Match or Missing")</f>
        <v>Exact Match</v>
      </c>
    </row>
    <row r="481" spans="1:29" x14ac:dyDescent="0.25">
      <c r="A481" t="s">
        <v>24</v>
      </c>
      <c r="B481" t="s">
        <v>442</v>
      </c>
      <c r="C481" t="s">
        <v>26</v>
      </c>
      <c r="D481" t="s">
        <v>5230</v>
      </c>
      <c r="E481" t="s">
        <v>40</v>
      </c>
      <c r="F481" t="s">
        <v>29</v>
      </c>
      <c r="G481" t="s">
        <v>363</v>
      </c>
      <c r="H481" t="s">
        <v>31</v>
      </c>
      <c r="I481" t="s">
        <v>5231</v>
      </c>
      <c r="J481" t="s">
        <v>5232</v>
      </c>
      <c r="K481" t="s">
        <v>206</v>
      </c>
      <c r="L481" t="s">
        <v>35</v>
      </c>
      <c r="M481" t="s">
        <v>64</v>
      </c>
      <c r="N481" t="s">
        <v>5233</v>
      </c>
      <c r="O481" t="s">
        <v>38</v>
      </c>
      <c r="P481" t="s">
        <v>5234</v>
      </c>
      <c r="Q481" t="s">
        <v>40</v>
      </c>
      <c r="R481" t="s">
        <v>5235</v>
      </c>
      <c r="S481" t="s">
        <v>40</v>
      </c>
      <c r="T481" t="s">
        <v>3268</v>
      </c>
      <c r="U481" t="s">
        <v>38</v>
      </c>
      <c r="V481" t="s">
        <v>5231</v>
      </c>
      <c r="W481" t="s">
        <v>43</v>
      </c>
      <c r="X481" t="s">
        <v>44</v>
      </c>
      <c r="Y481" t="str">
        <f>TRIM(LOWER(J481))</f>
        <v>koge micro tech co., ltd.</v>
      </c>
      <c r="Z481" t="str">
        <f>IF(COUNTIF(Sheet2!C:C, Y481) &gt; 0, "Match", "No Match")</f>
        <v>No Match</v>
      </c>
      <c r="AA481" t="str">
        <f>IF(ISNUMBER(MATCH(Y481, Sheet2!C:C, 0)), "Match", "No Match")</f>
        <v>No Match</v>
      </c>
      <c r="AB481" s="3" t="str">
        <f>IF(ISNUMBER(MATCH(Y481, Sheet2!C:C, 0)), "Match", "No Match")</f>
        <v>No Match</v>
      </c>
      <c r="AC481" s="3" t="e">
        <f>IF(Y481 = INDEX(Sheet2!C:C, MATCH(Y481, Sheet2!C:C, 0)), "Exact Match", "No Match or Missing")</f>
        <v>#N/A</v>
      </c>
    </row>
    <row r="482" spans="1:29" x14ac:dyDescent="0.25">
      <c r="A482" t="s">
        <v>24</v>
      </c>
      <c r="B482" t="s">
        <v>2580</v>
      </c>
      <c r="C482" t="s">
        <v>99</v>
      </c>
      <c r="D482" t="s">
        <v>2581</v>
      </c>
      <c r="E482" t="s">
        <v>40</v>
      </c>
      <c r="F482" t="s">
        <v>29</v>
      </c>
      <c r="G482" t="s">
        <v>474</v>
      </c>
      <c r="H482" t="s">
        <v>31</v>
      </c>
      <c r="I482" t="s">
        <v>2582</v>
      </c>
      <c r="J482" t="s">
        <v>2583</v>
      </c>
      <c r="K482" t="s">
        <v>504</v>
      </c>
      <c r="L482" t="s">
        <v>35</v>
      </c>
      <c r="M482" t="s">
        <v>91</v>
      </c>
      <c r="N482" t="s">
        <v>2584</v>
      </c>
      <c r="O482" t="s">
        <v>107</v>
      </c>
      <c r="P482" t="s">
        <v>2585</v>
      </c>
      <c r="Q482" t="s">
        <v>40</v>
      </c>
      <c r="R482" t="s">
        <v>2586</v>
      </c>
      <c r="S482" t="s">
        <v>144</v>
      </c>
      <c r="T482" t="s">
        <v>661</v>
      </c>
      <c r="U482" t="s">
        <v>107</v>
      </c>
      <c r="V482" t="s">
        <v>2582</v>
      </c>
      <c r="W482" t="s">
        <v>43</v>
      </c>
      <c r="X482" t="s">
        <v>44</v>
      </c>
      <c r="Y482" t="str">
        <f>TRIM(LOWER(J482))</f>
        <v>kulzer, llc</v>
      </c>
      <c r="Z482" t="str">
        <f>IF(COUNTIF(Sheet2!C:C, Y482) &gt; 0, "Match", "No Match")</f>
        <v>No Match</v>
      </c>
      <c r="AA482" t="str">
        <f>IF(ISNUMBER(MATCH(Y482, Sheet2!C:C, 0)), "Match", "No Match")</f>
        <v>No Match</v>
      </c>
      <c r="AB482" s="3" t="str">
        <f>IF(ISNUMBER(MATCH(Y482, Sheet2!C:C, 0)), "Match", "No Match")</f>
        <v>No Match</v>
      </c>
      <c r="AC482" s="3" t="e">
        <f>IF(Y482 = INDEX(Sheet2!C:C, MATCH(Y482, Sheet2!C:C, 0)), "Exact Match", "No Match or Missing")</f>
        <v>#N/A</v>
      </c>
    </row>
    <row r="483" spans="1:29" x14ac:dyDescent="0.25">
      <c r="A483" t="s">
        <v>24</v>
      </c>
      <c r="B483" t="s">
        <v>5137</v>
      </c>
      <c r="C483" t="s">
        <v>158</v>
      </c>
      <c r="D483" t="s">
        <v>5138</v>
      </c>
      <c r="E483" t="s">
        <v>40</v>
      </c>
      <c r="F483" t="s">
        <v>29</v>
      </c>
      <c r="G483" t="s">
        <v>601</v>
      </c>
      <c r="H483" t="s">
        <v>31</v>
      </c>
      <c r="I483" t="s">
        <v>40</v>
      </c>
      <c r="J483" t="s">
        <v>5139</v>
      </c>
      <c r="K483" t="s">
        <v>2462</v>
      </c>
      <c r="L483" t="s">
        <v>35</v>
      </c>
      <c r="M483" t="s">
        <v>1843</v>
      </c>
      <c r="N483" t="s">
        <v>5140</v>
      </c>
      <c r="O483" t="s">
        <v>165</v>
      </c>
      <c r="P483" t="s">
        <v>5141</v>
      </c>
      <c r="Q483" t="s">
        <v>40</v>
      </c>
      <c r="R483" t="s">
        <v>5142</v>
      </c>
      <c r="S483" t="s">
        <v>40</v>
      </c>
      <c r="T483" t="s">
        <v>348</v>
      </c>
      <c r="U483" t="s">
        <v>165</v>
      </c>
      <c r="V483" t="s">
        <v>40</v>
      </c>
      <c r="W483" t="s">
        <v>43</v>
      </c>
      <c r="X483" t="s">
        <v>44</v>
      </c>
      <c r="Y483" t="str">
        <f>TRIM(LOWER(J483))</f>
        <v>kuros biosciences</v>
      </c>
      <c r="Z483" t="str">
        <f>IF(COUNTIF(Sheet2!C:C, Y483) &gt; 0, "Match", "No Match")</f>
        <v>No Match</v>
      </c>
      <c r="AA483" t="str">
        <f>IF(ISNUMBER(MATCH(Y483, Sheet2!C:C, 0)), "Match", "No Match")</f>
        <v>No Match</v>
      </c>
      <c r="AB483" s="3" t="str">
        <f>IF(ISNUMBER(MATCH(Y483, Sheet2!C:C, 0)), "Match", "No Match")</f>
        <v>No Match</v>
      </c>
      <c r="AC483" s="3" t="e">
        <f>IF(Y483 = INDEX(Sheet2!C:C, MATCH(Y483, Sheet2!C:C, 0)), "Exact Match", "No Match or Missing")</f>
        <v>#N/A</v>
      </c>
    </row>
    <row r="484" spans="1:29" x14ac:dyDescent="0.25">
      <c r="A484" t="s">
        <v>24</v>
      </c>
      <c r="B484" t="s">
        <v>5137</v>
      </c>
      <c r="C484" t="s">
        <v>158</v>
      </c>
      <c r="D484" t="s">
        <v>6352</v>
      </c>
      <c r="E484" t="s">
        <v>40</v>
      </c>
      <c r="F484" t="s">
        <v>29</v>
      </c>
      <c r="G484" t="s">
        <v>601</v>
      </c>
      <c r="H484" t="s">
        <v>31</v>
      </c>
      <c r="I484" t="s">
        <v>6353</v>
      </c>
      <c r="J484" t="s">
        <v>6354</v>
      </c>
      <c r="K484" t="s">
        <v>550</v>
      </c>
      <c r="L484" t="s">
        <v>35</v>
      </c>
      <c r="M484" t="s">
        <v>1843</v>
      </c>
      <c r="N484" t="s">
        <v>6355</v>
      </c>
      <c r="O484" t="s">
        <v>165</v>
      </c>
      <c r="P484" t="s">
        <v>5141</v>
      </c>
      <c r="Q484" t="s">
        <v>40</v>
      </c>
      <c r="R484" t="s">
        <v>6356</v>
      </c>
      <c r="S484" t="s">
        <v>40</v>
      </c>
      <c r="T484" t="s">
        <v>3926</v>
      </c>
      <c r="U484" t="s">
        <v>165</v>
      </c>
      <c r="V484" t="s">
        <v>6353</v>
      </c>
      <c r="W484" t="s">
        <v>43</v>
      </c>
      <c r="X484" t="s">
        <v>44</v>
      </c>
      <c r="Y484" t="str">
        <f>TRIM(LOWER(J484))</f>
        <v>kuros biosciences b.v.</v>
      </c>
      <c r="Z484" t="str">
        <f>IF(COUNTIF(Sheet2!C:C, Y484) &gt; 0, "Match", "No Match")</f>
        <v>No Match</v>
      </c>
      <c r="AA484" t="str">
        <f>IF(ISNUMBER(MATCH(Y484, Sheet2!C:C, 0)), "Match", "No Match")</f>
        <v>No Match</v>
      </c>
      <c r="AB484" s="3" t="str">
        <f>IF(ISNUMBER(MATCH(Y484, Sheet2!C:C, 0)), "Match", "No Match")</f>
        <v>No Match</v>
      </c>
      <c r="AC484" s="3" t="e">
        <f>IF(Y484 = INDEX(Sheet2!C:C, MATCH(Y484, Sheet2!C:C, 0)), "Exact Match", "No Match or Missing")</f>
        <v>#N/A</v>
      </c>
    </row>
    <row r="485" spans="1:29" x14ac:dyDescent="0.25">
      <c r="A485" t="s">
        <v>24</v>
      </c>
      <c r="B485" t="s">
        <v>5778</v>
      </c>
      <c r="C485" t="s">
        <v>350</v>
      </c>
      <c r="D485" t="s">
        <v>5779</v>
      </c>
      <c r="E485" t="s">
        <v>40</v>
      </c>
      <c r="F485" t="s">
        <v>29</v>
      </c>
      <c r="G485" t="s">
        <v>5780</v>
      </c>
      <c r="H485" t="s">
        <v>31</v>
      </c>
      <c r="I485" t="s">
        <v>5781</v>
      </c>
      <c r="J485" t="s">
        <v>5782</v>
      </c>
      <c r="K485" t="s">
        <v>695</v>
      </c>
      <c r="L485" t="s">
        <v>35</v>
      </c>
      <c r="M485" t="s">
        <v>91</v>
      </c>
      <c r="N485" t="s">
        <v>5783</v>
      </c>
      <c r="O485" t="s">
        <v>357</v>
      </c>
      <c r="P485" t="s">
        <v>5784</v>
      </c>
      <c r="Q485" t="s">
        <v>40</v>
      </c>
      <c r="R485" t="s">
        <v>5785</v>
      </c>
      <c r="S485" t="s">
        <v>2197</v>
      </c>
      <c r="T485" t="s">
        <v>4332</v>
      </c>
      <c r="U485" t="s">
        <v>357</v>
      </c>
      <c r="V485" t="s">
        <v>5781</v>
      </c>
      <c r="W485" t="s">
        <v>43</v>
      </c>
      <c r="X485" t="s">
        <v>44</v>
      </c>
      <c r="Y485" t="str">
        <f>TRIM(LOWER(J485))</f>
        <v>laborie medical technologies corp.</v>
      </c>
      <c r="Z485" t="str">
        <f>IF(COUNTIF(Sheet2!C:C, Y485) &gt; 0, "Match", "No Match")</f>
        <v>No Match</v>
      </c>
      <c r="AA485" t="str">
        <f>IF(ISNUMBER(MATCH(Y485, Sheet2!C:C, 0)), "Match", "No Match")</f>
        <v>No Match</v>
      </c>
      <c r="AB485" s="3" t="str">
        <f>IF(ISNUMBER(MATCH(Y485, Sheet2!C:C, 0)), "Match", "No Match")</f>
        <v>No Match</v>
      </c>
      <c r="AC485" s="3" t="e">
        <f>IF(Y485 = INDEX(Sheet2!C:C, MATCH(Y485, Sheet2!C:C, 0)), "Exact Match", "No Match or Missing")</f>
        <v>#N/A</v>
      </c>
    </row>
    <row r="486" spans="1:29" x14ac:dyDescent="0.25">
      <c r="A486" t="s">
        <v>24</v>
      </c>
      <c r="B486" t="s">
        <v>1227</v>
      </c>
      <c r="C486" t="s">
        <v>135</v>
      </c>
      <c r="D486" t="s">
        <v>1228</v>
      </c>
      <c r="E486" t="s">
        <v>40</v>
      </c>
      <c r="F486" t="s">
        <v>29</v>
      </c>
      <c r="G486" t="s">
        <v>1229</v>
      </c>
      <c r="H486" t="s">
        <v>31</v>
      </c>
      <c r="I486" t="s">
        <v>1230</v>
      </c>
      <c r="J486" t="s">
        <v>1231</v>
      </c>
      <c r="K486" t="s">
        <v>522</v>
      </c>
      <c r="L486" t="s">
        <v>35</v>
      </c>
      <c r="M486" t="s">
        <v>91</v>
      </c>
      <c r="N486" t="s">
        <v>1232</v>
      </c>
      <c r="O486" t="s">
        <v>40</v>
      </c>
      <c r="P486" t="s">
        <v>1233</v>
      </c>
      <c r="Q486" t="s">
        <v>40</v>
      </c>
      <c r="R486" t="s">
        <v>1234</v>
      </c>
      <c r="S486" t="s">
        <v>122</v>
      </c>
      <c r="T486" t="s">
        <v>1235</v>
      </c>
      <c r="U486" t="s">
        <v>107</v>
      </c>
      <c r="V486" t="s">
        <v>1230</v>
      </c>
      <c r="W486" t="s">
        <v>43</v>
      </c>
      <c r="X486" t="s">
        <v>44</v>
      </c>
      <c r="Y486" t="str">
        <f>TRIM(LOWER(J486))</f>
        <v>laclede, inc.</v>
      </c>
      <c r="Z486" t="str">
        <f>IF(COUNTIF(Sheet2!C:C, Y486) &gt; 0, "Match", "No Match")</f>
        <v>No Match</v>
      </c>
      <c r="AA486" t="str">
        <f>IF(ISNUMBER(MATCH(Y486, Sheet2!C:C, 0)), "Match", "No Match")</f>
        <v>No Match</v>
      </c>
      <c r="AB486" s="3" t="str">
        <f>IF(ISNUMBER(MATCH(Y486, Sheet2!C:C, 0)), "Match", "No Match")</f>
        <v>No Match</v>
      </c>
      <c r="AC486" s="3" t="e">
        <f>IF(Y486 = INDEX(Sheet2!C:C, MATCH(Y486, Sheet2!C:C, 0)), "Exact Match", "No Match or Missing")</f>
        <v>#N/A</v>
      </c>
    </row>
    <row r="487" spans="1:29" x14ac:dyDescent="0.25">
      <c r="A487" t="s">
        <v>24</v>
      </c>
      <c r="B487" t="s">
        <v>5668</v>
      </c>
      <c r="C487" t="s">
        <v>350</v>
      </c>
      <c r="D487" t="s">
        <v>5669</v>
      </c>
      <c r="E487" t="s">
        <v>40</v>
      </c>
      <c r="F487" t="s">
        <v>29</v>
      </c>
      <c r="G487" t="s">
        <v>5670</v>
      </c>
      <c r="H487" t="s">
        <v>31</v>
      </c>
      <c r="I487" t="s">
        <v>5671</v>
      </c>
      <c r="J487" t="s">
        <v>5672</v>
      </c>
      <c r="K487" t="s">
        <v>2275</v>
      </c>
      <c r="L487" t="s">
        <v>35</v>
      </c>
      <c r="M487" t="s">
        <v>277</v>
      </c>
      <c r="N487" t="s">
        <v>5673</v>
      </c>
      <c r="O487" t="s">
        <v>357</v>
      </c>
      <c r="P487" t="s">
        <v>5674</v>
      </c>
      <c r="Q487" t="s">
        <v>40</v>
      </c>
      <c r="R487" t="s">
        <v>5675</v>
      </c>
      <c r="S487" t="s">
        <v>40</v>
      </c>
      <c r="T487" t="s">
        <v>1235</v>
      </c>
      <c r="U487" t="s">
        <v>357</v>
      </c>
      <c r="V487" t="s">
        <v>5671</v>
      </c>
      <c r="W487" t="s">
        <v>43</v>
      </c>
      <c r="X487" t="s">
        <v>293</v>
      </c>
      <c r="Y487" t="str">
        <f>TRIM(LOWER(J487))</f>
        <v>lamidey noury medical</v>
      </c>
      <c r="Z487" t="str">
        <f>IF(COUNTIF(Sheet2!C:C, Y487) &gt; 0, "Match", "No Match")</f>
        <v>No Match</v>
      </c>
      <c r="AA487" t="str">
        <f>IF(ISNUMBER(MATCH(Y487, Sheet2!C:C, 0)), "Match", "No Match")</f>
        <v>No Match</v>
      </c>
      <c r="AB487" s="3" t="str">
        <f>IF(ISNUMBER(MATCH(Y487, Sheet2!C:C, 0)), "Match", "No Match")</f>
        <v>No Match</v>
      </c>
      <c r="AC487" s="3" t="e">
        <f>IF(Y487 = INDEX(Sheet2!C:C, MATCH(Y487, Sheet2!C:C, 0)), "Exact Match", "No Match or Missing")</f>
        <v>#N/A</v>
      </c>
    </row>
    <row r="488" spans="1:29" x14ac:dyDescent="0.25">
      <c r="A488" t="s">
        <v>24</v>
      </c>
      <c r="B488" t="s">
        <v>3097</v>
      </c>
      <c r="C488" t="s">
        <v>99</v>
      </c>
      <c r="D488" t="s">
        <v>3098</v>
      </c>
      <c r="E488" t="s">
        <v>40</v>
      </c>
      <c r="F488" t="s">
        <v>29</v>
      </c>
      <c r="G488" t="s">
        <v>3099</v>
      </c>
      <c r="H488" t="s">
        <v>31</v>
      </c>
      <c r="I488" t="s">
        <v>3100</v>
      </c>
      <c r="J488" t="s">
        <v>3101</v>
      </c>
      <c r="K488" t="s">
        <v>1323</v>
      </c>
      <c r="L488" t="s">
        <v>35</v>
      </c>
      <c r="M488" t="s">
        <v>144</v>
      </c>
      <c r="N488" t="s">
        <v>3102</v>
      </c>
      <c r="O488" t="s">
        <v>107</v>
      </c>
      <c r="P488" t="s">
        <v>3103</v>
      </c>
      <c r="Q488" t="s">
        <v>40</v>
      </c>
      <c r="R488" t="s">
        <v>3104</v>
      </c>
      <c r="S488" t="s">
        <v>40</v>
      </c>
      <c r="T488" t="s">
        <v>69</v>
      </c>
      <c r="U488" t="s">
        <v>107</v>
      </c>
      <c r="V488" t="s">
        <v>3100</v>
      </c>
      <c r="W488" t="s">
        <v>43</v>
      </c>
      <c r="X488" t="s">
        <v>44</v>
      </c>
      <c r="Y488" t="str">
        <f>TRIM(LOWER(J488))</f>
        <v>laxmi dental export pvt. ltd</v>
      </c>
      <c r="Z488" t="str">
        <f>IF(COUNTIF(Sheet2!C:C, Y488) &gt; 0, "Match", "No Match")</f>
        <v>No Match</v>
      </c>
      <c r="AA488" t="str">
        <f>IF(ISNUMBER(MATCH(Y488, Sheet2!C:C, 0)), "Match", "No Match")</f>
        <v>No Match</v>
      </c>
      <c r="AB488" s="3" t="str">
        <f>IF(ISNUMBER(MATCH(Y488, Sheet2!C:C, 0)), "Match", "No Match")</f>
        <v>No Match</v>
      </c>
      <c r="AC488" s="3" t="e">
        <f>IF(Y488 = INDEX(Sheet2!C:C, MATCH(Y488, Sheet2!C:C, 0)), "Exact Match", "No Match or Missing")</f>
        <v>#N/A</v>
      </c>
    </row>
    <row r="489" spans="1:29" x14ac:dyDescent="0.25">
      <c r="A489" t="s">
        <v>24</v>
      </c>
      <c r="B489" t="s">
        <v>6236</v>
      </c>
      <c r="C489" t="s">
        <v>1822</v>
      </c>
      <c r="D489" t="s">
        <v>6237</v>
      </c>
      <c r="E489" t="s">
        <v>40</v>
      </c>
      <c r="F489" t="s">
        <v>29</v>
      </c>
      <c r="G489" t="s">
        <v>1824</v>
      </c>
      <c r="H489" t="s">
        <v>31</v>
      </c>
      <c r="I489" t="s">
        <v>6238</v>
      </c>
      <c r="J489" t="s">
        <v>6239</v>
      </c>
      <c r="K489" t="s">
        <v>1827</v>
      </c>
      <c r="L489" t="s">
        <v>35</v>
      </c>
      <c r="M489" t="s">
        <v>91</v>
      </c>
      <c r="N489" t="s">
        <v>6240</v>
      </c>
      <c r="O489" t="s">
        <v>1054</v>
      </c>
      <c r="P489" t="s">
        <v>6241</v>
      </c>
      <c r="Q489" t="s">
        <v>40</v>
      </c>
      <c r="R489" t="s">
        <v>6242</v>
      </c>
      <c r="S489" t="s">
        <v>122</v>
      </c>
      <c r="T489" t="s">
        <v>5833</v>
      </c>
      <c r="U489" t="s">
        <v>1054</v>
      </c>
      <c r="V489" t="s">
        <v>6238</v>
      </c>
      <c r="W489" t="s">
        <v>43</v>
      </c>
      <c r="X489" t="s">
        <v>44</v>
      </c>
      <c r="Y489" t="str">
        <f>TRIM(LOWER(J489))</f>
        <v>leica biosystems imaging, inc.</v>
      </c>
      <c r="Z489" t="str">
        <f>IF(COUNTIF(Sheet2!C:C, Y489) &gt; 0, "Match", "No Match")</f>
        <v>No Match</v>
      </c>
      <c r="AA489" t="str">
        <f>IF(ISNUMBER(MATCH(Y489, Sheet2!C:C, 0)), "Match", "No Match")</f>
        <v>No Match</v>
      </c>
      <c r="AB489" s="3" t="str">
        <f>IF(ISNUMBER(MATCH(Y489, Sheet2!C:C, 0)), "Match", "No Match")</f>
        <v>No Match</v>
      </c>
      <c r="AC489" s="3" t="e">
        <f>IF(Y489 = INDEX(Sheet2!C:C, MATCH(Y489, Sheet2!C:C, 0)), "Exact Match", "No Match or Missing")</f>
        <v>#N/A</v>
      </c>
    </row>
    <row r="490" spans="1:29" x14ac:dyDescent="0.25">
      <c r="A490" t="s">
        <v>24</v>
      </c>
      <c r="B490" t="s">
        <v>5676</v>
      </c>
      <c r="C490" t="s">
        <v>58</v>
      </c>
      <c r="D490" t="s">
        <v>5677</v>
      </c>
      <c r="E490" t="s">
        <v>40</v>
      </c>
      <c r="F490" t="s">
        <v>29</v>
      </c>
      <c r="G490" t="s">
        <v>5678</v>
      </c>
      <c r="H490" t="s">
        <v>31</v>
      </c>
      <c r="I490" t="s">
        <v>5679</v>
      </c>
      <c r="J490" t="s">
        <v>5680</v>
      </c>
      <c r="K490" t="s">
        <v>321</v>
      </c>
      <c r="L490" t="s">
        <v>35</v>
      </c>
      <c r="M490" t="s">
        <v>91</v>
      </c>
      <c r="N490" t="s">
        <v>5681</v>
      </c>
      <c r="O490" t="s">
        <v>66</v>
      </c>
      <c r="P490" t="s">
        <v>5682</v>
      </c>
      <c r="Q490" t="s">
        <v>40</v>
      </c>
      <c r="R490" t="s">
        <v>5683</v>
      </c>
      <c r="S490" t="s">
        <v>304</v>
      </c>
      <c r="T490" t="s">
        <v>5684</v>
      </c>
      <c r="U490" t="s">
        <v>66</v>
      </c>
      <c r="V490" t="s">
        <v>5679</v>
      </c>
      <c r="W490" t="s">
        <v>43</v>
      </c>
      <c r="X490" t="s">
        <v>44</v>
      </c>
      <c r="Y490" t="str">
        <f>TRIM(LOWER(J490))</f>
        <v>leo cancer care</v>
      </c>
      <c r="Z490" t="str">
        <f>IF(COUNTIF(Sheet2!C:C, Y490) &gt; 0, "Match", "No Match")</f>
        <v>No Match</v>
      </c>
      <c r="AA490" t="str">
        <f>IF(ISNUMBER(MATCH(Y490, Sheet2!C:C, 0)), "Match", "No Match")</f>
        <v>No Match</v>
      </c>
      <c r="AB490" s="3" t="str">
        <f>IF(ISNUMBER(MATCH(Y490, Sheet2!C:C, 0)), "Match", "No Match")</f>
        <v>No Match</v>
      </c>
      <c r="AC490" s="3" t="e">
        <f>IF(Y490 = INDEX(Sheet2!C:C, MATCH(Y490, Sheet2!C:C, 0)), "Exact Match", "No Match or Missing")</f>
        <v>#N/A</v>
      </c>
    </row>
    <row r="491" spans="1:29" x14ac:dyDescent="0.25">
      <c r="A491" t="s">
        <v>24</v>
      </c>
      <c r="B491" t="s">
        <v>316</v>
      </c>
      <c r="C491" t="s">
        <v>46</v>
      </c>
      <c r="D491" t="s">
        <v>317</v>
      </c>
      <c r="E491" t="s">
        <v>40</v>
      </c>
      <c r="F491" t="s">
        <v>29</v>
      </c>
      <c r="G491" t="s">
        <v>318</v>
      </c>
      <c r="H491" t="s">
        <v>31</v>
      </c>
      <c r="I491" t="s">
        <v>319</v>
      </c>
      <c r="J491" t="s">
        <v>320</v>
      </c>
      <c r="K491" t="s">
        <v>321</v>
      </c>
      <c r="L491" t="s">
        <v>35</v>
      </c>
      <c r="M491" t="s">
        <v>91</v>
      </c>
      <c r="N491" t="s">
        <v>322</v>
      </c>
      <c r="O491" t="s">
        <v>53</v>
      </c>
      <c r="P491" t="s">
        <v>323</v>
      </c>
      <c r="Q491" t="s">
        <v>40</v>
      </c>
      <c r="R491" t="s">
        <v>324</v>
      </c>
      <c r="S491" t="s">
        <v>325</v>
      </c>
      <c r="T491" t="s">
        <v>326</v>
      </c>
      <c r="U491" t="s">
        <v>190</v>
      </c>
      <c r="V491" t="s">
        <v>319</v>
      </c>
      <c r="W491" t="s">
        <v>43</v>
      </c>
      <c r="X491" t="s">
        <v>44</v>
      </c>
      <c r="Y491" t="str">
        <f>TRIM(LOWER(J491))</f>
        <v>lexington medical, inc.</v>
      </c>
      <c r="Z491" t="str">
        <f>IF(COUNTIF(Sheet2!C:C, Y491) &gt; 0, "Match", "No Match")</f>
        <v>No Match</v>
      </c>
      <c r="AA491" t="str">
        <f>IF(ISNUMBER(MATCH(Y491, Sheet2!C:C, 0)), "Match", "No Match")</f>
        <v>No Match</v>
      </c>
      <c r="AB491" s="3" t="str">
        <f>IF(ISNUMBER(MATCH(Y491, Sheet2!C:C, 0)), "Match", "No Match")</f>
        <v>No Match</v>
      </c>
      <c r="AC491" s="3" t="e">
        <f>IF(Y491 = INDEX(Sheet2!C:C, MATCH(Y491, Sheet2!C:C, 0)), "Exact Match", "No Match or Missing")</f>
        <v>#N/A</v>
      </c>
    </row>
    <row r="492" spans="1:29" x14ac:dyDescent="0.25">
      <c r="A492" t="s">
        <v>24</v>
      </c>
      <c r="B492" t="s">
        <v>5114</v>
      </c>
      <c r="C492" t="s">
        <v>58</v>
      </c>
      <c r="D492" t="s">
        <v>5115</v>
      </c>
      <c r="E492" t="s">
        <v>40</v>
      </c>
      <c r="F492" t="s">
        <v>29</v>
      </c>
      <c r="G492" t="s">
        <v>60</v>
      </c>
      <c r="H492" t="s">
        <v>31</v>
      </c>
      <c r="I492" t="s">
        <v>5116</v>
      </c>
      <c r="J492" t="s">
        <v>5117</v>
      </c>
      <c r="K492" t="s">
        <v>1172</v>
      </c>
      <c r="L492" t="s">
        <v>35</v>
      </c>
      <c r="M492" t="s">
        <v>105</v>
      </c>
      <c r="N492" t="s">
        <v>5118</v>
      </c>
      <c r="O492" t="s">
        <v>66</v>
      </c>
      <c r="P492" t="s">
        <v>5119</v>
      </c>
      <c r="Q492" t="s">
        <v>40</v>
      </c>
      <c r="R492" t="s">
        <v>5120</v>
      </c>
      <c r="S492" t="s">
        <v>40</v>
      </c>
      <c r="T492" t="s">
        <v>3621</v>
      </c>
      <c r="U492" t="s">
        <v>66</v>
      </c>
      <c r="V492" t="s">
        <v>5116</v>
      </c>
      <c r="W492" t="s">
        <v>43</v>
      </c>
      <c r="X492" t="s">
        <v>293</v>
      </c>
      <c r="Y492" t="str">
        <f>TRIM(LOWER(J492))</f>
        <v>lg electronics inc.</v>
      </c>
      <c r="Z492" t="str">
        <f>IF(COUNTIF(Sheet2!C:C, Y492) &gt; 0, "Match", "No Match")</f>
        <v>No Match</v>
      </c>
      <c r="AA492" t="str">
        <f>IF(ISNUMBER(MATCH(Y492, Sheet2!C:C, 0)), "Match", "No Match")</f>
        <v>No Match</v>
      </c>
      <c r="AB492" s="3" t="str">
        <f>IF(ISNUMBER(MATCH(Y492, Sheet2!C:C, 0)), "Match", "No Match")</f>
        <v>No Match</v>
      </c>
      <c r="AC492" s="3" t="e">
        <f>IF(Y492 = INDEX(Sheet2!C:C, MATCH(Y492, Sheet2!C:C, 0)), "Exact Match", "No Match or Missing")</f>
        <v>#N/A</v>
      </c>
    </row>
    <row r="493" spans="1:29" x14ac:dyDescent="0.25">
      <c r="A493" t="s">
        <v>24</v>
      </c>
      <c r="B493" t="s">
        <v>232</v>
      </c>
      <c r="C493" t="s">
        <v>191</v>
      </c>
      <c r="D493" t="s">
        <v>3898</v>
      </c>
      <c r="E493" t="s">
        <v>3899</v>
      </c>
      <c r="F493" t="s">
        <v>29</v>
      </c>
      <c r="G493" t="s">
        <v>3900</v>
      </c>
      <c r="H493" t="s">
        <v>31</v>
      </c>
      <c r="I493" t="s">
        <v>3901</v>
      </c>
      <c r="J493" t="s">
        <v>3902</v>
      </c>
      <c r="K493" t="s">
        <v>483</v>
      </c>
      <c r="L493" t="s">
        <v>35</v>
      </c>
      <c r="M493" t="s">
        <v>105</v>
      </c>
      <c r="N493" t="s">
        <v>3903</v>
      </c>
      <c r="O493" t="s">
        <v>190</v>
      </c>
      <c r="P493" t="s">
        <v>3904</v>
      </c>
      <c r="Q493" t="s">
        <v>40</v>
      </c>
      <c r="R493" t="s">
        <v>3905</v>
      </c>
      <c r="S493" t="s">
        <v>40</v>
      </c>
      <c r="T493" t="s">
        <v>3906</v>
      </c>
      <c r="U493" t="s">
        <v>190</v>
      </c>
      <c r="V493" t="s">
        <v>3901</v>
      </c>
      <c r="W493" t="s">
        <v>43</v>
      </c>
      <c r="X493" t="s">
        <v>44</v>
      </c>
      <c r="Y493" t="str">
        <f>TRIM(LOWER(J493))</f>
        <v>lhbiomed co., ltd.</v>
      </c>
      <c r="Z493" t="str">
        <f>IF(COUNTIF(Sheet2!C:C, Y493) &gt; 0, "Match", "No Match")</f>
        <v>No Match</v>
      </c>
      <c r="AA493" t="str">
        <f>IF(ISNUMBER(MATCH(Y493, Sheet2!C:C, 0)), "Match", "No Match")</f>
        <v>No Match</v>
      </c>
      <c r="AB493" s="3" t="str">
        <f>IF(ISNUMBER(MATCH(Y493, Sheet2!C:C, 0)), "Match", "No Match")</f>
        <v>No Match</v>
      </c>
      <c r="AC493" s="3" t="e">
        <f>IF(Y493 = INDEX(Sheet2!C:C, MATCH(Y493, Sheet2!C:C, 0)), "Exact Match", "No Match or Missing")</f>
        <v>#N/A</v>
      </c>
    </row>
    <row r="494" spans="1:29" x14ac:dyDescent="0.25">
      <c r="A494" t="s">
        <v>24</v>
      </c>
      <c r="B494" t="s">
        <v>5726</v>
      </c>
      <c r="C494" t="s">
        <v>722</v>
      </c>
      <c r="D494" t="s">
        <v>5727</v>
      </c>
      <c r="E494" t="s">
        <v>40</v>
      </c>
      <c r="F494" t="s">
        <v>29</v>
      </c>
      <c r="G494" t="s">
        <v>5728</v>
      </c>
      <c r="H494" t="s">
        <v>31</v>
      </c>
      <c r="I494" t="s">
        <v>5729</v>
      </c>
      <c r="J494" t="s">
        <v>5730</v>
      </c>
      <c r="K494" t="s">
        <v>333</v>
      </c>
      <c r="L494" t="s">
        <v>35</v>
      </c>
      <c r="M494" t="s">
        <v>64</v>
      </c>
      <c r="N494" t="s">
        <v>5731</v>
      </c>
      <c r="O494" t="s">
        <v>729</v>
      </c>
      <c r="P494" t="s">
        <v>5732</v>
      </c>
      <c r="Q494" t="s">
        <v>40</v>
      </c>
      <c r="R494" t="s">
        <v>5733</v>
      </c>
      <c r="S494" t="s">
        <v>40</v>
      </c>
      <c r="T494" t="s">
        <v>3926</v>
      </c>
      <c r="U494" t="s">
        <v>729</v>
      </c>
      <c r="V494" t="s">
        <v>5729</v>
      </c>
      <c r="W494" t="s">
        <v>43</v>
      </c>
      <c r="X494" t="s">
        <v>44</v>
      </c>
      <c r="Y494" t="str">
        <f>TRIM(LOWER(J494))</f>
        <v>li medical corporation ltd.</v>
      </c>
      <c r="Z494" t="str">
        <f>IF(COUNTIF(Sheet2!C:C, Y494) &gt; 0, "Match", "No Match")</f>
        <v>No Match</v>
      </c>
      <c r="AA494" t="str">
        <f>IF(ISNUMBER(MATCH(Y494, Sheet2!C:C, 0)), "Match", "No Match")</f>
        <v>No Match</v>
      </c>
      <c r="AB494" s="3" t="str">
        <f>IF(ISNUMBER(MATCH(Y494, Sheet2!C:C, 0)), "Match", "No Match")</f>
        <v>No Match</v>
      </c>
      <c r="AC494" s="3" t="e">
        <f>IF(Y494 = INDEX(Sheet2!C:C, MATCH(Y494, Sheet2!C:C, 0)), "Exact Match", "No Match or Missing")</f>
        <v>#N/A</v>
      </c>
    </row>
    <row r="495" spans="1:29" x14ac:dyDescent="0.25">
      <c r="A495" t="s">
        <v>24</v>
      </c>
      <c r="B495" t="s">
        <v>527</v>
      </c>
      <c r="C495" t="s">
        <v>498</v>
      </c>
      <c r="D495" t="s">
        <v>1855</v>
      </c>
      <c r="E495" t="s">
        <v>40</v>
      </c>
      <c r="F495" t="s">
        <v>29</v>
      </c>
      <c r="G495" t="s">
        <v>1856</v>
      </c>
      <c r="H495" t="s">
        <v>31</v>
      </c>
      <c r="I495" t="s">
        <v>40</v>
      </c>
      <c r="J495" t="s">
        <v>1857</v>
      </c>
      <c r="K495" t="s">
        <v>1301</v>
      </c>
      <c r="L495" t="s">
        <v>35</v>
      </c>
      <c r="M495" t="s">
        <v>36</v>
      </c>
      <c r="N495" t="s">
        <v>1858</v>
      </c>
      <c r="O495" t="s">
        <v>506</v>
      </c>
      <c r="P495" t="s">
        <v>1859</v>
      </c>
      <c r="Q495" t="s">
        <v>40</v>
      </c>
      <c r="R495" t="s">
        <v>1860</v>
      </c>
      <c r="S495" t="s">
        <v>40</v>
      </c>
      <c r="T495" t="s">
        <v>825</v>
      </c>
      <c r="U495" t="s">
        <v>506</v>
      </c>
      <c r="V495" t="s">
        <v>40</v>
      </c>
      <c r="W495" t="s">
        <v>43</v>
      </c>
      <c r="X495" t="s">
        <v>44</v>
      </c>
      <c r="Y495" t="str">
        <f>TRIM(LOWER(J495))</f>
        <v>lichtmega technology co., ltd.</v>
      </c>
      <c r="Z495" t="str">
        <f>IF(COUNTIF(Sheet2!C:C, Y495) &gt; 0, "Match", "No Match")</f>
        <v>No Match</v>
      </c>
      <c r="AA495" t="str">
        <f>IF(ISNUMBER(MATCH(Y495, Sheet2!C:C, 0)), "Match", "No Match")</f>
        <v>No Match</v>
      </c>
      <c r="AB495" s="3" t="str">
        <f>IF(ISNUMBER(MATCH(Y495, Sheet2!C:C, 0)), "Match", "No Match")</f>
        <v>No Match</v>
      </c>
      <c r="AC495" s="3" t="e">
        <f>IF(Y495 = INDEX(Sheet2!C:C, MATCH(Y495, Sheet2!C:C, 0)), "Exact Match", "No Match or Missing")</f>
        <v>#N/A</v>
      </c>
    </row>
    <row r="496" spans="1:29" x14ac:dyDescent="0.25">
      <c r="A496" t="s">
        <v>24</v>
      </c>
      <c r="B496" t="s">
        <v>1012</v>
      </c>
      <c r="C496" t="s">
        <v>112</v>
      </c>
      <c r="D496" t="s">
        <v>1013</v>
      </c>
      <c r="E496" t="s">
        <v>40</v>
      </c>
      <c r="F496" t="s">
        <v>29</v>
      </c>
      <c r="G496" t="s">
        <v>1014</v>
      </c>
      <c r="H496" t="s">
        <v>31</v>
      </c>
      <c r="I496" t="s">
        <v>1015</v>
      </c>
      <c r="J496" t="s">
        <v>1016</v>
      </c>
      <c r="K496" t="s">
        <v>1017</v>
      </c>
      <c r="L496" t="s">
        <v>35</v>
      </c>
      <c r="M496" t="s">
        <v>91</v>
      </c>
      <c r="N496" t="s">
        <v>1018</v>
      </c>
      <c r="O496" t="s">
        <v>119</v>
      </c>
      <c r="P496" t="s">
        <v>1019</v>
      </c>
      <c r="Q496" t="s">
        <v>40</v>
      </c>
      <c r="R496" t="s">
        <v>1020</v>
      </c>
      <c r="S496" t="s">
        <v>122</v>
      </c>
      <c r="T496" t="s">
        <v>145</v>
      </c>
      <c r="U496" t="s">
        <v>119</v>
      </c>
      <c r="V496" t="s">
        <v>1015</v>
      </c>
      <c r="W496" t="s">
        <v>43</v>
      </c>
      <c r="X496" t="s">
        <v>44</v>
      </c>
      <c r="Y496" t="str">
        <f>TRIM(LOWER(J496))</f>
        <v>life technologies corporation</v>
      </c>
      <c r="Z496" t="str">
        <f>IF(COUNTIF(Sheet2!C:C, Y496) &gt; 0, "Match", "No Match")</f>
        <v>No Match</v>
      </c>
      <c r="AA496" t="str">
        <f>IF(ISNUMBER(MATCH(Y496, Sheet2!C:C, 0)), "Match", "No Match")</f>
        <v>No Match</v>
      </c>
      <c r="AB496" s="3" t="str">
        <f>IF(ISNUMBER(MATCH(Y496, Sheet2!C:C, 0)), "Match", "No Match")</f>
        <v>No Match</v>
      </c>
      <c r="AC496" s="3" t="e">
        <f>IF(Y496 = INDEX(Sheet2!C:C, MATCH(Y496, Sheet2!C:C, 0)), "Exact Match", "No Match or Missing")</f>
        <v>#N/A</v>
      </c>
    </row>
    <row r="497" spans="1:29" x14ac:dyDescent="0.25">
      <c r="A497" t="s">
        <v>24</v>
      </c>
      <c r="B497" t="s">
        <v>3754</v>
      </c>
      <c r="C497" t="s">
        <v>135</v>
      </c>
      <c r="D497" t="s">
        <v>7113</v>
      </c>
      <c r="E497" t="s">
        <v>7114</v>
      </c>
      <c r="F497" t="s">
        <v>29</v>
      </c>
      <c r="G497" t="s">
        <v>1772</v>
      </c>
      <c r="H497" t="s">
        <v>31</v>
      </c>
      <c r="I497" t="s">
        <v>3757</v>
      </c>
      <c r="J497" t="s">
        <v>7115</v>
      </c>
      <c r="K497" t="s">
        <v>1249</v>
      </c>
      <c r="L497" t="s">
        <v>35</v>
      </c>
      <c r="M497" t="s">
        <v>91</v>
      </c>
      <c r="N497" t="s">
        <v>7116</v>
      </c>
      <c r="O497" t="s">
        <v>40</v>
      </c>
      <c r="P497" t="s">
        <v>7117</v>
      </c>
      <c r="Q497" t="s">
        <v>40</v>
      </c>
      <c r="R497" t="s">
        <v>7118</v>
      </c>
      <c r="S497" t="s">
        <v>122</v>
      </c>
      <c r="T497" t="s">
        <v>430</v>
      </c>
      <c r="U497" t="s">
        <v>107</v>
      </c>
      <c r="V497" t="s">
        <v>3757</v>
      </c>
      <c r="W497" t="s">
        <v>43</v>
      </c>
      <c r="X497" t="s">
        <v>44</v>
      </c>
      <c r="Y497" t="str">
        <f>TRIM(LOWER(J497))</f>
        <v>lijia llc</v>
      </c>
      <c r="Z497" t="str">
        <f>IF(COUNTIF(Sheet2!C:C, Y497) &gt; 0, "Match", "No Match")</f>
        <v>No Match</v>
      </c>
      <c r="AA497" t="str">
        <f>IF(ISNUMBER(MATCH(Y497, Sheet2!C:C, 0)), "Match", "No Match")</f>
        <v>No Match</v>
      </c>
      <c r="AB497" s="3" t="str">
        <f>IF(ISNUMBER(MATCH(Y497, Sheet2!C:C, 0)), "Match", "No Match")</f>
        <v>No Match</v>
      </c>
      <c r="AC497" s="3" t="e">
        <f>IF(Y497 = INDEX(Sheet2!C:C, MATCH(Y497, Sheet2!C:C, 0)), "Exact Match", "No Match or Missing")</f>
        <v>#N/A</v>
      </c>
    </row>
    <row r="498" spans="1:29" x14ac:dyDescent="0.25">
      <c r="A498" t="s">
        <v>24</v>
      </c>
      <c r="B498" t="s">
        <v>7022</v>
      </c>
      <c r="C498" t="s">
        <v>46</v>
      </c>
      <c r="D498" t="s">
        <v>7023</v>
      </c>
      <c r="E498" t="s">
        <v>7024</v>
      </c>
      <c r="F498" t="s">
        <v>29</v>
      </c>
      <c r="G498" t="s">
        <v>7025</v>
      </c>
      <c r="H498" t="s">
        <v>31</v>
      </c>
      <c r="I498" t="s">
        <v>7026</v>
      </c>
      <c r="J498" t="s">
        <v>7027</v>
      </c>
      <c r="K498" t="s">
        <v>1614</v>
      </c>
      <c r="L498" t="s">
        <v>35</v>
      </c>
      <c r="M498" t="s">
        <v>91</v>
      </c>
      <c r="N498" t="s">
        <v>7028</v>
      </c>
      <c r="O498" t="s">
        <v>53</v>
      </c>
      <c r="P498" t="s">
        <v>7029</v>
      </c>
      <c r="Q498" t="s">
        <v>40</v>
      </c>
      <c r="R498" t="s">
        <v>7030</v>
      </c>
      <c r="S498" t="s">
        <v>5043</v>
      </c>
      <c r="T498" t="s">
        <v>402</v>
      </c>
      <c r="U498" t="s">
        <v>53</v>
      </c>
      <c r="V498" t="s">
        <v>7026</v>
      </c>
      <c r="W498" t="s">
        <v>43</v>
      </c>
      <c r="X498" t="s">
        <v>44</v>
      </c>
      <c r="Y498" t="str">
        <f>TRIM(LOWER(J498))</f>
        <v>linear health sciences llc</v>
      </c>
      <c r="Z498" t="str">
        <f>IF(COUNTIF(Sheet2!C:C, Y498) &gt; 0, "Match", "No Match")</f>
        <v>No Match</v>
      </c>
      <c r="AA498" t="str">
        <f>IF(ISNUMBER(MATCH(Y498, Sheet2!C:C, 0)), "Match", "No Match")</f>
        <v>No Match</v>
      </c>
      <c r="AB498" s="3" t="str">
        <f>IF(ISNUMBER(MATCH(Y498, Sheet2!C:C, 0)), "Match", "No Match")</f>
        <v>No Match</v>
      </c>
      <c r="AC498" s="3" t="e">
        <f>IF(Y498 = INDEX(Sheet2!C:C, MATCH(Y498, Sheet2!C:C, 0)), "Exact Match", "No Match or Missing")</f>
        <v>#N/A</v>
      </c>
    </row>
    <row r="499" spans="1:29" x14ac:dyDescent="0.25">
      <c r="A499" t="s">
        <v>24</v>
      </c>
      <c r="B499" t="s">
        <v>1139</v>
      </c>
      <c r="C499" t="s">
        <v>46</v>
      </c>
      <c r="D499" t="s">
        <v>1140</v>
      </c>
      <c r="E499" t="s">
        <v>40</v>
      </c>
      <c r="F499" t="s">
        <v>29</v>
      </c>
      <c r="G499" t="s">
        <v>682</v>
      </c>
      <c r="H499" t="s">
        <v>31</v>
      </c>
      <c r="I499" t="s">
        <v>1141</v>
      </c>
      <c r="J499" t="s">
        <v>1142</v>
      </c>
      <c r="K499" t="s">
        <v>1143</v>
      </c>
      <c r="L499" t="s">
        <v>35</v>
      </c>
      <c r="M499" t="s">
        <v>36</v>
      </c>
      <c r="N499" t="s">
        <v>1144</v>
      </c>
      <c r="O499" t="s">
        <v>53</v>
      </c>
      <c r="P499" t="s">
        <v>1145</v>
      </c>
      <c r="Q499" t="s">
        <v>40</v>
      </c>
      <c r="R499" t="s">
        <v>1146</v>
      </c>
      <c r="S499" t="s">
        <v>40</v>
      </c>
      <c r="T499" t="s">
        <v>1147</v>
      </c>
      <c r="U499" t="s">
        <v>53</v>
      </c>
      <c r="V499" t="s">
        <v>1141</v>
      </c>
      <c r="W499" t="s">
        <v>43</v>
      </c>
      <c r="X499" t="s">
        <v>293</v>
      </c>
      <c r="Y499" t="str">
        <f>TRIM(LOWER(J499))</f>
        <v>lingshi hongruida health protection technology co., ltd.</v>
      </c>
      <c r="Z499" t="str">
        <f>IF(COUNTIF(Sheet2!C:C, Y499) &gt; 0, "Match", "No Match")</f>
        <v>No Match</v>
      </c>
      <c r="AA499" t="str">
        <f>IF(ISNUMBER(MATCH(Y499, Sheet2!C:C, 0)), "Match", "No Match")</f>
        <v>No Match</v>
      </c>
      <c r="AB499" s="3" t="str">
        <f>IF(ISNUMBER(MATCH(Y499, Sheet2!C:C, 0)), "Match", "No Match")</f>
        <v>No Match</v>
      </c>
      <c r="AC499" s="3" t="e">
        <f>IF(Y499 = INDEX(Sheet2!C:C, MATCH(Y499, Sheet2!C:C, 0)), "Exact Match", "No Match or Missing")</f>
        <v>#N/A</v>
      </c>
    </row>
    <row r="500" spans="1:29" x14ac:dyDescent="0.25">
      <c r="A500" t="s">
        <v>24</v>
      </c>
      <c r="B500" t="s">
        <v>6801</v>
      </c>
      <c r="C500" t="s">
        <v>170</v>
      </c>
      <c r="D500" t="s">
        <v>6802</v>
      </c>
      <c r="E500" t="s">
        <v>40</v>
      </c>
      <c r="F500" t="s">
        <v>29</v>
      </c>
      <c r="G500" t="s">
        <v>6803</v>
      </c>
      <c r="H500" t="s">
        <v>31</v>
      </c>
      <c r="I500" t="s">
        <v>6804</v>
      </c>
      <c r="J500" t="s">
        <v>6805</v>
      </c>
      <c r="K500" t="s">
        <v>1935</v>
      </c>
      <c r="L500" t="s">
        <v>35</v>
      </c>
      <c r="M500" t="s">
        <v>91</v>
      </c>
      <c r="N500" t="s">
        <v>6806</v>
      </c>
      <c r="O500" t="s">
        <v>176</v>
      </c>
      <c r="P500" t="s">
        <v>6807</v>
      </c>
      <c r="Q500" t="s">
        <v>40</v>
      </c>
      <c r="R500" t="s">
        <v>6808</v>
      </c>
      <c r="S500" t="s">
        <v>2102</v>
      </c>
      <c r="T500" t="s">
        <v>450</v>
      </c>
      <c r="U500" t="s">
        <v>176</v>
      </c>
      <c r="V500" t="s">
        <v>6804</v>
      </c>
      <c r="W500" t="s">
        <v>43</v>
      </c>
      <c r="X500" t="s">
        <v>44</v>
      </c>
      <c r="Y500" t="str">
        <f>TRIM(LOWER(J500))</f>
        <v>linshom medical inc.</v>
      </c>
      <c r="Z500" t="str">
        <f>IF(COUNTIF(Sheet2!C:C, Y500) &gt; 0, "Match", "No Match")</f>
        <v>No Match</v>
      </c>
      <c r="AA500" t="str">
        <f>IF(ISNUMBER(MATCH(Y500, Sheet2!C:C, 0)), "Match", "No Match")</f>
        <v>No Match</v>
      </c>
      <c r="AB500" s="3" t="str">
        <f>IF(ISNUMBER(MATCH(Y500, Sheet2!C:C, 0)), "Match", "No Match")</f>
        <v>No Match</v>
      </c>
      <c r="AC500" s="3" t="e">
        <f>IF(Y500 = INDEX(Sheet2!C:C, MATCH(Y500, Sheet2!C:C, 0)), "Exact Match", "No Match or Missing")</f>
        <v>#N/A</v>
      </c>
    </row>
    <row r="501" spans="1:29" x14ac:dyDescent="0.25">
      <c r="A501" t="s">
        <v>24</v>
      </c>
      <c r="B501" t="s">
        <v>2312</v>
      </c>
      <c r="C501" t="s">
        <v>99</v>
      </c>
      <c r="D501" t="s">
        <v>2313</v>
      </c>
      <c r="E501" t="s">
        <v>40</v>
      </c>
      <c r="F501" t="s">
        <v>29</v>
      </c>
      <c r="G501" t="s">
        <v>2314</v>
      </c>
      <c r="H501" t="s">
        <v>31</v>
      </c>
      <c r="I501" t="s">
        <v>2315</v>
      </c>
      <c r="J501" t="s">
        <v>2316</v>
      </c>
      <c r="K501" t="s">
        <v>348</v>
      </c>
      <c r="L501" t="s">
        <v>35</v>
      </c>
      <c r="M501" t="s">
        <v>36</v>
      </c>
      <c r="N501" t="s">
        <v>2317</v>
      </c>
      <c r="O501" t="s">
        <v>107</v>
      </c>
      <c r="P501" t="s">
        <v>2318</v>
      </c>
      <c r="Q501" t="s">
        <v>40</v>
      </c>
      <c r="R501" t="s">
        <v>2319</v>
      </c>
      <c r="S501" t="s">
        <v>40</v>
      </c>
      <c r="T501" t="s">
        <v>851</v>
      </c>
      <c r="U501" t="s">
        <v>107</v>
      </c>
      <c r="V501" t="s">
        <v>2315</v>
      </c>
      <c r="W501" t="s">
        <v>43</v>
      </c>
      <c r="X501" t="s">
        <v>44</v>
      </c>
      <c r="Y501" t="str">
        <f>TRIM(LOWER(J501))</f>
        <v>litu tech ltd.</v>
      </c>
      <c r="Z501" t="str">
        <f>IF(COUNTIF(Sheet2!C:C, Y501) &gt; 0, "Match", "No Match")</f>
        <v>No Match</v>
      </c>
      <c r="AA501" t="str">
        <f>IF(ISNUMBER(MATCH(Y501, Sheet2!C:C, 0)), "Match", "No Match")</f>
        <v>No Match</v>
      </c>
      <c r="AB501" s="3" t="str">
        <f>IF(ISNUMBER(MATCH(Y501, Sheet2!C:C, 0)), "Match", "No Match")</f>
        <v>No Match</v>
      </c>
      <c r="AC501" s="3" t="e">
        <f>IF(Y501 = INDEX(Sheet2!C:C, MATCH(Y501, Sheet2!C:C, 0)), "Exact Match", "No Match or Missing")</f>
        <v>#N/A</v>
      </c>
    </row>
    <row r="502" spans="1:29" x14ac:dyDescent="0.25">
      <c r="A502" t="s">
        <v>24</v>
      </c>
      <c r="B502" t="s">
        <v>1254</v>
      </c>
      <c r="C502" t="s">
        <v>58</v>
      </c>
      <c r="D502" t="s">
        <v>6674</v>
      </c>
      <c r="E502" t="s">
        <v>6675</v>
      </c>
      <c r="F502" t="s">
        <v>29</v>
      </c>
      <c r="G502" t="s">
        <v>149</v>
      </c>
      <c r="H502" t="s">
        <v>31</v>
      </c>
      <c r="I502" t="s">
        <v>6676</v>
      </c>
      <c r="J502" t="s">
        <v>6677</v>
      </c>
      <c r="K502" t="s">
        <v>421</v>
      </c>
      <c r="L502" t="s">
        <v>35</v>
      </c>
      <c r="M502" t="s">
        <v>36</v>
      </c>
      <c r="N502" t="s">
        <v>6678</v>
      </c>
      <c r="O502" t="s">
        <v>66</v>
      </c>
      <c r="P502" t="s">
        <v>6679</v>
      </c>
      <c r="Q502" t="s">
        <v>40</v>
      </c>
      <c r="R502" t="s">
        <v>6680</v>
      </c>
      <c r="S502" t="s">
        <v>40</v>
      </c>
      <c r="T502" t="s">
        <v>946</v>
      </c>
      <c r="U502" t="s">
        <v>66</v>
      </c>
      <c r="V502" t="s">
        <v>6676</v>
      </c>
      <c r="W502" t="s">
        <v>43</v>
      </c>
      <c r="X502" t="s">
        <v>44</v>
      </c>
      <c r="Y502" t="str">
        <f>TRIM(LOWER(J502))</f>
        <v>longwood valley medical ltd</v>
      </c>
      <c r="Z502" t="str">
        <f>IF(COUNTIF(Sheet2!C:C, Y502) &gt; 0, "Match", "No Match")</f>
        <v>No Match</v>
      </c>
      <c r="AA502" t="str">
        <f>IF(ISNUMBER(MATCH(Y502, Sheet2!C:C, 0)), "Match", "No Match")</f>
        <v>No Match</v>
      </c>
      <c r="AB502" s="3" t="str">
        <f>IF(ISNUMBER(MATCH(Y502, Sheet2!C:C, 0)), "Match", "No Match")</f>
        <v>No Match</v>
      </c>
      <c r="AC502" s="3" t="e">
        <f>IF(Y502 = INDEX(Sheet2!C:C, MATCH(Y502, Sheet2!C:C, 0)), "Exact Match", "No Match or Missing")</f>
        <v>#N/A</v>
      </c>
    </row>
    <row r="503" spans="1:29" x14ac:dyDescent="0.25">
      <c r="A503" t="s">
        <v>24</v>
      </c>
      <c r="B503" t="s">
        <v>1710</v>
      </c>
      <c r="C503" t="s">
        <v>46</v>
      </c>
      <c r="D503" t="s">
        <v>1711</v>
      </c>
      <c r="E503" t="s">
        <v>40</v>
      </c>
      <c r="F503" t="s">
        <v>29</v>
      </c>
      <c r="G503" t="s">
        <v>1712</v>
      </c>
      <c r="H503" t="s">
        <v>31</v>
      </c>
      <c r="I503" t="s">
        <v>1713</v>
      </c>
      <c r="J503" t="s">
        <v>1714</v>
      </c>
      <c r="K503" t="s">
        <v>1715</v>
      </c>
      <c r="L503" t="s">
        <v>35</v>
      </c>
      <c r="M503" t="s">
        <v>105</v>
      </c>
      <c r="N503" t="s">
        <v>1716</v>
      </c>
      <c r="O503" t="s">
        <v>53</v>
      </c>
      <c r="P503" t="s">
        <v>1717</v>
      </c>
      <c r="Q503" t="s">
        <v>40</v>
      </c>
      <c r="R503" t="s">
        <v>1718</v>
      </c>
      <c r="S503" t="s">
        <v>40</v>
      </c>
      <c r="T503" t="s">
        <v>1719</v>
      </c>
      <c r="U503" t="s">
        <v>53</v>
      </c>
      <c r="V503" t="s">
        <v>1713</v>
      </c>
      <c r="W503" t="s">
        <v>43</v>
      </c>
      <c r="X503" t="s">
        <v>44</v>
      </c>
      <c r="Y503" t="str">
        <f>TRIM(LOWER(J503))</f>
        <v>lowtem co., ltd.</v>
      </c>
      <c r="Z503" t="str">
        <f>IF(COUNTIF(Sheet2!C:C, Y503) &gt; 0, "Match", "No Match")</f>
        <v>No Match</v>
      </c>
      <c r="AA503" t="str">
        <f>IF(ISNUMBER(MATCH(Y503, Sheet2!C:C, 0)), "Match", "No Match")</f>
        <v>No Match</v>
      </c>
      <c r="AB503" s="3" t="str">
        <f>IF(ISNUMBER(MATCH(Y503, Sheet2!C:C, 0)), "Match", "No Match")</f>
        <v>No Match</v>
      </c>
      <c r="AC503" s="3" t="e">
        <f>IF(Y503 = INDEX(Sheet2!C:C, MATCH(Y503, Sheet2!C:C, 0)), "Exact Match", "No Match or Missing")</f>
        <v>#N/A</v>
      </c>
    </row>
    <row r="504" spans="1:29" x14ac:dyDescent="0.25">
      <c r="A504" t="s">
        <v>24</v>
      </c>
      <c r="B504" t="s">
        <v>1661</v>
      </c>
      <c r="C504" t="s">
        <v>350</v>
      </c>
      <c r="D504" t="s">
        <v>1662</v>
      </c>
      <c r="E504" t="s">
        <v>40</v>
      </c>
      <c r="F504" t="s">
        <v>29</v>
      </c>
      <c r="G504" t="s">
        <v>424</v>
      </c>
      <c r="H504" t="s">
        <v>31</v>
      </c>
      <c r="I504" t="s">
        <v>1663</v>
      </c>
      <c r="J504" t="s">
        <v>1664</v>
      </c>
      <c r="K504" t="s">
        <v>1537</v>
      </c>
      <c r="L504" t="s">
        <v>35</v>
      </c>
      <c r="M504" t="s">
        <v>91</v>
      </c>
      <c r="N504" t="s">
        <v>1665</v>
      </c>
      <c r="O504" t="s">
        <v>357</v>
      </c>
      <c r="P504" t="s">
        <v>1666</v>
      </c>
      <c r="Q504" t="s">
        <v>40</v>
      </c>
      <c r="R504" t="s">
        <v>1667</v>
      </c>
      <c r="S504" t="s">
        <v>554</v>
      </c>
      <c r="T504" t="s">
        <v>1668</v>
      </c>
      <c r="U504" t="s">
        <v>190</v>
      </c>
      <c r="V504" t="s">
        <v>1663</v>
      </c>
      <c r="W504" t="s">
        <v>43</v>
      </c>
      <c r="X504" t="s">
        <v>44</v>
      </c>
      <c r="Y504" t="str">
        <f>TRIM(LOWER(J504))</f>
        <v>lsi solutions, inc.</v>
      </c>
      <c r="Z504" t="str">
        <f>IF(COUNTIF(Sheet2!C:C, Y504) &gt; 0, "Match", "No Match")</f>
        <v>Match</v>
      </c>
      <c r="AA504" t="str">
        <f>IF(ISNUMBER(MATCH(Y504, Sheet2!C:C, 0)), "Match", "No Match")</f>
        <v>Match</v>
      </c>
      <c r="AB504" s="3" t="str">
        <f>IF(ISNUMBER(MATCH(Y504, Sheet2!C:C, 0)), "Match", "No Match")</f>
        <v>Match</v>
      </c>
      <c r="AC504" s="3" t="str">
        <f>IF(Y504 = INDEX(Sheet2!C:C, MATCH(Y504, Sheet2!C:C, 0)), "Exact Match", "No Match or Missing")</f>
        <v>Exact Match</v>
      </c>
    </row>
    <row r="505" spans="1:29" x14ac:dyDescent="0.25">
      <c r="A505" t="s">
        <v>24</v>
      </c>
      <c r="B505" t="s">
        <v>1661</v>
      </c>
      <c r="C505" t="s">
        <v>26</v>
      </c>
      <c r="D505" t="s">
        <v>2014</v>
      </c>
      <c r="E505" t="s">
        <v>40</v>
      </c>
      <c r="F505" t="s">
        <v>40</v>
      </c>
      <c r="G505" t="s">
        <v>2015</v>
      </c>
      <c r="H505" t="s">
        <v>31</v>
      </c>
      <c r="I505" t="s">
        <v>1663</v>
      </c>
      <c r="J505" t="s">
        <v>2016</v>
      </c>
      <c r="K505" t="s">
        <v>1213</v>
      </c>
      <c r="L505" t="s">
        <v>814</v>
      </c>
      <c r="M505" t="s">
        <v>91</v>
      </c>
      <c r="N505" t="s">
        <v>2017</v>
      </c>
      <c r="O505" t="s">
        <v>38</v>
      </c>
      <c r="P505" t="s">
        <v>2018</v>
      </c>
      <c r="Q505" t="s">
        <v>40</v>
      </c>
      <c r="R505" t="s">
        <v>2019</v>
      </c>
      <c r="S505" t="s">
        <v>554</v>
      </c>
      <c r="T505" t="s">
        <v>69</v>
      </c>
      <c r="U505" t="s">
        <v>38</v>
      </c>
      <c r="V505" t="s">
        <v>1663</v>
      </c>
      <c r="W505" t="s">
        <v>135</v>
      </c>
      <c r="X505" t="s">
        <v>819</v>
      </c>
      <c r="Y505" t="str">
        <f>TRIM(LOWER(J505))</f>
        <v>lsi solutions, inc.</v>
      </c>
      <c r="Z505" t="str">
        <f>IF(COUNTIF(Sheet2!C:C, Y505) &gt; 0, "Match", "No Match")</f>
        <v>Match</v>
      </c>
      <c r="AA505" t="str">
        <f>IF(ISNUMBER(MATCH(Y505, Sheet2!C:C, 0)), "Match", "No Match")</f>
        <v>Match</v>
      </c>
      <c r="AB505" s="3" t="str">
        <f>IF(ISNUMBER(MATCH(Y505, Sheet2!C:C, 0)), "Match", "No Match")</f>
        <v>Match</v>
      </c>
      <c r="AC505" s="3" t="str">
        <f>IF(Y505 = INDEX(Sheet2!C:C, MATCH(Y505, Sheet2!C:C, 0)), "Exact Match", "No Match or Missing")</f>
        <v>Exact Match</v>
      </c>
    </row>
    <row r="506" spans="1:29" x14ac:dyDescent="0.25">
      <c r="A506" t="s">
        <v>24</v>
      </c>
      <c r="B506" t="s">
        <v>2901</v>
      </c>
      <c r="C506" t="s">
        <v>99</v>
      </c>
      <c r="D506" t="s">
        <v>2902</v>
      </c>
      <c r="E506" t="s">
        <v>40</v>
      </c>
      <c r="F506" t="s">
        <v>29</v>
      </c>
      <c r="G506" t="s">
        <v>2903</v>
      </c>
      <c r="H506" t="s">
        <v>31</v>
      </c>
      <c r="I506" t="s">
        <v>2904</v>
      </c>
      <c r="J506" t="s">
        <v>2905</v>
      </c>
      <c r="K506" t="s">
        <v>466</v>
      </c>
      <c r="L506" t="s">
        <v>35</v>
      </c>
      <c r="M506" t="s">
        <v>91</v>
      </c>
      <c r="N506" t="s">
        <v>2906</v>
      </c>
      <c r="O506" t="s">
        <v>107</v>
      </c>
      <c r="P506" t="s">
        <v>2907</v>
      </c>
      <c r="Q506" t="s">
        <v>40</v>
      </c>
      <c r="R506" t="s">
        <v>2908</v>
      </c>
      <c r="S506" t="s">
        <v>304</v>
      </c>
      <c r="T506" t="s">
        <v>1028</v>
      </c>
      <c r="U506" t="s">
        <v>66</v>
      </c>
      <c r="V506" t="s">
        <v>2904</v>
      </c>
      <c r="W506" t="s">
        <v>43</v>
      </c>
      <c r="X506" t="s">
        <v>44</v>
      </c>
      <c r="Y506" t="str">
        <f>TRIM(LOWER(J506))</f>
        <v>lucas lifecare</v>
      </c>
      <c r="Z506" t="str">
        <f>IF(COUNTIF(Sheet2!C:C, Y506) &gt; 0, "Match", "No Match")</f>
        <v>No Match</v>
      </c>
      <c r="AA506" t="str">
        <f>IF(ISNUMBER(MATCH(Y506, Sheet2!C:C, 0)), "Match", "No Match")</f>
        <v>No Match</v>
      </c>
      <c r="AB506" s="3" t="str">
        <f>IF(ISNUMBER(MATCH(Y506, Sheet2!C:C, 0)), "Match", "No Match")</f>
        <v>No Match</v>
      </c>
      <c r="AC506" s="3" t="e">
        <f>IF(Y506 = INDEX(Sheet2!C:C, MATCH(Y506, Sheet2!C:C, 0)), "Exact Match", "No Match or Missing")</f>
        <v>#N/A</v>
      </c>
    </row>
    <row r="507" spans="1:29" x14ac:dyDescent="0.25">
      <c r="A507" t="s">
        <v>24</v>
      </c>
      <c r="B507" t="s">
        <v>1315</v>
      </c>
      <c r="C507" t="s">
        <v>191</v>
      </c>
      <c r="D507" t="s">
        <v>1316</v>
      </c>
      <c r="E507" t="s">
        <v>40</v>
      </c>
      <c r="F507" t="s">
        <v>29</v>
      </c>
      <c r="G507" t="s">
        <v>395</v>
      </c>
      <c r="H507" t="s">
        <v>31</v>
      </c>
      <c r="I507" t="s">
        <v>1317</v>
      </c>
      <c r="J507" t="s">
        <v>1318</v>
      </c>
      <c r="K507" t="s">
        <v>1319</v>
      </c>
      <c r="L507" t="s">
        <v>35</v>
      </c>
      <c r="M507" t="s">
        <v>210</v>
      </c>
      <c r="N507" t="s">
        <v>1320</v>
      </c>
      <c r="O507" t="s">
        <v>190</v>
      </c>
      <c r="P507" t="s">
        <v>1321</v>
      </c>
      <c r="Q507" t="s">
        <v>40</v>
      </c>
      <c r="R507" t="s">
        <v>1322</v>
      </c>
      <c r="S507" t="s">
        <v>40</v>
      </c>
      <c r="T507" t="s">
        <v>1323</v>
      </c>
      <c r="U507" t="s">
        <v>190</v>
      </c>
      <c r="V507" t="s">
        <v>1317</v>
      </c>
      <c r="W507" t="s">
        <v>43</v>
      </c>
      <c r="X507" t="s">
        <v>293</v>
      </c>
      <c r="Y507" t="str">
        <f>TRIM(LOWER(J507))</f>
        <v>lumenis be ltd.</v>
      </c>
      <c r="Z507" t="str">
        <f>IF(COUNTIF(Sheet2!C:C, Y507) &gt; 0, "Match", "No Match")</f>
        <v>No Match</v>
      </c>
      <c r="AA507" t="str">
        <f>IF(ISNUMBER(MATCH(Y507, Sheet2!C:C, 0)), "Match", "No Match")</f>
        <v>No Match</v>
      </c>
      <c r="AB507" s="3" t="str">
        <f>IF(ISNUMBER(MATCH(Y507, Sheet2!C:C, 0)), "Match", "No Match")</f>
        <v>No Match</v>
      </c>
      <c r="AC507" s="3" t="e">
        <f>IF(Y507 = INDEX(Sheet2!C:C, MATCH(Y507, Sheet2!C:C, 0)), "Exact Match", "No Match or Missing")</f>
        <v>#N/A</v>
      </c>
    </row>
    <row r="508" spans="1:29" x14ac:dyDescent="0.25">
      <c r="A508" t="s">
        <v>24</v>
      </c>
      <c r="B508" t="s">
        <v>2288</v>
      </c>
      <c r="C508" t="s">
        <v>711</v>
      </c>
      <c r="D508" t="s">
        <v>4088</v>
      </c>
      <c r="E508" t="s">
        <v>40</v>
      </c>
      <c r="F508" t="s">
        <v>29</v>
      </c>
      <c r="G508" t="s">
        <v>4089</v>
      </c>
      <c r="H508" t="s">
        <v>31</v>
      </c>
      <c r="I508" t="s">
        <v>4090</v>
      </c>
      <c r="J508" t="s">
        <v>4091</v>
      </c>
      <c r="K508" t="s">
        <v>1323</v>
      </c>
      <c r="L508" t="s">
        <v>35</v>
      </c>
      <c r="M508" t="s">
        <v>91</v>
      </c>
      <c r="N508" t="s">
        <v>4092</v>
      </c>
      <c r="O508" t="s">
        <v>718</v>
      </c>
      <c r="P508" t="s">
        <v>4093</v>
      </c>
      <c r="Q508" t="s">
        <v>40</v>
      </c>
      <c r="R508" t="s">
        <v>4094</v>
      </c>
      <c r="S508" t="s">
        <v>325</v>
      </c>
      <c r="T508" t="s">
        <v>937</v>
      </c>
      <c r="U508" t="s">
        <v>718</v>
      </c>
      <c r="V508" t="s">
        <v>4090</v>
      </c>
      <c r="W508" t="s">
        <v>43</v>
      </c>
      <c r="X508" t="s">
        <v>44</v>
      </c>
      <c r="Y508" t="str">
        <f>TRIM(LOWER(J508))</f>
        <v>luminopia, inc.</v>
      </c>
      <c r="Z508" t="str">
        <f>IF(COUNTIF(Sheet2!C:C, Y508) &gt; 0, "Match", "No Match")</f>
        <v>No Match</v>
      </c>
      <c r="AA508" t="str">
        <f>IF(ISNUMBER(MATCH(Y508, Sheet2!C:C, 0)), "Match", "No Match")</f>
        <v>No Match</v>
      </c>
      <c r="AB508" s="3" t="str">
        <f>IF(ISNUMBER(MATCH(Y508, Sheet2!C:C, 0)), "Match", "No Match")</f>
        <v>No Match</v>
      </c>
      <c r="AC508" s="3" t="e">
        <f>IF(Y508 = INDEX(Sheet2!C:C, MATCH(Y508, Sheet2!C:C, 0)), "Exact Match", "No Match or Missing")</f>
        <v>#N/A</v>
      </c>
    </row>
    <row r="509" spans="1:29" x14ac:dyDescent="0.25">
      <c r="A509" t="s">
        <v>24</v>
      </c>
      <c r="B509" t="s">
        <v>5575</v>
      </c>
      <c r="C509" t="s">
        <v>191</v>
      </c>
      <c r="D509" t="s">
        <v>5576</v>
      </c>
      <c r="E509" t="s">
        <v>40</v>
      </c>
      <c r="F509" t="s">
        <v>501</v>
      </c>
      <c r="G509" t="s">
        <v>395</v>
      </c>
      <c r="H509" t="s">
        <v>31</v>
      </c>
      <c r="I509" t="s">
        <v>5577</v>
      </c>
      <c r="J509" t="s">
        <v>5578</v>
      </c>
      <c r="K509" t="s">
        <v>596</v>
      </c>
      <c r="L509" t="s">
        <v>35</v>
      </c>
      <c r="M509" t="s">
        <v>163</v>
      </c>
      <c r="N509" t="s">
        <v>5579</v>
      </c>
      <c r="O509" t="s">
        <v>190</v>
      </c>
      <c r="P509" t="s">
        <v>5580</v>
      </c>
      <c r="Q509" t="s">
        <v>40</v>
      </c>
      <c r="R509" t="s">
        <v>5581</v>
      </c>
      <c r="S509" t="s">
        <v>40</v>
      </c>
      <c r="T509" t="s">
        <v>1363</v>
      </c>
      <c r="U509" t="s">
        <v>190</v>
      </c>
      <c r="V509" t="s">
        <v>5577</v>
      </c>
      <c r="W509" t="s">
        <v>43</v>
      </c>
      <c r="X509" t="s">
        <v>44</v>
      </c>
      <c r="Y509" t="str">
        <f>TRIM(LOWER(J509))</f>
        <v>m&amp;t s.r.l.</v>
      </c>
      <c r="Z509" t="str">
        <f>IF(COUNTIF(Sheet2!C:C, Y509) &gt; 0, "Match", "No Match")</f>
        <v>No Match</v>
      </c>
      <c r="AA509" t="str">
        <f>IF(ISNUMBER(MATCH(Y509, Sheet2!C:C, 0)), "Match", "No Match")</f>
        <v>No Match</v>
      </c>
      <c r="AB509" s="3" t="str">
        <f>IF(ISNUMBER(MATCH(Y509, Sheet2!C:C, 0)), "Match", "No Match")</f>
        <v>No Match</v>
      </c>
      <c r="AC509" s="3" t="e">
        <f>IF(Y509 = INDEX(Sheet2!C:C, MATCH(Y509, Sheet2!C:C, 0)), "Exact Match", "No Match or Missing")</f>
        <v>#N/A</v>
      </c>
    </row>
    <row r="510" spans="1:29" x14ac:dyDescent="0.25">
      <c r="A510" t="s">
        <v>24</v>
      </c>
      <c r="B510" t="s">
        <v>2786</v>
      </c>
      <c r="C510" t="s">
        <v>191</v>
      </c>
      <c r="D510" t="s">
        <v>2787</v>
      </c>
      <c r="E510" t="s">
        <v>2788</v>
      </c>
      <c r="F510" t="s">
        <v>29</v>
      </c>
      <c r="G510" t="s">
        <v>833</v>
      </c>
      <c r="H510" t="s">
        <v>31</v>
      </c>
      <c r="I510" t="s">
        <v>2789</v>
      </c>
      <c r="J510" t="s">
        <v>2790</v>
      </c>
      <c r="K510" t="s">
        <v>2791</v>
      </c>
      <c r="L510" t="s">
        <v>35</v>
      </c>
      <c r="M510" t="s">
        <v>144</v>
      </c>
      <c r="N510" t="s">
        <v>2792</v>
      </c>
      <c r="O510" t="s">
        <v>190</v>
      </c>
      <c r="P510" t="s">
        <v>2793</v>
      </c>
      <c r="Q510" t="s">
        <v>40</v>
      </c>
      <c r="R510" t="s">
        <v>2794</v>
      </c>
      <c r="S510" t="s">
        <v>40</v>
      </c>
      <c r="T510" t="s">
        <v>2795</v>
      </c>
      <c r="U510" t="s">
        <v>190</v>
      </c>
      <c r="V510" t="s">
        <v>2789</v>
      </c>
      <c r="W510" t="s">
        <v>43</v>
      </c>
      <c r="X510" t="s">
        <v>44</v>
      </c>
      <c r="Y510" t="str">
        <f>TRIM(LOWER(J510))</f>
        <v>m/s meril endo surgery private limited</v>
      </c>
      <c r="Z510" t="str">
        <f>IF(COUNTIF(Sheet2!C:C, Y510) &gt; 0, "Match", "No Match")</f>
        <v>No Match</v>
      </c>
      <c r="AA510" t="str">
        <f>IF(ISNUMBER(MATCH(Y510, Sheet2!C:C, 0)), "Match", "No Match")</f>
        <v>No Match</v>
      </c>
      <c r="AB510" s="3" t="str">
        <f>IF(ISNUMBER(MATCH(Y510, Sheet2!C:C, 0)), "Match", "No Match")</f>
        <v>No Match</v>
      </c>
      <c r="AC510" s="3" t="e">
        <f>IF(Y510 = INDEX(Sheet2!C:C, MATCH(Y510, Sheet2!C:C, 0)), "Exact Match", "No Match or Missing")</f>
        <v>#N/A</v>
      </c>
    </row>
    <row r="511" spans="1:29" x14ac:dyDescent="0.25">
      <c r="A511" t="s">
        <v>24</v>
      </c>
      <c r="B511" t="s">
        <v>4783</v>
      </c>
      <c r="C511" t="s">
        <v>191</v>
      </c>
      <c r="D511" t="s">
        <v>4784</v>
      </c>
      <c r="E511" t="s">
        <v>4785</v>
      </c>
      <c r="F511" t="s">
        <v>29</v>
      </c>
      <c r="G511" t="s">
        <v>234</v>
      </c>
      <c r="H511" t="s">
        <v>31</v>
      </c>
      <c r="I511" t="s">
        <v>2789</v>
      </c>
      <c r="J511" t="s">
        <v>4786</v>
      </c>
      <c r="K511" t="s">
        <v>1273</v>
      </c>
      <c r="L511" t="s">
        <v>35</v>
      </c>
      <c r="M511" t="s">
        <v>144</v>
      </c>
      <c r="N511" t="s">
        <v>4787</v>
      </c>
      <c r="O511" t="s">
        <v>190</v>
      </c>
      <c r="P511" t="s">
        <v>2793</v>
      </c>
      <c r="Q511" t="s">
        <v>40</v>
      </c>
      <c r="R511" t="s">
        <v>4788</v>
      </c>
      <c r="S511" t="s">
        <v>40</v>
      </c>
      <c r="T511" t="s">
        <v>3224</v>
      </c>
      <c r="U511" t="s">
        <v>190</v>
      </c>
      <c r="V511" t="s">
        <v>2789</v>
      </c>
      <c r="W511" t="s">
        <v>43</v>
      </c>
      <c r="X511" t="s">
        <v>44</v>
      </c>
      <c r="Y511" t="str">
        <f>TRIM(LOWER(J511))</f>
        <v>m/s. meril endo surgery private limited</v>
      </c>
      <c r="Z511" t="str">
        <f>IF(COUNTIF(Sheet2!C:C, Y511) &gt; 0, "Match", "No Match")</f>
        <v>No Match</v>
      </c>
      <c r="AA511" t="str">
        <f>IF(ISNUMBER(MATCH(Y511, Sheet2!C:C, 0)), "Match", "No Match")</f>
        <v>No Match</v>
      </c>
      <c r="AB511" s="3" t="str">
        <f>IF(ISNUMBER(MATCH(Y511, Sheet2!C:C, 0)), "Match", "No Match")</f>
        <v>No Match</v>
      </c>
      <c r="AC511" s="3" t="e">
        <f>IF(Y511 = INDEX(Sheet2!C:C, MATCH(Y511, Sheet2!C:C, 0)), "Exact Match", "No Match or Missing")</f>
        <v>#N/A</v>
      </c>
    </row>
    <row r="512" spans="1:29" x14ac:dyDescent="0.25">
      <c r="A512" t="s">
        <v>24</v>
      </c>
      <c r="B512" t="s">
        <v>4783</v>
      </c>
      <c r="C512" t="s">
        <v>350</v>
      </c>
      <c r="D512" t="s">
        <v>6640</v>
      </c>
      <c r="E512" t="s">
        <v>6641</v>
      </c>
      <c r="F512" t="s">
        <v>29</v>
      </c>
      <c r="G512" t="s">
        <v>424</v>
      </c>
      <c r="H512" t="s">
        <v>31</v>
      </c>
      <c r="I512" t="s">
        <v>2789</v>
      </c>
      <c r="J512" t="s">
        <v>6642</v>
      </c>
      <c r="K512" t="s">
        <v>705</v>
      </c>
      <c r="L512" t="s">
        <v>35</v>
      </c>
      <c r="M512" t="s">
        <v>144</v>
      </c>
      <c r="N512" t="s">
        <v>6643</v>
      </c>
      <c r="O512" t="s">
        <v>357</v>
      </c>
      <c r="P512" t="s">
        <v>2793</v>
      </c>
      <c r="Q512" t="s">
        <v>40</v>
      </c>
      <c r="R512" t="s">
        <v>6644</v>
      </c>
      <c r="S512" t="s">
        <v>40</v>
      </c>
      <c r="T512" t="s">
        <v>2342</v>
      </c>
      <c r="U512" t="s">
        <v>190</v>
      </c>
      <c r="V512" t="s">
        <v>2789</v>
      </c>
      <c r="W512" t="s">
        <v>43</v>
      </c>
      <c r="X512" t="s">
        <v>44</v>
      </c>
      <c r="Y512" t="str">
        <f>TRIM(LOWER(J512))</f>
        <v>m/s. meril endo surgery private limited.</v>
      </c>
      <c r="Z512" t="str">
        <f>IF(COUNTIF(Sheet2!C:C, Y512) &gt; 0, "Match", "No Match")</f>
        <v>No Match</v>
      </c>
      <c r="AA512" t="str">
        <f>IF(ISNUMBER(MATCH(Y512, Sheet2!C:C, 0)), "Match", "No Match")</f>
        <v>No Match</v>
      </c>
      <c r="AB512" s="3" t="str">
        <f>IF(ISNUMBER(MATCH(Y512, Sheet2!C:C, 0)), "Match", "No Match")</f>
        <v>No Match</v>
      </c>
      <c r="AC512" s="3" t="e">
        <f>IF(Y512 = INDEX(Sheet2!C:C, MATCH(Y512, Sheet2!C:C, 0)), "Exact Match", "No Match or Missing")</f>
        <v>#N/A</v>
      </c>
    </row>
    <row r="513" spans="1:29" x14ac:dyDescent="0.25">
      <c r="A513" t="s">
        <v>24</v>
      </c>
      <c r="B513" t="s">
        <v>25</v>
      </c>
      <c r="C513" t="s">
        <v>2262</v>
      </c>
      <c r="D513" t="s">
        <v>3154</v>
      </c>
      <c r="E513" t="s">
        <v>3155</v>
      </c>
      <c r="F513" t="s">
        <v>29</v>
      </c>
      <c r="G513" t="s">
        <v>2264</v>
      </c>
      <c r="H513" t="s">
        <v>31</v>
      </c>
      <c r="I513" t="s">
        <v>3156</v>
      </c>
      <c r="J513" t="s">
        <v>3157</v>
      </c>
      <c r="K513" t="s">
        <v>860</v>
      </c>
      <c r="L513" t="s">
        <v>35</v>
      </c>
      <c r="M513" t="s">
        <v>36</v>
      </c>
      <c r="N513" t="s">
        <v>3158</v>
      </c>
      <c r="O513" t="s">
        <v>2267</v>
      </c>
      <c r="P513" t="s">
        <v>3159</v>
      </c>
      <c r="Q513" t="s">
        <v>40</v>
      </c>
      <c r="R513" t="s">
        <v>3160</v>
      </c>
      <c r="S513" t="s">
        <v>40</v>
      </c>
      <c r="T513" t="s">
        <v>3161</v>
      </c>
      <c r="U513" t="s">
        <v>2267</v>
      </c>
      <c r="V513" t="s">
        <v>3156</v>
      </c>
      <c r="W513" t="s">
        <v>43</v>
      </c>
      <c r="X513" t="s">
        <v>44</v>
      </c>
      <c r="Y513" t="str">
        <f>TRIM(LOWER(J513))</f>
        <v>macrolux medical technology co., ltd.</v>
      </c>
      <c r="Z513" t="str">
        <f>IF(COUNTIF(Sheet2!C:C, Y513) &gt; 0, "Match", "No Match")</f>
        <v>No Match</v>
      </c>
      <c r="AA513" t="str">
        <f>IF(ISNUMBER(MATCH(Y513, Sheet2!C:C, 0)), "Match", "No Match")</f>
        <v>No Match</v>
      </c>
      <c r="AB513" s="3" t="str">
        <f>IF(ISNUMBER(MATCH(Y513, Sheet2!C:C, 0)), "Match", "No Match")</f>
        <v>No Match</v>
      </c>
      <c r="AC513" s="3" t="e">
        <f>IF(Y513 = INDEX(Sheet2!C:C, MATCH(Y513, Sheet2!C:C, 0)), "Exact Match", "No Match or Missing")</f>
        <v>#N/A</v>
      </c>
    </row>
    <row r="514" spans="1:29" x14ac:dyDescent="0.25">
      <c r="A514" t="s">
        <v>24</v>
      </c>
      <c r="B514" t="s">
        <v>2846</v>
      </c>
      <c r="C514" t="s">
        <v>498</v>
      </c>
      <c r="D514" t="s">
        <v>2847</v>
      </c>
      <c r="E514" t="s">
        <v>40</v>
      </c>
      <c r="F514" t="s">
        <v>29</v>
      </c>
      <c r="G514" t="s">
        <v>1672</v>
      </c>
      <c r="H514" t="s">
        <v>31</v>
      </c>
      <c r="I514" t="s">
        <v>2848</v>
      </c>
      <c r="J514" t="s">
        <v>2849</v>
      </c>
      <c r="K514" t="s">
        <v>1363</v>
      </c>
      <c r="L514" t="s">
        <v>35</v>
      </c>
      <c r="M514" t="s">
        <v>1477</v>
      </c>
      <c r="N514" t="s">
        <v>2850</v>
      </c>
      <c r="O514" t="s">
        <v>506</v>
      </c>
      <c r="P514" t="s">
        <v>2851</v>
      </c>
      <c r="Q514" t="s">
        <v>40</v>
      </c>
      <c r="R514" t="s">
        <v>2852</v>
      </c>
      <c r="S514" t="s">
        <v>40</v>
      </c>
      <c r="T514" t="s">
        <v>1305</v>
      </c>
      <c r="U514" t="s">
        <v>506</v>
      </c>
      <c r="V514" t="s">
        <v>2848</v>
      </c>
      <c r="W514" t="s">
        <v>43</v>
      </c>
      <c r="X514" t="s">
        <v>44</v>
      </c>
      <c r="Y514" t="str">
        <f>TRIM(LOWER(J514))</f>
        <v>magic mobility</v>
      </c>
      <c r="Z514" t="str">
        <f>IF(COUNTIF(Sheet2!C:C, Y514) &gt; 0, "Match", "No Match")</f>
        <v>No Match</v>
      </c>
      <c r="AA514" t="str">
        <f>IF(ISNUMBER(MATCH(Y514, Sheet2!C:C, 0)), "Match", "No Match")</f>
        <v>No Match</v>
      </c>
      <c r="AB514" s="3" t="str">
        <f>IF(ISNUMBER(MATCH(Y514, Sheet2!C:C, 0)), "Match", "No Match")</f>
        <v>No Match</v>
      </c>
      <c r="AC514" s="3" t="e">
        <f>IF(Y514 = INDEX(Sheet2!C:C, MATCH(Y514, Sheet2!C:C, 0)), "Exact Match", "No Match or Missing")</f>
        <v>#N/A</v>
      </c>
    </row>
    <row r="515" spans="1:29" x14ac:dyDescent="0.25">
      <c r="A515" t="s">
        <v>24</v>
      </c>
      <c r="B515" t="s">
        <v>6947</v>
      </c>
      <c r="C515" t="s">
        <v>112</v>
      </c>
      <c r="D515" t="s">
        <v>6948</v>
      </c>
      <c r="E515" t="s">
        <v>40</v>
      </c>
      <c r="F515" t="s">
        <v>29</v>
      </c>
      <c r="G515" t="s">
        <v>6949</v>
      </c>
      <c r="H515" t="s">
        <v>31</v>
      </c>
      <c r="I515" t="s">
        <v>6950</v>
      </c>
      <c r="J515" t="s">
        <v>6951</v>
      </c>
      <c r="K515" t="s">
        <v>709</v>
      </c>
      <c r="L515" t="s">
        <v>35</v>
      </c>
      <c r="M515" t="s">
        <v>91</v>
      </c>
      <c r="N515" t="s">
        <v>6952</v>
      </c>
      <c r="O515" t="s">
        <v>119</v>
      </c>
      <c r="P515" t="s">
        <v>6953</v>
      </c>
      <c r="Q515" t="s">
        <v>40</v>
      </c>
      <c r="R515" t="s">
        <v>6954</v>
      </c>
      <c r="S515" t="s">
        <v>6955</v>
      </c>
      <c r="T515" t="s">
        <v>2645</v>
      </c>
      <c r="U515" t="s">
        <v>119</v>
      </c>
      <c r="V515" t="s">
        <v>6950</v>
      </c>
      <c r="W515" t="s">
        <v>43</v>
      </c>
      <c r="X515" t="s">
        <v>44</v>
      </c>
      <c r="Y515" t="str">
        <f>TRIM(LOWER(J515))</f>
        <v>maine molecular quality controls, inc.</v>
      </c>
      <c r="Z515" t="str">
        <f>IF(COUNTIF(Sheet2!C:C, Y515) &gt; 0, "Match", "No Match")</f>
        <v>No Match</v>
      </c>
      <c r="AA515" t="str">
        <f>IF(ISNUMBER(MATCH(Y515, Sheet2!C:C, 0)), "Match", "No Match")</f>
        <v>No Match</v>
      </c>
      <c r="AB515" s="3" t="str">
        <f>IF(ISNUMBER(MATCH(Y515, Sheet2!C:C, 0)), "Match", "No Match")</f>
        <v>No Match</v>
      </c>
      <c r="AC515" s="3" t="e">
        <f>IF(Y515 = INDEX(Sheet2!C:C, MATCH(Y515, Sheet2!C:C, 0)), "Exact Match", "No Match or Missing")</f>
        <v>#N/A</v>
      </c>
    </row>
    <row r="516" spans="1:29" x14ac:dyDescent="0.25">
      <c r="A516" t="s">
        <v>24</v>
      </c>
      <c r="B516" t="s">
        <v>1208</v>
      </c>
      <c r="C516" t="s">
        <v>84</v>
      </c>
      <c r="D516" t="s">
        <v>1209</v>
      </c>
      <c r="E516" t="s">
        <v>40</v>
      </c>
      <c r="F516" t="s">
        <v>29</v>
      </c>
      <c r="G516" t="s">
        <v>1210</v>
      </c>
      <c r="H516" t="s">
        <v>31</v>
      </c>
      <c r="I516" t="s">
        <v>1211</v>
      </c>
      <c r="J516" t="s">
        <v>1212</v>
      </c>
      <c r="K516" t="s">
        <v>1213</v>
      </c>
      <c r="L516" t="s">
        <v>35</v>
      </c>
      <c r="M516" t="s">
        <v>91</v>
      </c>
      <c r="N516" t="s">
        <v>1214</v>
      </c>
      <c r="O516" t="s">
        <v>93</v>
      </c>
      <c r="P516" t="s">
        <v>1215</v>
      </c>
      <c r="Q516" t="s">
        <v>40</v>
      </c>
      <c r="R516" t="s">
        <v>1216</v>
      </c>
      <c r="S516" t="s">
        <v>1217</v>
      </c>
      <c r="T516" t="s">
        <v>977</v>
      </c>
      <c r="U516" t="s">
        <v>165</v>
      </c>
      <c r="V516" t="s">
        <v>1211</v>
      </c>
      <c r="W516" t="s">
        <v>43</v>
      </c>
      <c r="X516" t="s">
        <v>44</v>
      </c>
      <c r="Y516" t="str">
        <f>TRIM(LOWER(J516))</f>
        <v>mako surgical corp.</v>
      </c>
      <c r="Z516" t="str">
        <f>IF(COUNTIF(Sheet2!C:C, Y516) &gt; 0, "Match", "No Match")</f>
        <v>Match</v>
      </c>
      <c r="AA516" t="str">
        <f>IF(ISNUMBER(MATCH(Y516, Sheet2!C:C, 0)), "Match", "No Match")</f>
        <v>Match</v>
      </c>
      <c r="AB516" s="3" t="str">
        <f>IF(ISNUMBER(MATCH(Y516, Sheet2!C:C, 0)), "Match", "No Match")</f>
        <v>Match</v>
      </c>
      <c r="AC516" s="3" t="str">
        <f>IF(Y516 = INDEX(Sheet2!C:C, MATCH(Y516, Sheet2!C:C, 0)), "Exact Match", "No Match or Missing")</f>
        <v>Exact Match</v>
      </c>
    </row>
    <row r="517" spans="1:29" x14ac:dyDescent="0.25">
      <c r="A517" t="s">
        <v>24</v>
      </c>
      <c r="B517" t="s">
        <v>442</v>
      </c>
      <c r="C517" t="s">
        <v>191</v>
      </c>
      <c r="D517" t="s">
        <v>443</v>
      </c>
      <c r="E517" t="s">
        <v>40</v>
      </c>
      <c r="F517" t="s">
        <v>29</v>
      </c>
      <c r="G517" t="s">
        <v>444</v>
      </c>
      <c r="H517" t="s">
        <v>31</v>
      </c>
      <c r="I517" t="s">
        <v>40</v>
      </c>
      <c r="J517" t="s">
        <v>445</v>
      </c>
      <c r="K517" t="s">
        <v>446</v>
      </c>
      <c r="L517" t="s">
        <v>35</v>
      </c>
      <c r="M517" t="s">
        <v>64</v>
      </c>
      <c r="N517" t="s">
        <v>447</v>
      </c>
      <c r="O517" t="s">
        <v>190</v>
      </c>
      <c r="P517" t="s">
        <v>448</v>
      </c>
      <c r="Q517" t="s">
        <v>40</v>
      </c>
      <c r="R517" t="s">
        <v>449</v>
      </c>
      <c r="S517" t="s">
        <v>40</v>
      </c>
      <c r="T517" t="s">
        <v>450</v>
      </c>
      <c r="U517" t="s">
        <v>53</v>
      </c>
      <c r="V517" t="s">
        <v>40</v>
      </c>
      <c r="W517" t="s">
        <v>43</v>
      </c>
      <c r="X517" t="s">
        <v>44</v>
      </c>
      <c r="Y517" t="str">
        <f>TRIM(LOWER(J517))</f>
        <v>makrite industries, inc.</v>
      </c>
      <c r="Z517" t="str">
        <f>IF(COUNTIF(Sheet2!C:C, Y517) &gt; 0, "Match", "No Match")</f>
        <v>No Match</v>
      </c>
      <c r="AA517" t="str">
        <f>IF(ISNUMBER(MATCH(Y517, Sheet2!C:C, 0)), "Match", "No Match")</f>
        <v>No Match</v>
      </c>
      <c r="AB517" s="3" t="str">
        <f>IF(ISNUMBER(MATCH(Y517, Sheet2!C:C, 0)), "Match", "No Match")</f>
        <v>No Match</v>
      </c>
      <c r="AC517" s="3" t="e">
        <f>IF(Y517 = INDEX(Sheet2!C:C, MATCH(Y517, Sheet2!C:C, 0)), "Exact Match", "No Match or Missing")</f>
        <v>#N/A</v>
      </c>
    </row>
    <row r="518" spans="1:29" x14ac:dyDescent="0.25">
      <c r="A518" t="s">
        <v>24</v>
      </c>
      <c r="B518" t="s">
        <v>4201</v>
      </c>
      <c r="C518" t="s">
        <v>170</v>
      </c>
      <c r="D518" t="s">
        <v>6206</v>
      </c>
      <c r="E518" t="s">
        <v>40</v>
      </c>
      <c r="F518" t="s">
        <v>29</v>
      </c>
      <c r="G518" t="s">
        <v>6207</v>
      </c>
      <c r="H518" t="s">
        <v>31</v>
      </c>
      <c r="I518" t="s">
        <v>6208</v>
      </c>
      <c r="J518" t="s">
        <v>6209</v>
      </c>
      <c r="K518" t="s">
        <v>929</v>
      </c>
      <c r="L518" t="s">
        <v>35</v>
      </c>
      <c r="M518" t="s">
        <v>91</v>
      </c>
      <c r="N518" t="s">
        <v>6210</v>
      </c>
      <c r="O518" t="s">
        <v>176</v>
      </c>
      <c r="P518" t="s">
        <v>6211</v>
      </c>
      <c r="Q518" t="s">
        <v>40</v>
      </c>
      <c r="R518" t="s">
        <v>6212</v>
      </c>
      <c r="S518" t="s">
        <v>304</v>
      </c>
      <c r="T518" t="s">
        <v>2374</v>
      </c>
      <c r="U518" t="s">
        <v>176</v>
      </c>
      <c r="V518" t="s">
        <v>6208</v>
      </c>
      <c r="W518" t="s">
        <v>43</v>
      </c>
      <c r="X518" t="s">
        <v>293</v>
      </c>
      <c r="Y518" t="str">
        <f>TRIM(LOWER(J518))</f>
        <v>malinckrodt manufacturing llc</v>
      </c>
      <c r="Z518" t="str">
        <f>IF(COUNTIF(Sheet2!C:C, Y518) &gt; 0, "Match", "No Match")</f>
        <v>No Match</v>
      </c>
      <c r="AA518" t="str">
        <f>IF(ISNUMBER(MATCH(Y518, Sheet2!C:C, 0)), "Match", "No Match")</f>
        <v>No Match</v>
      </c>
      <c r="AB518" s="3" t="str">
        <f>IF(ISNUMBER(MATCH(Y518, Sheet2!C:C, 0)), "Match", "No Match")</f>
        <v>No Match</v>
      </c>
      <c r="AC518" s="3" t="e">
        <f>IF(Y518 = INDEX(Sheet2!C:C, MATCH(Y518, Sheet2!C:C, 0)), "Exact Match", "No Match or Missing")</f>
        <v>#N/A</v>
      </c>
    </row>
    <row r="519" spans="1:29" x14ac:dyDescent="0.25">
      <c r="A519" t="s">
        <v>24</v>
      </c>
      <c r="B519" t="s">
        <v>1893</v>
      </c>
      <c r="C519" t="s">
        <v>170</v>
      </c>
      <c r="D519" t="s">
        <v>1894</v>
      </c>
      <c r="E519" t="s">
        <v>1895</v>
      </c>
      <c r="F519" t="s">
        <v>29</v>
      </c>
      <c r="G519" t="s">
        <v>1275</v>
      </c>
      <c r="H519" t="s">
        <v>31</v>
      </c>
      <c r="I519" t="s">
        <v>1896</v>
      </c>
      <c r="J519" t="s">
        <v>1897</v>
      </c>
      <c r="K519" t="s">
        <v>738</v>
      </c>
      <c r="L519" t="s">
        <v>35</v>
      </c>
      <c r="M519" t="s">
        <v>144</v>
      </c>
      <c r="N519" t="s">
        <v>1898</v>
      </c>
      <c r="O519" t="s">
        <v>176</v>
      </c>
      <c r="P519" t="s">
        <v>1899</v>
      </c>
      <c r="Q519" t="s">
        <v>40</v>
      </c>
      <c r="R519" t="s">
        <v>1900</v>
      </c>
      <c r="S519" t="s">
        <v>40</v>
      </c>
      <c r="T519" t="s">
        <v>381</v>
      </c>
      <c r="U519" t="s">
        <v>176</v>
      </c>
      <c r="V519" t="s">
        <v>1896</v>
      </c>
      <c r="W519" t="s">
        <v>43</v>
      </c>
      <c r="X519" t="s">
        <v>44</v>
      </c>
      <c r="Y519" t="str">
        <f>TRIM(LOWER(J519))</f>
        <v>mankind pharma limited</v>
      </c>
      <c r="Z519" t="str">
        <f>IF(COUNTIF(Sheet2!C:C, Y519) &gt; 0, "Match", "No Match")</f>
        <v>No Match</v>
      </c>
      <c r="AA519" t="str">
        <f>IF(ISNUMBER(MATCH(Y519, Sheet2!C:C, 0)), "Match", "No Match")</f>
        <v>No Match</v>
      </c>
      <c r="AB519" s="3" t="str">
        <f>IF(ISNUMBER(MATCH(Y519, Sheet2!C:C, 0)), "Match", "No Match")</f>
        <v>No Match</v>
      </c>
      <c r="AC519" s="3" t="e">
        <f>IF(Y519 = INDEX(Sheet2!C:C, MATCH(Y519, Sheet2!C:C, 0)), "Exact Match", "No Match or Missing")</f>
        <v>#N/A</v>
      </c>
    </row>
    <row r="520" spans="1:29" x14ac:dyDescent="0.25">
      <c r="A520" t="s">
        <v>24</v>
      </c>
      <c r="B520" t="s">
        <v>993</v>
      </c>
      <c r="C520" t="s">
        <v>191</v>
      </c>
      <c r="D520" t="s">
        <v>994</v>
      </c>
      <c r="E520" t="s">
        <v>40</v>
      </c>
      <c r="F520" t="s">
        <v>29</v>
      </c>
      <c r="G520" t="s">
        <v>330</v>
      </c>
      <c r="H520" t="s">
        <v>31</v>
      </c>
      <c r="I520" t="s">
        <v>995</v>
      </c>
      <c r="J520" t="s">
        <v>996</v>
      </c>
      <c r="K520" t="s">
        <v>997</v>
      </c>
      <c r="L520" t="s">
        <v>35</v>
      </c>
      <c r="M520" t="s">
        <v>91</v>
      </c>
      <c r="N520" t="s">
        <v>998</v>
      </c>
      <c r="O520" t="s">
        <v>190</v>
      </c>
      <c r="P520" t="s">
        <v>999</v>
      </c>
      <c r="Q520" t="s">
        <v>40</v>
      </c>
      <c r="R520" t="s">
        <v>1000</v>
      </c>
      <c r="S520" t="s">
        <v>96</v>
      </c>
      <c r="T520" t="s">
        <v>1001</v>
      </c>
      <c r="U520" t="s">
        <v>190</v>
      </c>
      <c r="V520" t="s">
        <v>995</v>
      </c>
      <c r="W520" t="s">
        <v>43</v>
      </c>
      <c r="X520" t="s">
        <v>44</v>
      </c>
      <c r="Y520" t="str">
        <f>TRIM(LOWER(J520))</f>
        <v>maquet cardiovascular, llc</v>
      </c>
      <c r="Z520" t="str">
        <f>IF(COUNTIF(Sheet2!C:C, Y520) &gt; 0, "Match", "No Match")</f>
        <v>No Match</v>
      </c>
      <c r="AA520" t="str">
        <f>IF(ISNUMBER(MATCH(Y520, Sheet2!C:C, 0)), "Match", "No Match")</f>
        <v>No Match</v>
      </c>
      <c r="AB520" s="3" t="str">
        <f>IF(ISNUMBER(MATCH(Y520, Sheet2!C:C, 0)), "Match", "No Match")</f>
        <v>No Match</v>
      </c>
      <c r="AC520" s="3" t="e">
        <f>IF(Y520 = INDEX(Sheet2!C:C, MATCH(Y520, Sheet2!C:C, 0)), "Exact Match", "No Match or Missing")</f>
        <v>#N/A</v>
      </c>
    </row>
    <row r="521" spans="1:29" x14ac:dyDescent="0.25">
      <c r="A521" t="s">
        <v>24</v>
      </c>
      <c r="B521" t="s">
        <v>1071</v>
      </c>
      <c r="C521" t="s">
        <v>26</v>
      </c>
      <c r="D521" t="s">
        <v>2355</v>
      </c>
      <c r="E521" t="s">
        <v>40</v>
      </c>
      <c r="F521" t="s">
        <v>29</v>
      </c>
      <c r="G521" t="s">
        <v>2356</v>
      </c>
      <c r="H521" t="s">
        <v>31</v>
      </c>
      <c r="I521" t="s">
        <v>1074</v>
      </c>
      <c r="J521" t="s">
        <v>2357</v>
      </c>
      <c r="K521" t="s">
        <v>450</v>
      </c>
      <c r="L521" t="s">
        <v>35</v>
      </c>
      <c r="M521" t="s">
        <v>91</v>
      </c>
      <c r="N521" t="s">
        <v>2358</v>
      </c>
      <c r="O521" t="s">
        <v>38</v>
      </c>
      <c r="P521" t="s">
        <v>2359</v>
      </c>
      <c r="Q521" t="s">
        <v>40</v>
      </c>
      <c r="R521" t="s">
        <v>2360</v>
      </c>
      <c r="S521" t="s">
        <v>122</v>
      </c>
      <c r="T521" t="s">
        <v>1421</v>
      </c>
      <c r="U521" t="s">
        <v>176</v>
      </c>
      <c r="V521" t="s">
        <v>1074</v>
      </c>
      <c r="W521" t="s">
        <v>43</v>
      </c>
      <c r="X521" t="s">
        <v>44</v>
      </c>
      <c r="Y521" t="str">
        <f>TRIM(LOWER(J521))</f>
        <v>masimo corporation</v>
      </c>
      <c r="Z521" t="str">
        <f>IF(COUNTIF(Sheet2!C:C, Y521) &gt; 0, "Match", "No Match")</f>
        <v>No Match</v>
      </c>
      <c r="AA521" t="str">
        <f>IF(ISNUMBER(MATCH(Y521, Sheet2!C:C, 0)), "Match", "No Match")</f>
        <v>No Match</v>
      </c>
      <c r="AB521" s="3" t="str">
        <f>IF(ISNUMBER(MATCH(Y521, Sheet2!C:C, 0)), "Match", "No Match")</f>
        <v>No Match</v>
      </c>
      <c r="AC521" s="3" t="e">
        <f>IF(Y521 = INDEX(Sheet2!C:C, MATCH(Y521, Sheet2!C:C, 0)), "Exact Match", "No Match or Missing")</f>
        <v>#N/A</v>
      </c>
    </row>
    <row r="522" spans="1:29" x14ac:dyDescent="0.25">
      <c r="A522" t="s">
        <v>24</v>
      </c>
      <c r="B522" t="s">
        <v>1333</v>
      </c>
      <c r="C522" t="s">
        <v>158</v>
      </c>
      <c r="D522" t="s">
        <v>1334</v>
      </c>
      <c r="E522" t="s">
        <v>40</v>
      </c>
      <c r="F522" t="s">
        <v>29</v>
      </c>
      <c r="G522" t="s">
        <v>2442</v>
      </c>
      <c r="H522" t="s">
        <v>31</v>
      </c>
      <c r="I522" t="s">
        <v>1335</v>
      </c>
      <c r="J522" t="s">
        <v>5892</v>
      </c>
      <c r="K522" t="s">
        <v>132</v>
      </c>
      <c r="L522" t="s">
        <v>35</v>
      </c>
      <c r="M522" t="s">
        <v>1337</v>
      </c>
      <c r="N522" t="s">
        <v>5893</v>
      </c>
      <c r="O522" t="s">
        <v>165</v>
      </c>
      <c r="P522" t="s">
        <v>5894</v>
      </c>
      <c r="Q522" t="s">
        <v>40</v>
      </c>
      <c r="R522" t="s">
        <v>5895</v>
      </c>
      <c r="S522" t="s">
        <v>40</v>
      </c>
      <c r="T522" t="s">
        <v>1273</v>
      </c>
      <c r="U522" t="s">
        <v>165</v>
      </c>
      <c r="V522" t="s">
        <v>1335</v>
      </c>
      <c r="W522" t="s">
        <v>43</v>
      </c>
      <c r="X522" t="s">
        <v>293</v>
      </c>
      <c r="Y522" t="str">
        <f>TRIM(LOWER(J522))</f>
        <v>materialise n.v.</v>
      </c>
      <c r="Z522" t="str">
        <f>IF(COUNTIF(Sheet2!C:C, Y522) &gt; 0, "Match", "No Match")</f>
        <v>Match</v>
      </c>
      <c r="AA522" t="str">
        <f>IF(ISNUMBER(MATCH(Y522, Sheet2!C:C, 0)), "Match", "No Match")</f>
        <v>Match</v>
      </c>
      <c r="AB522" s="3" t="str">
        <f>IF(ISNUMBER(MATCH(Y522, Sheet2!C:C, 0)), "Match", "No Match")</f>
        <v>Match</v>
      </c>
      <c r="AC522" s="3" t="str">
        <f>IF(Y522 = INDEX(Sheet2!C:C, MATCH(Y522, Sheet2!C:C, 0)), "Exact Match", "No Match or Missing")</f>
        <v>Exact Match</v>
      </c>
    </row>
    <row r="523" spans="1:29" x14ac:dyDescent="0.25">
      <c r="A523" t="s">
        <v>24</v>
      </c>
      <c r="B523" t="s">
        <v>1333</v>
      </c>
      <c r="C523" t="s">
        <v>58</v>
      </c>
      <c r="D523" t="s">
        <v>1334</v>
      </c>
      <c r="E523" t="s">
        <v>40</v>
      </c>
      <c r="F523" t="s">
        <v>29</v>
      </c>
      <c r="G523" t="s">
        <v>149</v>
      </c>
      <c r="H523" t="s">
        <v>31</v>
      </c>
      <c r="I523" t="s">
        <v>1335</v>
      </c>
      <c r="J523" t="s">
        <v>1336</v>
      </c>
      <c r="K523" t="s">
        <v>572</v>
      </c>
      <c r="L523" t="s">
        <v>35</v>
      </c>
      <c r="M523" t="s">
        <v>1337</v>
      </c>
      <c r="N523" t="s">
        <v>1338</v>
      </c>
      <c r="O523" t="s">
        <v>66</v>
      </c>
      <c r="P523" t="s">
        <v>1339</v>
      </c>
      <c r="Q523" t="s">
        <v>40</v>
      </c>
      <c r="R523" t="s">
        <v>1340</v>
      </c>
      <c r="S523" t="s">
        <v>40</v>
      </c>
      <c r="T523" t="s">
        <v>1341</v>
      </c>
      <c r="U523" t="s">
        <v>107</v>
      </c>
      <c r="V523" t="s">
        <v>1335</v>
      </c>
      <c r="W523" t="s">
        <v>43</v>
      </c>
      <c r="X523" t="s">
        <v>44</v>
      </c>
      <c r="Y523" t="str">
        <f>TRIM(LOWER(J523))</f>
        <v>materialise nv</v>
      </c>
      <c r="Z523" t="str">
        <f>IF(COUNTIF(Sheet2!C:C, Y523) &gt; 0, "Match", "No Match")</f>
        <v>Match</v>
      </c>
      <c r="AA523" t="str">
        <f>IF(ISNUMBER(MATCH(Y523, Sheet2!C:C, 0)), "Match", "No Match")</f>
        <v>Match</v>
      </c>
      <c r="AB523" s="3" t="str">
        <f>IF(ISNUMBER(MATCH(Y523, Sheet2!C:C, 0)), "Match", "No Match")</f>
        <v>Match</v>
      </c>
      <c r="AC523" s="3" t="str">
        <f>IF(Y523 = INDEX(Sheet2!C:C, MATCH(Y523, Sheet2!C:C, 0)), "Exact Match", "No Match or Missing")</f>
        <v>Exact Match</v>
      </c>
    </row>
    <row r="524" spans="1:29" x14ac:dyDescent="0.25">
      <c r="A524" t="s">
        <v>294</v>
      </c>
      <c r="B524" t="s">
        <v>3663</v>
      </c>
      <c r="C524" t="s">
        <v>99</v>
      </c>
      <c r="D524" t="s">
        <v>3664</v>
      </c>
      <c r="E524" t="s">
        <v>40</v>
      </c>
      <c r="F524" t="s">
        <v>29</v>
      </c>
      <c r="G524" t="s">
        <v>1203</v>
      </c>
      <c r="H524" t="s">
        <v>31</v>
      </c>
      <c r="I524" t="s">
        <v>3665</v>
      </c>
      <c r="J524" t="s">
        <v>3666</v>
      </c>
      <c r="K524" t="s">
        <v>1006</v>
      </c>
      <c r="L524" t="s">
        <v>35</v>
      </c>
      <c r="M524" t="s">
        <v>163</v>
      </c>
      <c r="N524" t="s">
        <v>3667</v>
      </c>
      <c r="O524" t="s">
        <v>107</v>
      </c>
      <c r="P524" t="s">
        <v>3668</v>
      </c>
      <c r="Q524" t="s">
        <v>40</v>
      </c>
      <c r="R524" t="s">
        <v>3669</v>
      </c>
      <c r="S524" t="s">
        <v>40</v>
      </c>
      <c r="T524" t="s">
        <v>77</v>
      </c>
      <c r="U524" t="s">
        <v>107</v>
      </c>
      <c r="V524" t="s">
        <v>3665</v>
      </c>
      <c r="W524" t="s">
        <v>43</v>
      </c>
      <c r="X524" t="s">
        <v>44</v>
      </c>
      <c r="Y524" t="str">
        <f>TRIM(LOWER(J524))</f>
        <v>mectron s.p.a.</v>
      </c>
      <c r="Z524" t="str">
        <f>IF(COUNTIF(Sheet2!C:C, Y524) &gt; 0, "Match", "No Match")</f>
        <v>No Match</v>
      </c>
      <c r="AA524" t="str">
        <f>IF(ISNUMBER(MATCH(Y524, Sheet2!C:C, 0)), "Match", "No Match")</f>
        <v>No Match</v>
      </c>
      <c r="AB524" s="3" t="str">
        <f>IF(ISNUMBER(MATCH(Y524, Sheet2!C:C, 0)), "Match", "No Match")</f>
        <v>No Match</v>
      </c>
      <c r="AC524" s="3" t="e">
        <f>IF(Y524 = INDEX(Sheet2!C:C, MATCH(Y524, Sheet2!C:C, 0)), "Exact Match", "No Match or Missing")</f>
        <v>#N/A</v>
      </c>
    </row>
    <row r="525" spans="1:29" x14ac:dyDescent="0.25">
      <c r="A525" t="s">
        <v>24</v>
      </c>
      <c r="B525" t="s">
        <v>1002</v>
      </c>
      <c r="C525" t="s">
        <v>191</v>
      </c>
      <c r="D525" t="s">
        <v>1003</v>
      </c>
      <c r="E525" t="s">
        <v>40</v>
      </c>
      <c r="F525" t="s">
        <v>29</v>
      </c>
      <c r="G525" t="s">
        <v>822</v>
      </c>
      <c r="H525" t="s">
        <v>31</v>
      </c>
      <c r="I525" t="s">
        <v>1004</v>
      </c>
      <c r="J525" t="s">
        <v>1005</v>
      </c>
      <c r="K525" t="s">
        <v>1006</v>
      </c>
      <c r="L525" t="s">
        <v>35</v>
      </c>
      <c r="M525" t="s">
        <v>91</v>
      </c>
      <c r="N525" t="s">
        <v>1007</v>
      </c>
      <c r="O525" t="s">
        <v>190</v>
      </c>
      <c r="P525" t="s">
        <v>1008</v>
      </c>
      <c r="Q525" t="s">
        <v>40</v>
      </c>
      <c r="R525" t="s">
        <v>1009</v>
      </c>
      <c r="S525" t="s">
        <v>1010</v>
      </c>
      <c r="T525" t="s">
        <v>1011</v>
      </c>
      <c r="U525" t="s">
        <v>190</v>
      </c>
      <c r="V525" t="s">
        <v>1004</v>
      </c>
      <c r="W525" t="s">
        <v>43</v>
      </c>
      <c r="X525" t="s">
        <v>44</v>
      </c>
      <c r="Y525" t="str">
        <f>TRIM(LOWER(J525))</f>
        <v>med way inc.</v>
      </c>
      <c r="Z525" t="str">
        <f>IF(COUNTIF(Sheet2!C:C, Y525) &gt; 0, "Match", "No Match")</f>
        <v>No Match</v>
      </c>
      <c r="AA525" t="str">
        <f>IF(ISNUMBER(MATCH(Y525, Sheet2!C:C, 0)), "Match", "No Match")</f>
        <v>No Match</v>
      </c>
      <c r="AB525" s="3" t="str">
        <f>IF(ISNUMBER(MATCH(Y525, Sheet2!C:C, 0)), "Match", "No Match")</f>
        <v>No Match</v>
      </c>
      <c r="AC525" s="3" t="e">
        <f>IF(Y525 = INDEX(Sheet2!C:C, MATCH(Y525, Sheet2!C:C, 0)), "Exact Match", "No Match or Missing")</f>
        <v>#N/A</v>
      </c>
    </row>
    <row r="526" spans="1:29" x14ac:dyDescent="0.25">
      <c r="A526" t="s">
        <v>24</v>
      </c>
      <c r="B526" t="s">
        <v>3786</v>
      </c>
      <c r="C526" t="s">
        <v>158</v>
      </c>
      <c r="D526" t="s">
        <v>3787</v>
      </c>
      <c r="E526" t="s">
        <v>40</v>
      </c>
      <c r="F526" t="s">
        <v>29</v>
      </c>
      <c r="G526" t="s">
        <v>490</v>
      </c>
      <c r="H526" t="s">
        <v>31</v>
      </c>
      <c r="I526" t="s">
        <v>5071</v>
      </c>
      <c r="J526" t="s">
        <v>3789</v>
      </c>
      <c r="K526" t="s">
        <v>104</v>
      </c>
      <c r="L526" t="s">
        <v>35</v>
      </c>
      <c r="M526" t="s">
        <v>79</v>
      </c>
      <c r="N526" t="s">
        <v>7137</v>
      </c>
      <c r="O526" t="s">
        <v>165</v>
      </c>
      <c r="P526" t="s">
        <v>3791</v>
      </c>
      <c r="Q526" t="s">
        <v>40</v>
      </c>
      <c r="R526" t="s">
        <v>7138</v>
      </c>
      <c r="S526" t="s">
        <v>40</v>
      </c>
      <c r="T526" t="s">
        <v>326</v>
      </c>
      <c r="U526" t="s">
        <v>165</v>
      </c>
      <c r="V526" t="s">
        <v>5071</v>
      </c>
      <c r="W526" t="s">
        <v>43</v>
      </c>
      <c r="X526" t="s">
        <v>44</v>
      </c>
      <c r="Y526" t="str">
        <f>TRIM(LOWER(J526))</f>
        <v>medacta international s.a.</v>
      </c>
      <c r="Z526" t="str">
        <f>IF(COUNTIF(Sheet2!C:C, Y526) &gt; 0, "Match", "No Match")</f>
        <v>Match</v>
      </c>
      <c r="AA526" t="str">
        <f>IF(ISNUMBER(MATCH(Y526, Sheet2!C:C, 0)), "Match", "No Match")</f>
        <v>Match</v>
      </c>
      <c r="AB526" s="3" t="str">
        <f>IF(ISNUMBER(MATCH(Y526, Sheet2!C:C, 0)), "Match", "No Match")</f>
        <v>Match</v>
      </c>
      <c r="AC526" s="3" t="str">
        <f>IF(Y526 = INDEX(Sheet2!C:C, MATCH(Y526, Sheet2!C:C, 0)), "Exact Match", "No Match or Missing")</f>
        <v>Exact Match</v>
      </c>
    </row>
    <row r="527" spans="1:29" x14ac:dyDescent="0.25">
      <c r="A527" t="s">
        <v>24</v>
      </c>
      <c r="B527" t="s">
        <v>3786</v>
      </c>
      <c r="C527" t="s">
        <v>84</v>
      </c>
      <c r="D527" t="s">
        <v>3787</v>
      </c>
      <c r="E527" t="s">
        <v>40</v>
      </c>
      <c r="F527" t="s">
        <v>29</v>
      </c>
      <c r="G527" t="s">
        <v>1210</v>
      </c>
      <c r="H527" t="s">
        <v>31</v>
      </c>
      <c r="I527" t="s">
        <v>3788</v>
      </c>
      <c r="J527" t="s">
        <v>3789</v>
      </c>
      <c r="K527" t="s">
        <v>829</v>
      </c>
      <c r="L527" t="s">
        <v>35</v>
      </c>
      <c r="M527" t="s">
        <v>79</v>
      </c>
      <c r="N527" t="s">
        <v>3790</v>
      </c>
      <c r="O527" t="s">
        <v>93</v>
      </c>
      <c r="P527" t="s">
        <v>3791</v>
      </c>
      <c r="Q527" t="s">
        <v>40</v>
      </c>
      <c r="R527" t="s">
        <v>3792</v>
      </c>
      <c r="S527" t="s">
        <v>40</v>
      </c>
      <c r="T527" t="s">
        <v>721</v>
      </c>
      <c r="U527" t="s">
        <v>165</v>
      </c>
      <c r="V527" t="s">
        <v>3788</v>
      </c>
      <c r="W527" t="s">
        <v>43</v>
      </c>
      <c r="X527" t="s">
        <v>44</v>
      </c>
      <c r="Y527" t="str">
        <f>TRIM(LOWER(J527))</f>
        <v>medacta international s.a.</v>
      </c>
      <c r="Z527" t="str">
        <f>IF(COUNTIF(Sheet2!C:C, Y527) &gt; 0, "Match", "No Match")</f>
        <v>Match</v>
      </c>
      <c r="AA527" t="str">
        <f>IF(ISNUMBER(MATCH(Y527, Sheet2!C:C, 0)), "Match", "No Match")</f>
        <v>Match</v>
      </c>
      <c r="AB527" s="3" t="str">
        <f>IF(ISNUMBER(MATCH(Y527, Sheet2!C:C, 0)), "Match", "No Match")</f>
        <v>Match</v>
      </c>
      <c r="AC527" s="3" t="str">
        <f>IF(Y527 = INDEX(Sheet2!C:C, MATCH(Y527, Sheet2!C:C, 0)), "Exact Match", "No Match or Missing")</f>
        <v>Exact Match</v>
      </c>
    </row>
    <row r="528" spans="1:29" x14ac:dyDescent="0.25">
      <c r="A528" t="s">
        <v>24</v>
      </c>
      <c r="B528" t="s">
        <v>3786</v>
      </c>
      <c r="C528" t="s">
        <v>158</v>
      </c>
      <c r="D528" t="s">
        <v>3787</v>
      </c>
      <c r="E528" t="s">
        <v>40</v>
      </c>
      <c r="F528" t="s">
        <v>29</v>
      </c>
      <c r="G528" t="s">
        <v>5070</v>
      </c>
      <c r="H528" t="s">
        <v>31</v>
      </c>
      <c r="I528" t="s">
        <v>5071</v>
      </c>
      <c r="J528" t="s">
        <v>3789</v>
      </c>
      <c r="K528" t="s">
        <v>2275</v>
      </c>
      <c r="L528" t="s">
        <v>35</v>
      </c>
      <c r="M528" t="s">
        <v>79</v>
      </c>
      <c r="N528" t="s">
        <v>5072</v>
      </c>
      <c r="O528" t="s">
        <v>165</v>
      </c>
      <c r="P528" t="s">
        <v>3791</v>
      </c>
      <c r="Q528" t="s">
        <v>40</v>
      </c>
      <c r="R528" t="s">
        <v>5073</v>
      </c>
      <c r="S528" t="s">
        <v>40</v>
      </c>
      <c r="T528" t="s">
        <v>1827</v>
      </c>
      <c r="U528" t="s">
        <v>165</v>
      </c>
      <c r="V528" t="s">
        <v>5071</v>
      </c>
      <c r="W528" t="s">
        <v>43</v>
      </c>
      <c r="X528" t="s">
        <v>44</v>
      </c>
      <c r="Y528" t="str">
        <f>TRIM(LOWER(J528))</f>
        <v>medacta international s.a.</v>
      </c>
      <c r="Z528" t="str">
        <f>IF(COUNTIF(Sheet2!C:C, Y528) &gt; 0, "Match", "No Match")</f>
        <v>Match</v>
      </c>
      <c r="AA528" t="str">
        <f>IF(ISNUMBER(MATCH(Y528, Sheet2!C:C, 0)), "Match", "No Match")</f>
        <v>Match</v>
      </c>
      <c r="AB528" s="3" t="str">
        <f>IF(ISNUMBER(MATCH(Y528, Sheet2!C:C, 0)), "Match", "No Match")</f>
        <v>Match</v>
      </c>
      <c r="AC528" s="3" t="str">
        <f>IF(Y528 = INDEX(Sheet2!C:C, MATCH(Y528, Sheet2!C:C, 0)), "Exact Match", "No Match or Missing")</f>
        <v>Exact Match</v>
      </c>
    </row>
    <row r="529" spans="1:29" x14ac:dyDescent="0.25">
      <c r="A529" t="s">
        <v>24</v>
      </c>
      <c r="B529" t="s">
        <v>4250</v>
      </c>
      <c r="C529" t="s">
        <v>722</v>
      </c>
      <c r="D529" t="s">
        <v>4251</v>
      </c>
      <c r="E529" t="s">
        <v>40</v>
      </c>
      <c r="F529" t="s">
        <v>29</v>
      </c>
      <c r="G529" t="s">
        <v>1754</v>
      </c>
      <c r="H529" t="s">
        <v>31</v>
      </c>
      <c r="I529" t="s">
        <v>4252</v>
      </c>
      <c r="J529" t="s">
        <v>4253</v>
      </c>
      <c r="K529" t="s">
        <v>977</v>
      </c>
      <c r="L529" t="s">
        <v>35</v>
      </c>
      <c r="M529" t="s">
        <v>91</v>
      </c>
      <c r="N529" t="s">
        <v>4254</v>
      </c>
      <c r="O529" t="s">
        <v>729</v>
      </c>
      <c r="P529" t="s">
        <v>4255</v>
      </c>
      <c r="Q529" t="s">
        <v>40</v>
      </c>
      <c r="R529" t="s">
        <v>4256</v>
      </c>
      <c r="S529" t="s">
        <v>210</v>
      </c>
      <c r="T529" t="s">
        <v>2287</v>
      </c>
      <c r="U529" t="s">
        <v>729</v>
      </c>
      <c r="V529" t="s">
        <v>4252</v>
      </c>
      <c r="W529" t="s">
        <v>43</v>
      </c>
      <c r="X529" t="s">
        <v>293</v>
      </c>
      <c r="Y529" t="str">
        <f>TRIM(LOWER(J529))</f>
        <v>medela llc</v>
      </c>
      <c r="Z529" t="str">
        <f>IF(COUNTIF(Sheet2!C:C, Y529) &gt; 0, "Match", "No Match")</f>
        <v>Match</v>
      </c>
      <c r="AA529" t="str">
        <f>IF(ISNUMBER(MATCH(Y529, Sheet2!C:C, 0)), "Match", "No Match")</f>
        <v>Match</v>
      </c>
      <c r="AB529" s="3" t="str">
        <f>IF(ISNUMBER(MATCH(Y529, Sheet2!C:C, 0)), "Match", "No Match")</f>
        <v>Match</v>
      </c>
      <c r="AC529" s="3" t="str">
        <f>IF(Y529 = INDEX(Sheet2!C:C, MATCH(Y529, Sheet2!C:C, 0)), "Exact Match", "No Match or Missing")</f>
        <v>Exact Match</v>
      </c>
    </row>
    <row r="530" spans="1:29" x14ac:dyDescent="0.25">
      <c r="A530" t="s">
        <v>24</v>
      </c>
      <c r="B530" t="s">
        <v>7147</v>
      </c>
      <c r="C530" t="s">
        <v>99</v>
      </c>
      <c r="D530" t="s">
        <v>7148</v>
      </c>
      <c r="E530" t="s">
        <v>40</v>
      </c>
      <c r="F530" t="s">
        <v>29</v>
      </c>
      <c r="G530" t="s">
        <v>243</v>
      </c>
      <c r="H530" t="s">
        <v>31</v>
      </c>
      <c r="I530" t="s">
        <v>7149</v>
      </c>
      <c r="J530" t="s">
        <v>7150</v>
      </c>
      <c r="K530" t="s">
        <v>1011</v>
      </c>
      <c r="L530" t="s">
        <v>35</v>
      </c>
      <c r="M530" t="s">
        <v>107</v>
      </c>
      <c r="N530" t="s">
        <v>7151</v>
      </c>
      <c r="O530" t="s">
        <v>107</v>
      </c>
      <c r="P530" t="s">
        <v>7152</v>
      </c>
      <c r="Q530" t="s">
        <v>40</v>
      </c>
      <c r="R530" t="s">
        <v>7153</v>
      </c>
      <c r="S530" t="s">
        <v>40</v>
      </c>
      <c r="T530" t="s">
        <v>7154</v>
      </c>
      <c r="U530" t="s">
        <v>107</v>
      </c>
      <c r="V530" t="s">
        <v>7149</v>
      </c>
      <c r="W530" t="s">
        <v>43</v>
      </c>
      <c r="X530" t="s">
        <v>44</v>
      </c>
      <c r="Y530" t="str">
        <f>TRIM(LOWER(J530))</f>
        <v>medentika gmbh</v>
      </c>
      <c r="Z530" t="str">
        <f>IF(COUNTIF(Sheet2!C:C, Y530) &gt; 0, "Match", "No Match")</f>
        <v>No Match</v>
      </c>
      <c r="AA530" t="str">
        <f>IF(ISNUMBER(MATCH(Y530, Sheet2!C:C, 0)), "Match", "No Match")</f>
        <v>No Match</v>
      </c>
      <c r="AB530" s="3" t="str">
        <f>IF(ISNUMBER(MATCH(Y530, Sheet2!C:C, 0)), "Match", "No Match")</f>
        <v>No Match</v>
      </c>
      <c r="AC530" s="3" t="e">
        <f>IF(Y530 = INDEX(Sheet2!C:C, MATCH(Y530, Sheet2!C:C, 0)), "Exact Match", "No Match or Missing")</f>
        <v>#N/A</v>
      </c>
    </row>
    <row r="531" spans="1:29" x14ac:dyDescent="0.25">
      <c r="A531" t="s">
        <v>24</v>
      </c>
      <c r="B531" t="s">
        <v>3427</v>
      </c>
      <c r="C531" t="s">
        <v>99</v>
      </c>
      <c r="D531" t="s">
        <v>3428</v>
      </c>
      <c r="E531" t="s">
        <v>40</v>
      </c>
      <c r="F531" t="s">
        <v>29</v>
      </c>
      <c r="G531" t="s">
        <v>2105</v>
      </c>
      <c r="H531" t="s">
        <v>31</v>
      </c>
      <c r="I531" t="s">
        <v>3429</v>
      </c>
      <c r="J531" t="s">
        <v>3430</v>
      </c>
      <c r="K531" t="s">
        <v>2650</v>
      </c>
      <c r="L531" t="s">
        <v>35</v>
      </c>
      <c r="M531" t="s">
        <v>107</v>
      </c>
      <c r="N531" t="s">
        <v>3431</v>
      </c>
      <c r="O531" t="s">
        <v>107</v>
      </c>
      <c r="P531" t="s">
        <v>3432</v>
      </c>
      <c r="Q531" t="s">
        <v>40</v>
      </c>
      <c r="R531" t="s">
        <v>3433</v>
      </c>
      <c r="S531" t="s">
        <v>40</v>
      </c>
      <c r="T531" t="s">
        <v>2760</v>
      </c>
      <c r="U531" t="s">
        <v>107</v>
      </c>
      <c r="V531" t="s">
        <v>3429</v>
      </c>
      <c r="W531" t="s">
        <v>43</v>
      </c>
      <c r="X531" t="s">
        <v>44</v>
      </c>
      <c r="Y531" t="str">
        <f>TRIM(LOWER(J531))</f>
        <v>medentis medical gmbh</v>
      </c>
      <c r="Z531" t="str">
        <f>IF(COUNTIF(Sheet2!C:C, Y531) &gt; 0, "Match", "No Match")</f>
        <v>No Match</v>
      </c>
      <c r="AA531" t="str">
        <f>IF(ISNUMBER(MATCH(Y531, Sheet2!C:C, 0)), "Match", "No Match")</f>
        <v>No Match</v>
      </c>
      <c r="AB531" s="3" t="str">
        <f>IF(ISNUMBER(MATCH(Y531, Sheet2!C:C, 0)), "Match", "No Match")</f>
        <v>No Match</v>
      </c>
      <c r="AC531" s="3" t="e">
        <f>IF(Y531 = INDEX(Sheet2!C:C, MATCH(Y531, Sheet2!C:C, 0)), "Exact Match", "No Match or Missing")</f>
        <v>#N/A</v>
      </c>
    </row>
    <row r="532" spans="1:29" x14ac:dyDescent="0.25">
      <c r="A532" t="s">
        <v>24</v>
      </c>
      <c r="B532" t="s">
        <v>2270</v>
      </c>
      <c r="C532" t="s">
        <v>26</v>
      </c>
      <c r="D532" t="s">
        <v>2271</v>
      </c>
      <c r="E532" t="s">
        <v>40</v>
      </c>
      <c r="F532" t="s">
        <v>29</v>
      </c>
      <c r="G532" t="s">
        <v>2272</v>
      </c>
      <c r="H532" t="s">
        <v>31</v>
      </c>
      <c r="I532" t="s">
        <v>2273</v>
      </c>
      <c r="J532" t="s">
        <v>2274</v>
      </c>
      <c r="K532" t="s">
        <v>2275</v>
      </c>
      <c r="L532" t="s">
        <v>35</v>
      </c>
      <c r="M532" t="s">
        <v>91</v>
      </c>
      <c r="N532" t="s">
        <v>2276</v>
      </c>
      <c r="O532" t="s">
        <v>38</v>
      </c>
      <c r="P532" t="s">
        <v>2277</v>
      </c>
      <c r="Q532" t="s">
        <v>40</v>
      </c>
      <c r="R532" t="s">
        <v>2278</v>
      </c>
      <c r="S532" t="s">
        <v>1217</v>
      </c>
      <c r="T532" t="s">
        <v>69</v>
      </c>
      <c r="U532" t="s">
        <v>38</v>
      </c>
      <c r="V532" t="s">
        <v>2273</v>
      </c>
      <c r="W532" t="s">
        <v>43</v>
      </c>
      <c r="X532" t="s">
        <v>44</v>
      </c>
      <c r="Y532" t="str">
        <f>TRIM(LOWER(J532))</f>
        <v>mediblu medical llc</v>
      </c>
      <c r="Z532" t="str">
        <f>IF(COUNTIF(Sheet2!C:C, Y532) &gt; 0, "Match", "No Match")</f>
        <v>No Match</v>
      </c>
      <c r="AA532" t="str">
        <f>IF(ISNUMBER(MATCH(Y532, Sheet2!C:C, 0)), "Match", "No Match")</f>
        <v>No Match</v>
      </c>
      <c r="AB532" s="3" t="str">
        <f>IF(ISNUMBER(MATCH(Y532, Sheet2!C:C, 0)), "Match", "No Match")</f>
        <v>No Match</v>
      </c>
      <c r="AC532" s="3" t="e">
        <f>IF(Y532 = INDEX(Sheet2!C:C, MATCH(Y532, Sheet2!C:C, 0)), "Exact Match", "No Match or Missing")</f>
        <v>#N/A</v>
      </c>
    </row>
    <row r="533" spans="1:29" x14ac:dyDescent="0.25">
      <c r="A533" t="s">
        <v>24</v>
      </c>
      <c r="B533" t="s">
        <v>981</v>
      </c>
      <c r="C533" t="s">
        <v>191</v>
      </c>
      <c r="D533" t="s">
        <v>982</v>
      </c>
      <c r="E533" t="s">
        <v>40</v>
      </c>
      <c r="F533" t="s">
        <v>29</v>
      </c>
      <c r="G533" t="s">
        <v>395</v>
      </c>
      <c r="H533" t="s">
        <v>31</v>
      </c>
      <c r="I533" t="s">
        <v>983</v>
      </c>
      <c r="J533" t="s">
        <v>984</v>
      </c>
      <c r="K533" t="s">
        <v>985</v>
      </c>
      <c r="L533" t="s">
        <v>35</v>
      </c>
      <c r="M533" t="s">
        <v>885</v>
      </c>
      <c r="N533" t="s">
        <v>986</v>
      </c>
      <c r="O533" t="s">
        <v>190</v>
      </c>
      <c r="P533" t="s">
        <v>987</v>
      </c>
      <c r="Q533" t="s">
        <v>40</v>
      </c>
      <c r="R533" t="s">
        <v>988</v>
      </c>
      <c r="S533" t="s">
        <v>40</v>
      </c>
      <c r="T533" t="s">
        <v>255</v>
      </c>
      <c r="U533" t="s">
        <v>190</v>
      </c>
      <c r="V533" t="s">
        <v>983</v>
      </c>
      <c r="W533" t="s">
        <v>43</v>
      </c>
      <c r="X533" t="s">
        <v>44</v>
      </c>
      <c r="Y533" t="str">
        <f>TRIM(LOWER(J533))</f>
        <v>medical san indústria de equipamentos médicos ltda.</v>
      </c>
      <c r="Z533" t="str">
        <f>IF(COUNTIF(Sheet2!C:C, Y533) &gt; 0, "Match", "No Match")</f>
        <v>No Match</v>
      </c>
      <c r="AA533" t="str">
        <f>IF(ISNUMBER(MATCH(Y533, Sheet2!C:C, 0)), "Match", "No Match")</f>
        <v>No Match</v>
      </c>
      <c r="AB533" s="3" t="str">
        <f>IF(ISNUMBER(MATCH(Y533, Sheet2!C:C, 0)), "Match", "No Match")</f>
        <v>No Match</v>
      </c>
      <c r="AC533" s="3" t="e">
        <f>IF(Y533 = INDEX(Sheet2!C:C, MATCH(Y533, Sheet2!C:C, 0)), "Exact Match", "No Match or Missing")</f>
        <v>#N/A</v>
      </c>
    </row>
    <row r="534" spans="1:29" x14ac:dyDescent="0.25">
      <c r="A534" t="s">
        <v>24</v>
      </c>
      <c r="B534" t="s">
        <v>4036</v>
      </c>
      <c r="C534" t="s">
        <v>26</v>
      </c>
      <c r="D534" t="s">
        <v>5143</v>
      </c>
      <c r="E534" t="s">
        <v>40</v>
      </c>
      <c r="F534" t="s">
        <v>29</v>
      </c>
      <c r="G534" t="s">
        <v>2272</v>
      </c>
      <c r="H534" t="s">
        <v>31</v>
      </c>
      <c r="I534" t="s">
        <v>5144</v>
      </c>
      <c r="J534" t="s">
        <v>5145</v>
      </c>
      <c r="K534" t="s">
        <v>255</v>
      </c>
      <c r="L534" t="s">
        <v>35</v>
      </c>
      <c r="M534" t="s">
        <v>5146</v>
      </c>
      <c r="N534" t="s">
        <v>5147</v>
      </c>
      <c r="O534" t="s">
        <v>38</v>
      </c>
      <c r="P534" t="s">
        <v>5148</v>
      </c>
      <c r="Q534" t="s">
        <v>40</v>
      </c>
      <c r="R534" t="s">
        <v>5149</v>
      </c>
      <c r="S534" t="s">
        <v>40</v>
      </c>
      <c r="T534" t="s">
        <v>4712</v>
      </c>
      <c r="U534" t="s">
        <v>38</v>
      </c>
      <c r="V534" t="s">
        <v>5144</v>
      </c>
      <c r="W534" t="s">
        <v>43</v>
      </c>
      <c r="X534" t="s">
        <v>44</v>
      </c>
      <c r="Y534" t="str">
        <f>TRIM(LOWER(J534))</f>
        <v>medicalgorithmics s.a.</v>
      </c>
      <c r="Z534" t="str">
        <f>IF(COUNTIF(Sheet2!C:C, Y534) &gt; 0, "Match", "No Match")</f>
        <v>No Match</v>
      </c>
      <c r="AA534" t="str">
        <f>IF(ISNUMBER(MATCH(Y534, Sheet2!C:C, 0)), "Match", "No Match")</f>
        <v>No Match</v>
      </c>
      <c r="AB534" s="3" t="str">
        <f>IF(ISNUMBER(MATCH(Y534, Sheet2!C:C, 0)), "Match", "No Match")</f>
        <v>No Match</v>
      </c>
      <c r="AC534" s="3" t="e">
        <f>IF(Y534 = INDEX(Sheet2!C:C, MATCH(Y534, Sheet2!C:C, 0)), "Exact Match", "No Match or Missing")</f>
        <v>#N/A</v>
      </c>
    </row>
    <row r="535" spans="1:29" x14ac:dyDescent="0.25">
      <c r="A535" t="s">
        <v>24</v>
      </c>
      <c r="B535" t="s">
        <v>2238</v>
      </c>
      <c r="C535" t="s">
        <v>2262</v>
      </c>
      <c r="D535" t="s">
        <v>6541</v>
      </c>
      <c r="E535" t="s">
        <v>40</v>
      </c>
      <c r="F535" t="s">
        <v>501</v>
      </c>
      <c r="G535" t="s">
        <v>6542</v>
      </c>
      <c r="H535" t="s">
        <v>31</v>
      </c>
      <c r="I535" t="s">
        <v>6543</v>
      </c>
      <c r="J535" t="s">
        <v>6544</v>
      </c>
      <c r="K535" t="s">
        <v>3554</v>
      </c>
      <c r="L535" t="s">
        <v>35</v>
      </c>
      <c r="M535" t="s">
        <v>64</v>
      </c>
      <c r="N535" t="s">
        <v>6545</v>
      </c>
      <c r="O535" t="s">
        <v>2267</v>
      </c>
      <c r="P535" t="s">
        <v>6546</v>
      </c>
      <c r="Q535" t="s">
        <v>40</v>
      </c>
      <c r="R535" t="s">
        <v>6547</v>
      </c>
      <c r="S535" t="s">
        <v>40</v>
      </c>
      <c r="T535" t="s">
        <v>4332</v>
      </c>
      <c r="U535" t="s">
        <v>2267</v>
      </c>
      <c r="V535" t="s">
        <v>6543</v>
      </c>
      <c r="W535" t="s">
        <v>43</v>
      </c>
      <c r="X535" t="s">
        <v>44</v>
      </c>
      <c r="Y535" t="str">
        <f>TRIM(LOWER(J535))</f>
        <v>medicaltek co., ltd.</v>
      </c>
      <c r="Z535" t="str">
        <f>IF(COUNTIF(Sheet2!C:C, Y535) &gt; 0, "Match", "No Match")</f>
        <v>No Match</v>
      </c>
      <c r="AA535" t="str">
        <f>IF(ISNUMBER(MATCH(Y535, Sheet2!C:C, 0)), "Match", "No Match")</f>
        <v>No Match</v>
      </c>
      <c r="AB535" s="3" t="str">
        <f>IF(ISNUMBER(MATCH(Y535, Sheet2!C:C, 0)), "Match", "No Match")</f>
        <v>No Match</v>
      </c>
      <c r="AC535" s="3" t="e">
        <f>IF(Y535 = INDEX(Sheet2!C:C, MATCH(Y535, Sheet2!C:C, 0)), "Exact Match", "No Match or Missing")</f>
        <v>#N/A</v>
      </c>
    </row>
    <row r="536" spans="1:29" x14ac:dyDescent="0.25">
      <c r="A536" t="s">
        <v>24</v>
      </c>
      <c r="B536" t="s">
        <v>6371</v>
      </c>
      <c r="C536" t="s">
        <v>71</v>
      </c>
      <c r="D536" t="s">
        <v>6372</v>
      </c>
      <c r="E536" t="s">
        <v>40</v>
      </c>
      <c r="F536" t="s">
        <v>29</v>
      </c>
      <c r="G536" t="s">
        <v>6373</v>
      </c>
      <c r="H536" t="s">
        <v>31</v>
      </c>
      <c r="I536" t="s">
        <v>6374</v>
      </c>
      <c r="J536" t="s">
        <v>6375</v>
      </c>
      <c r="K536" t="s">
        <v>2421</v>
      </c>
      <c r="L536" t="s">
        <v>35</v>
      </c>
      <c r="M536" t="s">
        <v>6376</v>
      </c>
      <c r="N536" t="s">
        <v>6377</v>
      </c>
      <c r="O536" t="s">
        <v>79</v>
      </c>
      <c r="P536" t="s">
        <v>6378</v>
      </c>
      <c r="Q536" t="s">
        <v>40</v>
      </c>
      <c r="R536" t="s">
        <v>6379</v>
      </c>
      <c r="S536" t="s">
        <v>40</v>
      </c>
      <c r="T536" t="s">
        <v>6133</v>
      </c>
      <c r="U536" t="s">
        <v>79</v>
      </c>
      <c r="V536" t="s">
        <v>6374</v>
      </c>
      <c r="W536" t="s">
        <v>43</v>
      </c>
      <c r="X536" t="s">
        <v>44</v>
      </c>
      <c r="Y536" t="str">
        <f>TRIM(LOWER(J536))</f>
        <v>medicon hellas, s.a</v>
      </c>
      <c r="Z536" t="str">
        <f>IF(COUNTIF(Sheet2!C:C, Y536) &gt; 0, "Match", "No Match")</f>
        <v>No Match</v>
      </c>
      <c r="AA536" t="str">
        <f>IF(ISNUMBER(MATCH(Y536, Sheet2!C:C, 0)), "Match", "No Match")</f>
        <v>No Match</v>
      </c>
      <c r="AB536" s="3" t="str">
        <f>IF(ISNUMBER(MATCH(Y536, Sheet2!C:C, 0)), "Match", "No Match")</f>
        <v>No Match</v>
      </c>
      <c r="AC536" s="3" t="e">
        <f>IF(Y536 = INDEX(Sheet2!C:C, MATCH(Y536, Sheet2!C:C, 0)), "Exact Match", "No Match or Missing")</f>
        <v>#N/A</v>
      </c>
    </row>
    <row r="537" spans="1:29" x14ac:dyDescent="0.25">
      <c r="A537" t="s">
        <v>24</v>
      </c>
      <c r="B537" t="s">
        <v>5763</v>
      </c>
      <c r="C537" t="s">
        <v>158</v>
      </c>
      <c r="D537" t="s">
        <v>5764</v>
      </c>
      <c r="E537" t="s">
        <v>40</v>
      </c>
      <c r="F537" t="s">
        <v>29</v>
      </c>
      <c r="G537" t="s">
        <v>512</v>
      </c>
      <c r="H537" t="s">
        <v>31</v>
      </c>
      <c r="I537" t="s">
        <v>5765</v>
      </c>
      <c r="J537" t="s">
        <v>5766</v>
      </c>
      <c r="K537" t="s">
        <v>1614</v>
      </c>
      <c r="L537" t="s">
        <v>35</v>
      </c>
      <c r="M537" t="s">
        <v>277</v>
      </c>
      <c r="N537" t="s">
        <v>5767</v>
      </c>
      <c r="O537" t="s">
        <v>165</v>
      </c>
      <c r="P537" t="s">
        <v>5768</v>
      </c>
      <c r="Q537" t="s">
        <v>40</v>
      </c>
      <c r="R537" t="s">
        <v>5769</v>
      </c>
      <c r="S537" t="s">
        <v>40</v>
      </c>
      <c r="T537" t="s">
        <v>276</v>
      </c>
      <c r="U537" t="s">
        <v>165</v>
      </c>
      <c r="V537" t="s">
        <v>5765</v>
      </c>
      <c r="W537" t="s">
        <v>43</v>
      </c>
      <c r="X537" t="s">
        <v>44</v>
      </c>
      <c r="Y537" t="str">
        <f>TRIM(LOWER(J537))</f>
        <v>medicrea international s.a.s. (medtronic)</v>
      </c>
      <c r="Z537" t="str">
        <f>IF(COUNTIF(Sheet2!C:C, Y537) &gt; 0, "Match", "No Match")</f>
        <v>Match</v>
      </c>
      <c r="AA537" t="str">
        <f>IF(ISNUMBER(MATCH(Y537, Sheet2!C:C, 0)), "Match", "No Match")</f>
        <v>Match</v>
      </c>
      <c r="AB537" s="3" t="str">
        <f>IF(ISNUMBER(MATCH(Y537, Sheet2!C:C, 0)), "Match", "No Match")</f>
        <v>Match</v>
      </c>
      <c r="AC537" s="3" t="str">
        <f>IF(Y537 = INDEX(Sheet2!C:C, MATCH(Y537, Sheet2!C:C, 0)), "Exact Match", "No Match or Missing")</f>
        <v>Exact Match</v>
      </c>
    </row>
    <row r="538" spans="1:29" x14ac:dyDescent="0.25">
      <c r="A538" t="s">
        <v>24</v>
      </c>
      <c r="B538" t="s">
        <v>1799</v>
      </c>
      <c r="C538" t="s">
        <v>191</v>
      </c>
      <c r="D538" t="s">
        <v>4600</v>
      </c>
      <c r="E538" t="s">
        <v>40</v>
      </c>
      <c r="F538" t="s">
        <v>501</v>
      </c>
      <c r="G538" t="s">
        <v>395</v>
      </c>
      <c r="H538" t="s">
        <v>31</v>
      </c>
      <c r="I538" t="s">
        <v>4601</v>
      </c>
      <c r="J538" t="s">
        <v>4602</v>
      </c>
      <c r="K538" t="s">
        <v>2421</v>
      </c>
      <c r="L538" t="s">
        <v>35</v>
      </c>
      <c r="M538" t="s">
        <v>91</v>
      </c>
      <c r="N538" t="s">
        <v>4603</v>
      </c>
      <c r="O538" t="s">
        <v>190</v>
      </c>
      <c r="P538" t="s">
        <v>4604</v>
      </c>
      <c r="Q538" t="s">
        <v>40</v>
      </c>
      <c r="R538" t="s">
        <v>4605</v>
      </c>
      <c r="S538" t="s">
        <v>850</v>
      </c>
      <c r="T538" t="s">
        <v>2059</v>
      </c>
      <c r="U538" t="s">
        <v>190</v>
      </c>
      <c r="V538" t="s">
        <v>4601</v>
      </c>
      <c r="W538" t="s">
        <v>43</v>
      </c>
      <c r="X538" t="s">
        <v>293</v>
      </c>
      <c r="Y538" t="str">
        <f>TRIM(LOWER(J538))</f>
        <v>medicreations llc</v>
      </c>
      <c r="Z538" t="str">
        <f>IF(COUNTIF(Sheet2!C:C, Y538) &gt; 0, "Match", "No Match")</f>
        <v>No Match</v>
      </c>
      <c r="AA538" t="str">
        <f>IF(ISNUMBER(MATCH(Y538, Sheet2!C:C, 0)), "Match", "No Match")</f>
        <v>No Match</v>
      </c>
      <c r="AB538" s="3" t="str">
        <f>IF(ISNUMBER(MATCH(Y538, Sheet2!C:C, 0)), "Match", "No Match")</f>
        <v>No Match</v>
      </c>
      <c r="AC538" s="3" t="e">
        <f>IF(Y538 = INDEX(Sheet2!C:C, MATCH(Y538, Sheet2!C:C, 0)), "Exact Match", "No Match or Missing")</f>
        <v>#N/A</v>
      </c>
    </row>
    <row r="539" spans="1:29" x14ac:dyDescent="0.25">
      <c r="A539" t="s">
        <v>24</v>
      </c>
      <c r="B539" t="s">
        <v>1359</v>
      </c>
      <c r="C539" t="s">
        <v>58</v>
      </c>
      <c r="D539" t="s">
        <v>2271</v>
      </c>
      <c r="E539" t="s">
        <v>40</v>
      </c>
      <c r="F539" t="s">
        <v>29</v>
      </c>
      <c r="G539" t="s">
        <v>1257</v>
      </c>
      <c r="H539" t="s">
        <v>31</v>
      </c>
      <c r="I539" t="s">
        <v>2273</v>
      </c>
      <c r="J539" t="s">
        <v>4377</v>
      </c>
      <c r="K539" t="s">
        <v>1172</v>
      </c>
      <c r="L539" t="s">
        <v>35</v>
      </c>
      <c r="M539" t="s">
        <v>91</v>
      </c>
      <c r="N539" t="s">
        <v>4378</v>
      </c>
      <c r="O539" t="s">
        <v>66</v>
      </c>
      <c r="P539" t="s">
        <v>4379</v>
      </c>
      <c r="Q539" t="s">
        <v>40</v>
      </c>
      <c r="R539" t="s">
        <v>4380</v>
      </c>
      <c r="S539" t="s">
        <v>1217</v>
      </c>
      <c r="T539" t="s">
        <v>156</v>
      </c>
      <c r="U539" t="s">
        <v>66</v>
      </c>
      <c r="V539" t="s">
        <v>2273</v>
      </c>
      <c r="W539" t="s">
        <v>43</v>
      </c>
      <c r="X539" t="s">
        <v>44</v>
      </c>
      <c r="Y539" t="str">
        <f>TRIM(LOWER(J539))</f>
        <v>medisono</v>
      </c>
      <c r="Z539" t="str">
        <f>IF(COUNTIF(Sheet2!C:C, Y539) &gt; 0, "Match", "No Match")</f>
        <v>No Match</v>
      </c>
      <c r="AA539" t="str">
        <f>IF(ISNUMBER(MATCH(Y539, Sheet2!C:C, 0)), "Match", "No Match")</f>
        <v>No Match</v>
      </c>
      <c r="AB539" s="3" t="str">
        <f>IF(ISNUMBER(MATCH(Y539, Sheet2!C:C, 0)), "Match", "No Match")</f>
        <v>No Match</v>
      </c>
      <c r="AC539" s="3" t="e">
        <f>IF(Y539 = INDEX(Sheet2!C:C, MATCH(Y539, Sheet2!C:C, 0)), "Exact Match", "No Match or Missing")</f>
        <v>#N/A</v>
      </c>
    </row>
    <row r="540" spans="1:29" x14ac:dyDescent="0.25">
      <c r="A540" t="s">
        <v>24</v>
      </c>
      <c r="B540" t="s">
        <v>1736</v>
      </c>
      <c r="C540" t="s">
        <v>350</v>
      </c>
      <c r="D540" t="s">
        <v>1737</v>
      </c>
      <c r="E540" t="s">
        <v>40</v>
      </c>
      <c r="F540" t="s">
        <v>29</v>
      </c>
      <c r="G540" t="s">
        <v>1531</v>
      </c>
      <c r="H540" t="s">
        <v>31</v>
      </c>
      <c r="I540" t="s">
        <v>1738</v>
      </c>
      <c r="J540" t="s">
        <v>1739</v>
      </c>
      <c r="K540" t="s">
        <v>206</v>
      </c>
      <c r="L540" t="s">
        <v>35</v>
      </c>
      <c r="M540" t="s">
        <v>91</v>
      </c>
      <c r="N540" t="s">
        <v>1740</v>
      </c>
      <c r="O540" t="s">
        <v>357</v>
      </c>
      <c r="P540" t="s">
        <v>1741</v>
      </c>
      <c r="Q540" t="s">
        <v>40</v>
      </c>
      <c r="R540" t="s">
        <v>1742</v>
      </c>
      <c r="S540" t="s">
        <v>146</v>
      </c>
      <c r="T540" t="s">
        <v>1743</v>
      </c>
      <c r="U540" t="s">
        <v>357</v>
      </c>
      <c r="V540" t="s">
        <v>1738</v>
      </c>
      <c r="W540" t="s">
        <v>43</v>
      </c>
      <c r="X540" t="s">
        <v>44</v>
      </c>
      <c r="Y540" t="str">
        <f>TRIM(LOWER(J540))</f>
        <v>medivators (a subsidiary of steris corporation)</v>
      </c>
      <c r="Z540" t="str">
        <f>IF(COUNTIF(Sheet2!C:C, Y540) &gt; 0, "Match", "No Match")</f>
        <v>No Match</v>
      </c>
      <c r="AA540" t="str">
        <f>IF(ISNUMBER(MATCH(Y540, Sheet2!C:C, 0)), "Match", "No Match")</f>
        <v>No Match</v>
      </c>
      <c r="AB540" s="3" t="str">
        <f>IF(ISNUMBER(MATCH(Y540, Sheet2!C:C, 0)), "Match", "No Match")</f>
        <v>No Match</v>
      </c>
      <c r="AC540" s="3" t="e">
        <f>IF(Y540 = INDEX(Sheet2!C:C, MATCH(Y540, Sheet2!C:C, 0)), "Exact Match", "No Match or Missing")</f>
        <v>#N/A</v>
      </c>
    </row>
    <row r="541" spans="1:29" x14ac:dyDescent="0.25">
      <c r="A541" t="s">
        <v>24</v>
      </c>
      <c r="B541" t="s">
        <v>1736</v>
      </c>
      <c r="C541" t="s">
        <v>350</v>
      </c>
      <c r="D541" t="s">
        <v>1737</v>
      </c>
      <c r="E541" t="s">
        <v>40</v>
      </c>
      <c r="F541" t="s">
        <v>29</v>
      </c>
      <c r="G541" t="s">
        <v>1531</v>
      </c>
      <c r="H541" t="s">
        <v>31</v>
      </c>
      <c r="I541" t="s">
        <v>1738</v>
      </c>
      <c r="J541" t="s">
        <v>1739</v>
      </c>
      <c r="K541" t="s">
        <v>1111</v>
      </c>
      <c r="L541" t="s">
        <v>35</v>
      </c>
      <c r="M541" t="s">
        <v>91</v>
      </c>
      <c r="N541" t="s">
        <v>3895</v>
      </c>
      <c r="O541" t="s">
        <v>357</v>
      </c>
      <c r="P541" t="s">
        <v>1741</v>
      </c>
      <c r="Q541" t="s">
        <v>40</v>
      </c>
      <c r="R541" t="s">
        <v>3896</v>
      </c>
      <c r="S541" t="s">
        <v>146</v>
      </c>
      <c r="T541" t="s">
        <v>3897</v>
      </c>
      <c r="U541" t="s">
        <v>357</v>
      </c>
      <c r="V541" t="s">
        <v>1738</v>
      </c>
      <c r="W541" t="s">
        <v>43</v>
      </c>
      <c r="X541" t="s">
        <v>44</v>
      </c>
      <c r="Y541" t="str">
        <f>TRIM(LOWER(J541))</f>
        <v>medivators (a subsidiary of steris corporation)</v>
      </c>
      <c r="Z541" t="str">
        <f>IF(COUNTIF(Sheet2!C:C, Y541) &gt; 0, "Match", "No Match")</f>
        <v>No Match</v>
      </c>
      <c r="AA541" t="str">
        <f>IF(ISNUMBER(MATCH(Y541, Sheet2!C:C, 0)), "Match", "No Match")</f>
        <v>No Match</v>
      </c>
      <c r="AB541" s="3" t="str">
        <f>IF(ISNUMBER(MATCH(Y541, Sheet2!C:C, 0)), "Match", "No Match")</f>
        <v>No Match</v>
      </c>
      <c r="AC541" s="3" t="e">
        <f>IF(Y541 = INDEX(Sheet2!C:C, MATCH(Y541, Sheet2!C:C, 0)), "Exact Match", "No Match or Missing")</f>
        <v>#N/A</v>
      </c>
    </row>
    <row r="542" spans="1:29" x14ac:dyDescent="0.25">
      <c r="A542" t="s">
        <v>24</v>
      </c>
      <c r="B542" t="s">
        <v>4984</v>
      </c>
      <c r="C542" t="s">
        <v>84</v>
      </c>
      <c r="D542" t="s">
        <v>4985</v>
      </c>
      <c r="E542" t="s">
        <v>4986</v>
      </c>
      <c r="F542" t="s">
        <v>29</v>
      </c>
      <c r="G542" t="s">
        <v>1210</v>
      </c>
      <c r="H542" t="s">
        <v>31</v>
      </c>
      <c r="I542" t="s">
        <v>4987</v>
      </c>
      <c r="J542" t="s">
        <v>4988</v>
      </c>
      <c r="K542" t="s">
        <v>337</v>
      </c>
      <c r="L542" t="s">
        <v>35</v>
      </c>
      <c r="M542" t="s">
        <v>91</v>
      </c>
      <c r="N542" t="s">
        <v>4989</v>
      </c>
      <c r="O542" t="s">
        <v>93</v>
      </c>
      <c r="P542" t="s">
        <v>4990</v>
      </c>
      <c r="Q542" t="s">
        <v>40</v>
      </c>
      <c r="R542" t="s">
        <v>4991</v>
      </c>
      <c r="S542" t="s">
        <v>554</v>
      </c>
      <c r="T542" t="s">
        <v>937</v>
      </c>
      <c r="U542" t="s">
        <v>165</v>
      </c>
      <c r="V542" t="s">
        <v>4987</v>
      </c>
      <c r="W542" t="s">
        <v>43</v>
      </c>
      <c r="X542" t="s">
        <v>44</v>
      </c>
      <c r="Y542" t="str">
        <f>TRIM(LOWER(J542))</f>
        <v>medivis, inc.</v>
      </c>
      <c r="Z542" t="str">
        <f>IF(COUNTIF(Sheet2!C:C, Y542) &gt; 0, "Match", "No Match")</f>
        <v>No Match</v>
      </c>
      <c r="AA542" t="str">
        <f>IF(ISNUMBER(MATCH(Y542, Sheet2!C:C, 0)), "Match", "No Match")</f>
        <v>No Match</v>
      </c>
      <c r="AB542" s="3" t="str">
        <f>IF(ISNUMBER(MATCH(Y542, Sheet2!C:C, 0)), "Match", "No Match")</f>
        <v>No Match</v>
      </c>
      <c r="AC542" s="3" t="e">
        <f>IF(Y542 = INDEX(Sheet2!C:C, MATCH(Y542, Sheet2!C:C, 0)), "Exact Match", "No Match or Missing")</f>
        <v>#N/A</v>
      </c>
    </row>
    <row r="543" spans="1:29" x14ac:dyDescent="0.25">
      <c r="A543" t="s">
        <v>24</v>
      </c>
      <c r="B543" t="s">
        <v>202</v>
      </c>
      <c r="C543" t="s">
        <v>170</v>
      </c>
      <c r="D543" t="s">
        <v>1274</v>
      </c>
      <c r="E543" t="s">
        <v>40</v>
      </c>
      <c r="F543" t="s">
        <v>29</v>
      </c>
      <c r="G543" t="s">
        <v>1275</v>
      </c>
      <c r="H543" t="s">
        <v>31</v>
      </c>
      <c r="I543" t="s">
        <v>204</v>
      </c>
      <c r="J543" t="s">
        <v>1276</v>
      </c>
      <c r="K543" t="s">
        <v>1277</v>
      </c>
      <c r="L543" t="s">
        <v>35</v>
      </c>
      <c r="M543" t="s">
        <v>91</v>
      </c>
      <c r="N543" t="s">
        <v>1278</v>
      </c>
      <c r="O543" t="s">
        <v>176</v>
      </c>
      <c r="P543" t="s">
        <v>1279</v>
      </c>
      <c r="Q543" t="s">
        <v>40</v>
      </c>
      <c r="R543" t="s">
        <v>1280</v>
      </c>
      <c r="S543" t="s">
        <v>210</v>
      </c>
      <c r="T543" t="s">
        <v>1281</v>
      </c>
      <c r="U543" t="s">
        <v>176</v>
      </c>
      <c r="V543" t="s">
        <v>204</v>
      </c>
      <c r="W543" t="s">
        <v>43</v>
      </c>
      <c r="X543" t="s">
        <v>44</v>
      </c>
      <c r="Y543" t="str">
        <f>TRIM(LOWER(J543))</f>
        <v>medline industries, lp</v>
      </c>
      <c r="Z543" t="str">
        <f>IF(COUNTIF(Sheet2!C:C, Y543) &gt; 0, "Match", "No Match")</f>
        <v>Match</v>
      </c>
      <c r="AA543" t="str">
        <f>IF(ISNUMBER(MATCH(Y543, Sheet2!C:C, 0)), "Match", "No Match")</f>
        <v>Match</v>
      </c>
      <c r="AB543" s="3" t="str">
        <f>IF(ISNUMBER(MATCH(Y543, Sheet2!C:C, 0)), "Match", "No Match")</f>
        <v>Match</v>
      </c>
      <c r="AC543" s="3" t="str">
        <f>IF(Y543 = INDEX(Sheet2!C:C, MATCH(Y543, Sheet2!C:C, 0)), "Exact Match", "No Match or Missing")</f>
        <v>Exact Match</v>
      </c>
    </row>
    <row r="544" spans="1:29" x14ac:dyDescent="0.25">
      <c r="A544" t="s">
        <v>24</v>
      </c>
      <c r="B544" t="s">
        <v>202</v>
      </c>
      <c r="C544" t="s">
        <v>170</v>
      </c>
      <c r="D544" t="s">
        <v>1274</v>
      </c>
      <c r="E544" t="s">
        <v>40</v>
      </c>
      <c r="F544" t="s">
        <v>29</v>
      </c>
      <c r="G544" t="s">
        <v>2501</v>
      </c>
      <c r="H544" t="s">
        <v>31</v>
      </c>
      <c r="I544" t="s">
        <v>204</v>
      </c>
      <c r="J544" t="s">
        <v>1276</v>
      </c>
      <c r="K544" t="s">
        <v>1485</v>
      </c>
      <c r="L544" t="s">
        <v>35</v>
      </c>
      <c r="M544" t="s">
        <v>91</v>
      </c>
      <c r="N544" t="s">
        <v>2916</v>
      </c>
      <c r="O544" t="s">
        <v>176</v>
      </c>
      <c r="P544" t="s">
        <v>1279</v>
      </c>
      <c r="Q544" t="s">
        <v>40</v>
      </c>
      <c r="R544" t="s">
        <v>2917</v>
      </c>
      <c r="S544" t="s">
        <v>210</v>
      </c>
      <c r="T544" t="s">
        <v>231</v>
      </c>
      <c r="U544" t="s">
        <v>176</v>
      </c>
      <c r="V544" t="s">
        <v>204</v>
      </c>
      <c r="W544" t="s">
        <v>43</v>
      </c>
      <c r="X544" t="s">
        <v>44</v>
      </c>
      <c r="Y544" t="str">
        <f>TRIM(LOWER(J544))</f>
        <v>medline industries, lp</v>
      </c>
      <c r="Z544" t="str">
        <f>IF(COUNTIF(Sheet2!C:C, Y544) &gt; 0, "Match", "No Match")</f>
        <v>Match</v>
      </c>
      <c r="AA544" t="str">
        <f>IF(ISNUMBER(MATCH(Y544, Sheet2!C:C, 0)), "Match", "No Match")</f>
        <v>Match</v>
      </c>
      <c r="AB544" s="3" t="str">
        <f>IF(ISNUMBER(MATCH(Y544, Sheet2!C:C, 0)), "Match", "No Match")</f>
        <v>Match</v>
      </c>
      <c r="AC544" s="3" t="str">
        <f>IF(Y544 = INDEX(Sheet2!C:C, MATCH(Y544, Sheet2!C:C, 0)), "Exact Match", "No Match or Missing")</f>
        <v>Exact Match</v>
      </c>
    </row>
    <row r="545" spans="1:29" x14ac:dyDescent="0.25">
      <c r="A545" t="s">
        <v>24</v>
      </c>
      <c r="B545" t="s">
        <v>4481</v>
      </c>
      <c r="C545" t="s">
        <v>170</v>
      </c>
      <c r="D545" t="s">
        <v>1274</v>
      </c>
      <c r="E545" t="s">
        <v>40</v>
      </c>
      <c r="F545" t="s">
        <v>29</v>
      </c>
      <c r="G545" t="s">
        <v>3803</v>
      </c>
      <c r="H545" t="s">
        <v>31</v>
      </c>
      <c r="I545" t="s">
        <v>204</v>
      </c>
      <c r="J545" t="s">
        <v>4482</v>
      </c>
      <c r="K545" t="s">
        <v>197</v>
      </c>
      <c r="L545" t="s">
        <v>35</v>
      </c>
      <c r="M545" t="s">
        <v>91</v>
      </c>
      <c r="N545" t="s">
        <v>4483</v>
      </c>
      <c r="O545" t="s">
        <v>176</v>
      </c>
      <c r="P545" t="s">
        <v>4484</v>
      </c>
      <c r="Q545" t="s">
        <v>40</v>
      </c>
      <c r="R545" t="s">
        <v>4485</v>
      </c>
      <c r="S545" t="s">
        <v>210</v>
      </c>
      <c r="T545" t="s">
        <v>2952</v>
      </c>
      <c r="U545" t="s">
        <v>176</v>
      </c>
      <c r="V545" t="s">
        <v>204</v>
      </c>
      <c r="W545" t="s">
        <v>43</v>
      </c>
      <c r="X545" t="s">
        <v>44</v>
      </c>
      <c r="Y545" t="str">
        <f>TRIM(LOWER(J545))</f>
        <v>medline industries, lp.</v>
      </c>
      <c r="Z545" t="str">
        <f>IF(COUNTIF(Sheet2!C:C, Y545) &gt; 0, "Match", "No Match")</f>
        <v>No Match</v>
      </c>
      <c r="AA545" t="str">
        <f>IF(ISNUMBER(MATCH(Y545, Sheet2!C:C, 0)), "Match", "No Match")</f>
        <v>No Match</v>
      </c>
      <c r="AB545" s="3" t="str">
        <f>IF(ISNUMBER(MATCH(Y545, Sheet2!C:C, 0)), "Match", "No Match")</f>
        <v>No Match</v>
      </c>
      <c r="AC545" s="3" t="e">
        <f>IF(Y545 = INDEX(Sheet2!C:C, MATCH(Y545, Sheet2!C:C, 0)), "Exact Match", "No Match or Missing")</f>
        <v>#N/A</v>
      </c>
    </row>
    <row r="546" spans="1:29" x14ac:dyDescent="0.25">
      <c r="A546" t="s">
        <v>24</v>
      </c>
      <c r="B546" t="s">
        <v>1640</v>
      </c>
      <c r="C546" t="s">
        <v>84</v>
      </c>
      <c r="D546" t="s">
        <v>1641</v>
      </c>
      <c r="E546" t="s">
        <v>40</v>
      </c>
      <c r="F546" t="s">
        <v>29</v>
      </c>
      <c r="G546" t="s">
        <v>1210</v>
      </c>
      <c r="H546" t="s">
        <v>31</v>
      </c>
      <c r="I546" t="s">
        <v>1642</v>
      </c>
      <c r="J546" t="s">
        <v>1643</v>
      </c>
      <c r="K546" t="s">
        <v>985</v>
      </c>
      <c r="L546" t="s">
        <v>35</v>
      </c>
      <c r="M546" t="s">
        <v>79</v>
      </c>
      <c r="N546" t="s">
        <v>1644</v>
      </c>
      <c r="O546" t="s">
        <v>93</v>
      </c>
      <c r="P546" t="s">
        <v>1645</v>
      </c>
      <c r="Q546" t="s">
        <v>40</v>
      </c>
      <c r="R546" t="s">
        <v>1646</v>
      </c>
      <c r="S546" t="s">
        <v>40</v>
      </c>
      <c r="T546" t="s">
        <v>398</v>
      </c>
      <c r="U546" t="s">
        <v>165</v>
      </c>
      <c r="V546" t="s">
        <v>1642</v>
      </c>
      <c r="W546" t="s">
        <v>43</v>
      </c>
      <c r="X546" t="s">
        <v>44</v>
      </c>
      <c r="Y546" t="str">
        <f>TRIM(LOWER(J546))</f>
        <v>medos international sarl</v>
      </c>
      <c r="Z546" t="str">
        <f>IF(COUNTIF(Sheet2!C:C, Y546) &gt; 0, "Match", "No Match")</f>
        <v>No Match</v>
      </c>
      <c r="AA546" t="str">
        <f>IF(ISNUMBER(MATCH(Y546, Sheet2!C:C, 0)), "Match", "No Match")</f>
        <v>No Match</v>
      </c>
      <c r="AB546" s="3" t="str">
        <f>IF(ISNUMBER(MATCH(Y546, Sheet2!C:C, 0)), "Match", "No Match")</f>
        <v>No Match</v>
      </c>
      <c r="AC546" s="3" t="e">
        <f>IF(Y546 = INDEX(Sheet2!C:C, MATCH(Y546, Sheet2!C:C, 0)), "Exact Match", "No Match or Missing")</f>
        <v>#N/A</v>
      </c>
    </row>
    <row r="547" spans="1:29" x14ac:dyDescent="0.25">
      <c r="A547" t="s">
        <v>24</v>
      </c>
      <c r="B547" t="s">
        <v>605</v>
      </c>
      <c r="C547" t="s">
        <v>26</v>
      </c>
      <c r="D547" t="s">
        <v>662</v>
      </c>
      <c r="E547" t="s">
        <v>40</v>
      </c>
      <c r="F547" t="s">
        <v>29</v>
      </c>
      <c r="G547" t="s">
        <v>663</v>
      </c>
      <c r="H547" t="s">
        <v>31</v>
      </c>
      <c r="I547" t="s">
        <v>608</v>
      </c>
      <c r="J547" t="s">
        <v>664</v>
      </c>
      <c r="K547" t="s">
        <v>483</v>
      </c>
      <c r="L547" t="s">
        <v>35</v>
      </c>
      <c r="M547" t="s">
        <v>91</v>
      </c>
      <c r="N547" t="s">
        <v>665</v>
      </c>
      <c r="O547" t="s">
        <v>38</v>
      </c>
      <c r="P547" t="s">
        <v>666</v>
      </c>
      <c r="Q547" t="s">
        <v>40</v>
      </c>
      <c r="R547" t="s">
        <v>667</v>
      </c>
      <c r="S547" t="s">
        <v>347</v>
      </c>
      <c r="T547" t="s">
        <v>668</v>
      </c>
      <c r="U547" t="s">
        <v>38</v>
      </c>
      <c r="V547" t="s">
        <v>608</v>
      </c>
      <c r="W547" t="s">
        <v>43</v>
      </c>
      <c r="X547" t="s">
        <v>44</v>
      </c>
      <c r="Y547" t="str">
        <f>TRIM(LOWER(J547))</f>
        <v>medtronic</v>
      </c>
      <c r="Z547" t="str">
        <f>IF(COUNTIF(Sheet2!C:C, Y547) &gt; 0, "Match", "No Match")</f>
        <v>Match</v>
      </c>
      <c r="AA547" t="str">
        <f>IF(ISNUMBER(MATCH(Y547, Sheet2!C:C, 0)), "Match", "No Match")</f>
        <v>Match</v>
      </c>
      <c r="AB547" s="3" t="str">
        <f>IF(ISNUMBER(MATCH(Y547, Sheet2!C:C, 0)), "Match", "No Match")</f>
        <v>Match</v>
      </c>
      <c r="AC547" s="3" t="str">
        <f>IF(Y547 = INDEX(Sheet2!C:C, MATCH(Y547, Sheet2!C:C, 0)), "Exact Match", "No Match or Missing")</f>
        <v>Exact Match</v>
      </c>
    </row>
    <row r="548" spans="1:29" x14ac:dyDescent="0.25">
      <c r="A548" t="s">
        <v>24</v>
      </c>
      <c r="B548" t="s">
        <v>605</v>
      </c>
      <c r="C548" t="s">
        <v>26</v>
      </c>
      <c r="D548" t="s">
        <v>606</v>
      </c>
      <c r="E548" t="s">
        <v>40</v>
      </c>
      <c r="F548" t="s">
        <v>29</v>
      </c>
      <c r="G548" t="s">
        <v>607</v>
      </c>
      <c r="H548" t="s">
        <v>31</v>
      </c>
      <c r="I548" t="s">
        <v>608</v>
      </c>
      <c r="J548" t="s">
        <v>609</v>
      </c>
      <c r="K548" t="s">
        <v>522</v>
      </c>
      <c r="L548" t="s">
        <v>35</v>
      </c>
      <c r="M548" t="s">
        <v>91</v>
      </c>
      <c r="N548" t="s">
        <v>610</v>
      </c>
      <c r="O548" t="s">
        <v>38</v>
      </c>
      <c r="P548" t="s">
        <v>611</v>
      </c>
      <c r="Q548" t="s">
        <v>40</v>
      </c>
      <c r="R548" t="s">
        <v>612</v>
      </c>
      <c r="S548" t="s">
        <v>347</v>
      </c>
      <c r="T548" t="s">
        <v>613</v>
      </c>
      <c r="U548" t="s">
        <v>38</v>
      </c>
      <c r="V548" t="s">
        <v>608</v>
      </c>
      <c r="W548" t="s">
        <v>43</v>
      </c>
      <c r="X548" t="s">
        <v>44</v>
      </c>
      <c r="Y548" t="str">
        <f>TRIM(LOWER(J548))</f>
        <v>medtronic inc.</v>
      </c>
      <c r="Z548" t="str">
        <f>IF(COUNTIF(Sheet2!C:C, Y548) &gt; 0, "Match", "No Match")</f>
        <v>No Match</v>
      </c>
      <c r="AA548" t="str">
        <f>IF(ISNUMBER(MATCH(Y548, Sheet2!C:C, 0)), "Match", "No Match")</f>
        <v>No Match</v>
      </c>
      <c r="AB548" s="3" t="str">
        <f>IF(ISNUMBER(MATCH(Y548, Sheet2!C:C, 0)), "Match", "No Match")</f>
        <v>No Match</v>
      </c>
      <c r="AC548" s="3" t="e">
        <f>IF(Y548 = INDEX(Sheet2!C:C, MATCH(Y548, Sheet2!C:C, 0)), "Exact Match", "No Match or Missing")</f>
        <v>#N/A</v>
      </c>
    </row>
    <row r="549" spans="1:29" x14ac:dyDescent="0.25">
      <c r="A549" t="s">
        <v>24</v>
      </c>
      <c r="B549" t="s">
        <v>605</v>
      </c>
      <c r="C549" t="s">
        <v>26</v>
      </c>
      <c r="D549" t="s">
        <v>662</v>
      </c>
      <c r="E549" t="s">
        <v>40</v>
      </c>
      <c r="F549" t="s">
        <v>29</v>
      </c>
      <c r="G549" t="s">
        <v>4727</v>
      </c>
      <c r="H549" t="s">
        <v>31</v>
      </c>
      <c r="I549" t="s">
        <v>608</v>
      </c>
      <c r="J549" t="s">
        <v>609</v>
      </c>
      <c r="K549" t="s">
        <v>2275</v>
      </c>
      <c r="L549" t="s">
        <v>35</v>
      </c>
      <c r="M549" t="s">
        <v>91</v>
      </c>
      <c r="N549" t="s">
        <v>4728</v>
      </c>
      <c r="O549" t="s">
        <v>38</v>
      </c>
      <c r="P549" t="s">
        <v>4729</v>
      </c>
      <c r="Q549" t="s">
        <v>40</v>
      </c>
      <c r="R549" t="s">
        <v>4730</v>
      </c>
      <c r="S549" t="s">
        <v>347</v>
      </c>
      <c r="T549" t="s">
        <v>1431</v>
      </c>
      <c r="U549" t="s">
        <v>38</v>
      </c>
      <c r="V549" t="s">
        <v>608</v>
      </c>
      <c r="W549" t="s">
        <v>43</v>
      </c>
      <c r="X549" t="s">
        <v>293</v>
      </c>
      <c r="Y549" t="str">
        <f>TRIM(LOWER(J549))</f>
        <v>medtronic inc.</v>
      </c>
      <c r="Z549" t="str">
        <f>IF(COUNTIF(Sheet2!C:C, Y549) &gt; 0, "Match", "No Match")</f>
        <v>No Match</v>
      </c>
      <c r="AA549" t="str">
        <f>IF(ISNUMBER(MATCH(Y549, Sheet2!C:C, 0)), "Match", "No Match")</f>
        <v>No Match</v>
      </c>
      <c r="AB549" s="3" t="str">
        <f>IF(ISNUMBER(MATCH(Y549, Sheet2!C:C, 0)), "Match", "No Match")</f>
        <v>No Match</v>
      </c>
      <c r="AC549" s="3" t="e">
        <f>IF(Y549 = INDEX(Sheet2!C:C, MATCH(Y549, Sheet2!C:C, 0)), "Exact Match", "No Match or Missing")</f>
        <v>#N/A</v>
      </c>
    </row>
    <row r="550" spans="1:29" x14ac:dyDescent="0.25">
      <c r="A550" t="s">
        <v>24</v>
      </c>
      <c r="B550" t="s">
        <v>1462</v>
      </c>
      <c r="C550" t="s">
        <v>46</v>
      </c>
      <c r="D550" t="s">
        <v>1463</v>
      </c>
      <c r="E550" t="s">
        <v>40</v>
      </c>
      <c r="F550" t="s">
        <v>29</v>
      </c>
      <c r="G550" t="s">
        <v>1464</v>
      </c>
      <c r="H550" t="s">
        <v>31</v>
      </c>
      <c r="I550" t="s">
        <v>1465</v>
      </c>
      <c r="J550" t="s">
        <v>1466</v>
      </c>
      <c r="K550" t="s">
        <v>201</v>
      </c>
      <c r="L550" t="s">
        <v>35</v>
      </c>
      <c r="M550" t="s">
        <v>91</v>
      </c>
      <c r="N550" t="s">
        <v>1467</v>
      </c>
      <c r="O550" t="s">
        <v>53</v>
      </c>
      <c r="P550" t="s">
        <v>1468</v>
      </c>
      <c r="Q550" t="s">
        <v>40</v>
      </c>
      <c r="R550" t="s">
        <v>1469</v>
      </c>
      <c r="S550" t="s">
        <v>122</v>
      </c>
      <c r="T550" t="s">
        <v>1470</v>
      </c>
      <c r="U550" t="s">
        <v>79</v>
      </c>
      <c r="V550" t="s">
        <v>1465</v>
      </c>
      <c r="W550" t="s">
        <v>43</v>
      </c>
      <c r="X550" t="s">
        <v>293</v>
      </c>
      <c r="Y550" t="str">
        <f>TRIM(LOWER(J550))</f>
        <v>medtronic minimed</v>
      </c>
      <c r="Z550" t="str">
        <f>IF(COUNTIF(Sheet2!C:C, Y550) &gt; 0, "Match", "No Match")</f>
        <v>No Match</v>
      </c>
      <c r="AA550" t="str">
        <f>IF(ISNUMBER(MATCH(Y550, Sheet2!C:C, 0)), "Match", "No Match")</f>
        <v>No Match</v>
      </c>
      <c r="AB550" s="3" t="str">
        <f>IF(ISNUMBER(MATCH(Y550, Sheet2!C:C, 0)), "Match", "No Match")</f>
        <v>No Match</v>
      </c>
      <c r="AC550" s="3" t="e">
        <f>IF(Y550 = INDEX(Sheet2!C:C, MATCH(Y550, Sheet2!C:C, 0)), "Exact Match", "No Match or Missing")</f>
        <v>#N/A</v>
      </c>
    </row>
    <row r="551" spans="1:29" x14ac:dyDescent="0.25">
      <c r="A551" t="s">
        <v>24</v>
      </c>
      <c r="B551" t="s">
        <v>1684</v>
      </c>
      <c r="C551" t="s">
        <v>191</v>
      </c>
      <c r="D551" t="s">
        <v>4156</v>
      </c>
      <c r="E551" t="s">
        <v>40</v>
      </c>
      <c r="F551" t="s">
        <v>29</v>
      </c>
      <c r="G551" t="s">
        <v>330</v>
      </c>
      <c r="H551" t="s">
        <v>31</v>
      </c>
      <c r="I551" t="s">
        <v>4157</v>
      </c>
      <c r="J551" t="s">
        <v>4158</v>
      </c>
      <c r="K551" t="s">
        <v>218</v>
      </c>
      <c r="L551" t="s">
        <v>35</v>
      </c>
      <c r="M551" t="s">
        <v>91</v>
      </c>
      <c r="N551" t="s">
        <v>4159</v>
      </c>
      <c r="O551" t="s">
        <v>190</v>
      </c>
      <c r="P551" t="s">
        <v>4160</v>
      </c>
      <c r="Q551" t="s">
        <v>40</v>
      </c>
      <c r="R551" t="s">
        <v>4161</v>
      </c>
      <c r="S551" t="s">
        <v>269</v>
      </c>
      <c r="T551" t="s">
        <v>732</v>
      </c>
      <c r="U551" t="s">
        <v>190</v>
      </c>
      <c r="V551" t="s">
        <v>4157</v>
      </c>
      <c r="W551" t="s">
        <v>43</v>
      </c>
      <c r="X551" t="s">
        <v>44</v>
      </c>
      <c r="Y551" t="str">
        <f>TRIM(LOWER(J551))</f>
        <v>medtronic sofamor danek usa inc.</v>
      </c>
      <c r="Z551" t="str">
        <f>IF(COUNTIF(Sheet2!C:C, Y551) &gt; 0, "Match", "No Match")</f>
        <v>No Match</v>
      </c>
      <c r="AA551" t="str">
        <f>IF(ISNUMBER(MATCH(Y551, Sheet2!C:C, 0)), "Match", "No Match")</f>
        <v>No Match</v>
      </c>
      <c r="AB551" s="3" t="str">
        <f>IF(ISNUMBER(MATCH(Y551, Sheet2!C:C, 0)), "Match", "No Match")</f>
        <v>No Match</v>
      </c>
      <c r="AC551" s="3" t="e">
        <f>IF(Y551 = INDEX(Sheet2!C:C, MATCH(Y551, Sheet2!C:C, 0)), "Exact Match", "No Match or Missing")</f>
        <v>#N/A</v>
      </c>
    </row>
    <row r="552" spans="1:29" x14ac:dyDescent="0.25">
      <c r="A552" t="s">
        <v>24</v>
      </c>
      <c r="B552" t="s">
        <v>5792</v>
      </c>
      <c r="C552" t="s">
        <v>191</v>
      </c>
      <c r="D552" t="s">
        <v>5969</v>
      </c>
      <c r="E552" t="s">
        <v>40</v>
      </c>
      <c r="F552" t="s">
        <v>29</v>
      </c>
      <c r="G552" t="s">
        <v>593</v>
      </c>
      <c r="H552" t="s">
        <v>31</v>
      </c>
      <c r="I552" t="s">
        <v>5794</v>
      </c>
      <c r="J552" t="s">
        <v>5970</v>
      </c>
      <c r="K552" t="s">
        <v>265</v>
      </c>
      <c r="L552" t="s">
        <v>35</v>
      </c>
      <c r="M552" t="s">
        <v>91</v>
      </c>
      <c r="N552" t="s">
        <v>5971</v>
      </c>
      <c r="O552" t="s">
        <v>190</v>
      </c>
      <c r="P552" t="s">
        <v>5972</v>
      </c>
      <c r="Q552" t="s">
        <v>40</v>
      </c>
      <c r="R552" t="s">
        <v>5973</v>
      </c>
      <c r="S552" t="s">
        <v>2402</v>
      </c>
      <c r="T552" t="s">
        <v>2680</v>
      </c>
      <c r="U552" t="s">
        <v>190</v>
      </c>
      <c r="V552" t="s">
        <v>5794</v>
      </c>
      <c r="W552" t="s">
        <v>43</v>
      </c>
      <c r="X552" t="s">
        <v>293</v>
      </c>
      <c r="Y552" t="str">
        <f>TRIM(LOWER(J552))</f>
        <v>medtronic, inc</v>
      </c>
      <c r="Z552" t="str">
        <f>IF(COUNTIF(Sheet2!C:C, Y552) &gt; 0, "Match", "No Match")</f>
        <v>Match</v>
      </c>
      <c r="AA552" t="str">
        <f>IF(ISNUMBER(MATCH(Y552, Sheet2!C:C, 0)), "Match", "No Match")</f>
        <v>Match</v>
      </c>
      <c r="AB552" s="3" t="str">
        <f>IF(ISNUMBER(MATCH(Y552, Sheet2!C:C, 0)), "Match", "No Match")</f>
        <v>Match</v>
      </c>
      <c r="AC552" s="3" t="str">
        <f>IF(Y552 = INDEX(Sheet2!C:C, MATCH(Y552, Sheet2!C:C, 0)), "Exact Match", "No Match or Missing")</f>
        <v>Exact Match</v>
      </c>
    </row>
    <row r="553" spans="1:29" x14ac:dyDescent="0.25">
      <c r="A553" t="s">
        <v>24</v>
      </c>
      <c r="B553" t="s">
        <v>3961</v>
      </c>
      <c r="C553" t="s">
        <v>26</v>
      </c>
      <c r="D553" t="s">
        <v>7068</v>
      </c>
      <c r="E553" t="s">
        <v>40</v>
      </c>
      <c r="F553" t="s">
        <v>29</v>
      </c>
      <c r="G553" t="s">
        <v>7069</v>
      </c>
      <c r="H553" t="s">
        <v>31</v>
      </c>
      <c r="I553" t="s">
        <v>7070</v>
      </c>
      <c r="J553" t="s">
        <v>7071</v>
      </c>
      <c r="K553" t="s">
        <v>90</v>
      </c>
      <c r="L553" t="s">
        <v>35</v>
      </c>
      <c r="M553" t="s">
        <v>91</v>
      </c>
      <c r="N553" t="s">
        <v>7072</v>
      </c>
      <c r="O553" t="s">
        <v>38</v>
      </c>
      <c r="P553" t="s">
        <v>7073</v>
      </c>
      <c r="Q553" t="s">
        <v>40</v>
      </c>
      <c r="R553" t="s">
        <v>7074</v>
      </c>
      <c r="S553" t="s">
        <v>347</v>
      </c>
      <c r="T553" t="s">
        <v>376</v>
      </c>
      <c r="U553" t="s">
        <v>38</v>
      </c>
      <c r="V553" t="s">
        <v>7070</v>
      </c>
      <c r="W553" t="s">
        <v>43</v>
      </c>
      <c r="X553" t="s">
        <v>293</v>
      </c>
      <c r="Y553" t="str">
        <f>TRIM(LOWER(J553))</f>
        <v>medtronic, inc.</v>
      </c>
      <c r="Z553" t="str">
        <f>IF(COUNTIF(Sheet2!C:C, Y553) &gt; 0, "Match", "No Match")</f>
        <v>Match</v>
      </c>
      <c r="AA553" t="str">
        <f>IF(ISNUMBER(MATCH(Y553, Sheet2!C:C, 0)), "Match", "No Match")</f>
        <v>Match</v>
      </c>
      <c r="AB553" s="3" t="str">
        <f>IF(ISNUMBER(MATCH(Y553, Sheet2!C:C, 0)), "Match", "No Match")</f>
        <v>Match</v>
      </c>
      <c r="AC553" s="3" t="str">
        <f>IF(Y553 = INDEX(Sheet2!C:C, MATCH(Y553, Sheet2!C:C, 0)), "Exact Match", "No Match or Missing")</f>
        <v>Exact Match</v>
      </c>
    </row>
    <row r="554" spans="1:29" x14ac:dyDescent="0.25">
      <c r="A554" t="s">
        <v>24</v>
      </c>
      <c r="B554" t="s">
        <v>5770</v>
      </c>
      <c r="C554" t="s">
        <v>46</v>
      </c>
      <c r="D554" t="s">
        <v>5771</v>
      </c>
      <c r="E554" t="s">
        <v>40</v>
      </c>
      <c r="F554" t="s">
        <v>29</v>
      </c>
      <c r="G554" t="s">
        <v>5772</v>
      </c>
      <c r="H554" t="s">
        <v>31</v>
      </c>
      <c r="I554" t="s">
        <v>5773</v>
      </c>
      <c r="J554" t="s">
        <v>5774</v>
      </c>
      <c r="K554" t="s">
        <v>997</v>
      </c>
      <c r="L554" t="s">
        <v>35</v>
      </c>
      <c r="M554" t="s">
        <v>122</v>
      </c>
      <c r="N554" t="s">
        <v>5775</v>
      </c>
      <c r="O554" t="s">
        <v>53</v>
      </c>
      <c r="P554" t="s">
        <v>5776</v>
      </c>
      <c r="Q554" t="s">
        <v>40</v>
      </c>
      <c r="R554" t="s">
        <v>5777</v>
      </c>
      <c r="S554" t="s">
        <v>40</v>
      </c>
      <c r="T554" t="s">
        <v>2645</v>
      </c>
      <c r="U554" t="s">
        <v>53</v>
      </c>
      <c r="V554" t="s">
        <v>5773</v>
      </c>
      <c r="W554" t="s">
        <v>43</v>
      </c>
      <c r="X554" t="s">
        <v>44</v>
      </c>
      <c r="Y554" t="str">
        <f>TRIM(LOWER(J554))</f>
        <v>medxl inc.</v>
      </c>
      <c r="Z554" t="str">
        <f>IF(COUNTIF(Sheet2!C:C, Y554) &gt; 0, "Match", "No Match")</f>
        <v>No Match</v>
      </c>
      <c r="AA554" t="str">
        <f>IF(ISNUMBER(MATCH(Y554, Sheet2!C:C, 0)), "Match", "No Match")</f>
        <v>No Match</v>
      </c>
      <c r="AB554" s="3" t="str">
        <f>IF(ISNUMBER(MATCH(Y554, Sheet2!C:C, 0)), "Match", "No Match")</f>
        <v>No Match</v>
      </c>
      <c r="AC554" s="3" t="e">
        <f>IF(Y554 = INDEX(Sheet2!C:C, MATCH(Y554, Sheet2!C:C, 0)), "Exact Match", "No Match or Missing")</f>
        <v>#N/A</v>
      </c>
    </row>
    <row r="555" spans="1:29" x14ac:dyDescent="0.25">
      <c r="A555" t="s">
        <v>294</v>
      </c>
      <c r="B555" t="s">
        <v>643</v>
      </c>
      <c r="C555" t="s">
        <v>99</v>
      </c>
      <c r="D555" t="s">
        <v>7126</v>
      </c>
      <c r="E555" t="s">
        <v>40</v>
      </c>
      <c r="F555" t="s">
        <v>29</v>
      </c>
      <c r="G555" t="s">
        <v>215</v>
      </c>
      <c r="H555" t="s">
        <v>31</v>
      </c>
      <c r="I555" t="s">
        <v>2970</v>
      </c>
      <c r="J555" t="s">
        <v>2971</v>
      </c>
      <c r="K555" t="s">
        <v>56</v>
      </c>
      <c r="L555" t="s">
        <v>35</v>
      </c>
      <c r="M555" t="s">
        <v>105</v>
      </c>
      <c r="N555" t="s">
        <v>7127</v>
      </c>
      <c r="O555" t="s">
        <v>107</v>
      </c>
      <c r="P555" t="s">
        <v>7128</v>
      </c>
      <c r="Q555" t="s">
        <v>40</v>
      </c>
      <c r="R555" t="s">
        <v>7129</v>
      </c>
      <c r="S555" t="s">
        <v>40</v>
      </c>
      <c r="T555" t="s">
        <v>3285</v>
      </c>
      <c r="U555" t="s">
        <v>107</v>
      </c>
      <c r="V555" t="s">
        <v>2970</v>
      </c>
      <c r="W555" t="s">
        <v>43</v>
      </c>
      <c r="X555" t="s">
        <v>293</v>
      </c>
      <c r="Y555" t="str">
        <f>TRIM(LOWER(J555))</f>
        <v>megagen implant co., ltd.</v>
      </c>
      <c r="Z555" t="str">
        <f>IF(COUNTIF(Sheet2!C:C, Y555) &gt; 0, "Match", "No Match")</f>
        <v>Match</v>
      </c>
      <c r="AA555" t="str">
        <f>IF(ISNUMBER(MATCH(Y555, Sheet2!C:C, 0)), "Match", "No Match")</f>
        <v>Match</v>
      </c>
      <c r="AB555" s="3" t="str">
        <f>IF(ISNUMBER(MATCH(Y555, Sheet2!C:C, 0)), "Match", "No Match")</f>
        <v>Match</v>
      </c>
      <c r="AC555" s="3" t="str">
        <f>IF(Y555 = INDEX(Sheet2!C:C, MATCH(Y555, Sheet2!C:C, 0)), "Exact Match", "No Match or Missing")</f>
        <v>Exact Match</v>
      </c>
    </row>
    <row r="556" spans="1:29" x14ac:dyDescent="0.25">
      <c r="A556" t="s">
        <v>24</v>
      </c>
      <c r="B556" t="s">
        <v>643</v>
      </c>
      <c r="C556" t="s">
        <v>99</v>
      </c>
      <c r="D556" t="s">
        <v>2969</v>
      </c>
      <c r="E556" t="s">
        <v>40</v>
      </c>
      <c r="F556" t="s">
        <v>29</v>
      </c>
      <c r="G556" t="s">
        <v>243</v>
      </c>
      <c r="H556" t="s">
        <v>31</v>
      </c>
      <c r="I556" t="s">
        <v>2970</v>
      </c>
      <c r="J556" t="s">
        <v>2971</v>
      </c>
      <c r="K556" t="s">
        <v>1715</v>
      </c>
      <c r="L556" t="s">
        <v>35</v>
      </c>
      <c r="M556" t="s">
        <v>105</v>
      </c>
      <c r="N556" t="s">
        <v>2972</v>
      </c>
      <c r="O556" t="s">
        <v>107</v>
      </c>
      <c r="P556" t="s">
        <v>2973</v>
      </c>
      <c r="Q556" t="s">
        <v>40</v>
      </c>
      <c r="R556" t="s">
        <v>2974</v>
      </c>
      <c r="S556" t="s">
        <v>40</v>
      </c>
      <c r="T556" t="s">
        <v>411</v>
      </c>
      <c r="U556" t="s">
        <v>107</v>
      </c>
      <c r="V556" t="s">
        <v>2970</v>
      </c>
      <c r="W556" t="s">
        <v>43</v>
      </c>
      <c r="X556" t="s">
        <v>44</v>
      </c>
      <c r="Y556" t="str">
        <f>TRIM(LOWER(J556))</f>
        <v>megagen implant co., ltd.</v>
      </c>
      <c r="Z556" t="str">
        <f>IF(COUNTIF(Sheet2!C:C, Y556) &gt; 0, "Match", "No Match")</f>
        <v>Match</v>
      </c>
      <c r="AA556" t="str">
        <f>IF(ISNUMBER(MATCH(Y556, Sheet2!C:C, 0)), "Match", "No Match")</f>
        <v>Match</v>
      </c>
      <c r="AB556" s="3" t="str">
        <f>IF(ISNUMBER(MATCH(Y556, Sheet2!C:C, 0)), "Match", "No Match")</f>
        <v>Match</v>
      </c>
      <c r="AC556" s="3" t="str">
        <f>IF(Y556 = INDEX(Sheet2!C:C, MATCH(Y556, Sheet2!C:C, 0)), "Exact Match", "No Match or Missing")</f>
        <v>Exact Match</v>
      </c>
    </row>
    <row r="557" spans="1:29" x14ac:dyDescent="0.25">
      <c r="A557" t="s">
        <v>24</v>
      </c>
      <c r="B557" t="s">
        <v>2983</v>
      </c>
      <c r="C557" t="s">
        <v>26</v>
      </c>
      <c r="D557" t="s">
        <v>2984</v>
      </c>
      <c r="E557" t="s">
        <v>40</v>
      </c>
      <c r="F557" t="s">
        <v>29</v>
      </c>
      <c r="G557" t="s">
        <v>2985</v>
      </c>
      <c r="H557" t="s">
        <v>31</v>
      </c>
      <c r="I557" t="s">
        <v>2986</v>
      </c>
      <c r="J557" t="s">
        <v>2987</v>
      </c>
      <c r="K557" t="s">
        <v>132</v>
      </c>
      <c r="L557" t="s">
        <v>35</v>
      </c>
      <c r="M557" t="s">
        <v>91</v>
      </c>
      <c r="N557" t="s">
        <v>2988</v>
      </c>
      <c r="O557" t="s">
        <v>38</v>
      </c>
      <c r="P557" t="s">
        <v>2989</v>
      </c>
      <c r="Q557" t="s">
        <v>40</v>
      </c>
      <c r="R557" t="s">
        <v>2990</v>
      </c>
      <c r="S557" t="s">
        <v>2751</v>
      </c>
      <c r="T557" t="s">
        <v>69</v>
      </c>
      <c r="U557" t="s">
        <v>38</v>
      </c>
      <c r="V557" t="s">
        <v>2986</v>
      </c>
      <c r="W557" t="s">
        <v>43</v>
      </c>
      <c r="X557" t="s">
        <v>293</v>
      </c>
      <c r="Y557" t="str">
        <f>TRIM(LOWER(J557))</f>
        <v>merit medical systems, inc.</v>
      </c>
      <c r="Z557" t="str">
        <f>IF(COUNTIF(Sheet2!C:C, Y557) &gt; 0, "Match", "No Match")</f>
        <v>Match</v>
      </c>
      <c r="AA557" t="str">
        <f>IF(ISNUMBER(MATCH(Y557, Sheet2!C:C, 0)), "Match", "No Match")</f>
        <v>Match</v>
      </c>
      <c r="AB557" s="3" t="str">
        <f>IF(ISNUMBER(MATCH(Y557, Sheet2!C:C, 0)), "Match", "No Match")</f>
        <v>Match</v>
      </c>
      <c r="AC557" s="3" t="str">
        <f>IF(Y557 = INDEX(Sheet2!C:C, MATCH(Y557, Sheet2!C:C, 0)), "Exact Match", "No Match or Missing")</f>
        <v>Exact Match</v>
      </c>
    </row>
    <row r="558" spans="1:29" x14ac:dyDescent="0.25">
      <c r="A558" t="s">
        <v>24</v>
      </c>
      <c r="B558" t="s">
        <v>3686</v>
      </c>
      <c r="C558" t="s">
        <v>99</v>
      </c>
      <c r="D558" t="s">
        <v>3687</v>
      </c>
      <c r="E558" t="s">
        <v>3688</v>
      </c>
      <c r="F558" t="s">
        <v>29</v>
      </c>
      <c r="G558" t="s">
        <v>1298</v>
      </c>
      <c r="H558" t="s">
        <v>31</v>
      </c>
      <c r="I558" t="s">
        <v>3689</v>
      </c>
      <c r="J558" t="s">
        <v>3690</v>
      </c>
      <c r="K558" t="s">
        <v>348</v>
      </c>
      <c r="L558" t="s">
        <v>35</v>
      </c>
      <c r="M558" t="s">
        <v>3691</v>
      </c>
      <c r="N558" t="s">
        <v>3692</v>
      </c>
      <c r="O558" t="s">
        <v>107</v>
      </c>
      <c r="P558" t="s">
        <v>3693</v>
      </c>
      <c r="Q558" t="s">
        <v>40</v>
      </c>
      <c r="R558" t="s">
        <v>3694</v>
      </c>
      <c r="S558" t="s">
        <v>40</v>
      </c>
      <c r="T558" t="s">
        <v>1709</v>
      </c>
      <c r="U558" t="s">
        <v>107</v>
      </c>
      <c r="V558" t="s">
        <v>3689</v>
      </c>
      <c r="W558" t="s">
        <v>43</v>
      </c>
      <c r="X558" t="s">
        <v>44</v>
      </c>
      <c r="Y558" t="str">
        <f>TRIM(LOWER(J558))</f>
        <v>meticuly co., ltd.</v>
      </c>
      <c r="Z558" t="str">
        <f>IF(COUNTIF(Sheet2!C:C, Y558) &gt; 0, "Match", "No Match")</f>
        <v>No Match</v>
      </c>
      <c r="AA558" t="str">
        <f>IF(ISNUMBER(MATCH(Y558, Sheet2!C:C, 0)), "Match", "No Match")</f>
        <v>No Match</v>
      </c>
      <c r="AB558" s="3" t="str">
        <f>IF(ISNUMBER(MATCH(Y558, Sheet2!C:C, 0)), "Match", "No Match")</f>
        <v>No Match</v>
      </c>
      <c r="AC558" s="3" t="e">
        <f>IF(Y558 = INDEX(Sheet2!C:C, MATCH(Y558, Sheet2!C:C, 0)), "Exact Match", "No Match or Missing")</f>
        <v>#N/A</v>
      </c>
    </row>
    <row r="559" spans="1:29" x14ac:dyDescent="0.25">
      <c r="A559" t="s">
        <v>24</v>
      </c>
      <c r="B559" t="s">
        <v>5869</v>
      </c>
      <c r="C559" t="s">
        <v>158</v>
      </c>
      <c r="D559" t="s">
        <v>5870</v>
      </c>
      <c r="E559" t="s">
        <v>40</v>
      </c>
      <c r="F559" t="s">
        <v>29</v>
      </c>
      <c r="G559" t="s">
        <v>4189</v>
      </c>
      <c r="H559" t="s">
        <v>31</v>
      </c>
      <c r="I559" t="s">
        <v>5871</v>
      </c>
      <c r="J559" t="s">
        <v>5872</v>
      </c>
      <c r="K559" t="s">
        <v>343</v>
      </c>
      <c r="L559" t="s">
        <v>35</v>
      </c>
      <c r="M559" t="s">
        <v>91</v>
      </c>
      <c r="N559" t="s">
        <v>5873</v>
      </c>
      <c r="O559" t="s">
        <v>165</v>
      </c>
      <c r="P559" t="s">
        <v>5874</v>
      </c>
      <c r="Q559" t="s">
        <v>40</v>
      </c>
      <c r="R559" t="s">
        <v>5875</v>
      </c>
      <c r="S559" t="s">
        <v>146</v>
      </c>
      <c r="T559" t="s">
        <v>1147</v>
      </c>
      <c r="U559" t="s">
        <v>165</v>
      </c>
      <c r="V559" t="s">
        <v>5871</v>
      </c>
      <c r="W559" t="s">
        <v>43</v>
      </c>
      <c r="X559" t="s">
        <v>44</v>
      </c>
      <c r="Y559" t="str">
        <f>TRIM(LOWER(J559))</f>
        <v>metric medical devices, inc.</v>
      </c>
      <c r="Z559" t="str">
        <f>IF(COUNTIF(Sheet2!C:C, Y559) &gt; 0, "Match", "No Match")</f>
        <v>Match</v>
      </c>
      <c r="AA559" t="str">
        <f>IF(ISNUMBER(MATCH(Y559, Sheet2!C:C, 0)), "Match", "No Match")</f>
        <v>Match</v>
      </c>
      <c r="AB559" s="3" t="str">
        <f>IF(ISNUMBER(MATCH(Y559, Sheet2!C:C, 0)), "Match", "No Match")</f>
        <v>Match</v>
      </c>
      <c r="AC559" s="3" t="str">
        <f>IF(Y559 = INDEX(Sheet2!C:C, MATCH(Y559, Sheet2!C:C, 0)), "Exact Match", "No Match or Missing")</f>
        <v>Exact Match</v>
      </c>
    </row>
    <row r="560" spans="1:29" x14ac:dyDescent="0.25">
      <c r="A560" t="s">
        <v>24</v>
      </c>
      <c r="B560" t="s">
        <v>710</v>
      </c>
      <c r="C560" t="s">
        <v>711</v>
      </c>
      <c r="D560" t="s">
        <v>712</v>
      </c>
      <c r="E560" t="s">
        <v>40</v>
      </c>
      <c r="F560" t="s">
        <v>29</v>
      </c>
      <c r="G560" t="s">
        <v>713</v>
      </c>
      <c r="H560" t="s">
        <v>31</v>
      </c>
      <c r="I560" t="s">
        <v>714</v>
      </c>
      <c r="J560" t="s">
        <v>715</v>
      </c>
      <c r="K560" t="s">
        <v>716</v>
      </c>
      <c r="L560" t="s">
        <v>35</v>
      </c>
      <c r="M560" t="s">
        <v>91</v>
      </c>
      <c r="N560" t="s">
        <v>717</v>
      </c>
      <c r="O560" t="s">
        <v>718</v>
      </c>
      <c r="P560" t="s">
        <v>719</v>
      </c>
      <c r="Q560" t="s">
        <v>40</v>
      </c>
      <c r="R560" t="s">
        <v>720</v>
      </c>
      <c r="S560" t="s">
        <v>146</v>
      </c>
      <c r="T560" t="s">
        <v>721</v>
      </c>
      <c r="U560" t="s">
        <v>718</v>
      </c>
      <c r="V560" t="s">
        <v>714</v>
      </c>
      <c r="W560" t="s">
        <v>43</v>
      </c>
      <c r="X560" t="s">
        <v>293</v>
      </c>
      <c r="Y560" t="str">
        <f>TRIM(LOWER(J560))</f>
        <v>metro optics of austin, inc.</v>
      </c>
      <c r="Z560" t="str">
        <f>IF(COUNTIF(Sheet2!C:C, Y560) &gt; 0, "Match", "No Match")</f>
        <v>No Match</v>
      </c>
      <c r="AA560" t="str">
        <f>IF(ISNUMBER(MATCH(Y560, Sheet2!C:C, 0)), "Match", "No Match")</f>
        <v>No Match</v>
      </c>
      <c r="AB560" s="3" t="str">
        <f>IF(ISNUMBER(MATCH(Y560, Sheet2!C:C, 0)), "Match", "No Match")</f>
        <v>No Match</v>
      </c>
      <c r="AC560" s="3" t="e">
        <f>IF(Y560 = INDEX(Sheet2!C:C, MATCH(Y560, Sheet2!C:C, 0)), "Exact Match", "No Match or Missing")</f>
        <v>#N/A</v>
      </c>
    </row>
    <row r="561" spans="1:29" x14ac:dyDescent="0.25">
      <c r="A561" t="s">
        <v>24</v>
      </c>
      <c r="B561" t="s">
        <v>4209</v>
      </c>
      <c r="C561" t="s">
        <v>498</v>
      </c>
      <c r="D561" t="s">
        <v>4210</v>
      </c>
      <c r="E561" t="s">
        <v>40</v>
      </c>
      <c r="F561" t="s">
        <v>29</v>
      </c>
      <c r="G561" t="s">
        <v>1624</v>
      </c>
      <c r="H561" t="s">
        <v>31</v>
      </c>
      <c r="I561" t="s">
        <v>4211</v>
      </c>
      <c r="J561" t="s">
        <v>4212</v>
      </c>
      <c r="K561" t="s">
        <v>56</v>
      </c>
      <c r="L561" t="s">
        <v>35</v>
      </c>
      <c r="M561" t="s">
        <v>91</v>
      </c>
      <c r="N561" t="s">
        <v>4213</v>
      </c>
      <c r="O561" t="s">
        <v>506</v>
      </c>
      <c r="P561" t="s">
        <v>4214</v>
      </c>
      <c r="Q561" t="s">
        <v>40</v>
      </c>
      <c r="R561" t="s">
        <v>4215</v>
      </c>
      <c r="S561" t="s">
        <v>122</v>
      </c>
      <c r="T561" t="s">
        <v>3015</v>
      </c>
      <c r="U561" t="s">
        <v>506</v>
      </c>
      <c r="V561" t="s">
        <v>4211</v>
      </c>
      <c r="W561" t="s">
        <v>43</v>
      </c>
      <c r="X561" t="s">
        <v>44</v>
      </c>
      <c r="Y561" t="str">
        <f>TRIM(LOWER(J561))</f>
        <v>mettler electronics corporation</v>
      </c>
      <c r="Z561" t="str">
        <f>IF(COUNTIF(Sheet2!C:C, Y561) &gt; 0, "Match", "No Match")</f>
        <v>No Match</v>
      </c>
      <c r="AA561" t="str">
        <f>IF(ISNUMBER(MATCH(Y561, Sheet2!C:C, 0)), "Match", "No Match")</f>
        <v>No Match</v>
      </c>
      <c r="AB561" s="3" t="str">
        <f>IF(ISNUMBER(MATCH(Y561, Sheet2!C:C, 0)), "Match", "No Match")</f>
        <v>No Match</v>
      </c>
      <c r="AC561" s="3" t="e">
        <f>IF(Y561 = INDEX(Sheet2!C:C, MATCH(Y561, Sheet2!C:C, 0)), "Exact Match", "No Match or Missing")</f>
        <v>#N/A</v>
      </c>
    </row>
    <row r="562" spans="1:29" x14ac:dyDescent="0.25">
      <c r="A562" t="s">
        <v>24</v>
      </c>
      <c r="B562" t="s">
        <v>232</v>
      </c>
      <c r="C562" t="s">
        <v>26</v>
      </c>
      <c r="D562" t="s">
        <v>7040</v>
      </c>
      <c r="E562" t="s">
        <v>40</v>
      </c>
      <c r="F562" t="s">
        <v>29</v>
      </c>
      <c r="G562" t="s">
        <v>7041</v>
      </c>
      <c r="H562" t="s">
        <v>31</v>
      </c>
      <c r="I562" t="s">
        <v>3901</v>
      </c>
      <c r="J562" t="s">
        <v>7042</v>
      </c>
      <c r="K562" t="s">
        <v>596</v>
      </c>
      <c r="L562" t="s">
        <v>35</v>
      </c>
      <c r="M562" t="s">
        <v>105</v>
      </c>
      <c r="N562" t="s">
        <v>7043</v>
      </c>
      <c r="O562" t="s">
        <v>38</v>
      </c>
      <c r="P562" t="s">
        <v>7044</v>
      </c>
      <c r="Q562" t="s">
        <v>40</v>
      </c>
      <c r="R562" t="s">
        <v>7045</v>
      </c>
      <c r="S562" t="s">
        <v>40</v>
      </c>
      <c r="T562" t="s">
        <v>1639</v>
      </c>
      <c r="U562" t="s">
        <v>38</v>
      </c>
      <c r="V562" t="s">
        <v>3901</v>
      </c>
      <c r="W562" t="s">
        <v>43</v>
      </c>
      <c r="X562" t="s">
        <v>44</v>
      </c>
      <c r="Y562" t="str">
        <f>TRIM(LOWER(J562))</f>
        <v>mezoo co., ltd.</v>
      </c>
      <c r="Z562" t="str">
        <f>IF(COUNTIF(Sheet2!C:C, Y562) &gt; 0, "Match", "No Match")</f>
        <v>No Match</v>
      </c>
      <c r="AA562" t="str">
        <f>IF(ISNUMBER(MATCH(Y562, Sheet2!C:C, 0)), "Match", "No Match")</f>
        <v>No Match</v>
      </c>
      <c r="AB562" s="3" t="str">
        <f>IF(ISNUMBER(MATCH(Y562, Sheet2!C:C, 0)), "Match", "No Match")</f>
        <v>No Match</v>
      </c>
      <c r="AC562" s="3" t="e">
        <f>IF(Y562 = INDEX(Sheet2!C:C, MATCH(Y562, Sheet2!C:C, 0)), "Exact Match", "No Match or Missing")</f>
        <v>#N/A</v>
      </c>
    </row>
    <row r="563" spans="1:29" x14ac:dyDescent="0.25">
      <c r="A563" t="s">
        <v>24</v>
      </c>
      <c r="B563" t="s">
        <v>3325</v>
      </c>
      <c r="C563" t="s">
        <v>84</v>
      </c>
      <c r="D563" t="s">
        <v>3326</v>
      </c>
      <c r="E563" t="s">
        <v>40</v>
      </c>
      <c r="F563" t="s">
        <v>501</v>
      </c>
      <c r="G563" t="s">
        <v>2771</v>
      </c>
      <c r="H563" t="s">
        <v>31</v>
      </c>
      <c r="I563" t="s">
        <v>3327</v>
      </c>
      <c r="J563" t="s">
        <v>3328</v>
      </c>
      <c r="K563" t="s">
        <v>955</v>
      </c>
      <c r="L563" t="s">
        <v>35</v>
      </c>
      <c r="M563" t="s">
        <v>91</v>
      </c>
      <c r="N563" t="s">
        <v>3329</v>
      </c>
      <c r="O563" t="s">
        <v>93</v>
      </c>
      <c r="P563" t="s">
        <v>3330</v>
      </c>
      <c r="Q563" t="s">
        <v>40</v>
      </c>
      <c r="R563" t="s">
        <v>3331</v>
      </c>
      <c r="S563" t="s">
        <v>3332</v>
      </c>
      <c r="T563" t="s">
        <v>518</v>
      </c>
      <c r="U563" t="s">
        <v>93</v>
      </c>
      <c r="V563" t="s">
        <v>3327</v>
      </c>
      <c r="W563" t="s">
        <v>43</v>
      </c>
      <c r="X563" t="s">
        <v>44</v>
      </c>
      <c r="Y563" t="str">
        <f>TRIM(LOWER(J563))</f>
        <v>micro current technology, inc.</v>
      </c>
      <c r="Z563" t="str">
        <f>IF(COUNTIF(Sheet2!C:C, Y563) &gt; 0, "Match", "No Match")</f>
        <v>No Match</v>
      </c>
      <c r="AA563" t="str">
        <f>IF(ISNUMBER(MATCH(Y563, Sheet2!C:C, 0)), "Match", "No Match")</f>
        <v>No Match</v>
      </c>
      <c r="AB563" s="3" t="str">
        <f>IF(ISNUMBER(MATCH(Y563, Sheet2!C:C, 0)), "Match", "No Match")</f>
        <v>No Match</v>
      </c>
      <c r="AC563" s="3" t="e">
        <f>IF(Y563 = INDEX(Sheet2!C:C, MATCH(Y563, Sheet2!C:C, 0)), "Exact Match", "No Match or Missing")</f>
        <v>#N/A</v>
      </c>
    </row>
    <row r="564" spans="1:29" x14ac:dyDescent="0.25">
      <c r="A564" t="s">
        <v>24</v>
      </c>
      <c r="B564" t="s">
        <v>1071</v>
      </c>
      <c r="C564" t="s">
        <v>26</v>
      </c>
      <c r="D564" t="s">
        <v>2681</v>
      </c>
      <c r="E564" t="s">
        <v>40</v>
      </c>
      <c r="F564" t="s">
        <v>29</v>
      </c>
      <c r="G564" t="s">
        <v>2682</v>
      </c>
      <c r="H564" t="s">
        <v>31</v>
      </c>
      <c r="I564" t="s">
        <v>2455</v>
      </c>
      <c r="J564" t="s">
        <v>2683</v>
      </c>
      <c r="K564" t="s">
        <v>929</v>
      </c>
      <c r="L564" t="s">
        <v>35</v>
      </c>
      <c r="M564" t="s">
        <v>91</v>
      </c>
      <c r="N564" t="s">
        <v>2684</v>
      </c>
      <c r="O564" t="s">
        <v>38</v>
      </c>
      <c r="P564" t="s">
        <v>2685</v>
      </c>
      <c r="Q564" t="s">
        <v>40</v>
      </c>
      <c r="R564" t="s">
        <v>2686</v>
      </c>
      <c r="S564" t="s">
        <v>122</v>
      </c>
      <c r="T564" t="s">
        <v>586</v>
      </c>
      <c r="U564" t="s">
        <v>93</v>
      </c>
      <c r="V564" t="s">
        <v>2455</v>
      </c>
      <c r="W564" t="s">
        <v>43</v>
      </c>
      <c r="X564" t="s">
        <v>293</v>
      </c>
      <c r="Y564" t="str">
        <f>TRIM(LOWER(J564))</f>
        <v>micro therapeutics lnc. d/b/a ev3 neurovascular</v>
      </c>
      <c r="Z564" t="str">
        <f>IF(COUNTIF(Sheet2!C:C, Y564) &gt; 0, "Match", "No Match")</f>
        <v>No Match</v>
      </c>
      <c r="AA564" t="str">
        <f>IF(ISNUMBER(MATCH(Y564, Sheet2!C:C, 0)), "Match", "No Match")</f>
        <v>No Match</v>
      </c>
      <c r="AB564" s="3" t="str">
        <f>IF(ISNUMBER(MATCH(Y564, Sheet2!C:C, 0)), "Match", "No Match")</f>
        <v>No Match</v>
      </c>
      <c r="AC564" s="3" t="e">
        <f>IF(Y564 = INDEX(Sheet2!C:C, MATCH(Y564, Sheet2!C:C, 0)), "Exact Match", "No Match or Missing")</f>
        <v>#N/A</v>
      </c>
    </row>
    <row r="565" spans="1:29" x14ac:dyDescent="0.25">
      <c r="A565" t="s">
        <v>24</v>
      </c>
      <c r="B565" t="s">
        <v>4333</v>
      </c>
      <c r="C565" t="s">
        <v>191</v>
      </c>
      <c r="D565" t="s">
        <v>4334</v>
      </c>
      <c r="E565" t="s">
        <v>40</v>
      </c>
      <c r="F565" t="s">
        <v>29</v>
      </c>
      <c r="G565" t="s">
        <v>330</v>
      </c>
      <c r="H565" t="s">
        <v>31</v>
      </c>
      <c r="I565" t="s">
        <v>4335</v>
      </c>
      <c r="J565" t="s">
        <v>4336</v>
      </c>
      <c r="K565" t="s">
        <v>695</v>
      </c>
      <c r="L565" t="s">
        <v>35</v>
      </c>
      <c r="M565" t="s">
        <v>91</v>
      </c>
      <c r="N565" t="s">
        <v>4337</v>
      </c>
      <c r="O565" t="s">
        <v>190</v>
      </c>
      <c r="P565" t="s">
        <v>4338</v>
      </c>
      <c r="Q565" t="s">
        <v>40</v>
      </c>
      <c r="R565" t="s">
        <v>4339</v>
      </c>
      <c r="S565" t="s">
        <v>325</v>
      </c>
      <c r="T565" t="s">
        <v>411</v>
      </c>
      <c r="U565" t="s">
        <v>190</v>
      </c>
      <c r="V565" t="s">
        <v>4335</v>
      </c>
      <c r="W565" t="s">
        <v>43</v>
      </c>
      <c r="X565" t="s">
        <v>44</v>
      </c>
      <c r="Y565" t="str">
        <f>TRIM(LOWER(J565))</f>
        <v>microline surgical, inc.</v>
      </c>
      <c r="Z565" t="str">
        <f>IF(COUNTIF(Sheet2!C:C, Y565) &gt; 0, "Match", "No Match")</f>
        <v>No Match</v>
      </c>
      <c r="AA565" t="str">
        <f>IF(ISNUMBER(MATCH(Y565, Sheet2!C:C, 0)), "Match", "No Match")</f>
        <v>No Match</v>
      </c>
      <c r="AB565" s="3" t="str">
        <f>IF(ISNUMBER(MATCH(Y565, Sheet2!C:C, 0)), "Match", "No Match")</f>
        <v>No Match</v>
      </c>
      <c r="AC565" s="3" t="e">
        <f>IF(Y565 = INDEX(Sheet2!C:C, MATCH(Y565, Sheet2!C:C, 0)), "Exact Match", "No Match or Missing")</f>
        <v>#N/A</v>
      </c>
    </row>
    <row r="566" spans="1:29" x14ac:dyDescent="0.25">
      <c r="A566" t="s">
        <v>24</v>
      </c>
      <c r="B566" t="s">
        <v>527</v>
      </c>
      <c r="C566" t="s">
        <v>84</v>
      </c>
      <c r="D566" t="s">
        <v>4647</v>
      </c>
      <c r="E566" t="s">
        <v>40</v>
      </c>
      <c r="F566" t="s">
        <v>29</v>
      </c>
      <c r="G566" t="s">
        <v>4648</v>
      </c>
      <c r="H566" t="s">
        <v>31</v>
      </c>
      <c r="I566" t="s">
        <v>4649</v>
      </c>
      <c r="J566" t="s">
        <v>4650</v>
      </c>
      <c r="K566" t="s">
        <v>1200</v>
      </c>
      <c r="L566" t="s">
        <v>35</v>
      </c>
      <c r="M566" t="s">
        <v>36</v>
      </c>
      <c r="N566" t="s">
        <v>4651</v>
      </c>
      <c r="O566" t="s">
        <v>93</v>
      </c>
      <c r="P566" t="s">
        <v>4652</v>
      </c>
      <c r="Q566" t="s">
        <v>40</v>
      </c>
      <c r="R566" t="s">
        <v>4653</v>
      </c>
      <c r="S566" t="s">
        <v>40</v>
      </c>
      <c r="T566" t="s">
        <v>461</v>
      </c>
      <c r="U566" t="s">
        <v>93</v>
      </c>
      <c r="V566" t="s">
        <v>4649</v>
      </c>
      <c r="W566" t="s">
        <v>43</v>
      </c>
      <c r="X566" t="s">
        <v>293</v>
      </c>
      <c r="Y566" t="str">
        <f>TRIM(LOWER(J566))</f>
        <v>microport neurotech (shanghai) co., ltd.</v>
      </c>
      <c r="Z566" t="str">
        <f>IF(COUNTIF(Sheet2!C:C, Y566) &gt; 0, "Match", "No Match")</f>
        <v>No Match</v>
      </c>
      <c r="AA566" t="str">
        <f>IF(ISNUMBER(MATCH(Y566, Sheet2!C:C, 0)), "Match", "No Match")</f>
        <v>No Match</v>
      </c>
      <c r="AB566" s="3" t="str">
        <f>IF(ISNUMBER(MATCH(Y566, Sheet2!C:C, 0)), "Match", "No Match")</f>
        <v>No Match</v>
      </c>
      <c r="AC566" s="3" t="e">
        <f>IF(Y566 = INDEX(Sheet2!C:C, MATCH(Y566, Sheet2!C:C, 0)), "Exact Match", "No Match or Missing")</f>
        <v>#N/A</v>
      </c>
    </row>
    <row r="567" spans="1:29" x14ac:dyDescent="0.25">
      <c r="A567" t="s">
        <v>24</v>
      </c>
      <c r="B567" t="s">
        <v>2886</v>
      </c>
      <c r="C567" t="s">
        <v>158</v>
      </c>
      <c r="D567" t="s">
        <v>2887</v>
      </c>
      <c r="E567" t="s">
        <v>40</v>
      </c>
      <c r="F567" t="s">
        <v>29</v>
      </c>
      <c r="G567" t="s">
        <v>2888</v>
      </c>
      <c r="H567" t="s">
        <v>31</v>
      </c>
      <c r="I567" t="s">
        <v>2889</v>
      </c>
      <c r="J567" t="s">
        <v>2890</v>
      </c>
      <c r="K567" t="s">
        <v>550</v>
      </c>
      <c r="L567" t="s">
        <v>35</v>
      </c>
      <c r="M567" t="s">
        <v>91</v>
      </c>
      <c r="N567" t="s">
        <v>2891</v>
      </c>
      <c r="O567" t="s">
        <v>165</v>
      </c>
      <c r="P567" t="s">
        <v>2892</v>
      </c>
      <c r="Q567" t="s">
        <v>40</v>
      </c>
      <c r="R567" t="s">
        <v>2893</v>
      </c>
      <c r="S567" t="s">
        <v>269</v>
      </c>
      <c r="T567" t="s">
        <v>2141</v>
      </c>
      <c r="U567" t="s">
        <v>165</v>
      </c>
      <c r="V567" t="s">
        <v>2889</v>
      </c>
      <c r="W567" t="s">
        <v>43</v>
      </c>
      <c r="X567" t="s">
        <v>44</v>
      </c>
      <c r="Y567" t="str">
        <f>TRIM(LOWER(J567))</f>
        <v>microport orthopedics inc.</v>
      </c>
      <c r="Z567" t="str">
        <f>IF(COUNTIF(Sheet2!C:C, Y567) &gt; 0, "Match", "No Match")</f>
        <v>Match</v>
      </c>
      <c r="AA567" t="str">
        <f>IF(ISNUMBER(MATCH(Y567, Sheet2!C:C, 0)), "Match", "No Match")</f>
        <v>Match</v>
      </c>
      <c r="AB567" s="3" t="str">
        <f>IF(ISNUMBER(MATCH(Y567, Sheet2!C:C, 0)), "Match", "No Match")</f>
        <v>Match</v>
      </c>
      <c r="AC567" s="3" t="str">
        <f>IF(Y567 = INDEX(Sheet2!C:C, MATCH(Y567, Sheet2!C:C, 0)), "Exact Match", "No Match or Missing")</f>
        <v>Exact Match</v>
      </c>
    </row>
    <row r="568" spans="1:29" x14ac:dyDescent="0.25">
      <c r="A568" t="s">
        <v>24</v>
      </c>
      <c r="B568" t="s">
        <v>2818</v>
      </c>
      <c r="C568" t="s">
        <v>58</v>
      </c>
      <c r="D568" t="s">
        <v>2819</v>
      </c>
      <c r="E568" t="s">
        <v>40</v>
      </c>
      <c r="F568" t="s">
        <v>29</v>
      </c>
      <c r="G568" t="s">
        <v>149</v>
      </c>
      <c r="H568" t="s">
        <v>31</v>
      </c>
      <c r="I568" t="s">
        <v>2820</v>
      </c>
      <c r="J568" t="s">
        <v>2821</v>
      </c>
      <c r="K568" t="s">
        <v>1188</v>
      </c>
      <c r="L568" t="s">
        <v>35</v>
      </c>
      <c r="M568" t="s">
        <v>91</v>
      </c>
      <c r="N568" t="s">
        <v>2822</v>
      </c>
      <c r="O568" t="s">
        <v>66</v>
      </c>
      <c r="P568" t="s">
        <v>2823</v>
      </c>
      <c r="Q568" t="s">
        <v>40</v>
      </c>
      <c r="R568" t="s">
        <v>2824</v>
      </c>
      <c r="S568" t="s">
        <v>554</v>
      </c>
      <c r="T568" t="s">
        <v>695</v>
      </c>
      <c r="U568" t="s">
        <v>66</v>
      </c>
      <c r="V568" t="s">
        <v>2820</v>
      </c>
      <c r="W568" t="s">
        <v>43</v>
      </c>
      <c r="X568" t="s">
        <v>44</v>
      </c>
      <c r="Y568" t="str">
        <f>TRIM(LOWER(J568))</f>
        <v>microstructure imaging, inc.</v>
      </c>
      <c r="Z568" t="str">
        <f>IF(COUNTIF(Sheet2!C:C, Y568) &gt; 0, "Match", "No Match")</f>
        <v>No Match</v>
      </c>
      <c r="AA568" t="str">
        <f>IF(ISNUMBER(MATCH(Y568, Sheet2!C:C, 0)), "Match", "No Match")</f>
        <v>No Match</v>
      </c>
      <c r="AB568" s="3" t="str">
        <f>IF(ISNUMBER(MATCH(Y568, Sheet2!C:C, 0)), "Match", "No Match")</f>
        <v>No Match</v>
      </c>
      <c r="AC568" s="3" t="e">
        <f>IF(Y568 = INDEX(Sheet2!C:C, MATCH(Y568, Sheet2!C:C, 0)), "Exact Match", "No Match or Missing")</f>
        <v>#N/A</v>
      </c>
    </row>
    <row r="569" spans="1:29" x14ac:dyDescent="0.25">
      <c r="A569" t="s">
        <v>24</v>
      </c>
      <c r="B569" t="s">
        <v>371</v>
      </c>
      <c r="C569" t="s">
        <v>58</v>
      </c>
      <c r="D569" t="s">
        <v>372</v>
      </c>
      <c r="E569" t="s">
        <v>373</v>
      </c>
      <c r="F569" t="s">
        <v>29</v>
      </c>
      <c r="G569" t="s">
        <v>149</v>
      </c>
      <c r="H569" t="s">
        <v>31</v>
      </c>
      <c r="I569" t="s">
        <v>374</v>
      </c>
      <c r="J569" t="s">
        <v>375</v>
      </c>
      <c r="K569" t="s">
        <v>376</v>
      </c>
      <c r="L569" t="s">
        <v>35</v>
      </c>
      <c r="M569" t="s">
        <v>91</v>
      </c>
      <c r="N569" t="s">
        <v>377</v>
      </c>
      <c r="O569" t="s">
        <v>66</v>
      </c>
      <c r="P569" t="s">
        <v>378</v>
      </c>
      <c r="Q569" t="s">
        <v>40</v>
      </c>
      <c r="R569" t="s">
        <v>379</v>
      </c>
      <c r="S569" t="s">
        <v>380</v>
      </c>
      <c r="T569" t="s">
        <v>381</v>
      </c>
      <c r="U569" t="s">
        <v>66</v>
      </c>
      <c r="V569" t="s">
        <v>374</v>
      </c>
      <c r="W569" t="s">
        <v>43</v>
      </c>
      <c r="X569" t="s">
        <v>44</v>
      </c>
      <c r="Y569" t="str">
        <f>TRIM(LOWER(J569))</f>
        <v>mim software inc.</v>
      </c>
      <c r="Z569" t="str">
        <f>IF(COUNTIF(Sheet2!C:C, Y569) &gt; 0, "Match", "No Match")</f>
        <v>No Match</v>
      </c>
      <c r="AA569" t="str">
        <f>IF(ISNUMBER(MATCH(Y569, Sheet2!C:C, 0)), "Match", "No Match")</f>
        <v>No Match</v>
      </c>
      <c r="AB569" s="3" t="str">
        <f>IF(ISNUMBER(MATCH(Y569, Sheet2!C:C, 0)), "Match", "No Match")</f>
        <v>No Match</v>
      </c>
      <c r="AC569" s="3" t="e">
        <f>IF(Y569 = INDEX(Sheet2!C:C, MATCH(Y569, Sheet2!C:C, 0)), "Exact Match", "No Match or Missing")</f>
        <v>#N/A</v>
      </c>
    </row>
    <row r="570" spans="1:29" x14ac:dyDescent="0.25">
      <c r="A570" t="s">
        <v>24</v>
      </c>
      <c r="B570" t="s">
        <v>371</v>
      </c>
      <c r="C570" t="s">
        <v>58</v>
      </c>
      <c r="D570" t="s">
        <v>372</v>
      </c>
      <c r="E570" t="s">
        <v>373</v>
      </c>
      <c r="F570" t="s">
        <v>29</v>
      </c>
      <c r="G570" t="s">
        <v>149</v>
      </c>
      <c r="H570" t="s">
        <v>31</v>
      </c>
      <c r="I570" t="s">
        <v>374</v>
      </c>
      <c r="J570" t="s">
        <v>375</v>
      </c>
      <c r="K570" t="s">
        <v>3676</v>
      </c>
      <c r="L570" t="s">
        <v>35</v>
      </c>
      <c r="M570" t="s">
        <v>91</v>
      </c>
      <c r="N570" t="s">
        <v>4056</v>
      </c>
      <c r="O570" t="s">
        <v>66</v>
      </c>
      <c r="P570" t="s">
        <v>378</v>
      </c>
      <c r="Q570" t="s">
        <v>40</v>
      </c>
      <c r="R570" t="s">
        <v>4057</v>
      </c>
      <c r="S570" t="s">
        <v>380</v>
      </c>
      <c r="T570" t="s">
        <v>2645</v>
      </c>
      <c r="U570" t="s">
        <v>66</v>
      </c>
      <c r="V570" t="s">
        <v>374</v>
      </c>
      <c r="W570" t="s">
        <v>43</v>
      </c>
      <c r="X570" t="s">
        <v>44</v>
      </c>
      <c r="Y570" t="str">
        <f>TRIM(LOWER(J570))</f>
        <v>mim software inc.</v>
      </c>
      <c r="Z570" t="str">
        <f>IF(COUNTIF(Sheet2!C:C, Y570) &gt; 0, "Match", "No Match")</f>
        <v>No Match</v>
      </c>
      <c r="AA570" t="str">
        <f>IF(ISNUMBER(MATCH(Y570, Sheet2!C:C, 0)), "Match", "No Match")</f>
        <v>No Match</v>
      </c>
      <c r="AB570" s="3" t="str">
        <f>IF(ISNUMBER(MATCH(Y570, Sheet2!C:C, 0)), "Match", "No Match")</f>
        <v>No Match</v>
      </c>
      <c r="AC570" s="3" t="e">
        <f>IF(Y570 = INDEX(Sheet2!C:C, MATCH(Y570, Sheet2!C:C, 0)), "Exact Match", "No Match or Missing")</f>
        <v>#N/A</v>
      </c>
    </row>
    <row r="571" spans="1:29" x14ac:dyDescent="0.25">
      <c r="A571" t="s">
        <v>24</v>
      </c>
      <c r="B571" t="s">
        <v>1561</v>
      </c>
      <c r="C571" t="s">
        <v>722</v>
      </c>
      <c r="D571" t="s">
        <v>3618</v>
      </c>
      <c r="E571" t="s">
        <v>40</v>
      </c>
      <c r="F571" t="s">
        <v>29</v>
      </c>
      <c r="G571" t="s">
        <v>3619</v>
      </c>
      <c r="H571" t="s">
        <v>31</v>
      </c>
      <c r="I571" t="s">
        <v>1564</v>
      </c>
      <c r="J571" t="s">
        <v>3620</v>
      </c>
      <c r="K571" t="s">
        <v>3621</v>
      </c>
      <c r="L571" t="s">
        <v>35</v>
      </c>
      <c r="M571" t="s">
        <v>91</v>
      </c>
      <c r="N571" t="s">
        <v>3622</v>
      </c>
      <c r="O571" t="s">
        <v>729</v>
      </c>
      <c r="P571" t="s">
        <v>3623</v>
      </c>
      <c r="Q571" t="s">
        <v>40</v>
      </c>
      <c r="R571" t="s">
        <v>3624</v>
      </c>
      <c r="S571" t="s">
        <v>122</v>
      </c>
      <c r="T571" t="s">
        <v>3305</v>
      </c>
      <c r="U571" t="s">
        <v>729</v>
      </c>
      <c r="V571" t="s">
        <v>1564</v>
      </c>
      <c r="W571" t="s">
        <v>43</v>
      </c>
      <c r="X571" t="s">
        <v>44</v>
      </c>
      <c r="Y571" t="str">
        <f>TRIM(LOWER(J571))</f>
        <v>minerva surgical, inc.</v>
      </c>
      <c r="Z571" t="str">
        <f>IF(COUNTIF(Sheet2!C:C, Y571) &gt; 0, "Match", "No Match")</f>
        <v>No Match</v>
      </c>
      <c r="AA571" t="str">
        <f>IF(ISNUMBER(MATCH(Y571, Sheet2!C:C, 0)), "Match", "No Match")</f>
        <v>No Match</v>
      </c>
      <c r="AB571" s="3" t="str">
        <f>IF(ISNUMBER(MATCH(Y571, Sheet2!C:C, 0)), "Match", "No Match")</f>
        <v>No Match</v>
      </c>
      <c r="AC571" s="3" t="e">
        <f>IF(Y571 = INDEX(Sheet2!C:C, MATCH(Y571, Sheet2!C:C, 0)), "Exact Match", "No Match or Missing")</f>
        <v>#N/A</v>
      </c>
    </row>
    <row r="572" spans="1:29" x14ac:dyDescent="0.25">
      <c r="A572" t="s">
        <v>24</v>
      </c>
      <c r="B572" t="s">
        <v>590</v>
      </c>
      <c r="C572" t="s">
        <v>350</v>
      </c>
      <c r="D572" t="s">
        <v>1939</v>
      </c>
      <c r="E572" t="s">
        <v>1940</v>
      </c>
      <c r="F572" t="s">
        <v>29</v>
      </c>
      <c r="G572" t="s">
        <v>454</v>
      </c>
      <c r="H572" t="s">
        <v>31</v>
      </c>
      <c r="I572" t="s">
        <v>594</v>
      </c>
      <c r="J572" t="s">
        <v>1941</v>
      </c>
      <c r="K572" t="s">
        <v>227</v>
      </c>
      <c r="L572" t="s">
        <v>35</v>
      </c>
      <c r="M572" t="s">
        <v>36</v>
      </c>
      <c r="N572" t="s">
        <v>1942</v>
      </c>
      <c r="O572" t="s">
        <v>357</v>
      </c>
      <c r="P572" t="s">
        <v>1943</v>
      </c>
      <c r="Q572" t="s">
        <v>40</v>
      </c>
      <c r="R572" t="s">
        <v>1944</v>
      </c>
      <c r="S572" t="s">
        <v>40</v>
      </c>
      <c r="T572" t="s">
        <v>946</v>
      </c>
      <c r="U572" t="s">
        <v>357</v>
      </c>
      <c r="V572" t="s">
        <v>594</v>
      </c>
      <c r="W572" t="s">
        <v>43</v>
      </c>
      <c r="X572" t="s">
        <v>44</v>
      </c>
      <c r="Y572" t="str">
        <f>TRIM(LOWER(J572))</f>
        <v>mirco-tech (nanjing) co., ltd.</v>
      </c>
      <c r="Z572" t="str">
        <f>IF(COUNTIF(Sheet2!C:C, Y572) &gt; 0, "Match", "No Match")</f>
        <v>No Match</v>
      </c>
      <c r="AA572" t="str">
        <f>IF(ISNUMBER(MATCH(Y572, Sheet2!C:C, 0)), "Match", "No Match")</f>
        <v>No Match</v>
      </c>
      <c r="AB572" s="3" t="str">
        <f>IF(ISNUMBER(MATCH(Y572, Sheet2!C:C, 0)), "Match", "No Match")</f>
        <v>No Match</v>
      </c>
      <c r="AC572" s="3" t="e">
        <f>IF(Y572 = INDEX(Sheet2!C:C, MATCH(Y572, Sheet2!C:C, 0)), "Exact Match", "No Match or Missing")</f>
        <v>#N/A</v>
      </c>
    </row>
    <row r="573" spans="1:29" x14ac:dyDescent="0.25">
      <c r="A573" t="s">
        <v>24</v>
      </c>
      <c r="B573" t="s">
        <v>327</v>
      </c>
      <c r="C573" t="s">
        <v>99</v>
      </c>
      <c r="D573" t="s">
        <v>3695</v>
      </c>
      <c r="E573" t="s">
        <v>3696</v>
      </c>
      <c r="F573" t="s">
        <v>29</v>
      </c>
      <c r="G573" t="s">
        <v>243</v>
      </c>
      <c r="H573" t="s">
        <v>31</v>
      </c>
      <c r="I573" t="s">
        <v>3697</v>
      </c>
      <c r="J573" t="s">
        <v>3698</v>
      </c>
      <c r="K573" t="s">
        <v>1450</v>
      </c>
      <c r="L573" t="s">
        <v>35</v>
      </c>
      <c r="M573" t="s">
        <v>36</v>
      </c>
      <c r="N573" t="s">
        <v>3699</v>
      </c>
      <c r="O573" t="s">
        <v>107</v>
      </c>
      <c r="P573" t="s">
        <v>3700</v>
      </c>
      <c r="Q573" t="s">
        <v>40</v>
      </c>
      <c r="R573" t="s">
        <v>3701</v>
      </c>
      <c r="S573" t="s">
        <v>40</v>
      </c>
      <c r="T573" t="s">
        <v>3702</v>
      </c>
      <c r="U573" t="s">
        <v>107</v>
      </c>
      <c r="V573" t="s">
        <v>3697</v>
      </c>
      <c r="W573" t="s">
        <v>43</v>
      </c>
      <c r="X573" t="s">
        <v>44</v>
      </c>
      <c r="Y573" t="str">
        <f>TRIM(LOWER(J573))</f>
        <v>modern dental laboratory (dg) co., ltd.</v>
      </c>
      <c r="Z573" t="str">
        <f>IF(COUNTIF(Sheet2!C:C, Y573) &gt; 0, "Match", "No Match")</f>
        <v>No Match</v>
      </c>
      <c r="AA573" t="str">
        <f>IF(ISNUMBER(MATCH(Y573, Sheet2!C:C, 0)), "Match", "No Match")</f>
        <v>No Match</v>
      </c>
      <c r="AB573" s="3" t="str">
        <f>IF(ISNUMBER(MATCH(Y573, Sheet2!C:C, 0)), "Match", "No Match")</f>
        <v>No Match</v>
      </c>
      <c r="AC573" s="3" t="e">
        <f>IF(Y573 = INDEX(Sheet2!C:C, MATCH(Y573, Sheet2!C:C, 0)), "Exact Match", "No Match or Missing")</f>
        <v>#N/A</v>
      </c>
    </row>
    <row r="574" spans="1:29" x14ac:dyDescent="0.25">
      <c r="A574" t="s">
        <v>24</v>
      </c>
      <c r="B574" t="s">
        <v>2120</v>
      </c>
      <c r="C574" t="s">
        <v>191</v>
      </c>
      <c r="D574" t="s">
        <v>5261</v>
      </c>
      <c r="E574" t="s">
        <v>5262</v>
      </c>
      <c r="F574" t="s">
        <v>29</v>
      </c>
      <c r="G574" t="s">
        <v>2281</v>
      </c>
      <c r="H574" t="s">
        <v>31</v>
      </c>
      <c r="I574" t="s">
        <v>5263</v>
      </c>
      <c r="J574" t="s">
        <v>5264</v>
      </c>
      <c r="K574" t="s">
        <v>333</v>
      </c>
      <c r="L574" t="s">
        <v>35</v>
      </c>
      <c r="M574" t="s">
        <v>122</v>
      </c>
      <c r="N574" t="s">
        <v>5265</v>
      </c>
      <c r="O574" t="s">
        <v>190</v>
      </c>
      <c r="P574" t="s">
        <v>5266</v>
      </c>
      <c r="Q574" t="s">
        <v>40</v>
      </c>
      <c r="R574" t="s">
        <v>5267</v>
      </c>
      <c r="S574" t="s">
        <v>40</v>
      </c>
      <c r="T574" t="s">
        <v>2141</v>
      </c>
      <c r="U574" t="s">
        <v>190</v>
      </c>
      <c r="V574" t="s">
        <v>5263</v>
      </c>
      <c r="W574" t="s">
        <v>43</v>
      </c>
      <c r="X574" t="s">
        <v>44</v>
      </c>
      <c r="Y574" t="str">
        <f>TRIM(LOWER(J574))</f>
        <v>molli surgical, inc.</v>
      </c>
      <c r="Z574" t="str">
        <f>IF(COUNTIF(Sheet2!C:C, Y574) &gt; 0, "Match", "No Match")</f>
        <v>Match</v>
      </c>
      <c r="AA574" t="str">
        <f>IF(ISNUMBER(MATCH(Y574, Sheet2!C:C, 0)), "Match", "No Match")</f>
        <v>Match</v>
      </c>
      <c r="AB574" s="3" t="str">
        <f>IF(ISNUMBER(MATCH(Y574, Sheet2!C:C, 0)), "Match", "No Match")</f>
        <v>Match</v>
      </c>
      <c r="AC574" s="3" t="str">
        <f>IF(Y574 = INDEX(Sheet2!C:C, MATCH(Y574, Sheet2!C:C, 0)), "Exact Match", "No Match or Missing")</f>
        <v>Exact Match</v>
      </c>
    </row>
    <row r="575" spans="1:29" x14ac:dyDescent="0.25">
      <c r="A575" t="s">
        <v>24</v>
      </c>
      <c r="B575" t="s">
        <v>3443</v>
      </c>
      <c r="C575" t="s">
        <v>191</v>
      </c>
      <c r="D575" t="s">
        <v>6584</v>
      </c>
      <c r="E575" t="s">
        <v>40</v>
      </c>
      <c r="F575" t="s">
        <v>29</v>
      </c>
      <c r="G575" t="s">
        <v>6585</v>
      </c>
      <c r="H575" t="s">
        <v>31</v>
      </c>
      <c r="I575" t="s">
        <v>6586</v>
      </c>
      <c r="J575" t="s">
        <v>6587</v>
      </c>
      <c r="K575" t="s">
        <v>90</v>
      </c>
      <c r="L575" t="s">
        <v>35</v>
      </c>
      <c r="M575" t="s">
        <v>277</v>
      </c>
      <c r="N575" t="s">
        <v>6588</v>
      </c>
      <c r="O575" t="s">
        <v>190</v>
      </c>
      <c r="P575" t="s">
        <v>6589</v>
      </c>
      <c r="Q575" t="s">
        <v>40</v>
      </c>
      <c r="R575" t="s">
        <v>6590</v>
      </c>
      <c r="S575" t="s">
        <v>40</v>
      </c>
      <c r="T575" t="s">
        <v>1363</v>
      </c>
      <c r="U575" t="s">
        <v>190</v>
      </c>
      <c r="V575" t="s">
        <v>6586</v>
      </c>
      <c r="W575" t="s">
        <v>43</v>
      </c>
      <c r="X575" t="s">
        <v>44</v>
      </c>
      <c r="Y575" t="str">
        <f>TRIM(LOWER(J575))</f>
        <v>moon surgical</v>
      </c>
      <c r="Z575" t="str">
        <f>IF(COUNTIF(Sheet2!C:C, Y575) &gt; 0, "Match", "No Match")</f>
        <v>No Match</v>
      </c>
      <c r="AA575" t="str">
        <f>IF(ISNUMBER(MATCH(Y575, Sheet2!C:C, 0)), "Match", "No Match")</f>
        <v>No Match</v>
      </c>
      <c r="AB575" s="3" t="str">
        <f>IF(ISNUMBER(MATCH(Y575, Sheet2!C:C, 0)), "Match", "No Match")</f>
        <v>No Match</v>
      </c>
      <c r="AC575" s="3" t="e">
        <f>IF(Y575 = INDEX(Sheet2!C:C, MATCH(Y575, Sheet2!C:C, 0)), "Exact Match", "No Match or Missing")</f>
        <v>#N/A</v>
      </c>
    </row>
    <row r="576" spans="1:29" x14ac:dyDescent="0.25">
      <c r="A576" t="s">
        <v>24</v>
      </c>
      <c r="B576" t="s">
        <v>2103</v>
      </c>
      <c r="C576" t="s">
        <v>99</v>
      </c>
      <c r="D576" t="s">
        <v>2104</v>
      </c>
      <c r="E576" t="s">
        <v>40</v>
      </c>
      <c r="F576" t="s">
        <v>29</v>
      </c>
      <c r="G576" t="s">
        <v>2105</v>
      </c>
      <c r="H576" t="s">
        <v>31</v>
      </c>
      <c r="I576" t="s">
        <v>2106</v>
      </c>
      <c r="J576" t="s">
        <v>2107</v>
      </c>
      <c r="K576" t="s">
        <v>2108</v>
      </c>
      <c r="L576" t="s">
        <v>35</v>
      </c>
      <c r="M576" t="s">
        <v>1557</v>
      </c>
      <c r="N576" t="s">
        <v>2109</v>
      </c>
      <c r="O576" t="s">
        <v>107</v>
      </c>
      <c r="P576" t="s">
        <v>2110</v>
      </c>
      <c r="Q576" t="s">
        <v>40</v>
      </c>
      <c r="R576" t="s">
        <v>2111</v>
      </c>
      <c r="S576" t="s">
        <v>40</v>
      </c>
      <c r="T576" t="s">
        <v>851</v>
      </c>
      <c r="U576" t="s">
        <v>107</v>
      </c>
      <c r="V576" t="s">
        <v>2106</v>
      </c>
      <c r="W576" t="s">
        <v>43</v>
      </c>
      <c r="X576" t="s">
        <v>133</v>
      </c>
      <c r="Y576" t="str">
        <f>TRIM(LOWER(J576))</f>
        <v>mozo grau s.a.</v>
      </c>
      <c r="Z576" t="str">
        <f>IF(COUNTIF(Sheet2!C:C, Y576) &gt; 0, "Match", "No Match")</f>
        <v>No Match</v>
      </c>
      <c r="AA576" t="str">
        <f>IF(ISNUMBER(MATCH(Y576, Sheet2!C:C, 0)), "Match", "No Match")</f>
        <v>No Match</v>
      </c>
      <c r="AB576" s="3" t="str">
        <f>IF(ISNUMBER(MATCH(Y576, Sheet2!C:C, 0)), "Match", "No Match")</f>
        <v>No Match</v>
      </c>
      <c r="AC576" s="3" t="e">
        <f>IF(Y576 = INDEX(Sheet2!C:C, MATCH(Y576, Sheet2!C:C, 0)), "Exact Match", "No Match or Missing")</f>
        <v>#N/A</v>
      </c>
    </row>
    <row r="577" spans="1:29" x14ac:dyDescent="0.25">
      <c r="A577" t="s">
        <v>24</v>
      </c>
      <c r="B577" t="s">
        <v>7060</v>
      </c>
      <c r="C577" t="s">
        <v>191</v>
      </c>
      <c r="D577" t="s">
        <v>7061</v>
      </c>
      <c r="E577" t="s">
        <v>40</v>
      </c>
      <c r="F577" t="s">
        <v>29</v>
      </c>
      <c r="G577" t="s">
        <v>7062</v>
      </c>
      <c r="H577" t="s">
        <v>31</v>
      </c>
      <c r="I577" t="s">
        <v>7063</v>
      </c>
      <c r="J577" t="s">
        <v>7064</v>
      </c>
      <c r="K577" t="s">
        <v>699</v>
      </c>
      <c r="L577" t="s">
        <v>35</v>
      </c>
      <c r="M577" t="s">
        <v>107</v>
      </c>
      <c r="N577" t="s">
        <v>7065</v>
      </c>
      <c r="O577" t="s">
        <v>190</v>
      </c>
      <c r="P577" t="s">
        <v>7066</v>
      </c>
      <c r="Q577" t="s">
        <v>40</v>
      </c>
      <c r="R577" t="s">
        <v>7067</v>
      </c>
      <c r="S577" t="s">
        <v>40</v>
      </c>
      <c r="T577" t="s">
        <v>3305</v>
      </c>
      <c r="U577" t="s">
        <v>190</v>
      </c>
      <c r="V577" t="s">
        <v>7063</v>
      </c>
      <c r="W577" t="s">
        <v>43</v>
      </c>
      <c r="X577" t="s">
        <v>44</v>
      </c>
      <c r="Y577" t="str">
        <f>TRIM(LOWER(J577))</f>
        <v>mt.derm gmbh</v>
      </c>
      <c r="Z577" t="str">
        <f>IF(COUNTIF(Sheet2!C:C, Y577) &gt; 0, "Match", "No Match")</f>
        <v>No Match</v>
      </c>
      <c r="AA577" t="str">
        <f>IF(ISNUMBER(MATCH(Y577, Sheet2!C:C, 0)), "Match", "No Match")</f>
        <v>No Match</v>
      </c>
      <c r="AB577" s="3" t="str">
        <f>IF(ISNUMBER(MATCH(Y577, Sheet2!C:C, 0)), "Match", "No Match")</f>
        <v>No Match</v>
      </c>
      <c r="AC577" s="3" t="e">
        <f>IF(Y577 = INDEX(Sheet2!C:C, MATCH(Y577, Sheet2!C:C, 0)), "Exact Match", "No Match or Missing")</f>
        <v>#N/A</v>
      </c>
    </row>
    <row r="578" spans="1:29" x14ac:dyDescent="0.25">
      <c r="A578" t="s">
        <v>24</v>
      </c>
      <c r="B578" t="s">
        <v>2112</v>
      </c>
      <c r="C578" t="s">
        <v>99</v>
      </c>
      <c r="D578" t="s">
        <v>2113</v>
      </c>
      <c r="E578" t="s">
        <v>40</v>
      </c>
      <c r="F578" t="s">
        <v>29</v>
      </c>
      <c r="G578" t="s">
        <v>2114</v>
      </c>
      <c r="H578" t="s">
        <v>31</v>
      </c>
      <c r="I578" t="s">
        <v>2115</v>
      </c>
      <c r="J578" t="s">
        <v>2116</v>
      </c>
      <c r="K578" t="s">
        <v>255</v>
      </c>
      <c r="L578" t="s">
        <v>35</v>
      </c>
      <c r="M578" t="s">
        <v>128</v>
      </c>
      <c r="N578" t="s">
        <v>2117</v>
      </c>
      <c r="O578" t="s">
        <v>107</v>
      </c>
      <c r="P578" t="s">
        <v>2118</v>
      </c>
      <c r="Q578" t="s">
        <v>40</v>
      </c>
      <c r="R578" t="s">
        <v>2119</v>
      </c>
      <c r="S578" t="s">
        <v>40</v>
      </c>
      <c r="T578" t="s">
        <v>851</v>
      </c>
      <c r="U578" t="s">
        <v>107</v>
      </c>
      <c r="V578" t="s">
        <v>2115</v>
      </c>
      <c r="W578" t="s">
        <v>43</v>
      </c>
      <c r="X578" t="s">
        <v>44</v>
      </c>
      <c r="Y578" t="str">
        <f>TRIM(LOWER(J578))</f>
        <v>nakanishi inc.</v>
      </c>
      <c r="Z578" t="str">
        <f>IF(COUNTIF(Sheet2!C:C, Y578) &gt; 0, "Match", "No Match")</f>
        <v>No Match</v>
      </c>
      <c r="AA578" t="str">
        <f>IF(ISNUMBER(MATCH(Y578, Sheet2!C:C, 0)), "Match", "No Match")</f>
        <v>No Match</v>
      </c>
      <c r="AB578" s="3" t="str">
        <f>IF(ISNUMBER(MATCH(Y578, Sheet2!C:C, 0)), "Match", "No Match")</f>
        <v>No Match</v>
      </c>
      <c r="AC578" s="3" t="e">
        <f>IF(Y578 = INDEX(Sheet2!C:C, MATCH(Y578, Sheet2!C:C, 0)), "Exact Match", "No Match or Missing")</f>
        <v>#N/A</v>
      </c>
    </row>
    <row r="579" spans="1:29" x14ac:dyDescent="0.25">
      <c r="A579" t="s">
        <v>24</v>
      </c>
      <c r="B579" t="s">
        <v>2112</v>
      </c>
      <c r="C579" t="s">
        <v>99</v>
      </c>
      <c r="D579" t="s">
        <v>2113</v>
      </c>
      <c r="E579" t="s">
        <v>40</v>
      </c>
      <c r="F579" t="s">
        <v>29</v>
      </c>
      <c r="G579" t="s">
        <v>2114</v>
      </c>
      <c r="H579" t="s">
        <v>31</v>
      </c>
      <c r="I579" t="s">
        <v>4702</v>
      </c>
      <c r="J579" t="s">
        <v>2116</v>
      </c>
      <c r="K579" t="s">
        <v>600</v>
      </c>
      <c r="L579" t="s">
        <v>35</v>
      </c>
      <c r="M579" t="s">
        <v>128</v>
      </c>
      <c r="N579" t="s">
        <v>4703</v>
      </c>
      <c r="O579" t="s">
        <v>107</v>
      </c>
      <c r="P579" t="s">
        <v>2118</v>
      </c>
      <c r="Q579" t="s">
        <v>40</v>
      </c>
      <c r="R579" t="s">
        <v>4704</v>
      </c>
      <c r="S579" t="s">
        <v>40</v>
      </c>
      <c r="T579" t="s">
        <v>69</v>
      </c>
      <c r="U579" t="s">
        <v>107</v>
      </c>
      <c r="V579" t="s">
        <v>4702</v>
      </c>
      <c r="W579" t="s">
        <v>43</v>
      </c>
      <c r="X579" t="s">
        <v>44</v>
      </c>
      <c r="Y579" t="str">
        <f>TRIM(LOWER(J579))</f>
        <v>nakanishi inc.</v>
      </c>
      <c r="Z579" t="str">
        <f>IF(COUNTIF(Sheet2!C:C, Y579) &gt; 0, "Match", "No Match")</f>
        <v>No Match</v>
      </c>
      <c r="AA579" t="str">
        <f>IF(ISNUMBER(MATCH(Y579, Sheet2!C:C, 0)), "Match", "No Match")</f>
        <v>No Match</v>
      </c>
      <c r="AB579" s="3" t="str">
        <f>IF(ISNUMBER(MATCH(Y579, Sheet2!C:C, 0)), "Match", "No Match")</f>
        <v>No Match</v>
      </c>
      <c r="AC579" s="3" t="e">
        <f>IF(Y579 = INDEX(Sheet2!C:C, MATCH(Y579, Sheet2!C:C, 0)), "Exact Match", "No Match or Missing")</f>
        <v>#N/A</v>
      </c>
    </row>
    <row r="580" spans="1:29" x14ac:dyDescent="0.25">
      <c r="A580" t="s">
        <v>24</v>
      </c>
      <c r="B580" t="s">
        <v>1812</v>
      </c>
      <c r="C580" t="s">
        <v>112</v>
      </c>
      <c r="D580" t="s">
        <v>1813</v>
      </c>
      <c r="E580" t="s">
        <v>40</v>
      </c>
      <c r="F580" t="s">
        <v>29</v>
      </c>
      <c r="G580" t="s">
        <v>1814</v>
      </c>
      <c r="H580" t="s">
        <v>31</v>
      </c>
      <c r="I580" t="s">
        <v>1815</v>
      </c>
      <c r="J580" t="s">
        <v>1816</v>
      </c>
      <c r="K580" t="s">
        <v>1226</v>
      </c>
      <c r="L580" t="s">
        <v>35</v>
      </c>
      <c r="M580" t="s">
        <v>91</v>
      </c>
      <c r="N580" t="s">
        <v>1817</v>
      </c>
      <c r="O580" t="s">
        <v>119</v>
      </c>
      <c r="P580" t="s">
        <v>1818</v>
      </c>
      <c r="Q580" t="s">
        <v>40</v>
      </c>
      <c r="R580" t="s">
        <v>1819</v>
      </c>
      <c r="S580" t="s">
        <v>96</v>
      </c>
      <c r="T580" t="s">
        <v>1820</v>
      </c>
      <c r="U580" t="s">
        <v>119</v>
      </c>
      <c r="V580" t="s">
        <v>1815</v>
      </c>
      <c r="W580" t="s">
        <v>43</v>
      </c>
      <c r="X580" t="s">
        <v>44</v>
      </c>
      <c r="Y580" t="str">
        <f>TRIM(LOWER(J580))</f>
        <v>nano-ditech corporation</v>
      </c>
      <c r="Z580" t="str">
        <f>IF(COUNTIF(Sheet2!C:C, Y580) &gt; 0, "Match", "No Match")</f>
        <v>No Match</v>
      </c>
      <c r="AA580" t="str">
        <f>IF(ISNUMBER(MATCH(Y580, Sheet2!C:C, 0)), "Match", "No Match")</f>
        <v>No Match</v>
      </c>
      <c r="AB580" s="3" t="str">
        <f>IF(ISNUMBER(MATCH(Y580, Sheet2!C:C, 0)), "Match", "No Match")</f>
        <v>No Match</v>
      </c>
      <c r="AC580" s="3" t="e">
        <f>IF(Y580 = INDEX(Sheet2!C:C, MATCH(Y580, Sheet2!C:C, 0)), "Exact Match", "No Match or Missing")</f>
        <v>#N/A</v>
      </c>
    </row>
    <row r="581" spans="1:29" x14ac:dyDescent="0.25">
      <c r="A581" t="s">
        <v>24</v>
      </c>
      <c r="B581" t="s">
        <v>1812</v>
      </c>
      <c r="C581" t="s">
        <v>112</v>
      </c>
      <c r="D581" t="s">
        <v>3861</v>
      </c>
      <c r="E581" t="s">
        <v>40</v>
      </c>
      <c r="F581" t="s">
        <v>29</v>
      </c>
      <c r="G581" t="s">
        <v>3862</v>
      </c>
      <c r="H581" t="s">
        <v>31</v>
      </c>
      <c r="I581" t="s">
        <v>1815</v>
      </c>
      <c r="J581" t="s">
        <v>1816</v>
      </c>
      <c r="K581" t="s">
        <v>3863</v>
      </c>
      <c r="L581" t="s">
        <v>35</v>
      </c>
      <c r="M581" t="s">
        <v>91</v>
      </c>
      <c r="N581" t="s">
        <v>3864</v>
      </c>
      <c r="O581" t="s">
        <v>119</v>
      </c>
      <c r="P581" t="s">
        <v>3865</v>
      </c>
      <c r="Q581" t="s">
        <v>40</v>
      </c>
      <c r="R581" t="s">
        <v>3866</v>
      </c>
      <c r="S581" t="s">
        <v>96</v>
      </c>
      <c r="T581" t="s">
        <v>804</v>
      </c>
      <c r="U581" t="s">
        <v>119</v>
      </c>
      <c r="V581" t="s">
        <v>1815</v>
      </c>
      <c r="W581" t="s">
        <v>43</v>
      </c>
      <c r="X581" t="s">
        <v>1854</v>
      </c>
      <c r="Y581" t="str">
        <f>TRIM(LOWER(J581))</f>
        <v>nano-ditech corporation</v>
      </c>
      <c r="Z581" t="str">
        <f>IF(COUNTIF(Sheet2!C:C, Y581) &gt; 0, "Match", "No Match")</f>
        <v>No Match</v>
      </c>
      <c r="AA581" t="str">
        <f>IF(ISNUMBER(MATCH(Y581, Sheet2!C:C, 0)), "Match", "No Match")</f>
        <v>No Match</v>
      </c>
      <c r="AB581" s="3" t="str">
        <f>IF(ISNUMBER(MATCH(Y581, Sheet2!C:C, 0)), "Match", "No Match")</f>
        <v>No Match</v>
      </c>
      <c r="AC581" s="3" t="e">
        <f>IF(Y581 = INDEX(Sheet2!C:C, MATCH(Y581, Sheet2!C:C, 0)), "Exact Match", "No Match or Missing")</f>
        <v>#N/A</v>
      </c>
    </row>
    <row r="582" spans="1:29" x14ac:dyDescent="0.25">
      <c r="A582" t="s">
        <v>24</v>
      </c>
      <c r="B582" t="s">
        <v>5306</v>
      </c>
      <c r="C582" t="s">
        <v>58</v>
      </c>
      <c r="D582" t="s">
        <v>5307</v>
      </c>
      <c r="E582" t="s">
        <v>40</v>
      </c>
      <c r="F582" t="s">
        <v>29</v>
      </c>
      <c r="G582" t="s">
        <v>5308</v>
      </c>
      <c r="H582" t="s">
        <v>31</v>
      </c>
      <c r="I582" t="s">
        <v>5309</v>
      </c>
      <c r="J582" t="s">
        <v>5310</v>
      </c>
      <c r="K582" t="s">
        <v>197</v>
      </c>
      <c r="L582" t="s">
        <v>35</v>
      </c>
      <c r="M582" t="s">
        <v>1477</v>
      </c>
      <c r="N582" t="s">
        <v>5311</v>
      </c>
      <c r="O582" t="s">
        <v>66</v>
      </c>
      <c r="P582" t="s">
        <v>5312</v>
      </c>
      <c r="Q582" t="s">
        <v>40</v>
      </c>
      <c r="R582" t="s">
        <v>5313</v>
      </c>
      <c r="S582" t="s">
        <v>40</v>
      </c>
      <c r="T582" t="s">
        <v>487</v>
      </c>
      <c r="U582" t="s">
        <v>53</v>
      </c>
      <c r="V582" t="s">
        <v>5309</v>
      </c>
      <c r="W582" t="s">
        <v>43</v>
      </c>
      <c r="X582" t="s">
        <v>44</v>
      </c>
      <c r="Y582" t="str">
        <f>TRIM(LOWER(J582))</f>
        <v>nanosonics limited</v>
      </c>
      <c r="Z582" t="str">
        <f>IF(COUNTIF(Sheet2!C:C, Y582) &gt; 0, "Match", "No Match")</f>
        <v>No Match</v>
      </c>
      <c r="AA582" t="str">
        <f>IF(ISNUMBER(MATCH(Y582, Sheet2!C:C, 0)), "Match", "No Match")</f>
        <v>No Match</v>
      </c>
      <c r="AB582" s="3" t="str">
        <f>IF(ISNUMBER(MATCH(Y582, Sheet2!C:C, 0)), "Match", "No Match")</f>
        <v>No Match</v>
      </c>
      <c r="AC582" s="3" t="e">
        <f>IF(Y582 = INDEX(Sheet2!C:C, MATCH(Y582, Sheet2!C:C, 0)), "Exact Match", "No Match or Missing")</f>
        <v>#N/A</v>
      </c>
    </row>
    <row r="583" spans="1:29" x14ac:dyDescent="0.25">
      <c r="A583" t="s">
        <v>24</v>
      </c>
      <c r="B583" t="s">
        <v>2646</v>
      </c>
      <c r="C583" t="s">
        <v>158</v>
      </c>
      <c r="D583" t="s">
        <v>2647</v>
      </c>
      <c r="E583" t="s">
        <v>40</v>
      </c>
      <c r="F583" t="s">
        <v>29</v>
      </c>
      <c r="G583" t="s">
        <v>512</v>
      </c>
      <c r="H583" t="s">
        <v>31</v>
      </c>
      <c r="I583" t="s">
        <v>2648</v>
      </c>
      <c r="J583" t="s">
        <v>2649</v>
      </c>
      <c r="K583" t="s">
        <v>2650</v>
      </c>
      <c r="L583" t="s">
        <v>35</v>
      </c>
      <c r="M583" t="s">
        <v>91</v>
      </c>
      <c r="N583" t="s">
        <v>2651</v>
      </c>
      <c r="O583" t="s">
        <v>165</v>
      </c>
      <c r="P583" t="s">
        <v>2652</v>
      </c>
      <c r="Q583" t="s">
        <v>40</v>
      </c>
      <c r="R583" t="s">
        <v>2653</v>
      </c>
      <c r="S583" t="s">
        <v>144</v>
      </c>
      <c r="T583" t="s">
        <v>1485</v>
      </c>
      <c r="U583" t="s">
        <v>165</v>
      </c>
      <c r="V583" t="s">
        <v>2648</v>
      </c>
      <c r="W583" t="s">
        <v>43</v>
      </c>
      <c r="X583" t="s">
        <v>44</v>
      </c>
      <c r="Y583" t="str">
        <f>TRIM(LOWER(J583))</f>
        <v>nanovis llc</v>
      </c>
      <c r="Z583" t="str">
        <f>IF(COUNTIF(Sheet2!C:C, Y583) &gt; 0, "Match", "No Match")</f>
        <v>No Match</v>
      </c>
      <c r="AA583" t="str">
        <f>IF(ISNUMBER(MATCH(Y583, Sheet2!C:C, 0)), "Match", "No Match")</f>
        <v>No Match</v>
      </c>
      <c r="AB583" s="3" t="str">
        <f>IF(ISNUMBER(MATCH(Y583, Sheet2!C:C, 0)), "Match", "No Match")</f>
        <v>No Match</v>
      </c>
      <c r="AC583" s="3" t="e">
        <f>IF(Y583 = INDEX(Sheet2!C:C, MATCH(Y583, Sheet2!C:C, 0)), "Exact Match", "No Match or Missing")</f>
        <v>#N/A</v>
      </c>
    </row>
    <row r="584" spans="1:29" x14ac:dyDescent="0.25">
      <c r="A584" t="s">
        <v>24</v>
      </c>
      <c r="B584" t="s">
        <v>4229</v>
      </c>
      <c r="C584" t="s">
        <v>722</v>
      </c>
      <c r="D584" t="s">
        <v>6534</v>
      </c>
      <c r="E584" t="s">
        <v>40</v>
      </c>
      <c r="F584" t="s">
        <v>29</v>
      </c>
      <c r="G584" t="s">
        <v>6535</v>
      </c>
      <c r="H584" t="s">
        <v>31</v>
      </c>
      <c r="I584" t="s">
        <v>6536</v>
      </c>
      <c r="J584" t="s">
        <v>6537</v>
      </c>
      <c r="K584" t="s">
        <v>1301</v>
      </c>
      <c r="L584" t="s">
        <v>35</v>
      </c>
      <c r="M584" t="s">
        <v>747</v>
      </c>
      <c r="N584" t="s">
        <v>6538</v>
      </c>
      <c r="O584" t="s">
        <v>729</v>
      </c>
      <c r="P584" t="s">
        <v>6539</v>
      </c>
      <c r="Q584" t="s">
        <v>40</v>
      </c>
      <c r="R584" t="s">
        <v>6540</v>
      </c>
      <c r="S584" t="s">
        <v>40</v>
      </c>
      <c r="T584" t="s">
        <v>977</v>
      </c>
      <c r="U584" t="s">
        <v>729</v>
      </c>
      <c r="V584" t="s">
        <v>6536</v>
      </c>
      <c r="W584" t="s">
        <v>43</v>
      </c>
      <c r="X584" t="s">
        <v>44</v>
      </c>
      <c r="Y584" t="str">
        <f>TRIM(LOWER(J584))</f>
        <v>naturalcycles nordic ab</v>
      </c>
      <c r="Z584" t="str">
        <f>IF(COUNTIF(Sheet2!C:C, Y584) &gt; 0, "Match", "No Match")</f>
        <v>No Match</v>
      </c>
      <c r="AA584" t="str">
        <f>IF(ISNUMBER(MATCH(Y584, Sheet2!C:C, 0)), "Match", "No Match")</f>
        <v>No Match</v>
      </c>
      <c r="AB584" s="3" t="str">
        <f>IF(ISNUMBER(MATCH(Y584, Sheet2!C:C, 0)), "Match", "No Match")</f>
        <v>No Match</v>
      </c>
      <c r="AC584" s="3" t="e">
        <f>IF(Y584 = INDEX(Sheet2!C:C, MATCH(Y584, Sheet2!C:C, 0)), "Exact Match", "No Match or Missing")</f>
        <v>#N/A</v>
      </c>
    </row>
    <row r="585" spans="1:29" x14ac:dyDescent="0.25">
      <c r="A585" t="s">
        <v>24</v>
      </c>
      <c r="B585" t="s">
        <v>147</v>
      </c>
      <c r="C585" t="s">
        <v>99</v>
      </c>
      <c r="D585" t="s">
        <v>3016</v>
      </c>
      <c r="E585" t="s">
        <v>40</v>
      </c>
      <c r="F585" t="s">
        <v>29</v>
      </c>
      <c r="G585" t="s">
        <v>2105</v>
      </c>
      <c r="H585" t="s">
        <v>31</v>
      </c>
      <c r="I585" t="s">
        <v>3017</v>
      </c>
      <c r="J585" t="s">
        <v>3018</v>
      </c>
      <c r="K585" t="s">
        <v>265</v>
      </c>
      <c r="L585" t="s">
        <v>35</v>
      </c>
      <c r="M585" t="s">
        <v>105</v>
      </c>
      <c r="N585" t="s">
        <v>3019</v>
      </c>
      <c r="O585" t="s">
        <v>107</v>
      </c>
      <c r="P585" t="s">
        <v>3020</v>
      </c>
      <c r="Q585" t="s">
        <v>40</v>
      </c>
      <c r="R585" t="s">
        <v>3021</v>
      </c>
      <c r="S585" t="s">
        <v>40</v>
      </c>
      <c r="T585" t="s">
        <v>2092</v>
      </c>
      <c r="U585" t="s">
        <v>107</v>
      </c>
      <c r="V585" t="s">
        <v>3017</v>
      </c>
      <c r="W585" t="s">
        <v>43</v>
      </c>
      <c r="X585" t="s">
        <v>44</v>
      </c>
      <c r="Y585" t="str">
        <f>TRIM(LOWER(J585))</f>
        <v>neobiotech co., ltd.</v>
      </c>
      <c r="Z585" t="str">
        <f>IF(COUNTIF(Sheet2!C:C, Y585) &gt; 0, "Match", "No Match")</f>
        <v>No Match</v>
      </c>
      <c r="AA585" t="str">
        <f>IF(ISNUMBER(MATCH(Y585, Sheet2!C:C, 0)), "Match", "No Match")</f>
        <v>No Match</v>
      </c>
      <c r="AB585" s="3" t="str">
        <f>IF(ISNUMBER(MATCH(Y585, Sheet2!C:C, 0)), "Match", "No Match")</f>
        <v>No Match</v>
      </c>
      <c r="AC585" s="3" t="e">
        <f>IF(Y585 = INDEX(Sheet2!C:C, MATCH(Y585, Sheet2!C:C, 0)), "Exact Match", "No Match or Missing")</f>
        <v>#N/A</v>
      </c>
    </row>
    <row r="586" spans="1:29" x14ac:dyDescent="0.25">
      <c r="A586" t="s">
        <v>24</v>
      </c>
      <c r="B586" t="s">
        <v>6681</v>
      </c>
      <c r="C586" t="s">
        <v>84</v>
      </c>
      <c r="D586" t="s">
        <v>6682</v>
      </c>
      <c r="E586" t="s">
        <v>40</v>
      </c>
      <c r="F586" t="s">
        <v>29</v>
      </c>
      <c r="G586" t="s">
        <v>6683</v>
      </c>
      <c r="H586" t="s">
        <v>31</v>
      </c>
      <c r="I586" t="s">
        <v>6684</v>
      </c>
      <c r="J586" t="s">
        <v>6685</v>
      </c>
      <c r="K586" t="s">
        <v>561</v>
      </c>
      <c r="L586" t="s">
        <v>35</v>
      </c>
      <c r="M586" t="s">
        <v>1557</v>
      </c>
      <c r="N586" t="s">
        <v>6686</v>
      </c>
      <c r="O586" t="s">
        <v>93</v>
      </c>
      <c r="P586" t="s">
        <v>6687</v>
      </c>
      <c r="Q586" t="s">
        <v>40</v>
      </c>
      <c r="R586" t="s">
        <v>6688</v>
      </c>
      <c r="S586" t="s">
        <v>40</v>
      </c>
      <c r="T586" t="s">
        <v>868</v>
      </c>
      <c r="U586" t="s">
        <v>93</v>
      </c>
      <c r="V586" t="s">
        <v>6684</v>
      </c>
      <c r="W586" t="s">
        <v>43</v>
      </c>
      <c r="X586" t="s">
        <v>293</v>
      </c>
      <c r="Y586" t="str">
        <f>TRIM(LOWER(J586))</f>
        <v>neos surgery s.l</v>
      </c>
      <c r="Z586" t="str">
        <f>IF(COUNTIF(Sheet2!C:C, Y586) &gt; 0, "Match", "No Match")</f>
        <v>Match</v>
      </c>
      <c r="AA586" t="str">
        <f>IF(ISNUMBER(MATCH(Y586, Sheet2!C:C, 0)), "Match", "No Match")</f>
        <v>Match</v>
      </c>
      <c r="AB586" s="3" t="str">
        <f>IF(ISNUMBER(MATCH(Y586, Sheet2!C:C, 0)), "Match", "No Match")</f>
        <v>Match</v>
      </c>
      <c r="AC586" s="3" t="str">
        <f>IF(Y586 = INDEX(Sheet2!C:C, MATCH(Y586, Sheet2!C:C, 0)), "Exact Match", "No Match or Missing")</f>
        <v>Exact Match</v>
      </c>
    </row>
    <row r="587" spans="1:29" x14ac:dyDescent="0.25">
      <c r="A587" t="s">
        <v>24</v>
      </c>
      <c r="B587" t="s">
        <v>3114</v>
      </c>
      <c r="C587" t="s">
        <v>58</v>
      </c>
      <c r="D587" t="s">
        <v>3115</v>
      </c>
      <c r="E587" t="s">
        <v>40</v>
      </c>
      <c r="F587" t="s">
        <v>29</v>
      </c>
      <c r="G587" t="s">
        <v>854</v>
      </c>
      <c r="H587" t="s">
        <v>31</v>
      </c>
      <c r="I587" t="s">
        <v>3116</v>
      </c>
      <c r="J587" t="s">
        <v>3117</v>
      </c>
      <c r="K587" t="s">
        <v>652</v>
      </c>
      <c r="L587" t="s">
        <v>35</v>
      </c>
      <c r="M587" t="s">
        <v>107</v>
      </c>
      <c r="N587" t="s">
        <v>3118</v>
      </c>
      <c r="O587" t="s">
        <v>66</v>
      </c>
      <c r="P587" t="s">
        <v>3119</v>
      </c>
      <c r="Q587" t="s">
        <v>40</v>
      </c>
      <c r="R587" t="s">
        <v>3120</v>
      </c>
      <c r="S587" t="s">
        <v>40</v>
      </c>
      <c r="T587" t="s">
        <v>1512</v>
      </c>
      <c r="U587" t="s">
        <v>66</v>
      </c>
      <c r="V587" t="s">
        <v>3116</v>
      </c>
      <c r="W587" t="s">
        <v>43</v>
      </c>
      <c r="X587" t="s">
        <v>44</v>
      </c>
      <c r="Y587" t="str">
        <f>TRIM(LOWER(J587))</f>
        <v>neoscan solution gmbh</v>
      </c>
      <c r="Z587" t="str">
        <f>IF(COUNTIF(Sheet2!C:C, Y587) &gt; 0, "Match", "No Match")</f>
        <v>No Match</v>
      </c>
      <c r="AA587" t="str">
        <f>IF(ISNUMBER(MATCH(Y587, Sheet2!C:C, 0)), "Match", "No Match")</f>
        <v>No Match</v>
      </c>
      <c r="AB587" s="3" t="str">
        <f>IF(ISNUMBER(MATCH(Y587, Sheet2!C:C, 0)), "Match", "No Match")</f>
        <v>No Match</v>
      </c>
      <c r="AC587" s="3" t="e">
        <f>IF(Y587 = INDEX(Sheet2!C:C, MATCH(Y587, Sheet2!C:C, 0)), "Exact Match", "No Match or Missing")</f>
        <v>#N/A</v>
      </c>
    </row>
    <row r="588" spans="1:29" x14ac:dyDescent="0.25">
      <c r="A588" t="s">
        <v>24</v>
      </c>
      <c r="B588" t="s">
        <v>5799</v>
      </c>
      <c r="C588" t="s">
        <v>46</v>
      </c>
      <c r="D588" t="s">
        <v>5800</v>
      </c>
      <c r="E588" t="s">
        <v>40</v>
      </c>
      <c r="F588" t="s">
        <v>29</v>
      </c>
      <c r="G588" t="s">
        <v>682</v>
      </c>
      <c r="H588" t="s">
        <v>31</v>
      </c>
      <c r="I588" t="s">
        <v>5801</v>
      </c>
      <c r="J588" t="s">
        <v>5802</v>
      </c>
      <c r="K588" t="s">
        <v>370</v>
      </c>
      <c r="L588" t="s">
        <v>35</v>
      </c>
      <c r="M588" t="s">
        <v>91</v>
      </c>
      <c r="N588" t="s">
        <v>5803</v>
      </c>
      <c r="O588" t="s">
        <v>53</v>
      </c>
      <c r="P588" t="s">
        <v>5804</v>
      </c>
      <c r="Q588" t="s">
        <v>40</v>
      </c>
      <c r="R588" t="s">
        <v>5805</v>
      </c>
      <c r="S588" t="s">
        <v>5806</v>
      </c>
      <c r="T588" t="s">
        <v>110</v>
      </c>
      <c r="U588" t="s">
        <v>53</v>
      </c>
      <c r="V588" t="s">
        <v>5801</v>
      </c>
      <c r="W588" t="s">
        <v>43</v>
      </c>
      <c r="X588" t="s">
        <v>293</v>
      </c>
      <c r="Y588" t="str">
        <f>TRIM(LOWER(J588))</f>
        <v>nephron nitrile, llc.</v>
      </c>
      <c r="Z588" t="str">
        <f>IF(COUNTIF(Sheet2!C:C, Y588) &gt; 0, "Match", "No Match")</f>
        <v>No Match</v>
      </c>
      <c r="AA588" t="str">
        <f>IF(ISNUMBER(MATCH(Y588, Sheet2!C:C, 0)), "Match", "No Match")</f>
        <v>No Match</v>
      </c>
      <c r="AB588" s="3" t="str">
        <f>IF(ISNUMBER(MATCH(Y588, Sheet2!C:C, 0)), "Match", "No Match")</f>
        <v>No Match</v>
      </c>
      <c r="AC588" s="3" t="e">
        <f>IF(Y588 = INDEX(Sheet2!C:C, MATCH(Y588, Sheet2!C:C, 0)), "Exact Match", "No Match or Missing")</f>
        <v>#N/A</v>
      </c>
    </row>
    <row r="589" spans="1:29" x14ac:dyDescent="0.25">
      <c r="A589" t="s">
        <v>24</v>
      </c>
      <c r="B589" t="s">
        <v>4496</v>
      </c>
      <c r="C589" t="s">
        <v>350</v>
      </c>
      <c r="D589" t="s">
        <v>4497</v>
      </c>
      <c r="E589" t="s">
        <v>40</v>
      </c>
      <c r="F589" t="s">
        <v>29</v>
      </c>
      <c r="G589" t="s">
        <v>4498</v>
      </c>
      <c r="H589" t="s">
        <v>31</v>
      </c>
      <c r="I589" t="s">
        <v>4499</v>
      </c>
      <c r="J589" t="s">
        <v>4500</v>
      </c>
      <c r="K589" t="s">
        <v>2462</v>
      </c>
      <c r="L589" t="s">
        <v>4501</v>
      </c>
      <c r="M589" t="s">
        <v>91</v>
      </c>
      <c r="N589" t="s">
        <v>4502</v>
      </c>
      <c r="O589" t="s">
        <v>357</v>
      </c>
      <c r="P589" t="s">
        <v>4503</v>
      </c>
      <c r="Q589" t="s">
        <v>40</v>
      </c>
      <c r="R589" t="s">
        <v>4504</v>
      </c>
      <c r="S589" t="s">
        <v>122</v>
      </c>
      <c r="T589" t="s">
        <v>265</v>
      </c>
      <c r="U589" t="s">
        <v>357</v>
      </c>
      <c r="V589" t="s">
        <v>4499</v>
      </c>
      <c r="W589" t="s">
        <v>135</v>
      </c>
      <c r="X589" t="s">
        <v>44</v>
      </c>
      <c r="Y589" t="str">
        <f>TRIM(LOWER(J589))</f>
        <v>neptune medical, inc.</v>
      </c>
      <c r="Z589" t="str">
        <f>IF(COUNTIF(Sheet2!C:C, Y589) &gt; 0, "Match", "No Match")</f>
        <v>No Match</v>
      </c>
      <c r="AA589" t="str">
        <f>IF(ISNUMBER(MATCH(Y589, Sheet2!C:C, 0)), "Match", "No Match")</f>
        <v>No Match</v>
      </c>
      <c r="AB589" s="3" t="str">
        <f>IF(ISNUMBER(MATCH(Y589, Sheet2!C:C, 0)), "Match", "No Match")</f>
        <v>No Match</v>
      </c>
      <c r="AC589" s="3" t="e">
        <f>IF(Y589 = INDEX(Sheet2!C:C, MATCH(Y589, Sheet2!C:C, 0)), "Exact Match", "No Match or Missing")</f>
        <v>#N/A</v>
      </c>
    </row>
    <row r="590" spans="1:29" x14ac:dyDescent="0.25">
      <c r="A590" t="s">
        <v>24</v>
      </c>
      <c r="B590" t="s">
        <v>4272</v>
      </c>
      <c r="C590" t="s">
        <v>26</v>
      </c>
      <c r="D590" t="s">
        <v>5063</v>
      </c>
      <c r="E590" t="s">
        <v>40</v>
      </c>
      <c r="F590" t="s">
        <v>29</v>
      </c>
      <c r="G590" t="s">
        <v>5064</v>
      </c>
      <c r="H590" t="s">
        <v>31</v>
      </c>
      <c r="I590" t="s">
        <v>5065</v>
      </c>
      <c r="J590" t="s">
        <v>5066</v>
      </c>
      <c r="K590" t="s">
        <v>555</v>
      </c>
      <c r="L590" t="s">
        <v>35</v>
      </c>
      <c r="M590" t="s">
        <v>210</v>
      </c>
      <c r="N590" t="s">
        <v>5067</v>
      </c>
      <c r="O590" t="s">
        <v>38</v>
      </c>
      <c r="P590" t="s">
        <v>5068</v>
      </c>
      <c r="Q590" t="s">
        <v>40</v>
      </c>
      <c r="R590" t="s">
        <v>5069</v>
      </c>
      <c r="S590" t="s">
        <v>40</v>
      </c>
      <c r="T590" t="s">
        <v>1953</v>
      </c>
      <c r="U590" t="s">
        <v>38</v>
      </c>
      <c r="V590" t="s">
        <v>5065</v>
      </c>
      <c r="W590" t="s">
        <v>43</v>
      </c>
      <c r="X590" t="s">
        <v>44</v>
      </c>
      <c r="Y590" t="str">
        <f>TRIM(LOWER(J590))</f>
        <v>neteera technologies ltd.</v>
      </c>
      <c r="Z590" t="str">
        <f>IF(COUNTIF(Sheet2!C:C, Y590) &gt; 0, "Match", "No Match")</f>
        <v>No Match</v>
      </c>
      <c r="AA590" t="str">
        <f>IF(ISNUMBER(MATCH(Y590, Sheet2!C:C, 0)), "Match", "No Match")</f>
        <v>No Match</v>
      </c>
      <c r="AB590" s="3" t="str">
        <f>IF(ISNUMBER(MATCH(Y590, Sheet2!C:C, 0)), "Match", "No Match")</f>
        <v>No Match</v>
      </c>
      <c r="AC590" s="3" t="e">
        <f>IF(Y590 = INDEX(Sheet2!C:C, MATCH(Y590, Sheet2!C:C, 0)), "Exact Match", "No Match or Missing")</f>
        <v>#N/A</v>
      </c>
    </row>
    <row r="591" spans="1:29" x14ac:dyDescent="0.25">
      <c r="A591" t="s">
        <v>24</v>
      </c>
      <c r="B591" t="s">
        <v>2060</v>
      </c>
      <c r="C591" t="s">
        <v>58</v>
      </c>
      <c r="D591" t="s">
        <v>3121</v>
      </c>
      <c r="E591" t="s">
        <v>40</v>
      </c>
      <c r="F591" t="s">
        <v>29</v>
      </c>
      <c r="G591" t="s">
        <v>854</v>
      </c>
      <c r="H591" t="s">
        <v>31</v>
      </c>
      <c r="I591" t="s">
        <v>3122</v>
      </c>
      <c r="J591" t="s">
        <v>3123</v>
      </c>
      <c r="K591" t="s">
        <v>152</v>
      </c>
      <c r="L591" t="s">
        <v>35</v>
      </c>
      <c r="M591" t="s">
        <v>91</v>
      </c>
      <c r="N591" t="s">
        <v>3124</v>
      </c>
      <c r="O591" t="s">
        <v>66</v>
      </c>
      <c r="P591" t="s">
        <v>3125</v>
      </c>
      <c r="Q591" t="s">
        <v>40</v>
      </c>
      <c r="R591" t="s">
        <v>3126</v>
      </c>
      <c r="S591" t="s">
        <v>122</v>
      </c>
      <c r="T591" t="s">
        <v>3127</v>
      </c>
      <c r="U591" t="s">
        <v>66</v>
      </c>
      <c r="V591" t="s">
        <v>3122</v>
      </c>
      <c r="W591" t="s">
        <v>43</v>
      </c>
      <c r="X591" t="s">
        <v>44</v>
      </c>
      <c r="Y591" t="str">
        <f>TRIM(LOWER(J591))</f>
        <v>neuro42, inc.</v>
      </c>
      <c r="Z591" t="str">
        <f>IF(COUNTIF(Sheet2!C:C, Y591) &gt; 0, "Match", "No Match")</f>
        <v>No Match</v>
      </c>
      <c r="AA591" t="str">
        <f>IF(ISNUMBER(MATCH(Y591, Sheet2!C:C, 0)), "Match", "No Match")</f>
        <v>No Match</v>
      </c>
      <c r="AB591" s="3" t="str">
        <f>IF(ISNUMBER(MATCH(Y591, Sheet2!C:C, 0)), "Match", "No Match")</f>
        <v>No Match</v>
      </c>
      <c r="AC591" s="3" t="e">
        <f>IF(Y591 = INDEX(Sheet2!C:C, MATCH(Y591, Sheet2!C:C, 0)), "Exact Match", "No Match or Missing")</f>
        <v>#N/A</v>
      </c>
    </row>
    <row r="592" spans="1:29" x14ac:dyDescent="0.25">
      <c r="A592" t="s">
        <v>24</v>
      </c>
      <c r="B592" t="s">
        <v>5174</v>
      </c>
      <c r="C592" t="s">
        <v>84</v>
      </c>
      <c r="D592" t="s">
        <v>5175</v>
      </c>
      <c r="E592" t="s">
        <v>40</v>
      </c>
      <c r="F592" t="s">
        <v>29</v>
      </c>
      <c r="G592" t="s">
        <v>776</v>
      </c>
      <c r="H592" t="s">
        <v>31</v>
      </c>
      <c r="I592" t="s">
        <v>5176</v>
      </c>
      <c r="J592" t="s">
        <v>5177</v>
      </c>
      <c r="K592" t="s">
        <v>370</v>
      </c>
      <c r="L592" t="s">
        <v>35</v>
      </c>
      <c r="M592" t="s">
        <v>91</v>
      </c>
      <c r="N592" t="s">
        <v>5178</v>
      </c>
      <c r="O592" t="s">
        <v>93</v>
      </c>
      <c r="P592" t="s">
        <v>5179</v>
      </c>
      <c r="Q592" t="s">
        <v>40</v>
      </c>
      <c r="R592" t="s">
        <v>5180</v>
      </c>
      <c r="S592" t="s">
        <v>122</v>
      </c>
      <c r="T592" t="s">
        <v>69</v>
      </c>
      <c r="U592" t="s">
        <v>93</v>
      </c>
      <c r="V592" t="s">
        <v>5176</v>
      </c>
      <c r="W592" t="s">
        <v>43</v>
      </c>
      <c r="X592" t="s">
        <v>44</v>
      </c>
      <c r="Y592" t="str">
        <f>TRIM(LOWER(J592))</f>
        <v>neurosigma, inc.</v>
      </c>
      <c r="Z592" t="str">
        <f>IF(COUNTIF(Sheet2!C:C, Y592) &gt; 0, "Match", "No Match")</f>
        <v>No Match</v>
      </c>
      <c r="AA592" t="str">
        <f>IF(ISNUMBER(MATCH(Y592, Sheet2!C:C, 0)), "Match", "No Match")</f>
        <v>No Match</v>
      </c>
      <c r="AB592" s="3" t="str">
        <f>IF(ISNUMBER(MATCH(Y592, Sheet2!C:C, 0)), "Match", "No Match")</f>
        <v>No Match</v>
      </c>
      <c r="AC592" s="3" t="e">
        <f>IF(Y592 = INDEX(Sheet2!C:C, MATCH(Y592, Sheet2!C:C, 0)), "Exact Match", "No Match or Missing")</f>
        <v>#N/A</v>
      </c>
    </row>
    <row r="593" spans="1:29" x14ac:dyDescent="0.25">
      <c r="A593" t="s">
        <v>24</v>
      </c>
      <c r="B593" t="s">
        <v>820</v>
      </c>
      <c r="C593" t="s">
        <v>158</v>
      </c>
      <c r="D593" t="s">
        <v>4188</v>
      </c>
      <c r="E593" t="s">
        <v>40</v>
      </c>
      <c r="F593" t="s">
        <v>29</v>
      </c>
      <c r="G593" t="s">
        <v>4189</v>
      </c>
      <c r="H593" t="s">
        <v>31</v>
      </c>
      <c r="I593" t="s">
        <v>4190</v>
      </c>
      <c r="J593" t="s">
        <v>4191</v>
      </c>
      <c r="K593" t="s">
        <v>487</v>
      </c>
      <c r="L593" t="s">
        <v>35</v>
      </c>
      <c r="M593" t="s">
        <v>91</v>
      </c>
      <c r="N593" t="s">
        <v>4192</v>
      </c>
      <c r="O593" t="s">
        <v>165</v>
      </c>
      <c r="P593" t="s">
        <v>4193</v>
      </c>
      <c r="Q593" t="s">
        <v>40</v>
      </c>
      <c r="R593" t="s">
        <v>4194</v>
      </c>
      <c r="S593" t="s">
        <v>146</v>
      </c>
      <c r="T593" t="s">
        <v>678</v>
      </c>
      <c r="U593" t="s">
        <v>165</v>
      </c>
      <c r="V593" t="s">
        <v>4190</v>
      </c>
      <c r="W593" t="s">
        <v>43</v>
      </c>
      <c r="X593" t="s">
        <v>44</v>
      </c>
      <c r="Y593" t="str">
        <f>TRIM(LOWER(J593))</f>
        <v>new standard device dba metalogix</v>
      </c>
      <c r="Z593" t="str">
        <f>IF(COUNTIF(Sheet2!C:C, Y593) &gt; 0, "Match", "No Match")</f>
        <v>No Match</v>
      </c>
      <c r="AA593" t="str">
        <f>IF(ISNUMBER(MATCH(Y593, Sheet2!C:C, 0)), "Match", "No Match")</f>
        <v>No Match</v>
      </c>
      <c r="AB593" s="3" t="str">
        <f>IF(ISNUMBER(MATCH(Y593, Sheet2!C:C, 0)), "Match", "No Match")</f>
        <v>No Match</v>
      </c>
      <c r="AC593" s="3" t="e">
        <f>IF(Y593 = INDEX(Sheet2!C:C, MATCH(Y593, Sheet2!C:C, 0)), "Exact Match", "No Match or Missing")</f>
        <v>#N/A</v>
      </c>
    </row>
    <row r="594" spans="1:29" x14ac:dyDescent="0.25">
      <c r="A594" t="s">
        <v>24</v>
      </c>
      <c r="B594" t="s">
        <v>111</v>
      </c>
      <c r="C594" t="s">
        <v>99</v>
      </c>
      <c r="D594" t="s">
        <v>3392</v>
      </c>
      <c r="E594" t="s">
        <v>40</v>
      </c>
      <c r="F594" t="s">
        <v>29</v>
      </c>
      <c r="G594" t="s">
        <v>2105</v>
      </c>
      <c r="H594" t="s">
        <v>31</v>
      </c>
      <c r="I594" t="s">
        <v>115</v>
      </c>
      <c r="J594" t="s">
        <v>3393</v>
      </c>
      <c r="K594" t="s">
        <v>765</v>
      </c>
      <c r="L594" t="s">
        <v>35</v>
      </c>
      <c r="M594" t="s">
        <v>91</v>
      </c>
      <c r="N594" t="s">
        <v>3394</v>
      </c>
      <c r="O594" t="s">
        <v>107</v>
      </c>
      <c r="P594" t="s">
        <v>3395</v>
      </c>
      <c r="Q594" t="s">
        <v>40</v>
      </c>
      <c r="R594" t="s">
        <v>3396</v>
      </c>
      <c r="S594" t="s">
        <v>122</v>
      </c>
      <c r="T594" t="s">
        <v>3397</v>
      </c>
      <c r="U594" t="s">
        <v>107</v>
      </c>
      <c r="V594" t="s">
        <v>115</v>
      </c>
      <c r="W594" t="s">
        <v>43</v>
      </c>
      <c r="X594" t="s">
        <v>44</v>
      </c>
      <c r="Y594" t="str">
        <f>TRIM(LOWER(J594))</f>
        <v>newton implant systems, inc</v>
      </c>
      <c r="Z594" t="str">
        <f>IF(COUNTIF(Sheet2!C:C, Y594) &gt; 0, "Match", "No Match")</f>
        <v>No Match</v>
      </c>
      <c r="AA594" t="str">
        <f>IF(ISNUMBER(MATCH(Y594, Sheet2!C:C, 0)), "Match", "No Match")</f>
        <v>No Match</v>
      </c>
      <c r="AB594" s="3" t="str">
        <f>IF(ISNUMBER(MATCH(Y594, Sheet2!C:C, 0)), "Match", "No Match")</f>
        <v>No Match</v>
      </c>
      <c r="AC594" s="3" t="e">
        <f>IF(Y594 = INDEX(Sheet2!C:C, MATCH(Y594, Sheet2!C:C, 0)), "Exact Match", "No Match or Missing")</f>
        <v>#N/A</v>
      </c>
    </row>
    <row r="595" spans="1:29" x14ac:dyDescent="0.25">
      <c r="A595" t="s">
        <v>24</v>
      </c>
      <c r="B595" t="s">
        <v>134</v>
      </c>
      <c r="C595" t="s">
        <v>84</v>
      </c>
      <c r="D595" t="s">
        <v>1901</v>
      </c>
      <c r="E595" t="s">
        <v>40</v>
      </c>
      <c r="F595" t="s">
        <v>29</v>
      </c>
      <c r="G595" t="s">
        <v>1151</v>
      </c>
      <c r="H595" t="s">
        <v>31</v>
      </c>
      <c r="I595" t="s">
        <v>1902</v>
      </c>
      <c r="J595" t="s">
        <v>1903</v>
      </c>
      <c r="K595" t="s">
        <v>1904</v>
      </c>
      <c r="L595" t="s">
        <v>35</v>
      </c>
      <c r="M595" t="s">
        <v>91</v>
      </c>
      <c r="N595" t="s">
        <v>1905</v>
      </c>
      <c r="O595" t="s">
        <v>93</v>
      </c>
      <c r="P595" t="s">
        <v>1906</v>
      </c>
      <c r="Q595" t="s">
        <v>40</v>
      </c>
      <c r="R595" t="s">
        <v>1907</v>
      </c>
      <c r="S595" t="s">
        <v>144</v>
      </c>
      <c r="T595" t="s">
        <v>526</v>
      </c>
      <c r="U595" t="s">
        <v>93</v>
      </c>
      <c r="V595" t="s">
        <v>1902</v>
      </c>
      <c r="W595" t="s">
        <v>43</v>
      </c>
      <c r="X595" t="s">
        <v>44</v>
      </c>
      <c r="Y595" t="str">
        <f>TRIM(LOWER(J595))</f>
        <v>nico corporation</v>
      </c>
      <c r="Z595" t="str">
        <f>IF(COUNTIF(Sheet2!C:C, Y595) &gt; 0, "Match", "No Match")</f>
        <v>No Match</v>
      </c>
      <c r="AA595" t="str">
        <f>IF(ISNUMBER(MATCH(Y595, Sheet2!C:C, 0)), "Match", "No Match")</f>
        <v>No Match</v>
      </c>
      <c r="AB595" s="3" t="str">
        <f>IF(ISNUMBER(MATCH(Y595, Sheet2!C:C, 0)), "Match", "No Match")</f>
        <v>No Match</v>
      </c>
      <c r="AC595" s="3" t="e">
        <f>IF(Y595 = INDEX(Sheet2!C:C, MATCH(Y595, Sheet2!C:C, 0)), "Exact Match", "No Match or Missing")</f>
        <v>#N/A</v>
      </c>
    </row>
    <row r="596" spans="1:29" x14ac:dyDescent="0.25">
      <c r="A596" t="s">
        <v>24</v>
      </c>
      <c r="B596" t="s">
        <v>3754</v>
      </c>
      <c r="C596" t="s">
        <v>170</v>
      </c>
      <c r="D596" t="s">
        <v>3755</v>
      </c>
      <c r="E596" t="s">
        <v>40</v>
      </c>
      <c r="F596" t="s">
        <v>29</v>
      </c>
      <c r="G596" t="s">
        <v>3756</v>
      </c>
      <c r="H596" t="s">
        <v>31</v>
      </c>
      <c r="I596" t="s">
        <v>3757</v>
      </c>
      <c r="J596" t="s">
        <v>3758</v>
      </c>
      <c r="K596" t="s">
        <v>955</v>
      </c>
      <c r="L596" t="s">
        <v>35</v>
      </c>
      <c r="M596" t="s">
        <v>91</v>
      </c>
      <c r="N596" t="s">
        <v>3759</v>
      </c>
      <c r="O596" t="s">
        <v>176</v>
      </c>
      <c r="P596" t="s">
        <v>3760</v>
      </c>
      <c r="Q596" t="s">
        <v>40</v>
      </c>
      <c r="R596" t="s">
        <v>3761</v>
      </c>
      <c r="S596" t="s">
        <v>122</v>
      </c>
      <c r="T596" t="s">
        <v>3762</v>
      </c>
      <c r="U596" t="s">
        <v>176</v>
      </c>
      <c r="V596" t="s">
        <v>3757</v>
      </c>
      <c r="W596" t="s">
        <v>43</v>
      </c>
      <c r="X596" t="s">
        <v>44</v>
      </c>
      <c r="Y596" t="str">
        <f>TRIM(LOWER(J596))</f>
        <v>nihon kohden orangemed, llc</v>
      </c>
      <c r="Z596" t="str">
        <f>IF(COUNTIF(Sheet2!C:C, Y596) &gt; 0, "Match", "No Match")</f>
        <v>No Match</v>
      </c>
      <c r="AA596" t="str">
        <f>IF(ISNUMBER(MATCH(Y596, Sheet2!C:C, 0)), "Match", "No Match")</f>
        <v>No Match</v>
      </c>
      <c r="AB596" s="3" t="str">
        <f>IF(ISNUMBER(MATCH(Y596, Sheet2!C:C, 0)), "Match", "No Match")</f>
        <v>No Match</v>
      </c>
      <c r="AC596" s="3" t="e">
        <f>IF(Y596 = INDEX(Sheet2!C:C, MATCH(Y596, Sheet2!C:C, 0)), "Exact Match", "No Match or Missing")</f>
        <v>#N/A</v>
      </c>
    </row>
    <row r="597" spans="1:29" x14ac:dyDescent="0.25">
      <c r="A597" t="s">
        <v>24</v>
      </c>
      <c r="B597" t="s">
        <v>6970</v>
      </c>
      <c r="C597" t="s">
        <v>722</v>
      </c>
      <c r="D597" t="s">
        <v>6971</v>
      </c>
      <c r="E597" t="s">
        <v>40</v>
      </c>
      <c r="F597" t="s">
        <v>29</v>
      </c>
      <c r="G597" t="s">
        <v>1754</v>
      </c>
      <c r="H597" t="s">
        <v>31</v>
      </c>
      <c r="I597" t="s">
        <v>6972</v>
      </c>
      <c r="J597" t="s">
        <v>6973</v>
      </c>
      <c r="K597" t="s">
        <v>1165</v>
      </c>
      <c r="L597" t="s">
        <v>35</v>
      </c>
      <c r="M597" t="s">
        <v>36</v>
      </c>
      <c r="N597" t="s">
        <v>6974</v>
      </c>
      <c r="O597" t="s">
        <v>729</v>
      </c>
      <c r="P597" t="s">
        <v>6975</v>
      </c>
      <c r="Q597" t="s">
        <v>40</v>
      </c>
      <c r="R597" t="s">
        <v>6976</v>
      </c>
      <c r="S597" t="s">
        <v>40</v>
      </c>
      <c r="T597" t="s">
        <v>566</v>
      </c>
      <c r="U597" t="s">
        <v>729</v>
      </c>
      <c r="V597" t="s">
        <v>6972</v>
      </c>
      <c r="W597" t="s">
        <v>43</v>
      </c>
      <c r="X597" t="s">
        <v>44</v>
      </c>
      <c r="Y597" t="str">
        <f>TRIM(LOWER(J597))</f>
        <v>ningbo dearevery electronic technology co., ltd</v>
      </c>
      <c r="Z597" t="str">
        <f>IF(COUNTIF(Sheet2!C:C, Y597) &gt; 0, "Match", "No Match")</f>
        <v>No Match</v>
      </c>
      <c r="AA597" t="str">
        <f>IF(ISNUMBER(MATCH(Y597, Sheet2!C:C, 0)), "Match", "No Match")</f>
        <v>No Match</v>
      </c>
      <c r="AB597" s="3" t="str">
        <f>IF(ISNUMBER(MATCH(Y597, Sheet2!C:C, 0)), "Match", "No Match")</f>
        <v>No Match</v>
      </c>
      <c r="AC597" s="3" t="e">
        <f>IF(Y597 = INDEX(Sheet2!C:C, MATCH(Y597, Sheet2!C:C, 0)), "Exact Match", "No Match or Missing")</f>
        <v>#N/A</v>
      </c>
    </row>
    <row r="598" spans="1:29" x14ac:dyDescent="0.25">
      <c r="A598" t="s">
        <v>24</v>
      </c>
      <c r="B598" t="s">
        <v>1584</v>
      </c>
      <c r="C598" t="s">
        <v>26</v>
      </c>
      <c r="D598" t="s">
        <v>1585</v>
      </c>
      <c r="E598" t="s">
        <v>1586</v>
      </c>
      <c r="F598" t="s">
        <v>29</v>
      </c>
      <c r="G598" t="s">
        <v>1587</v>
      </c>
      <c r="H598" t="s">
        <v>31</v>
      </c>
      <c r="I598" t="s">
        <v>1588</v>
      </c>
      <c r="J598" t="s">
        <v>1589</v>
      </c>
      <c r="K598" t="s">
        <v>868</v>
      </c>
      <c r="L598" t="s">
        <v>35</v>
      </c>
      <c r="M598" t="s">
        <v>91</v>
      </c>
      <c r="N598" t="s">
        <v>1590</v>
      </c>
      <c r="O598" t="s">
        <v>38</v>
      </c>
      <c r="P598" t="s">
        <v>1591</v>
      </c>
      <c r="Q598" t="s">
        <v>40</v>
      </c>
      <c r="R598" t="s">
        <v>1592</v>
      </c>
      <c r="S598" t="s">
        <v>96</v>
      </c>
      <c r="T598" t="s">
        <v>1593</v>
      </c>
      <c r="U598" t="s">
        <v>38</v>
      </c>
      <c r="V598" t="s">
        <v>1588</v>
      </c>
      <c r="W598" t="s">
        <v>43</v>
      </c>
      <c r="X598" t="s">
        <v>44</v>
      </c>
      <c r="Y598" t="str">
        <f>TRIM(LOWER(J598))</f>
        <v>ningbo dizegens medical science co., ltd.</v>
      </c>
      <c r="Z598" t="str">
        <f>IF(COUNTIF(Sheet2!C:C, Y598) &gt; 0, "Match", "No Match")</f>
        <v>No Match</v>
      </c>
      <c r="AA598" t="str">
        <f>IF(ISNUMBER(MATCH(Y598, Sheet2!C:C, 0)), "Match", "No Match")</f>
        <v>No Match</v>
      </c>
      <c r="AB598" s="3" t="str">
        <f>IF(ISNUMBER(MATCH(Y598, Sheet2!C:C, 0)), "Match", "No Match")</f>
        <v>No Match</v>
      </c>
      <c r="AC598" s="3" t="e">
        <f>IF(Y598 = INDEX(Sheet2!C:C, MATCH(Y598, Sheet2!C:C, 0)), "Exact Match", "No Match or Missing")</f>
        <v>#N/A</v>
      </c>
    </row>
    <row r="599" spans="1:29" x14ac:dyDescent="0.25">
      <c r="A599" t="s">
        <v>24</v>
      </c>
      <c r="B599" t="s">
        <v>1521</v>
      </c>
      <c r="C599" t="s">
        <v>191</v>
      </c>
      <c r="D599" t="s">
        <v>1522</v>
      </c>
      <c r="E599" t="s">
        <v>40</v>
      </c>
      <c r="F599" t="s">
        <v>29</v>
      </c>
      <c r="G599" t="s">
        <v>1523</v>
      </c>
      <c r="H599" t="s">
        <v>31</v>
      </c>
      <c r="I599" t="s">
        <v>1524</v>
      </c>
      <c r="J599" t="s">
        <v>1525</v>
      </c>
      <c r="K599" t="s">
        <v>541</v>
      </c>
      <c r="L599" t="s">
        <v>35</v>
      </c>
      <c r="M599" t="s">
        <v>36</v>
      </c>
      <c r="N599" t="s">
        <v>1526</v>
      </c>
      <c r="O599" t="s">
        <v>190</v>
      </c>
      <c r="P599" t="s">
        <v>1527</v>
      </c>
      <c r="Q599" t="s">
        <v>40</v>
      </c>
      <c r="R599" t="s">
        <v>1528</v>
      </c>
      <c r="S599" t="s">
        <v>40</v>
      </c>
      <c r="T599" t="s">
        <v>421</v>
      </c>
      <c r="U599" t="s">
        <v>190</v>
      </c>
      <c r="V599" t="s">
        <v>1524</v>
      </c>
      <c r="W599" t="s">
        <v>43</v>
      </c>
      <c r="X599" t="s">
        <v>293</v>
      </c>
      <c r="Y599" t="str">
        <f>TRIM(LOWER(J599))</f>
        <v>ningbo medsun medical co., ltd.</v>
      </c>
      <c r="Z599" t="str">
        <f>IF(COUNTIF(Sheet2!C:C, Y599) &gt; 0, "Match", "No Match")</f>
        <v>No Match</v>
      </c>
      <c r="AA599" t="str">
        <f>IF(ISNUMBER(MATCH(Y599, Sheet2!C:C, 0)), "Match", "No Match")</f>
        <v>No Match</v>
      </c>
      <c r="AB599" s="3" t="str">
        <f>IF(ISNUMBER(MATCH(Y599, Sheet2!C:C, 0)), "Match", "No Match")</f>
        <v>No Match</v>
      </c>
      <c r="AC599" s="3" t="e">
        <f>IF(Y599 = INDEX(Sheet2!C:C, MATCH(Y599, Sheet2!C:C, 0)), "Exact Match", "No Match or Missing")</f>
        <v>#N/A</v>
      </c>
    </row>
    <row r="600" spans="1:29" x14ac:dyDescent="0.25">
      <c r="A600" t="s">
        <v>24</v>
      </c>
      <c r="B600" t="s">
        <v>5830</v>
      </c>
      <c r="C600" t="s">
        <v>350</v>
      </c>
      <c r="D600" t="s">
        <v>452</v>
      </c>
      <c r="E600" t="s">
        <v>453</v>
      </c>
      <c r="F600" t="s">
        <v>29</v>
      </c>
      <c r="G600" t="s">
        <v>3320</v>
      </c>
      <c r="H600" t="s">
        <v>31</v>
      </c>
      <c r="I600" t="s">
        <v>455</v>
      </c>
      <c r="J600" t="s">
        <v>456</v>
      </c>
      <c r="K600" t="s">
        <v>977</v>
      </c>
      <c r="L600" t="s">
        <v>35</v>
      </c>
      <c r="M600" t="s">
        <v>36</v>
      </c>
      <c r="N600" t="s">
        <v>5831</v>
      </c>
      <c r="O600" t="s">
        <v>357</v>
      </c>
      <c r="P600" t="s">
        <v>459</v>
      </c>
      <c r="Q600" t="s">
        <v>40</v>
      </c>
      <c r="R600" t="s">
        <v>5832</v>
      </c>
      <c r="S600" t="s">
        <v>40</v>
      </c>
      <c r="T600" t="s">
        <v>5833</v>
      </c>
      <c r="U600" t="s">
        <v>357</v>
      </c>
      <c r="V600" t="s">
        <v>455</v>
      </c>
      <c r="W600" t="s">
        <v>43</v>
      </c>
      <c r="X600" t="s">
        <v>44</v>
      </c>
      <c r="Y600" t="str">
        <f>TRIM(LOWER(J600))</f>
        <v>ningbo xinwell medical technology co., ltd</v>
      </c>
      <c r="Z600" t="str">
        <f>IF(COUNTIF(Sheet2!C:C, Y600) &gt; 0, "Match", "No Match")</f>
        <v>No Match</v>
      </c>
      <c r="AA600" t="str">
        <f>IF(ISNUMBER(MATCH(Y600, Sheet2!C:C, 0)), "Match", "No Match")</f>
        <v>No Match</v>
      </c>
      <c r="AB600" s="3" t="str">
        <f>IF(ISNUMBER(MATCH(Y600, Sheet2!C:C, 0)), "Match", "No Match")</f>
        <v>No Match</v>
      </c>
      <c r="AC600" s="3" t="e">
        <f>IF(Y600 = INDEX(Sheet2!C:C, MATCH(Y600, Sheet2!C:C, 0)), "Exact Match", "No Match or Missing")</f>
        <v>#N/A</v>
      </c>
    </row>
    <row r="601" spans="1:29" x14ac:dyDescent="0.25">
      <c r="A601" t="s">
        <v>24</v>
      </c>
      <c r="B601" t="s">
        <v>451</v>
      </c>
      <c r="C601" t="s">
        <v>350</v>
      </c>
      <c r="D601" t="s">
        <v>452</v>
      </c>
      <c r="E601" t="s">
        <v>453</v>
      </c>
      <c r="F601" t="s">
        <v>29</v>
      </c>
      <c r="G601" t="s">
        <v>454</v>
      </c>
      <c r="H601" t="s">
        <v>31</v>
      </c>
      <c r="I601" t="s">
        <v>455</v>
      </c>
      <c r="J601" t="s">
        <v>456</v>
      </c>
      <c r="K601" t="s">
        <v>457</v>
      </c>
      <c r="L601" t="s">
        <v>35</v>
      </c>
      <c r="M601" t="s">
        <v>36</v>
      </c>
      <c r="N601" t="s">
        <v>458</v>
      </c>
      <c r="O601" t="s">
        <v>357</v>
      </c>
      <c r="P601" t="s">
        <v>459</v>
      </c>
      <c r="Q601" t="s">
        <v>40</v>
      </c>
      <c r="R601" t="s">
        <v>460</v>
      </c>
      <c r="S601" t="s">
        <v>40</v>
      </c>
      <c r="T601" t="s">
        <v>461</v>
      </c>
      <c r="U601" t="s">
        <v>357</v>
      </c>
      <c r="V601" t="s">
        <v>455</v>
      </c>
      <c r="W601" t="s">
        <v>43</v>
      </c>
      <c r="X601" t="s">
        <v>44</v>
      </c>
      <c r="Y601" t="str">
        <f>TRIM(LOWER(J601))</f>
        <v>ningbo xinwell medical technology co., ltd</v>
      </c>
      <c r="Z601" t="str">
        <f>IF(COUNTIF(Sheet2!C:C, Y601) &gt; 0, "Match", "No Match")</f>
        <v>No Match</v>
      </c>
      <c r="AA601" t="str">
        <f>IF(ISNUMBER(MATCH(Y601, Sheet2!C:C, 0)), "Match", "No Match")</f>
        <v>No Match</v>
      </c>
      <c r="AB601" s="3" t="str">
        <f>IF(ISNUMBER(MATCH(Y601, Sheet2!C:C, 0)), "Match", "No Match")</f>
        <v>No Match</v>
      </c>
      <c r="AC601" s="3" t="e">
        <f>IF(Y601 = INDEX(Sheet2!C:C, MATCH(Y601, Sheet2!C:C, 0)), "Exact Match", "No Match or Missing")</f>
        <v>#N/A</v>
      </c>
    </row>
    <row r="602" spans="1:29" x14ac:dyDescent="0.25">
      <c r="A602" t="s">
        <v>24</v>
      </c>
      <c r="B602" t="s">
        <v>3469</v>
      </c>
      <c r="C602" t="s">
        <v>99</v>
      </c>
      <c r="D602" t="s">
        <v>3470</v>
      </c>
      <c r="E602" t="s">
        <v>40</v>
      </c>
      <c r="F602" t="s">
        <v>29</v>
      </c>
      <c r="G602" t="s">
        <v>2105</v>
      </c>
      <c r="H602" t="s">
        <v>31</v>
      </c>
      <c r="I602" t="s">
        <v>3471</v>
      </c>
      <c r="J602" t="s">
        <v>3472</v>
      </c>
      <c r="K602" t="s">
        <v>1165</v>
      </c>
      <c r="L602" t="s">
        <v>35</v>
      </c>
      <c r="M602" t="s">
        <v>210</v>
      </c>
      <c r="N602" t="s">
        <v>3473</v>
      </c>
      <c r="O602" t="s">
        <v>107</v>
      </c>
      <c r="P602" t="s">
        <v>3474</v>
      </c>
      <c r="Q602" t="s">
        <v>40</v>
      </c>
      <c r="R602" t="s">
        <v>3475</v>
      </c>
      <c r="S602" t="s">
        <v>40</v>
      </c>
      <c r="T602" t="s">
        <v>629</v>
      </c>
      <c r="U602" t="s">
        <v>107</v>
      </c>
      <c r="V602" t="s">
        <v>3471</v>
      </c>
      <c r="W602" t="s">
        <v>43</v>
      </c>
      <c r="X602" t="s">
        <v>44</v>
      </c>
      <c r="Y602" t="str">
        <f>TRIM(LOWER(J602))</f>
        <v>noris medical ltd.</v>
      </c>
      <c r="Z602" t="str">
        <f>IF(COUNTIF(Sheet2!C:C, Y602) &gt; 0, "Match", "No Match")</f>
        <v>Match</v>
      </c>
      <c r="AA602" t="str">
        <f>IF(ISNUMBER(MATCH(Y602, Sheet2!C:C, 0)), "Match", "No Match")</f>
        <v>Match</v>
      </c>
      <c r="AB602" s="3" t="str">
        <f>IF(ISNUMBER(MATCH(Y602, Sheet2!C:C, 0)), "Match", "No Match")</f>
        <v>Match</v>
      </c>
      <c r="AC602" s="3" t="str">
        <f>IF(Y602 = INDEX(Sheet2!C:C, MATCH(Y602, Sheet2!C:C, 0)), "Exact Match", "No Match or Missing")</f>
        <v>Exact Match</v>
      </c>
    </row>
    <row r="603" spans="1:29" x14ac:dyDescent="0.25">
      <c r="A603" t="s">
        <v>24</v>
      </c>
      <c r="B603" t="s">
        <v>5365</v>
      </c>
      <c r="C603" t="s">
        <v>158</v>
      </c>
      <c r="D603" t="s">
        <v>5366</v>
      </c>
      <c r="E603" t="s">
        <v>40</v>
      </c>
      <c r="F603" t="s">
        <v>29</v>
      </c>
      <c r="G603" t="s">
        <v>601</v>
      </c>
      <c r="H603" t="s">
        <v>31</v>
      </c>
      <c r="I603" t="s">
        <v>5367</v>
      </c>
      <c r="J603" t="s">
        <v>5368</v>
      </c>
      <c r="K603" t="s">
        <v>1450</v>
      </c>
      <c r="L603" t="s">
        <v>35</v>
      </c>
      <c r="M603" t="s">
        <v>91</v>
      </c>
      <c r="N603" t="s">
        <v>5369</v>
      </c>
      <c r="O603" t="s">
        <v>165</v>
      </c>
      <c r="P603" t="s">
        <v>5370</v>
      </c>
      <c r="Q603" t="s">
        <v>40</v>
      </c>
      <c r="R603" t="s">
        <v>5371</v>
      </c>
      <c r="S603" t="s">
        <v>1217</v>
      </c>
      <c r="T603" t="s">
        <v>555</v>
      </c>
      <c r="U603" t="s">
        <v>165</v>
      </c>
      <c r="V603" t="s">
        <v>5367</v>
      </c>
      <c r="W603" t="s">
        <v>43</v>
      </c>
      <c r="X603" t="s">
        <v>293</v>
      </c>
      <c r="Y603" t="str">
        <f>TRIM(LOWER(J603))</f>
        <v>novabone products, llc</v>
      </c>
      <c r="Z603" t="str">
        <f>IF(COUNTIF(Sheet2!C:C, Y603) &gt; 0, "Match", "No Match")</f>
        <v>No Match</v>
      </c>
      <c r="AA603" t="str">
        <f>IF(ISNUMBER(MATCH(Y603, Sheet2!C:C, 0)), "Match", "No Match")</f>
        <v>No Match</v>
      </c>
      <c r="AB603" s="3" t="str">
        <f>IF(ISNUMBER(MATCH(Y603, Sheet2!C:C, 0)), "Match", "No Match")</f>
        <v>No Match</v>
      </c>
      <c r="AC603" s="3" t="e">
        <f>IF(Y603 = INDEX(Sheet2!C:C, MATCH(Y603, Sheet2!C:C, 0)), "Exact Match", "No Match or Missing")</f>
        <v>#N/A</v>
      </c>
    </row>
    <row r="604" spans="1:29" x14ac:dyDescent="0.25">
      <c r="A604" t="s">
        <v>24</v>
      </c>
      <c r="B604" t="s">
        <v>241</v>
      </c>
      <c r="C604" t="s">
        <v>135</v>
      </c>
      <c r="D604" t="s">
        <v>6869</v>
      </c>
      <c r="E604" t="s">
        <v>40</v>
      </c>
      <c r="F604" t="s">
        <v>29</v>
      </c>
      <c r="G604" t="s">
        <v>6870</v>
      </c>
      <c r="H604" t="s">
        <v>31</v>
      </c>
      <c r="I604" t="s">
        <v>244</v>
      </c>
      <c r="J604" t="s">
        <v>6871</v>
      </c>
      <c r="K604" t="s">
        <v>2374</v>
      </c>
      <c r="L604" t="s">
        <v>35</v>
      </c>
      <c r="M604" t="s">
        <v>91</v>
      </c>
      <c r="N604" t="s">
        <v>6872</v>
      </c>
      <c r="O604" t="s">
        <v>40</v>
      </c>
      <c r="P604" t="s">
        <v>4563</v>
      </c>
      <c r="Q604" t="s">
        <v>40</v>
      </c>
      <c r="R604" t="s">
        <v>6873</v>
      </c>
      <c r="S604" t="s">
        <v>122</v>
      </c>
      <c r="T604" t="s">
        <v>1639</v>
      </c>
      <c r="U604" t="s">
        <v>506</v>
      </c>
      <c r="V604" t="s">
        <v>244</v>
      </c>
      <c r="W604" t="s">
        <v>43</v>
      </c>
      <c r="X604" t="s">
        <v>44</v>
      </c>
      <c r="Y604" t="str">
        <f>TRIM(LOWER(J604))</f>
        <v>nuance medical, llc</v>
      </c>
      <c r="Z604" t="str">
        <f>IF(COUNTIF(Sheet2!C:C, Y604) &gt; 0, "Match", "No Match")</f>
        <v>No Match</v>
      </c>
      <c r="AA604" t="str">
        <f>IF(ISNUMBER(MATCH(Y604, Sheet2!C:C, 0)), "Match", "No Match")</f>
        <v>No Match</v>
      </c>
      <c r="AB604" s="3" t="str">
        <f>IF(ISNUMBER(MATCH(Y604, Sheet2!C:C, 0)), "Match", "No Match")</f>
        <v>No Match</v>
      </c>
      <c r="AC604" s="3" t="e">
        <f>IF(Y604 = INDEX(Sheet2!C:C, MATCH(Y604, Sheet2!C:C, 0)), "Exact Match", "No Match or Missing")</f>
        <v>#N/A</v>
      </c>
    </row>
    <row r="605" spans="1:29" x14ac:dyDescent="0.25">
      <c r="A605" t="s">
        <v>24</v>
      </c>
      <c r="B605" t="s">
        <v>232</v>
      </c>
      <c r="C605" t="s">
        <v>498</v>
      </c>
      <c r="D605" t="s">
        <v>6489</v>
      </c>
      <c r="E605" t="s">
        <v>40</v>
      </c>
      <c r="F605" t="s">
        <v>29</v>
      </c>
      <c r="G605" t="s">
        <v>6490</v>
      </c>
      <c r="H605" t="s">
        <v>31</v>
      </c>
      <c r="I605" t="s">
        <v>6491</v>
      </c>
      <c r="J605" t="s">
        <v>6492</v>
      </c>
      <c r="K605" t="s">
        <v>1835</v>
      </c>
      <c r="L605" t="s">
        <v>35</v>
      </c>
      <c r="M605" t="s">
        <v>105</v>
      </c>
      <c r="N605" t="s">
        <v>6493</v>
      </c>
      <c r="O605" t="s">
        <v>506</v>
      </c>
      <c r="P605" t="s">
        <v>6494</v>
      </c>
      <c r="Q605" t="s">
        <v>40</v>
      </c>
      <c r="R605" t="s">
        <v>6495</v>
      </c>
      <c r="S605" t="s">
        <v>40</v>
      </c>
      <c r="T605" t="s">
        <v>2952</v>
      </c>
      <c r="U605" t="s">
        <v>506</v>
      </c>
      <c r="V605" t="s">
        <v>6491</v>
      </c>
      <c r="W605" t="s">
        <v>43</v>
      </c>
      <c r="X605" t="s">
        <v>44</v>
      </c>
      <c r="Y605" t="str">
        <f>TRIM(LOWER(J605))</f>
        <v>nuga medical co., ltd.</v>
      </c>
      <c r="Z605" t="str">
        <f>IF(COUNTIF(Sheet2!C:C, Y605) &gt; 0, "Match", "No Match")</f>
        <v>No Match</v>
      </c>
      <c r="AA605" t="str">
        <f>IF(ISNUMBER(MATCH(Y605, Sheet2!C:C, 0)), "Match", "No Match")</f>
        <v>No Match</v>
      </c>
      <c r="AB605" s="3" t="str">
        <f>IF(ISNUMBER(MATCH(Y605, Sheet2!C:C, 0)), "Match", "No Match")</f>
        <v>No Match</v>
      </c>
      <c r="AC605" s="3" t="e">
        <f>IF(Y605 = INDEX(Sheet2!C:C, MATCH(Y605, Sheet2!C:C, 0)), "Exact Match", "No Match or Missing")</f>
        <v>#N/A</v>
      </c>
    </row>
    <row r="606" spans="1:29" x14ac:dyDescent="0.25">
      <c r="A606" t="s">
        <v>24</v>
      </c>
      <c r="B606" t="s">
        <v>111</v>
      </c>
      <c r="C606" t="s">
        <v>158</v>
      </c>
      <c r="D606" t="s">
        <v>3283</v>
      </c>
      <c r="E606" t="s">
        <v>40</v>
      </c>
      <c r="F606" t="s">
        <v>29</v>
      </c>
      <c r="G606" t="s">
        <v>601</v>
      </c>
      <c r="H606" t="s">
        <v>31</v>
      </c>
      <c r="I606" t="s">
        <v>115</v>
      </c>
      <c r="J606" t="s">
        <v>3284</v>
      </c>
      <c r="K606" t="s">
        <v>3285</v>
      </c>
      <c r="L606" t="s">
        <v>35</v>
      </c>
      <c r="M606" t="s">
        <v>91</v>
      </c>
      <c r="N606" t="s">
        <v>3286</v>
      </c>
      <c r="O606" t="s">
        <v>165</v>
      </c>
      <c r="P606" t="s">
        <v>3287</v>
      </c>
      <c r="Q606" t="s">
        <v>40</v>
      </c>
      <c r="R606" t="s">
        <v>3288</v>
      </c>
      <c r="S606" t="s">
        <v>122</v>
      </c>
      <c r="T606" t="s">
        <v>1235</v>
      </c>
      <c r="U606" t="s">
        <v>165</v>
      </c>
      <c r="V606" t="s">
        <v>115</v>
      </c>
      <c r="W606" t="s">
        <v>43</v>
      </c>
      <c r="X606" t="s">
        <v>293</v>
      </c>
      <c r="Y606" t="str">
        <f>TRIM(LOWER(J606))</f>
        <v>nuvasive, inc.</v>
      </c>
      <c r="Z606" t="str">
        <f>IF(COUNTIF(Sheet2!C:C, Y606) &gt; 0, "Match", "No Match")</f>
        <v>Match</v>
      </c>
      <c r="AA606" t="str">
        <f>IF(ISNUMBER(MATCH(Y606, Sheet2!C:C, 0)), "Match", "No Match")</f>
        <v>Match</v>
      </c>
      <c r="AB606" s="3" t="str">
        <f>IF(ISNUMBER(MATCH(Y606, Sheet2!C:C, 0)), "Match", "No Match")</f>
        <v>Match</v>
      </c>
      <c r="AC606" s="3" t="str">
        <f>IF(Y606 = INDEX(Sheet2!C:C, MATCH(Y606, Sheet2!C:C, 0)), "Exact Match", "No Match or Missing")</f>
        <v>Exact Match</v>
      </c>
    </row>
    <row r="607" spans="1:29" x14ac:dyDescent="0.25">
      <c r="A607" t="s">
        <v>24</v>
      </c>
      <c r="B607" t="s">
        <v>1761</v>
      </c>
      <c r="C607" t="s">
        <v>46</v>
      </c>
      <c r="D607" t="s">
        <v>5300</v>
      </c>
      <c r="E607" t="s">
        <v>40</v>
      </c>
      <c r="F607" t="s">
        <v>29</v>
      </c>
      <c r="G607" t="s">
        <v>682</v>
      </c>
      <c r="H607" t="s">
        <v>31</v>
      </c>
      <c r="I607" t="s">
        <v>5301</v>
      </c>
      <c r="J607" t="s">
        <v>5302</v>
      </c>
      <c r="K607" t="s">
        <v>1111</v>
      </c>
      <c r="L607" t="s">
        <v>35</v>
      </c>
      <c r="M607" t="s">
        <v>91</v>
      </c>
      <c r="N607" t="s">
        <v>5303</v>
      </c>
      <c r="O607" t="s">
        <v>53</v>
      </c>
      <c r="P607" t="s">
        <v>5304</v>
      </c>
      <c r="Q607" t="s">
        <v>40</v>
      </c>
      <c r="R607" t="s">
        <v>5305</v>
      </c>
      <c r="S607" t="s">
        <v>1010</v>
      </c>
      <c r="T607" t="s">
        <v>2059</v>
      </c>
      <c r="U607" t="s">
        <v>53</v>
      </c>
      <c r="V607" t="s">
        <v>5301</v>
      </c>
      <c r="W607" t="s">
        <v>43</v>
      </c>
      <c r="X607" t="s">
        <v>133</v>
      </c>
      <c r="Y607" t="str">
        <f>TRIM(LOWER(J607))</f>
        <v>o&amp;m halyard, inc.</v>
      </c>
      <c r="Z607" t="str">
        <f>IF(COUNTIF(Sheet2!C:C, Y607) &gt; 0, "Match", "No Match")</f>
        <v>No Match</v>
      </c>
      <c r="AA607" t="str">
        <f>IF(ISNUMBER(MATCH(Y607, Sheet2!C:C, 0)), "Match", "No Match")</f>
        <v>No Match</v>
      </c>
      <c r="AB607" s="3" t="str">
        <f>IF(ISNUMBER(MATCH(Y607, Sheet2!C:C, 0)), "Match", "No Match")</f>
        <v>No Match</v>
      </c>
      <c r="AC607" s="3" t="e">
        <f>IF(Y607 = INDEX(Sheet2!C:C, MATCH(Y607, Sheet2!C:C, 0)), "Exact Match", "No Match or Missing")</f>
        <v>#N/A</v>
      </c>
    </row>
    <row r="608" spans="1:29" x14ac:dyDescent="0.25">
      <c r="A608" t="s">
        <v>24</v>
      </c>
      <c r="B608" t="s">
        <v>1701</v>
      </c>
      <c r="C608" t="s">
        <v>46</v>
      </c>
      <c r="D608" t="s">
        <v>1702</v>
      </c>
      <c r="E608" t="s">
        <v>40</v>
      </c>
      <c r="F608" t="s">
        <v>29</v>
      </c>
      <c r="G608" t="s">
        <v>5379</v>
      </c>
      <c r="H608" t="s">
        <v>31</v>
      </c>
      <c r="I608" t="s">
        <v>1703</v>
      </c>
      <c r="J608" t="s">
        <v>5302</v>
      </c>
      <c r="K608" t="s">
        <v>483</v>
      </c>
      <c r="L608" t="s">
        <v>35</v>
      </c>
      <c r="M608" t="s">
        <v>91</v>
      </c>
      <c r="N608" t="s">
        <v>5597</v>
      </c>
      <c r="O608" t="s">
        <v>53</v>
      </c>
      <c r="P608" t="s">
        <v>1706</v>
      </c>
      <c r="Q608" t="s">
        <v>40</v>
      </c>
      <c r="R608" t="s">
        <v>5598</v>
      </c>
      <c r="S608" t="s">
        <v>1708</v>
      </c>
      <c r="T608" t="s">
        <v>642</v>
      </c>
      <c r="U608" t="s">
        <v>53</v>
      </c>
      <c r="V608" t="s">
        <v>1703</v>
      </c>
      <c r="W608" t="s">
        <v>43</v>
      </c>
      <c r="X608" t="s">
        <v>44</v>
      </c>
      <c r="Y608" t="str">
        <f>TRIM(LOWER(J608))</f>
        <v>o&amp;m halyard, inc.</v>
      </c>
      <c r="Z608" t="str">
        <f>IF(COUNTIF(Sheet2!C:C, Y608) &gt; 0, "Match", "No Match")</f>
        <v>No Match</v>
      </c>
      <c r="AA608" t="str">
        <f>IF(ISNUMBER(MATCH(Y608, Sheet2!C:C, 0)), "Match", "No Match")</f>
        <v>No Match</v>
      </c>
      <c r="AB608" s="3" t="str">
        <f>IF(ISNUMBER(MATCH(Y608, Sheet2!C:C, 0)), "Match", "No Match")</f>
        <v>No Match</v>
      </c>
      <c r="AC608" s="3" t="e">
        <f>IF(Y608 = INDEX(Sheet2!C:C, MATCH(Y608, Sheet2!C:C, 0)), "Exact Match", "No Match or Missing")</f>
        <v>#N/A</v>
      </c>
    </row>
    <row r="609" spans="1:29" x14ac:dyDescent="0.25">
      <c r="A609" t="s">
        <v>24</v>
      </c>
      <c r="B609" t="s">
        <v>1088</v>
      </c>
      <c r="C609" t="s">
        <v>711</v>
      </c>
      <c r="D609" t="s">
        <v>4468</v>
      </c>
      <c r="E609" t="s">
        <v>40</v>
      </c>
      <c r="F609" t="s">
        <v>29</v>
      </c>
      <c r="G609" t="s">
        <v>4469</v>
      </c>
      <c r="H609" t="s">
        <v>31</v>
      </c>
      <c r="I609" t="s">
        <v>1092</v>
      </c>
      <c r="J609" t="s">
        <v>4470</v>
      </c>
      <c r="K609" t="s">
        <v>1355</v>
      </c>
      <c r="L609" t="s">
        <v>35</v>
      </c>
      <c r="M609" t="s">
        <v>91</v>
      </c>
      <c r="N609" t="s">
        <v>4471</v>
      </c>
      <c r="O609" t="s">
        <v>718</v>
      </c>
      <c r="P609" t="s">
        <v>4472</v>
      </c>
      <c r="Q609" t="s">
        <v>40</v>
      </c>
      <c r="R609" t="s">
        <v>4473</v>
      </c>
      <c r="S609" t="s">
        <v>96</v>
      </c>
      <c r="T609" t="s">
        <v>576</v>
      </c>
      <c r="U609" t="s">
        <v>718</v>
      </c>
      <c r="V609" t="s">
        <v>1092</v>
      </c>
      <c r="W609" t="s">
        <v>43</v>
      </c>
      <c r="X609" t="s">
        <v>44</v>
      </c>
      <c r="Y609" t="str">
        <f>TRIM(LOWER(J609))</f>
        <v>oculomotor technologies</v>
      </c>
      <c r="Z609" t="str">
        <f>IF(COUNTIF(Sheet2!C:C, Y609) &gt; 0, "Match", "No Match")</f>
        <v>No Match</v>
      </c>
      <c r="AA609" t="str">
        <f>IF(ISNUMBER(MATCH(Y609, Sheet2!C:C, 0)), "Match", "No Match")</f>
        <v>No Match</v>
      </c>
      <c r="AB609" s="3" t="str">
        <f>IF(ISNUMBER(MATCH(Y609, Sheet2!C:C, 0)), "Match", "No Match")</f>
        <v>No Match</v>
      </c>
      <c r="AC609" s="3" t="e">
        <f>IF(Y609 = INDEX(Sheet2!C:C, MATCH(Y609, Sheet2!C:C, 0)), "Exact Match", "No Match or Missing")</f>
        <v>#N/A</v>
      </c>
    </row>
    <row r="610" spans="1:29" x14ac:dyDescent="0.25">
      <c r="A610" t="s">
        <v>24</v>
      </c>
      <c r="B610" t="s">
        <v>5685</v>
      </c>
      <c r="C610" t="s">
        <v>711</v>
      </c>
      <c r="D610" t="s">
        <v>5686</v>
      </c>
      <c r="E610" t="s">
        <v>40</v>
      </c>
      <c r="F610" t="s">
        <v>29</v>
      </c>
      <c r="G610" t="s">
        <v>5330</v>
      </c>
      <c r="H610" t="s">
        <v>31</v>
      </c>
      <c r="I610" t="s">
        <v>5687</v>
      </c>
      <c r="J610" t="s">
        <v>5688</v>
      </c>
      <c r="K610" t="s">
        <v>2462</v>
      </c>
      <c r="L610" t="s">
        <v>35</v>
      </c>
      <c r="M610" t="s">
        <v>79</v>
      </c>
      <c r="N610" t="s">
        <v>5689</v>
      </c>
      <c r="O610" t="s">
        <v>718</v>
      </c>
      <c r="P610" t="s">
        <v>5690</v>
      </c>
      <c r="Q610" t="s">
        <v>40</v>
      </c>
      <c r="R610" t="s">
        <v>5691</v>
      </c>
      <c r="S610" t="s">
        <v>40</v>
      </c>
      <c r="T610" t="s">
        <v>3753</v>
      </c>
      <c r="U610" t="s">
        <v>718</v>
      </c>
      <c r="V610" t="s">
        <v>5687</v>
      </c>
      <c r="W610" t="s">
        <v>43</v>
      </c>
      <c r="X610" t="s">
        <v>44</v>
      </c>
      <c r="Y610" t="str">
        <f>TRIM(LOWER(J610))</f>
        <v>oertli instrumente ag</v>
      </c>
      <c r="Z610" t="str">
        <f>IF(COUNTIF(Sheet2!C:C, Y610) &gt; 0, "Match", "No Match")</f>
        <v>No Match</v>
      </c>
      <c r="AA610" t="str">
        <f>IF(ISNUMBER(MATCH(Y610, Sheet2!C:C, 0)), "Match", "No Match")</f>
        <v>No Match</v>
      </c>
      <c r="AB610" s="3" t="str">
        <f>IF(ISNUMBER(MATCH(Y610, Sheet2!C:C, 0)), "Match", "No Match")</f>
        <v>No Match</v>
      </c>
      <c r="AC610" s="3" t="e">
        <f>IF(Y610 = INDEX(Sheet2!C:C, MATCH(Y610, Sheet2!C:C, 0)), "Exact Match", "No Match or Missing")</f>
        <v>#N/A</v>
      </c>
    </row>
    <row r="611" spans="1:29" x14ac:dyDescent="0.25">
      <c r="A611" t="s">
        <v>24</v>
      </c>
      <c r="B611" t="s">
        <v>7016</v>
      </c>
      <c r="C611" t="s">
        <v>350</v>
      </c>
      <c r="D611" t="s">
        <v>670</v>
      </c>
      <c r="E611" t="s">
        <v>40</v>
      </c>
      <c r="F611" t="s">
        <v>29</v>
      </c>
      <c r="G611" t="s">
        <v>454</v>
      </c>
      <c r="H611" t="s">
        <v>31</v>
      </c>
      <c r="I611" t="s">
        <v>7017</v>
      </c>
      <c r="J611" t="s">
        <v>7018</v>
      </c>
      <c r="K611" t="s">
        <v>90</v>
      </c>
      <c r="L611" t="s">
        <v>35</v>
      </c>
      <c r="M611" t="s">
        <v>128</v>
      </c>
      <c r="N611" t="s">
        <v>7019</v>
      </c>
      <c r="O611" t="s">
        <v>357</v>
      </c>
      <c r="P611" t="s">
        <v>7020</v>
      </c>
      <c r="Q611" t="s">
        <v>40</v>
      </c>
      <c r="R611" t="s">
        <v>7021</v>
      </c>
      <c r="S611" t="s">
        <v>40</v>
      </c>
      <c r="T611" t="s">
        <v>1450</v>
      </c>
      <c r="U611" t="s">
        <v>357</v>
      </c>
      <c r="V611" t="s">
        <v>7017</v>
      </c>
      <c r="W611" t="s">
        <v>43</v>
      </c>
      <c r="X611" t="s">
        <v>44</v>
      </c>
      <c r="Y611" t="str">
        <f>TRIM(LOWER(J611))</f>
        <v>olympus medical systems corp.</v>
      </c>
      <c r="Z611" t="str">
        <f>IF(COUNTIF(Sheet2!C:C, Y611) &gt; 0, "Match", "No Match")</f>
        <v>No Match</v>
      </c>
      <c r="AA611" t="str">
        <f>IF(ISNUMBER(MATCH(Y611, Sheet2!C:C, 0)), "Match", "No Match")</f>
        <v>No Match</v>
      </c>
      <c r="AB611" s="3" t="str">
        <f>IF(ISNUMBER(MATCH(Y611, Sheet2!C:C, 0)), "Match", "No Match")</f>
        <v>No Match</v>
      </c>
      <c r="AC611" s="3" t="e">
        <f>IF(Y611 = INDEX(Sheet2!C:C, MATCH(Y611, Sheet2!C:C, 0)), "Exact Match", "No Match or Missing")</f>
        <v>#N/A</v>
      </c>
    </row>
    <row r="612" spans="1:29" x14ac:dyDescent="0.25">
      <c r="A612" t="s">
        <v>24</v>
      </c>
      <c r="B612" t="s">
        <v>669</v>
      </c>
      <c r="C612" t="s">
        <v>350</v>
      </c>
      <c r="D612" t="s">
        <v>670</v>
      </c>
      <c r="E612" t="s">
        <v>671</v>
      </c>
      <c r="F612" t="s">
        <v>29</v>
      </c>
      <c r="G612" t="s">
        <v>672</v>
      </c>
      <c r="H612" t="s">
        <v>31</v>
      </c>
      <c r="I612" t="s">
        <v>40</v>
      </c>
      <c r="J612" t="s">
        <v>673</v>
      </c>
      <c r="K612" t="s">
        <v>674</v>
      </c>
      <c r="L612" t="s">
        <v>35</v>
      </c>
      <c r="M612" t="s">
        <v>128</v>
      </c>
      <c r="N612" t="s">
        <v>675</v>
      </c>
      <c r="O612" t="s">
        <v>357</v>
      </c>
      <c r="P612" t="s">
        <v>676</v>
      </c>
      <c r="Q612" t="s">
        <v>40</v>
      </c>
      <c r="R612" t="s">
        <v>677</v>
      </c>
      <c r="S612" t="s">
        <v>40</v>
      </c>
      <c r="T612" t="s">
        <v>678</v>
      </c>
      <c r="U612" t="s">
        <v>357</v>
      </c>
      <c r="V612" t="s">
        <v>40</v>
      </c>
      <c r="W612" t="s">
        <v>43</v>
      </c>
      <c r="X612" t="s">
        <v>44</v>
      </c>
      <c r="Y612" t="str">
        <f>TRIM(LOWER(J612))</f>
        <v>olympus medical systems corporation</v>
      </c>
      <c r="Z612" t="str">
        <f>IF(COUNTIF(Sheet2!C:C, Y612) &gt; 0, "Match", "No Match")</f>
        <v>Match</v>
      </c>
      <c r="AA612" t="str">
        <f>IF(ISNUMBER(MATCH(Y612, Sheet2!C:C, 0)), "Match", "No Match")</f>
        <v>Match</v>
      </c>
      <c r="AB612" s="3" t="str">
        <f>IF(ISNUMBER(MATCH(Y612, Sheet2!C:C, 0)), "Match", "No Match")</f>
        <v>Match</v>
      </c>
      <c r="AC612" s="3" t="str">
        <f>IF(Y612 = INDEX(Sheet2!C:C, MATCH(Y612, Sheet2!C:C, 0)), "Exact Match", "No Match or Missing")</f>
        <v>Exact Match</v>
      </c>
    </row>
    <row r="613" spans="1:29" x14ac:dyDescent="0.25">
      <c r="A613" t="s">
        <v>24</v>
      </c>
      <c r="B613" t="s">
        <v>643</v>
      </c>
      <c r="C613" t="s">
        <v>99</v>
      </c>
      <c r="D613" t="s">
        <v>3044</v>
      </c>
      <c r="E613" t="s">
        <v>40</v>
      </c>
      <c r="F613" t="s">
        <v>29</v>
      </c>
      <c r="G613" t="s">
        <v>243</v>
      </c>
      <c r="H613" t="s">
        <v>31</v>
      </c>
      <c r="I613" t="s">
        <v>3045</v>
      </c>
      <c r="J613" t="s">
        <v>3046</v>
      </c>
      <c r="K613" t="s">
        <v>1235</v>
      </c>
      <c r="L613" t="s">
        <v>35</v>
      </c>
      <c r="M613" t="s">
        <v>105</v>
      </c>
      <c r="N613" t="s">
        <v>3047</v>
      </c>
      <c r="O613" t="s">
        <v>107</v>
      </c>
      <c r="P613" t="s">
        <v>3048</v>
      </c>
      <c r="Q613" t="s">
        <v>40</v>
      </c>
      <c r="R613" t="s">
        <v>3049</v>
      </c>
      <c r="S613" t="s">
        <v>40</v>
      </c>
      <c r="T613" t="s">
        <v>3050</v>
      </c>
      <c r="U613" t="s">
        <v>107</v>
      </c>
      <c r="V613" t="s">
        <v>3045</v>
      </c>
      <c r="W613" t="s">
        <v>43</v>
      </c>
      <c r="X613" t="s">
        <v>44</v>
      </c>
      <c r="Y613" t="str">
        <f>TRIM(LOWER(J613))</f>
        <v>oneday biotech co., ltd.</v>
      </c>
      <c r="Z613" t="str">
        <f>IF(COUNTIF(Sheet2!C:C, Y613) &gt; 0, "Match", "No Match")</f>
        <v>No Match</v>
      </c>
      <c r="AA613" t="str">
        <f>IF(ISNUMBER(MATCH(Y613, Sheet2!C:C, 0)), "Match", "No Match")</f>
        <v>No Match</v>
      </c>
      <c r="AB613" s="3" t="str">
        <f>IF(ISNUMBER(MATCH(Y613, Sheet2!C:C, 0)), "Match", "No Match")</f>
        <v>No Match</v>
      </c>
      <c r="AC613" s="3" t="e">
        <f>IF(Y613 = INDEX(Sheet2!C:C, MATCH(Y613, Sheet2!C:C, 0)), "Exact Match", "No Match or Missing")</f>
        <v>#N/A</v>
      </c>
    </row>
    <row r="614" spans="1:29" x14ac:dyDescent="0.25">
      <c r="A614" t="s">
        <v>24</v>
      </c>
      <c r="B614" t="s">
        <v>1413</v>
      </c>
      <c r="C614" t="s">
        <v>158</v>
      </c>
      <c r="D614" t="s">
        <v>1414</v>
      </c>
      <c r="E614" t="s">
        <v>40</v>
      </c>
      <c r="F614" t="s">
        <v>40</v>
      </c>
      <c r="G614" t="s">
        <v>1415</v>
      </c>
      <c r="H614" t="s">
        <v>31</v>
      </c>
      <c r="I614" t="s">
        <v>1416</v>
      </c>
      <c r="J614" t="s">
        <v>1417</v>
      </c>
      <c r="K614" t="s">
        <v>860</v>
      </c>
      <c r="L614" t="s">
        <v>814</v>
      </c>
      <c r="M614" t="s">
        <v>91</v>
      </c>
      <c r="N614" t="s">
        <v>1418</v>
      </c>
      <c r="O614" t="s">
        <v>165</v>
      </c>
      <c r="P614" t="s">
        <v>1419</v>
      </c>
      <c r="Q614" t="s">
        <v>40</v>
      </c>
      <c r="R614" t="s">
        <v>1420</v>
      </c>
      <c r="S614" t="s">
        <v>96</v>
      </c>
      <c r="T614" t="s">
        <v>1421</v>
      </c>
      <c r="U614" t="s">
        <v>165</v>
      </c>
      <c r="V614" t="s">
        <v>1416</v>
      </c>
      <c r="W614" t="s">
        <v>135</v>
      </c>
      <c r="X614" t="s">
        <v>819</v>
      </c>
      <c r="Y614" t="str">
        <f>TRIM(LOWER(J614))</f>
        <v>onkos surgical</v>
      </c>
      <c r="Z614" t="str">
        <f>IF(COUNTIF(Sheet2!C:C, Y614) &gt; 0, "Match", "No Match")</f>
        <v>Match</v>
      </c>
      <c r="AA614" t="str">
        <f>IF(ISNUMBER(MATCH(Y614, Sheet2!C:C, 0)), "Match", "No Match")</f>
        <v>Match</v>
      </c>
      <c r="AB614" s="3" t="str">
        <f>IF(ISNUMBER(MATCH(Y614, Sheet2!C:C, 0)), "Match", "No Match")</f>
        <v>Match</v>
      </c>
      <c r="AC614" s="3" t="str">
        <f>IF(Y614 = INDEX(Sheet2!C:C, MATCH(Y614, Sheet2!C:C, 0)), "Exact Match", "No Match or Missing")</f>
        <v>Exact Match</v>
      </c>
    </row>
    <row r="615" spans="1:29" x14ac:dyDescent="0.25">
      <c r="A615" t="s">
        <v>24</v>
      </c>
      <c r="B615" t="s">
        <v>6906</v>
      </c>
      <c r="C615" t="s">
        <v>158</v>
      </c>
      <c r="D615" t="s">
        <v>7099</v>
      </c>
      <c r="E615" t="s">
        <v>7100</v>
      </c>
      <c r="F615" t="s">
        <v>29</v>
      </c>
      <c r="G615" t="s">
        <v>2589</v>
      </c>
      <c r="H615" t="s">
        <v>31</v>
      </c>
      <c r="I615" t="s">
        <v>7101</v>
      </c>
      <c r="J615" t="s">
        <v>7102</v>
      </c>
      <c r="K615" t="s">
        <v>2462</v>
      </c>
      <c r="L615" t="s">
        <v>35</v>
      </c>
      <c r="M615" t="s">
        <v>91</v>
      </c>
      <c r="N615" t="s">
        <v>7103</v>
      </c>
      <c r="O615" t="s">
        <v>165</v>
      </c>
      <c r="P615" t="s">
        <v>7104</v>
      </c>
      <c r="Q615" t="s">
        <v>40</v>
      </c>
      <c r="R615" t="s">
        <v>7105</v>
      </c>
      <c r="S615" t="s">
        <v>1217</v>
      </c>
      <c r="T615" t="s">
        <v>860</v>
      </c>
      <c r="U615" t="s">
        <v>165</v>
      </c>
      <c r="V615" t="s">
        <v>7101</v>
      </c>
      <c r="W615" t="s">
        <v>43</v>
      </c>
      <c r="X615" t="s">
        <v>44</v>
      </c>
      <c r="Y615" t="str">
        <f>TRIM(LOWER(J615))</f>
        <v>optimotion implants llc</v>
      </c>
      <c r="Z615" t="str">
        <f>IF(COUNTIF(Sheet2!C:C, Y615) &gt; 0, "Match", "No Match")</f>
        <v>No Match</v>
      </c>
      <c r="AA615" t="str">
        <f>IF(ISNUMBER(MATCH(Y615, Sheet2!C:C, 0)), "Match", "No Match")</f>
        <v>No Match</v>
      </c>
      <c r="AB615" s="3" t="str">
        <f>IF(ISNUMBER(MATCH(Y615, Sheet2!C:C, 0)), "Match", "No Match")</f>
        <v>No Match</v>
      </c>
      <c r="AC615" s="3" t="e">
        <f>IF(Y615 = INDEX(Sheet2!C:C, MATCH(Y615, Sheet2!C:C, 0)), "Exact Match", "No Match or Missing")</f>
        <v>#N/A</v>
      </c>
    </row>
    <row r="616" spans="1:29" x14ac:dyDescent="0.25">
      <c r="A616" t="s">
        <v>24</v>
      </c>
      <c r="B616" t="s">
        <v>5834</v>
      </c>
      <c r="C616" t="s">
        <v>711</v>
      </c>
      <c r="D616" t="s">
        <v>5835</v>
      </c>
      <c r="E616" t="s">
        <v>5836</v>
      </c>
      <c r="F616" t="s">
        <v>29</v>
      </c>
      <c r="G616" t="s">
        <v>4779</v>
      </c>
      <c r="H616" t="s">
        <v>31</v>
      </c>
      <c r="I616" t="s">
        <v>5837</v>
      </c>
      <c r="J616" t="s">
        <v>5838</v>
      </c>
      <c r="K616" t="s">
        <v>1028</v>
      </c>
      <c r="L616" t="s">
        <v>35</v>
      </c>
      <c r="M616" t="s">
        <v>630</v>
      </c>
      <c r="N616" t="s">
        <v>5839</v>
      </c>
      <c r="O616" t="s">
        <v>718</v>
      </c>
      <c r="P616" t="s">
        <v>5840</v>
      </c>
      <c r="Q616" t="s">
        <v>40</v>
      </c>
      <c r="R616" t="s">
        <v>5841</v>
      </c>
      <c r="S616" t="s">
        <v>40</v>
      </c>
      <c r="T616" t="s">
        <v>2571</v>
      </c>
      <c r="U616" t="s">
        <v>718</v>
      </c>
      <c r="V616" t="s">
        <v>5837</v>
      </c>
      <c r="W616" t="s">
        <v>43</v>
      </c>
      <c r="X616" t="s">
        <v>44</v>
      </c>
      <c r="Y616" t="str">
        <f>TRIM(LOWER(J616))</f>
        <v>optos plc</v>
      </c>
      <c r="Z616" t="str">
        <f>IF(COUNTIF(Sheet2!C:C, Y616) &gt; 0, "Match", "No Match")</f>
        <v>No Match</v>
      </c>
      <c r="AA616" t="str">
        <f>IF(ISNUMBER(MATCH(Y616, Sheet2!C:C, 0)), "Match", "No Match")</f>
        <v>No Match</v>
      </c>
      <c r="AB616" s="3" t="str">
        <f>IF(ISNUMBER(MATCH(Y616, Sheet2!C:C, 0)), "Match", "No Match")</f>
        <v>No Match</v>
      </c>
      <c r="AC616" s="3" t="e">
        <f>IF(Y616 = INDEX(Sheet2!C:C, MATCH(Y616, Sheet2!C:C, 0)), "Exact Match", "No Match or Missing")</f>
        <v>#N/A</v>
      </c>
    </row>
    <row r="617" spans="1:29" x14ac:dyDescent="0.25">
      <c r="A617" t="s">
        <v>24</v>
      </c>
      <c r="B617" t="s">
        <v>25</v>
      </c>
      <c r="C617" t="s">
        <v>26</v>
      </c>
      <c r="D617" t="s">
        <v>6515</v>
      </c>
      <c r="E617" t="s">
        <v>40</v>
      </c>
      <c r="F617" t="s">
        <v>29</v>
      </c>
      <c r="G617" t="s">
        <v>2682</v>
      </c>
      <c r="H617" t="s">
        <v>31</v>
      </c>
      <c r="I617" t="s">
        <v>4083</v>
      </c>
      <c r="J617" t="s">
        <v>4084</v>
      </c>
      <c r="K617" t="s">
        <v>4628</v>
      </c>
      <c r="L617" t="s">
        <v>35</v>
      </c>
      <c r="M617" t="s">
        <v>36</v>
      </c>
      <c r="N617" t="s">
        <v>6516</v>
      </c>
      <c r="O617" t="s">
        <v>38</v>
      </c>
      <c r="P617" t="s">
        <v>4086</v>
      </c>
      <c r="Q617" t="s">
        <v>40</v>
      </c>
      <c r="R617" t="s">
        <v>6517</v>
      </c>
      <c r="S617" t="s">
        <v>40</v>
      </c>
      <c r="T617" t="s">
        <v>5684</v>
      </c>
      <c r="U617" t="s">
        <v>38</v>
      </c>
      <c r="V617" t="s">
        <v>4083</v>
      </c>
      <c r="W617" t="s">
        <v>43</v>
      </c>
      <c r="X617" t="s">
        <v>44</v>
      </c>
      <c r="Y617" t="str">
        <f>TRIM(LOWER(J617))</f>
        <v>orbusneich medical (shenzhen) co., ltd.</v>
      </c>
      <c r="Z617" t="str">
        <f>IF(COUNTIF(Sheet2!C:C, Y617) &gt; 0, "Match", "No Match")</f>
        <v>Match</v>
      </c>
      <c r="AA617" t="str">
        <f>IF(ISNUMBER(MATCH(Y617, Sheet2!C:C, 0)), "Match", "No Match")</f>
        <v>Match</v>
      </c>
      <c r="AB617" s="3" t="str">
        <f>IF(ISNUMBER(MATCH(Y617, Sheet2!C:C, 0)), "Match", "No Match")</f>
        <v>Match</v>
      </c>
      <c r="AC617" s="3" t="str">
        <f>IF(Y617 = INDEX(Sheet2!C:C, MATCH(Y617, Sheet2!C:C, 0)), "Exact Match", "No Match or Missing")</f>
        <v>Exact Match</v>
      </c>
    </row>
    <row r="618" spans="1:29" x14ac:dyDescent="0.25">
      <c r="A618" t="s">
        <v>24</v>
      </c>
      <c r="B618" t="s">
        <v>25</v>
      </c>
      <c r="C618" t="s">
        <v>26</v>
      </c>
      <c r="D618" t="s">
        <v>4081</v>
      </c>
      <c r="E618" t="s">
        <v>4082</v>
      </c>
      <c r="F618" t="s">
        <v>29</v>
      </c>
      <c r="G618" t="s">
        <v>2705</v>
      </c>
      <c r="H618" t="s">
        <v>31</v>
      </c>
      <c r="I618" t="s">
        <v>4083</v>
      </c>
      <c r="J618" t="s">
        <v>4084</v>
      </c>
      <c r="K618" t="s">
        <v>1213</v>
      </c>
      <c r="L618" t="s">
        <v>35</v>
      </c>
      <c r="M618" t="s">
        <v>36</v>
      </c>
      <c r="N618" t="s">
        <v>4085</v>
      </c>
      <c r="O618" t="s">
        <v>38</v>
      </c>
      <c r="P618" t="s">
        <v>4086</v>
      </c>
      <c r="Q618" t="s">
        <v>40</v>
      </c>
      <c r="R618" t="s">
        <v>4087</v>
      </c>
      <c r="S618" t="s">
        <v>40</v>
      </c>
      <c r="T618" t="s">
        <v>1011</v>
      </c>
      <c r="U618" t="s">
        <v>38</v>
      </c>
      <c r="V618" t="s">
        <v>4083</v>
      </c>
      <c r="W618" t="s">
        <v>43</v>
      </c>
      <c r="X618" t="s">
        <v>44</v>
      </c>
      <c r="Y618" t="str">
        <f>TRIM(LOWER(J618))</f>
        <v>orbusneich medical (shenzhen) co., ltd.</v>
      </c>
      <c r="Z618" t="str">
        <f>IF(COUNTIF(Sheet2!C:C, Y618) &gt; 0, "Match", "No Match")</f>
        <v>Match</v>
      </c>
      <c r="AA618" t="str">
        <f>IF(ISNUMBER(MATCH(Y618, Sheet2!C:C, 0)), "Match", "No Match")</f>
        <v>Match</v>
      </c>
      <c r="AB618" s="3" t="str">
        <f>IF(ISNUMBER(MATCH(Y618, Sheet2!C:C, 0)), "Match", "No Match")</f>
        <v>Match</v>
      </c>
      <c r="AC618" s="3" t="str">
        <f>IF(Y618 = INDEX(Sheet2!C:C, MATCH(Y618, Sheet2!C:C, 0)), "Exact Match", "No Match or Missing")</f>
        <v>Exact Match</v>
      </c>
    </row>
    <row r="619" spans="1:29" x14ac:dyDescent="0.25">
      <c r="A619" t="s">
        <v>24</v>
      </c>
      <c r="B619" t="s">
        <v>4389</v>
      </c>
      <c r="C619" t="s">
        <v>58</v>
      </c>
      <c r="D619" t="s">
        <v>6365</v>
      </c>
      <c r="E619" t="s">
        <v>40</v>
      </c>
      <c r="F619" t="s">
        <v>29</v>
      </c>
      <c r="G619" t="s">
        <v>149</v>
      </c>
      <c r="H619" t="s">
        <v>31</v>
      </c>
      <c r="I619" t="s">
        <v>6366</v>
      </c>
      <c r="J619" t="s">
        <v>6367</v>
      </c>
      <c r="K619" t="s">
        <v>450</v>
      </c>
      <c r="L619" t="s">
        <v>35</v>
      </c>
      <c r="M619" t="s">
        <v>210</v>
      </c>
      <c r="N619" t="s">
        <v>6368</v>
      </c>
      <c r="O619" t="s">
        <v>66</v>
      </c>
      <c r="P619" t="s">
        <v>6369</v>
      </c>
      <c r="Q619" t="s">
        <v>40</v>
      </c>
      <c r="R619" t="s">
        <v>6370</v>
      </c>
      <c r="S619" t="s">
        <v>40</v>
      </c>
      <c r="T619" t="s">
        <v>5528</v>
      </c>
      <c r="U619" t="s">
        <v>66</v>
      </c>
      <c r="V619" t="s">
        <v>6366</v>
      </c>
      <c r="W619" t="s">
        <v>43</v>
      </c>
      <c r="X619" t="s">
        <v>44</v>
      </c>
      <c r="Y619" t="str">
        <f>TRIM(LOWER(J619))</f>
        <v>orca dental ai ltd</v>
      </c>
      <c r="Z619" t="str">
        <f>IF(COUNTIF(Sheet2!C:C, Y619) &gt; 0, "Match", "No Match")</f>
        <v>No Match</v>
      </c>
      <c r="AA619" t="str">
        <f>IF(ISNUMBER(MATCH(Y619, Sheet2!C:C, 0)), "Match", "No Match")</f>
        <v>No Match</v>
      </c>
      <c r="AB619" s="3" t="str">
        <f>IF(ISNUMBER(MATCH(Y619, Sheet2!C:C, 0)), "Match", "No Match")</f>
        <v>No Match</v>
      </c>
      <c r="AC619" s="3" t="e">
        <f>IF(Y619 = INDEX(Sheet2!C:C, MATCH(Y619, Sheet2!C:C, 0)), "Exact Match", "No Match or Missing")</f>
        <v>#N/A</v>
      </c>
    </row>
    <row r="620" spans="1:29" x14ac:dyDescent="0.25">
      <c r="A620" t="s">
        <v>24</v>
      </c>
      <c r="B620" t="s">
        <v>1071</v>
      </c>
      <c r="C620" t="s">
        <v>84</v>
      </c>
      <c r="D620" t="s">
        <v>1072</v>
      </c>
      <c r="E620" t="s">
        <v>40</v>
      </c>
      <c r="F620" t="s">
        <v>29</v>
      </c>
      <c r="G620" t="s">
        <v>1073</v>
      </c>
      <c r="H620" t="s">
        <v>31</v>
      </c>
      <c r="I620" t="s">
        <v>1074</v>
      </c>
      <c r="J620" t="s">
        <v>1075</v>
      </c>
      <c r="K620" t="s">
        <v>795</v>
      </c>
      <c r="L620" t="s">
        <v>35</v>
      </c>
      <c r="M620" t="s">
        <v>91</v>
      </c>
      <c r="N620" t="s">
        <v>1076</v>
      </c>
      <c r="O620" t="s">
        <v>93</v>
      </c>
      <c r="P620" t="s">
        <v>1077</v>
      </c>
      <c r="Q620" t="s">
        <v>40</v>
      </c>
      <c r="R620" t="s">
        <v>1078</v>
      </c>
      <c r="S620" t="s">
        <v>122</v>
      </c>
      <c r="T620" t="s">
        <v>392</v>
      </c>
      <c r="U620" t="s">
        <v>165</v>
      </c>
      <c r="V620" t="s">
        <v>1074</v>
      </c>
      <c r="W620" t="s">
        <v>43</v>
      </c>
      <c r="X620" t="s">
        <v>293</v>
      </c>
      <c r="Y620" t="str">
        <f>TRIM(LOWER(J620))</f>
        <v>orthalign, inc</v>
      </c>
      <c r="Z620" t="str">
        <f>IF(COUNTIF(Sheet2!C:C, Y620) &gt; 0, "Match", "No Match")</f>
        <v>Match</v>
      </c>
      <c r="AA620" t="str">
        <f>IF(ISNUMBER(MATCH(Y620, Sheet2!C:C, 0)), "Match", "No Match")</f>
        <v>Match</v>
      </c>
      <c r="AB620" s="3" t="str">
        <f>IF(ISNUMBER(MATCH(Y620, Sheet2!C:C, 0)), "Match", "No Match")</f>
        <v>Match</v>
      </c>
      <c r="AC620" s="3" t="str">
        <f>IF(Y620 = INDEX(Sheet2!C:C, MATCH(Y620, Sheet2!C:C, 0)), "Exact Match", "No Match or Missing")</f>
        <v>Exact Match</v>
      </c>
    </row>
    <row r="621" spans="1:29" x14ac:dyDescent="0.25">
      <c r="A621" t="s">
        <v>24</v>
      </c>
      <c r="B621" t="s">
        <v>2743</v>
      </c>
      <c r="C621" t="s">
        <v>158</v>
      </c>
      <c r="D621" t="s">
        <v>2744</v>
      </c>
      <c r="E621" t="s">
        <v>40</v>
      </c>
      <c r="F621" t="s">
        <v>29</v>
      </c>
      <c r="G621" t="s">
        <v>2745</v>
      </c>
      <c r="H621" t="s">
        <v>31</v>
      </c>
      <c r="I621" t="s">
        <v>2746</v>
      </c>
      <c r="J621" t="s">
        <v>2747</v>
      </c>
      <c r="K621" t="s">
        <v>661</v>
      </c>
      <c r="L621" t="s">
        <v>35</v>
      </c>
      <c r="M621" t="s">
        <v>91</v>
      </c>
      <c r="N621" t="s">
        <v>2748</v>
      </c>
      <c r="O621" t="s">
        <v>165</v>
      </c>
      <c r="P621" t="s">
        <v>2749</v>
      </c>
      <c r="Q621" t="s">
        <v>40</v>
      </c>
      <c r="R621" t="s">
        <v>2750</v>
      </c>
      <c r="S621" t="s">
        <v>2751</v>
      </c>
      <c r="T621" t="s">
        <v>946</v>
      </c>
      <c r="U621" t="s">
        <v>165</v>
      </c>
      <c r="V621" t="s">
        <v>2746</v>
      </c>
      <c r="W621" t="s">
        <v>43</v>
      </c>
      <c r="X621" t="s">
        <v>44</v>
      </c>
      <c r="Y621" t="str">
        <f>TRIM(LOWER(J621))</f>
        <v>ortho development corp.</v>
      </c>
      <c r="Z621" t="str">
        <f>IF(COUNTIF(Sheet2!C:C, Y621) &gt; 0, "Match", "No Match")</f>
        <v>Match</v>
      </c>
      <c r="AA621" t="str">
        <f>IF(ISNUMBER(MATCH(Y621, Sheet2!C:C, 0)), "Match", "No Match")</f>
        <v>Match</v>
      </c>
      <c r="AB621" s="3" t="str">
        <f>IF(ISNUMBER(MATCH(Y621, Sheet2!C:C, 0)), "Match", "No Match")</f>
        <v>Match</v>
      </c>
      <c r="AC621" s="3" t="str">
        <f>IF(Y621 = INDEX(Sheet2!C:C, MATCH(Y621, Sheet2!C:C, 0)), "Exact Match", "No Match or Missing")</f>
        <v>Exact Match</v>
      </c>
    </row>
    <row r="622" spans="1:29" x14ac:dyDescent="0.25">
      <c r="A622" t="s">
        <v>24</v>
      </c>
      <c r="B622" t="s">
        <v>2343</v>
      </c>
      <c r="C622" t="s">
        <v>158</v>
      </c>
      <c r="D622" t="s">
        <v>2344</v>
      </c>
      <c r="E622" t="s">
        <v>40</v>
      </c>
      <c r="F622" t="s">
        <v>40</v>
      </c>
      <c r="G622" t="s">
        <v>2345</v>
      </c>
      <c r="H622" t="s">
        <v>31</v>
      </c>
      <c r="I622" t="s">
        <v>2346</v>
      </c>
      <c r="J622" t="s">
        <v>2347</v>
      </c>
      <c r="K622" t="s">
        <v>860</v>
      </c>
      <c r="L622" t="s">
        <v>814</v>
      </c>
      <c r="M622" t="s">
        <v>91</v>
      </c>
      <c r="N622" t="s">
        <v>2348</v>
      </c>
      <c r="O622" t="s">
        <v>165</v>
      </c>
      <c r="P622" t="s">
        <v>2349</v>
      </c>
      <c r="Q622" t="s">
        <v>40</v>
      </c>
      <c r="R622" t="s">
        <v>2350</v>
      </c>
      <c r="S622" t="s">
        <v>96</v>
      </c>
      <c r="T622" t="s">
        <v>2351</v>
      </c>
      <c r="U622" t="s">
        <v>165</v>
      </c>
      <c r="V622" t="s">
        <v>2346</v>
      </c>
      <c r="W622" t="s">
        <v>135</v>
      </c>
      <c r="X622" t="s">
        <v>819</v>
      </c>
      <c r="Y622" t="str">
        <f>TRIM(LOWER(J622))</f>
        <v>orthobond coporation</v>
      </c>
      <c r="Z622" t="str">
        <f>IF(COUNTIF(Sheet2!C:C, Y622) &gt; 0, "Match", "No Match")</f>
        <v>No Match</v>
      </c>
      <c r="AA622" t="str">
        <f>IF(ISNUMBER(MATCH(Y622, Sheet2!C:C, 0)), "Match", "No Match")</f>
        <v>No Match</v>
      </c>
      <c r="AB622" s="3" t="str">
        <f>IF(ISNUMBER(MATCH(Y622, Sheet2!C:C, 0)), "Match", "No Match")</f>
        <v>No Match</v>
      </c>
      <c r="AC622" s="3" t="e">
        <f>IF(Y622 = INDEX(Sheet2!C:C, MATCH(Y622, Sheet2!C:C, 0)), "Exact Match", "No Match or Missing")</f>
        <v>#N/A</v>
      </c>
    </row>
    <row r="623" spans="1:29" x14ac:dyDescent="0.25">
      <c r="A623" t="s">
        <v>24</v>
      </c>
      <c r="B623" t="s">
        <v>556</v>
      </c>
      <c r="C623" t="s">
        <v>158</v>
      </c>
      <c r="D623" t="s">
        <v>1029</v>
      </c>
      <c r="E623" t="s">
        <v>40</v>
      </c>
      <c r="F623" t="s">
        <v>29</v>
      </c>
      <c r="G623" t="s">
        <v>601</v>
      </c>
      <c r="H623" t="s">
        <v>31</v>
      </c>
      <c r="I623" t="s">
        <v>1030</v>
      </c>
      <c r="J623" t="s">
        <v>1031</v>
      </c>
      <c r="K623" t="s">
        <v>1032</v>
      </c>
      <c r="L623" t="s">
        <v>35</v>
      </c>
      <c r="M623" t="s">
        <v>91</v>
      </c>
      <c r="N623" t="s">
        <v>1033</v>
      </c>
      <c r="O623" t="s">
        <v>165</v>
      </c>
      <c r="P623" t="s">
        <v>563</v>
      </c>
      <c r="Q623" t="s">
        <v>40</v>
      </c>
      <c r="R623" t="s">
        <v>1034</v>
      </c>
      <c r="S623" t="s">
        <v>565</v>
      </c>
      <c r="T623" t="s">
        <v>1035</v>
      </c>
      <c r="U623" t="s">
        <v>165</v>
      </c>
      <c r="V623" t="s">
        <v>1030</v>
      </c>
      <c r="W623" t="s">
        <v>43</v>
      </c>
      <c r="X623" t="s">
        <v>293</v>
      </c>
      <c r="Y623" t="str">
        <f>TRIM(LOWER(J623))</f>
        <v>orthocon inc.</v>
      </c>
      <c r="Z623" t="str">
        <f>IF(COUNTIF(Sheet2!C:C, Y623) &gt; 0, "Match", "No Match")</f>
        <v>No Match</v>
      </c>
      <c r="AA623" t="str">
        <f>IF(ISNUMBER(MATCH(Y623, Sheet2!C:C, 0)), "Match", "No Match")</f>
        <v>No Match</v>
      </c>
      <c r="AB623" s="3" t="str">
        <f>IF(ISNUMBER(MATCH(Y623, Sheet2!C:C, 0)), "Match", "No Match")</f>
        <v>No Match</v>
      </c>
      <c r="AC623" s="3" t="e">
        <f>IF(Y623 = INDEX(Sheet2!C:C, MATCH(Y623, Sheet2!C:C, 0)), "Exact Match", "No Match or Missing")</f>
        <v>#N/A</v>
      </c>
    </row>
    <row r="624" spans="1:29" x14ac:dyDescent="0.25">
      <c r="A624" t="s">
        <v>24</v>
      </c>
      <c r="B624" t="s">
        <v>556</v>
      </c>
      <c r="C624" t="s">
        <v>84</v>
      </c>
      <c r="D624" t="s">
        <v>557</v>
      </c>
      <c r="E624" t="s">
        <v>40</v>
      </c>
      <c r="F624" t="s">
        <v>29</v>
      </c>
      <c r="G624" t="s">
        <v>558</v>
      </c>
      <c r="H624" t="s">
        <v>31</v>
      </c>
      <c r="I624" t="s">
        <v>559</v>
      </c>
      <c r="J624" t="s">
        <v>560</v>
      </c>
      <c r="K624" t="s">
        <v>561</v>
      </c>
      <c r="L624" t="s">
        <v>35</v>
      </c>
      <c r="M624" t="s">
        <v>91</v>
      </c>
      <c r="N624" t="s">
        <v>562</v>
      </c>
      <c r="O624" t="s">
        <v>93</v>
      </c>
      <c r="P624" t="s">
        <v>563</v>
      </c>
      <c r="Q624" t="s">
        <v>40</v>
      </c>
      <c r="R624" t="s">
        <v>564</v>
      </c>
      <c r="S624" t="s">
        <v>565</v>
      </c>
      <c r="T624" t="s">
        <v>566</v>
      </c>
      <c r="U624" t="s">
        <v>93</v>
      </c>
      <c r="V624" t="s">
        <v>559</v>
      </c>
      <c r="W624" t="s">
        <v>43</v>
      </c>
      <c r="X624" t="s">
        <v>44</v>
      </c>
      <c r="Y624" t="str">
        <f>TRIM(LOWER(J624))</f>
        <v>orthocon, inc.</v>
      </c>
      <c r="Z624" t="str">
        <f>IF(COUNTIF(Sheet2!C:C, Y624) &gt; 0, "Match", "No Match")</f>
        <v>No Match</v>
      </c>
      <c r="AA624" t="str">
        <f>IF(ISNUMBER(MATCH(Y624, Sheet2!C:C, 0)), "Match", "No Match")</f>
        <v>No Match</v>
      </c>
      <c r="AB624" s="3" t="str">
        <f>IF(ISNUMBER(MATCH(Y624, Sheet2!C:C, 0)), "Match", "No Match")</f>
        <v>No Match</v>
      </c>
      <c r="AC624" s="3" t="e">
        <f>IF(Y624 = INDEX(Sheet2!C:C, MATCH(Y624, Sheet2!C:C, 0)), "Exact Match", "No Match or Missing")</f>
        <v>#N/A</v>
      </c>
    </row>
    <row r="625" spans="1:29" x14ac:dyDescent="0.25">
      <c r="A625" t="s">
        <v>24</v>
      </c>
      <c r="B625" t="s">
        <v>431</v>
      </c>
      <c r="C625" t="s">
        <v>158</v>
      </c>
      <c r="D625" t="s">
        <v>432</v>
      </c>
      <c r="E625" t="s">
        <v>40</v>
      </c>
      <c r="F625" t="s">
        <v>29</v>
      </c>
      <c r="G625" t="s">
        <v>433</v>
      </c>
      <c r="H625" t="s">
        <v>31</v>
      </c>
      <c r="I625" t="s">
        <v>434</v>
      </c>
      <c r="J625" t="s">
        <v>435</v>
      </c>
      <c r="K625" t="s">
        <v>436</v>
      </c>
      <c r="L625" t="s">
        <v>35</v>
      </c>
      <c r="M625" t="s">
        <v>437</v>
      </c>
      <c r="N625" t="s">
        <v>438</v>
      </c>
      <c r="O625" t="s">
        <v>165</v>
      </c>
      <c r="P625" t="s">
        <v>439</v>
      </c>
      <c r="Q625" t="s">
        <v>40</v>
      </c>
      <c r="R625" t="s">
        <v>440</v>
      </c>
      <c r="S625" t="s">
        <v>40</v>
      </c>
      <c r="T625" t="s">
        <v>441</v>
      </c>
      <c r="U625" t="s">
        <v>165</v>
      </c>
      <c r="V625" t="s">
        <v>434</v>
      </c>
      <c r="W625" t="s">
        <v>43</v>
      </c>
      <c r="X625" t="s">
        <v>293</v>
      </c>
      <c r="Y625" t="str">
        <f>TRIM(LOWER(J625))</f>
        <v>ortho-design (pty) ltd</v>
      </c>
      <c r="Z625" t="str">
        <f>IF(COUNTIF(Sheet2!C:C, Y625) &gt; 0, "Match", "No Match")</f>
        <v>No Match</v>
      </c>
      <c r="AA625" t="str">
        <f>IF(ISNUMBER(MATCH(Y625, Sheet2!C:C, 0)), "Match", "No Match")</f>
        <v>No Match</v>
      </c>
      <c r="AB625" s="3" t="str">
        <f>IF(ISNUMBER(MATCH(Y625, Sheet2!C:C, 0)), "Match", "No Match")</f>
        <v>No Match</v>
      </c>
      <c r="AC625" s="3" t="e">
        <f>IF(Y625 = INDEX(Sheet2!C:C, MATCH(Y625, Sheet2!C:C, 0)), "Exact Match", "No Match or Missing")</f>
        <v>#N/A</v>
      </c>
    </row>
    <row r="626" spans="1:29" x14ac:dyDescent="0.25">
      <c r="A626" t="s">
        <v>24</v>
      </c>
      <c r="B626" t="s">
        <v>157</v>
      </c>
      <c r="C626" t="s">
        <v>158</v>
      </c>
      <c r="D626" t="s">
        <v>577</v>
      </c>
      <c r="E626" t="s">
        <v>40</v>
      </c>
      <c r="F626" t="s">
        <v>29</v>
      </c>
      <c r="G626" t="s">
        <v>160</v>
      </c>
      <c r="H626" t="s">
        <v>31</v>
      </c>
      <c r="I626" t="s">
        <v>161</v>
      </c>
      <c r="J626" t="s">
        <v>578</v>
      </c>
      <c r="K626" t="s">
        <v>579</v>
      </c>
      <c r="L626" t="s">
        <v>35</v>
      </c>
      <c r="M626" t="s">
        <v>163</v>
      </c>
      <c r="N626" t="s">
        <v>580</v>
      </c>
      <c r="O626" t="s">
        <v>165</v>
      </c>
      <c r="P626" t="s">
        <v>166</v>
      </c>
      <c r="Q626" t="s">
        <v>40</v>
      </c>
      <c r="R626" t="s">
        <v>581</v>
      </c>
      <c r="S626" t="s">
        <v>40</v>
      </c>
      <c r="T626" t="s">
        <v>582</v>
      </c>
      <c r="U626" t="s">
        <v>165</v>
      </c>
      <c r="V626" t="s">
        <v>161</v>
      </c>
      <c r="W626" t="s">
        <v>43</v>
      </c>
      <c r="X626" t="s">
        <v>44</v>
      </c>
      <c r="Y626" t="str">
        <f>TRIM(LOWER(J626))</f>
        <v>orthofix srl</v>
      </c>
      <c r="Z626" t="str">
        <f>IF(COUNTIF(Sheet2!C:C, Y626) &gt; 0, "Match", "No Match")</f>
        <v>Match</v>
      </c>
      <c r="AA626" t="str">
        <f>IF(ISNUMBER(MATCH(Y626, Sheet2!C:C, 0)), "Match", "No Match")</f>
        <v>Match</v>
      </c>
      <c r="AB626" s="3" t="str">
        <f>IF(ISNUMBER(MATCH(Y626, Sheet2!C:C, 0)), "Match", "No Match")</f>
        <v>Match</v>
      </c>
      <c r="AC626" s="3" t="str">
        <f>IF(Y626 = INDEX(Sheet2!C:C, MATCH(Y626, Sheet2!C:C, 0)), "Exact Match", "No Match or Missing")</f>
        <v>Exact Match</v>
      </c>
    </row>
    <row r="627" spans="1:29" x14ac:dyDescent="0.25">
      <c r="A627" t="s">
        <v>24</v>
      </c>
      <c r="B627" t="s">
        <v>157</v>
      </c>
      <c r="C627" t="s">
        <v>158</v>
      </c>
      <c r="D627" t="s">
        <v>159</v>
      </c>
      <c r="E627" t="s">
        <v>40</v>
      </c>
      <c r="F627" t="s">
        <v>29</v>
      </c>
      <c r="G627" t="s">
        <v>160</v>
      </c>
      <c r="H627" t="s">
        <v>31</v>
      </c>
      <c r="I627" t="s">
        <v>161</v>
      </c>
      <c r="J627" t="s">
        <v>162</v>
      </c>
      <c r="K627" t="s">
        <v>51</v>
      </c>
      <c r="L627" t="s">
        <v>35</v>
      </c>
      <c r="M627" t="s">
        <v>163</v>
      </c>
      <c r="N627" t="s">
        <v>164</v>
      </c>
      <c r="O627" t="s">
        <v>165</v>
      </c>
      <c r="P627" t="s">
        <v>166</v>
      </c>
      <c r="Q627" t="s">
        <v>40</v>
      </c>
      <c r="R627" t="s">
        <v>167</v>
      </c>
      <c r="S627" t="s">
        <v>40</v>
      </c>
      <c r="T627" t="s">
        <v>168</v>
      </c>
      <c r="U627" t="s">
        <v>165</v>
      </c>
      <c r="V627" t="s">
        <v>161</v>
      </c>
      <c r="W627" t="s">
        <v>43</v>
      </c>
      <c r="X627" t="s">
        <v>44</v>
      </c>
      <c r="Y627" t="str">
        <f>TRIM(LOWER(J627))</f>
        <v>orthofix srl</v>
      </c>
      <c r="Z627" t="str">
        <f>IF(COUNTIF(Sheet2!C:C, Y627) &gt; 0, "Match", "No Match")</f>
        <v>Match</v>
      </c>
      <c r="AA627" t="str">
        <f>IF(ISNUMBER(MATCH(Y627, Sheet2!C:C, 0)), "Match", "No Match")</f>
        <v>Match</v>
      </c>
      <c r="AB627" s="3" t="str">
        <f>IF(ISNUMBER(MATCH(Y627, Sheet2!C:C, 0)), "Match", "No Match")</f>
        <v>Match</v>
      </c>
      <c r="AC627" s="3" t="str">
        <f>IF(Y627 = INDEX(Sheet2!C:C, MATCH(Y627, Sheet2!C:C, 0)), "Exact Match", "No Match or Missing")</f>
        <v>Exact Match</v>
      </c>
    </row>
    <row r="628" spans="1:29" x14ac:dyDescent="0.25">
      <c r="A628" t="s">
        <v>24</v>
      </c>
      <c r="B628" t="s">
        <v>6906</v>
      </c>
      <c r="C628" t="s">
        <v>84</v>
      </c>
      <c r="D628" t="s">
        <v>6907</v>
      </c>
      <c r="E628" t="s">
        <v>40</v>
      </c>
      <c r="F628" t="s">
        <v>29</v>
      </c>
      <c r="G628" t="s">
        <v>6908</v>
      </c>
      <c r="H628" t="s">
        <v>31</v>
      </c>
      <c r="I628" t="s">
        <v>6909</v>
      </c>
      <c r="J628" t="s">
        <v>6910</v>
      </c>
      <c r="K628" t="s">
        <v>34</v>
      </c>
      <c r="L628" t="s">
        <v>35</v>
      </c>
      <c r="M628" t="s">
        <v>91</v>
      </c>
      <c r="N628" t="s">
        <v>6911</v>
      </c>
      <c r="O628" t="s">
        <v>93</v>
      </c>
      <c r="P628" t="s">
        <v>6912</v>
      </c>
      <c r="Q628" t="s">
        <v>40</v>
      </c>
      <c r="R628" t="s">
        <v>6913</v>
      </c>
      <c r="S628" t="s">
        <v>1217</v>
      </c>
      <c r="T628" t="s">
        <v>561</v>
      </c>
      <c r="U628" t="s">
        <v>93</v>
      </c>
      <c r="V628" t="s">
        <v>6909</v>
      </c>
      <c r="W628" t="s">
        <v>43</v>
      </c>
      <c r="X628" t="s">
        <v>293</v>
      </c>
      <c r="Y628" t="str">
        <f>TRIM(LOWER(J628))</f>
        <v>orthomerica products inc.</v>
      </c>
      <c r="Z628" t="str">
        <f>IF(COUNTIF(Sheet2!C:C, Y628) &gt; 0, "Match", "No Match")</f>
        <v>No Match</v>
      </c>
      <c r="AA628" t="str">
        <f>IF(ISNUMBER(MATCH(Y628, Sheet2!C:C, 0)), "Match", "No Match")</f>
        <v>No Match</v>
      </c>
      <c r="AB628" s="3" t="str">
        <f>IF(ISNUMBER(MATCH(Y628, Sheet2!C:C, 0)), "Match", "No Match")</f>
        <v>No Match</v>
      </c>
      <c r="AC628" s="3" t="e">
        <f>IF(Y628 = INDEX(Sheet2!C:C, MATCH(Y628, Sheet2!C:C, 0)), "Exact Match", "No Match or Missing")</f>
        <v>#N/A</v>
      </c>
    </row>
    <row r="629" spans="1:29" x14ac:dyDescent="0.25">
      <c r="A629" t="s">
        <v>24</v>
      </c>
      <c r="B629" t="s">
        <v>4511</v>
      </c>
      <c r="C629" t="s">
        <v>158</v>
      </c>
      <c r="D629" t="s">
        <v>4512</v>
      </c>
      <c r="E629" t="s">
        <v>40</v>
      </c>
      <c r="F629" t="s">
        <v>29</v>
      </c>
      <c r="G629" t="s">
        <v>4513</v>
      </c>
      <c r="H629" t="s">
        <v>31</v>
      </c>
      <c r="I629" t="s">
        <v>4514</v>
      </c>
      <c r="J629" t="s">
        <v>4515</v>
      </c>
      <c r="K629" t="s">
        <v>2308</v>
      </c>
      <c r="L629" t="s">
        <v>35</v>
      </c>
      <c r="M629" t="s">
        <v>91</v>
      </c>
      <c r="N629" t="s">
        <v>4516</v>
      </c>
      <c r="O629" t="s">
        <v>165</v>
      </c>
      <c r="P629" t="s">
        <v>4517</v>
      </c>
      <c r="Q629" t="s">
        <v>40</v>
      </c>
      <c r="R629" t="s">
        <v>4518</v>
      </c>
      <c r="S629" t="s">
        <v>850</v>
      </c>
      <c r="T629" t="s">
        <v>4519</v>
      </c>
      <c r="U629" t="s">
        <v>165</v>
      </c>
      <c r="V629" t="s">
        <v>4514</v>
      </c>
      <c r="W629" t="s">
        <v>43</v>
      </c>
      <c r="X629" t="s">
        <v>44</v>
      </c>
      <c r="Y629" t="str">
        <f>TRIM(LOWER(J629))</f>
        <v>orthopaedic implant company</v>
      </c>
      <c r="Z629" t="str">
        <f>IF(COUNTIF(Sheet2!C:C, Y629) &gt; 0, "Match", "No Match")</f>
        <v>Match</v>
      </c>
      <c r="AA629" t="str">
        <f>IF(ISNUMBER(MATCH(Y629, Sheet2!C:C, 0)), "Match", "No Match")</f>
        <v>Match</v>
      </c>
      <c r="AB629" s="3" t="str">
        <f>IF(ISNUMBER(MATCH(Y629, Sheet2!C:C, 0)), "Match", "No Match")</f>
        <v>Match</v>
      </c>
      <c r="AC629" s="3" t="str">
        <f>IF(Y629 = INDEX(Sheet2!C:C, MATCH(Y629, Sheet2!C:C, 0)), "Exact Match", "No Match or Missing")</f>
        <v>Exact Match</v>
      </c>
    </row>
    <row r="630" spans="1:29" x14ac:dyDescent="0.25">
      <c r="A630" t="s">
        <v>24</v>
      </c>
      <c r="B630" t="s">
        <v>5482</v>
      </c>
      <c r="C630" t="s">
        <v>158</v>
      </c>
      <c r="D630" t="s">
        <v>5483</v>
      </c>
      <c r="E630" t="s">
        <v>40</v>
      </c>
      <c r="F630" t="s">
        <v>29</v>
      </c>
      <c r="G630" t="s">
        <v>601</v>
      </c>
      <c r="H630" t="s">
        <v>31</v>
      </c>
      <c r="I630" t="s">
        <v>5484</v>
      </c>
      <c r="J630" t="s">
        <v>5485</v>
      </c>
      <c r="K630" t="s">
        <v>1363</v>
      </c>
      <c r="L630" t="s">
        <v>35</v>
      </c>
      <c r="M630" t="s">
        <v>128</v>
      </c>
      <c r="N630" t="s">
        <v>5486</v>
      </c>
      <c r="O630" t="s">
        <v>165</v>
      </c>
      <c r="P630" t="s">
        <v>5487</v>
      </c>
      <c r="Q630" t="s">
        <v>40</v>
      </c>
      <c r="R630" t="s">
        <v>5488</v>
      </c>
      <c r="S630" t="s">
        <v>40</v>
      </c>
      <c r="T630" t="s">
        <v>1172</v>
      </c>
      <c r="U630" t="s">
        <v>165</v>
      </c>
      <c r="V630" t="s">
        <v>5484</v>
      </c>
      <c r="W630" t="s">
        <v>43</v>
      </c>
      <c r="X630" t="s">
        <v>44</v>
      </c>
      <c r="Y630" t="str">
        <f>TRIM(LOWER(J630))</f>
        <v>orthorebirth co., ltd.</v>
      </c>
      <c r="Z630" t="str">
        <f>IF(COUNTIF(Sheet2!C:C, Y630) &gt; 0, "Match", "No Match")</f>
        <v>No Match</v>
      </c>
      <c r="AA630" t="str">
        <f>IF(ISNUMBER(MATCH(Y630, Sheet2!C:C, 0)), "Match", "No Match")</f>
        <v>No Match</v>
      </c>
      <c r="AB630" s="3" t="str">
        <f>IF(ISNUMBER(MATCH(Y630, Sheet2!C:C, 0)), "Match", "No Match")</f>
        <v>No Match</v>
      </c>
      <c r="AC630" s="3" t="e">
        <f>IF(Y630 = INDEX(Sheet2!C:C, MATCH(Y630, Sheet2!C:C, 0)), "Exact Match", "No Match or Missing")</f>
        <v>#N/A</v>
      </c>
    </row>
    <row r="631" spans="1:29" x14ac:dyDescent="0.25">
      <c r="A631" t="s">
        <v>24</v>
      </c>
      <c r="B631" t="s">
        <v>2587</v>
      </c>
      <c r="C631" t="s">
        <v>158</v>
      </c>
      <c r="D631" t="s">
        <v>6243</v>
      </c>
      <c r="E631" t="s">
        <v>40</v>
      </c>
      <c r="F631" t="s">
        <v>29</v>
      </c>
      <c r="G631" t="s">
        <v>160</v>
      </c>
      <c r="H631" t="s">
        <v>31</v>
      </c>
      <c r="I631" t="s">
        <v>40</v>
      </c>
      <c r="J631" t="s">
        <v>6244</v>
      </c>
      <c r="K631" t="s">
        <v>1783</v>
      </c>
      <c r="L631" t="s">
        <v>35</v>
      </c>
      <c r="M631" t="s">
        <v>836</v>
      </c>
      <c r="N631" t="s">
        <v>6245</v>
      </c>
      <c r="O631" t="s">
        <v>165</v>
      </c>
      <c r="P631" t="s">
        <v>6246</v>
      </c>
      <c r="Q631" t="s">
        <v>40</v>
      </c>
      <c r="R631" t="s">
        <v>6247</v>
      </c>
      <c r="S631" t="s">
        <v>40</v>
      </c>
      <c r="T631" t="s">
        <v>2801</v>
      </c>
      <c r="U631" t="s">
        <v>165</v>
      </c>
      <c r="V631" t="s">
        <v>40</v>
      </c>
      <c r="W631" t="s">
        <v>43</v>
      </c>
      <c r="X631" t="s">
        <v>44</v>
      </c>
      <c r="Y631" t="str">
        <f>TRIM(LOWER(J631))</f>
        <v>orthoxel dac</v>
      </c>
      <c r="Z631" t="str">
        <f>IF(COUNTIF(Sheet2!C:C, Y631) &gt; 0, "Match", "No Match")</f>
        <v>No Match</v>
      </c>
      <c r="AA631" t="str">
        <f>IF(ISNUMBER(MATCH(Y631, Sheet2!C:C, 0)), "Match", "No Match")</f>
        <v>No Match</v>
      </c>
      <c r="AB631" s="3" t="str">
        <f>IF(ISNUMBER(MATCH(Y631, Sheet2!C:C, 0)), "Match", "No Match")</f>
        <v>No Match</v>
      </c>
      <c r="AC631" s="3" t="e">
        <f>IF(Y631 = INDEX(Sheet2!C:C, MATCH(Y631, Sheet2!C:C, 0)), "Exact Match", "No Match or Missing")</f>
        <v>#N/A</v>
      </c>
    </row>
    <row r="632" spans="1:29" x14ac:dyDescent="0.25">
      <c r="A632" t="s">
        <v>24</v>
      </c>
      <c r="B632" t="s">
        <v>4933</v>
      </c>
      <c r="C632" t="s">
        <v>84</v>
      </c>
      <c r="D632" t="s">
        <v>4934</v>
      </c>
      <c r="E632" t="s">
        <v>40</v>
      </c>
      <c r="F632" t="s">
        <v>29</v>
      </c>
      <c r="G632" t="s">
        <v>1210</v>
      </c>
      <c r="H632" t="s">
        <v>31</v>
      </c>
      <c r="I632" t="s">
        <v>4935</v>
      </c>
      <c r="J632" t="s">
        <v>4936</v>
      </c>
      <c r="K632" t="s">
        <v>1040</v>
      </c>
      <c r="L632" t="s">
        <v>35</v>
      </c>
      <c r="M632" t="s">
        <v>747</v>
      </c>
      <c r="N632" t="s">
        <v>4937</v>
      </c>
      <c r="O632" t="s">
        <v>93</v>
      </c>
      <c r="P632" t="s">
        <v>4938</v>
      </c>
      <c r="Q632" t="s">
        <v>40</v>
      </c>
      <c r="R632" t="s">
        <v>4939</v>
      </c>
      <c r="S632" t="s">
        <v>40</v>
      </c>
      <c r="T632" t="s">
        <v>4940</v>
      </c>
      <c r="U632" t="s">
        <v>165</v>
      </c>
      <c r="V632" t="s">
        <v>4935</v>
      </c>
      <c r="W632" t="s">
        <v>43</v>
      </c>
      <c r="X632" t="s">
        <v>44</v>
      </c>
      <c r="Y632" t="str">
        <f>TRIM(LOWER(J632))</f>
        <v>ortoma ab</v>
      </c>
      <c r="Z632" t="str">
        <f>IF(COUNTIF(Sheet2!C:C, Y632) &gt; 0, "Match", "No Match")</f>
        <v>No Match</v>
      </c>
      <c r="AA632" t="str">
        <f>IF(ISNUMBER(MATCH(Y632, Sheet2!C:C, 0)), "Match", "No Match")</f>
        <v>No Match</v>
      </c>
      <c r="AB632" s="3" t="str">
        <f>IF(ISNUMBER(MATCH(Y632, Sheet2!C:C, 0)), "Match", "No Match")</f>
        <v>No Match</v>
      </c>
      <c r="AC632" s="3" t="e">
        <f>IF(Y632 = INDEX(Sheet2!C:C, MATCH(Y632, Sheet2!C:C, 0)), "Exact Match", "No Match or Missing")</f>
        <v>#N/A</v>
      </c>
    </row>
    <row r="633" spans="1:29" x14ac:dyDescent="0.25">
      <c r="A633" t="s">
        <v>24</v>
      </c>
      <c r="B633" t="s">
        <v>536</v>
      </c>
      <c r="C633" t="s">
        <v>158</v>
      </c>
      <c r="D633" t="s">
        <v>537</v>
      </c>
      <c r="E633" t="s">
        <v>40</v>
      </c>
      <c r="F633" t="s">
        <v>29</v>
      </c>
      <c r="G633" t="s">
        <v>2797</v>
      </c>
      <c r="H633" t="s">
        <v>31</v>
      </c>
      <c r="I633" t="s">
        <v>539</v>
      </c>
      <c r="J633" t="s">
        <v>540</v>
      </c>
      <c r="K633" t="s">
        <v>661</v>
      </c>
      <c r="L633" t="s">
        <v>35</v>
      </c>
      <c r="M633" t="s">
        <v>210</v>
      </c>
      <c r="N633" t="s">
        <v>7119</v>
      </c>
      <c r="O633" t="s">
        <v>165</v>
      </c>
      <c r="P633" t="s">
        <v>543</v>
      </c>
      <c r="Q633" t="s">
        <v>40</v>
      </c>
      <c r="R633" t="s">
        <v>7120</v>
      </c>
      <c r="S633" t="s">
        <v>40</v>
      </c>
      <c r="T633" t="s">
        <v>721</v>
      </c>
      <c r="U633" t="s">
        <v>165</v>
      </c>
      <c r="V633" t="s">
        <v>539</v>
      </c>
      <c r="W633" t="s">
        <v>43</v>
      </c>
      <c r="X633" t="s">
        <v>44</v>
      </c>
      <c r="Y633" t="str">
        <f>TRIM(LOWER(J633))</f>
        <v>ossio ltd.</v>
      </c>
      <c r="Z633" t="str">
        <f>IF(COUNTIF(Sheet2!C:C, Y633) &gt; 0, "Match", "No Match")</f>
        <v>Match</v>
      </c>
      <c r="AA633" t="str">
        <f>IF(ISNUMBER(MATCH(Y633, Sheet2!C:C, 0)), "Match", "No Match")</f>
        <v>Match</v>
      </c>
      <c r="AB633" s="3" t="str">
        <f>IF(ISNUMBER(MATCH(Y633, Sheet2!C:C, 0)), "Match", "No Match")</f>
        <v>Match</v>
      </c>
      <c r="AC633" s="3" t="str">
        <f>IF(Y633 = INDEX(Sheet2!C:C, MATCH(Y633, Sheet2!C:C, 0)), "Exact Match", "No Match or Missing")</f>
        <v>Exact Match</v>
      </c>
    </row>
    <row r="634" spans="1:29" x14ac:dyDescent="0.25">
      <c r="A634" t="s">
        <v>24</v>
      </c>
      <c r="B634" t="s">
        <v>536</v>
      </c>
      <c r="C634" t="s">
        <v>158</v>
      </c>
      <c r="D634" t="s">
        <v>537</v>
      </c>
      <c r="E634" t="s">
        <v>40</v>
      </c>
      <c r="F634" t="s">
        <v>29</v>
      </c>
      <c r="G634" t="s">
        <v>538</v>
      </c>
      <c r="H634" t="s">
        <v>31</v>
      </c>
      <c r="I634" t="s">
        <v>539</v>
      </c>
      <c r="J634" t="s">
        <v>540</v>
      </c>
      <c r="K634" t="s">
        <v>541</v>
      </c>
      <c r="L634" t="s">
        <v>35</v>
      </c>
      <c r="M634" t="s">
        <v>210</v>
      </c>
      <c r="N634" t="s">
        <v>542</v>
      </c>
      <c r="O634" t="s">
        <v>165</v>
      </c>
      <c r="P634" t="s">
        <v>543</v>
      </c>
      <c r="Q634" t="s">
        <v>40</v>
      </c>
      <c r="R634" t="s">
        <v>544</v>
      </c>
      <c r="S634" t="s">
        <v>40</v>
      </c>
      <c r="T634" t="s">
        <v>532</v>
      </c>
      <c r="U634" t="s">
        <v>165</v>
      </c>
      <c r="V634" t="s">
        <v>539</v>
      </c>
      <c r="W634" t="s">
        <v>43</v>
      </c>
      <c r="X634" t="s">
        <v>44</v>
      </c>
      <c r="Y634" t="str">
        <f>TRIM(LOWER(J634))</f>
        <v>ossio ltd.</v>
      </c>
      <c r="Z634" t="str">
        <f>IF(COUNTIF(Sheet2!C:C, Y634) &gt; 0, "Match", "No Match")</f>
        <v>Match</v>
      </c>
      <c r="AA634" t="str">
        <f>IF(ISNUMBER(MATCH(Y634, Sheet2!C:C, 0)), "Match", "No Match")</f>
        <v>Match</v>
      </c>
      <c r="AB634" s="3" t="str">
        <f>IF(ISNUMBER(MATCH(Y634, Sheet2!C:C, 0)), "Match", "No Match")</f>
        <v>Match</v>
      </c>
      <c r="AC634" s="3" t="str">
        <f>IF(Y634 = INDEX(Sheet2!C:C, MATCH(Y634, Sheet2!C:C, 0)), "Exact Match", "No Match or Missing")</f>
        <v>Exact Match</v>
      </c>
    </row>
    <row r="635" spans="1:29" x14ac:dyDescent="0.25">
      <c r="A635" t="s">
        <v>24</v>
      </c>
      <c r="B635" t="s">
        <v>4695</v>
      </c>
      <c r="C635" t="s">
        <v>99</v>
      </c>
      <c r="D635" t="s">
        <v>4696</v>
      </c>
      <c r="E635" t="s">
        <v>40</v>
      </c>
      <c r="F635" t="s">
        <v>29</v>
      </c>
      <c r="G635" t="s">
        <v>2105</v>
      </c>
      <c r="H635" t="s">
        <v>31</v>
      </c>
      <c r="I635" t="s">
        <v>4697</v>
      </c>
      <c r="J635" t="s">
        <v>4698</v>
      </c>
      <c r="K635" t="s">
        <v>311</v>
      </c>
      <c r="L635" t="s">
        <v>35</v>
      </c>
      <c r="M635" t="s">
        <v>105</v>
      </c>
      <c r="N635" t="s">
        <v>4699</v>
      </c>
      <c r="O635" t="s">
        <v>107</v>
      </c>
      <c r="P635" t="s">
        <v>4700</v>
      </c>
      <c r="Q635" t="s">
        <v>40</v>
      </c>
      <c r="R635" t="s">
        <v>4701</v>
      </c>
      <c r="S635" t="s">
        <v>40</v>
      </c>
      <c r="T635" t="s">
        <v>2702</v>
      </c>
      <c r="U635" t="s">
        <v>107</v>
      </c>
      <c r="V635" t="s">
        <v>4697</v>
      </c>
      <c r="W635" t="s">
        <v>43</v>
      </c>
      <c r="X635" t="s">
        <v>44</v>
      </c>
      <c r="Y635" t="str">
        <f>TRIM(LOWER(J635))</f>
        <v>ossvis co., ltd.</v>
      </c>
      <c r="Z635" t="str">
        <f>IF(COUNTIF(Sheet2!C:C, Y635) &gt; 0, "Match", "No Match")</f>
        <v>No Match</v>
      </c>
      <c r="AA635" t="str">
        <f>IF(ISNUMBER(MATCH(Y635, Sheet2!C:C, 0)), "Match", "No Match")</f>
        <v>No Match</v>
      </c>
      <c r="AB635" s="3" t="str">
        <f>IF(ISNUMBER(MATCH(Y635, Sheet2!C:C, 0)), "Match", "No Match")</f>
        <v>No Match</v>
      </c>
      <c r="AC635" s="3" t="e">
        <f>IF(Y635 = INDEX(Sheet2!C:C, MATCH(Y635, Sheet2!C:C, 0)), "Exact Match", "No Match or Missing")</f>
        <v>#N/A</v>
      </c>
    </row>
    <row r="636" spans="1:29" x14ac:dyDescent="0.25">
      <c r="A636" t="s">
        <v>24</v>
      </c>
      <c r="B636" t="s">
        <v>3867</v>
      </c>
      <c r="C636" t="s">
        <v>158</v>
      </c>
      <c r="D636" t="s">
        <v>3868</v>
      </c>
      <c r="E636" t="s">
        <v>40</v>
      </c>
      <c r="F636" t="s">
        <v>29</v>
      </c>
      <c r="G636" t="s">
        <v>616</v>
      </c>
      <c r="H636" t="s">
        <v>31</v>
      </c>
      <c r="I636" t="s">
        <v>3017</v>
      </c>
      <c r="J636" t="s">
        <v>3869</v>
      </c>
      <c r="K636" t="s">
        <v>1213</v>
      </c>
      <c r="L636" t="s">
        <v>35</v>
      </c>
      <c r="M636" t="s">
        <v>105</v>
      </c>
      <c r="N636" t="s">
        <v>3870</v>
      </c>
      <c r="O636" t="s">
        <v>165</v>
      </c>
      <c r="P636" t="s">
        <v>3871</v>
      </c>
      <c r="Q636" t="s">
        <v>40</v>
      </c>
      <c r="R636" t="s">
        <v>3872</v>
      </c>
      <c r="S636" t="s">
        <v>40</v>
      </c>
      <c r="T636" t="s">
        <v>3873</v>
      </c>
      <c r="U636" t="s">
        <v>165</v>
      </c>
      <c r="V636" t="s">
        <v>3017</v>
      </c>
      <c r="W636" t="s">
        <v>43</v>
      </c>
      <c r="X636" t="s">
        <v>44</v>
      </c>
      <c r="Y636" t="str">
        <f>TRIM(LOWER(J636))</f>
        <v>osteonic co., ltd.</v>
      </c>
      <c r="Z636" t="str">
        <f>IF(COUNTIF(Sheet2!C:C, Y636) &gt; 0, "Match", "No Match")</f>
        <v>No Match</v>
      </c>
      <c r="AA636" t="str">
        <f>IF(ISNUMBER(MATCH(Y636, Sheet2!C:C, 0)), "Match", "No Match")</f>
        <v>No Match</v>
      </c>
      <c r="AB636" s="3" t="str">
        <f>IF(ISNUMBER(MATCH(Y636, Sheet2!C:C, 0)), "Match", "No Match")</f>
        <v>No Match</v>
      </c>
      <c r="AC636" s="3" t="e">
        <f>IF(Y636 = INDEX(Sheet2!C:C, MATCH(Y636, Sheet2!C:C, 0)), "Exact Match", "No Match or Missing")</f>
        <v>#N/A</v>
      </c>
    </row>
    <row r="637" spans="1:29" x14ac:dyDescent="0.25">
      <c r="A637" t="s">
        <v>24</v>
      </c>
      <c r="B637" t="s">
        <v>1282</v>
      </c>
      <c r="C637" t="s">
        <v>158</v>
      </c>
      <c r="D637" t="s">
        <v>3181</v>
      </c>
      <c r="E637" t="s">
        <v>40</v>
      </c>
      <c r="F637" t="s">
        <v>29</v>
      </c>
      <c r="G637" t="s">
        <v>3182</v>
      </c>
      <c r="H637" t="s">
        <v>31</v>
      </c>
      <c r="I637" t="s">
        <v>1284</v>
      </c>
      <c r="J637" t="s">
        <v>3183</v>
      </c>
      <c r="K637" t="s">
        <v>1573</v>
      </c>
      <c r="L637" t="s">
        <v>35</v>
      </c>
      <c r="M637" t="s">
        <v>91</v>
      </c>
      <c r="N637" t="s">
        <v>3184</v>
      </c>
      <c r="O637" t="s">
        <v>165</v>
      </c>
      <c r="P637" t="s">
        <v>3185</v>
      </c>
      <c r="Q637" t="s">
        <v>40</v>
      </c>
      <c r="R637" t="s">
        <v>3186</v>
      </c>
      <c r="S637" t="s">
        <v>269</v>
      </c>
      <c r="T637" t="s">
        <v>2421</v>
      </c>
      <c r="U637" t="s">
        <v>165</v>
      </c>
      <c r="V637" t="s">
        <v>1284</v>
      </c>
      <c r="W637" t="s">
        <v>43</v>
      </c>
      <c r="X637" t="s">
        <v>44</v>
      </c>
      <c r="Y637" t="str">
        <f>TRIM(LOWER(J637))</f>
        <v>osteoremedies, llc</v>
      </c>
      <c r="Z637" t="str">
        <f>IF(COUNTIF(Sheet2!C:C, Y637) &gt; 0, "Match", "No Match")</f>
        <v>Match</v>
      </c>
      <c r="AA637" t="str">
        <f>IF(ISNUMBER(MATCH(Y637, Sheet2!C:C, 0)), "Match", "No Match")</f>
        <v>Match</v>
      </c>
      <c r="AB637" s="3" t="str">
        <f>IF(ISNUMBER(MATCH(Y637, Sheet2!C:C, 0)), "Match", "No Match")</f>
        <v>Match</v>
      </c>
      <c r="AC637" s="3" t="str">
        <f>IF(Y637 = INDEX(Sheet2!C:C, MATCH(Y637, Sheet2!C:C, 0)), "Exact Match", "No Match or Missing")</f>
        <v>Exact Match</v>
      </c>
    </row>
    <row r="638" spans="1:29" x14ac:dyDescent="0.25">
      <c r="A638" t="s">
        <v>24</v>
      </c>
      <c r="B638" t="s">
        <v>3260</v>
      </c>
      <c r="C638" t="s">
        <v>26</v>
      </c>
      <c r="D638" t="s">
        <v>3261</v>
      </c>
      <c r="E638" t="s">
        <v>40</v>
      </c>
      <c r="F638" t="s">
        <v>29</v>
      </c>
      <c r="G638" t="s">
        <v>3262</v>
      </c>
      <c r="H638" t="s">
        <v>31</v>
      </c>
      <c r="I638" t="s">
        <v>3263</v>
      </c>
      <c r="J638" t="s">
        <v>3264</v>
      </c>
      <c r="K638" t="s">
        <v>276</v>
      </c>
      <c r="L638" t="s">
        <v>35</v>
      </c>
      <c r="M638" t="s">
        <v>107</v>
      </c>
      <c r="N638" t="s">
        <v>3265</v>
      </c>
      <c r="O638" t="s">
        <v>38</v>
      </c>
      <c r="P638" t="s">
        <v>3266</v>
      </c>
      <c r="Q638" t="s">
        <v>40</v>
      </c>
      <c r="R638" t="s">
        <v>3267</v>
      </c>
      <c r="S638" t="s">
        <v>40</v>
      </c>
      <c r="T638" t="s">
        <v>3268</v>
      </c>
      <c r="U638" t="s">
        <v>38</v>
      </c>
      <c r="V638" t="s">
        <v>3263</v>
      </c>
      <c r="W638" t="s">
        <v>43</v>
      </c>
      <c r="X638" t="s">
        <v>44</v>
      </c>
      <c r="Y638" t="str">
        <f>TRIM(LOWER(J638))</f>
        <v>osypka ag</v>
      </c>
      <c r="Z638" t="str">
        <f>IF(COUNTIF(Sheet2!C:C, Y638) &gt; 0, "Match", "No Match")</f>
        <v>No Match</v>
      </c>
      <c r="AA638" t="str">
        <f>IF(ISNUMBER(MATCH(Y638, Sheet2!C:C, 0)), "Match", "No Match")</f>
        <v>No Match</v>
      </c>
      <c r="AB638" s="3" t="str">
        <f>IF(ISNUMBER(MATCH(Y638, Sheet2!C:C, 0)), "Match", "No Match")</f>
        <v>No Match</v>
      </c>
      <c r="AC638" s="3" t="e">
        <f>IF(Y638 = INDEX(Sheet2!C:C, MATCH(Y638, Sheet2!C:C, 0)), "Exact Match", "No Match or Missing")</f>
        <v>#N/A</v>
      </c>
    </row>
    <row r="639" spans="1:29" x14ac:dyDescent="0.25">
      <c r="A639" t="s">
        <v>24</v>
      </c>
      <c r="B639" t="s">
        <v>5961</v>
      </c>
      <c r="C639" t="s">
        <v>2262</v>
      </c>
      <c r="D639" t="s">
        <v>5962</v>
      </c>
      <c r="E639" t="s">
        <v>40</v>
      </c>
      <c r="F639" t="s">
        <v>29</v>
      </c>
      <c r="G639" t="s">
        <v>5963</v>
      </c>
      <c r="H639" t="s">
        <v>31</v>
      </c>
      <c r="I639" t="s">
        <v>5964</v>
      </c>
      <c r="J639" t="s">
        <v>5965</v>
      </c>
      <c r="K639" t="s">
        <v>366</v>
      </c>
      <c r="L639" t="s">
        <v>35</v>
      </c>
      <c r="M639" t="s">
        <v>630</v>
      </c>
      <c r="N639" t="s">
        <v>5966</v>
      </c>
      <c r="O639" t="s">
        <v>2267</v>
      </c>
      <c r="P639" t="s">
        <v>5967</v>
      </c>
      <c r="Q639" t="s">
        <v>40</v>
      </c>
      <c r="R639" t="s">
        <v>5968</v>
      </c>
      <c r="S639" t="s">
        <v>40</v>
      </c>
      <c r="T639" t="s">
        <v>4332</v>
      </c>
      <c r="U639" t="s">
        <v>2267</v>
      </c>
      <c r="V639" t="s">
        <v>5964</v>
      </c>
      <c r="W639" t="s">
        <v>43</v>
      </c>
      <c r="X639" t="s">
        <v>44</v>
      </c>
      <c r="Y639" t="str">
        <f>TRIM(LOWER(J639))</f>
        <v>otodynamics</v>
      </c>
      <c r="Z639" t="str">
        <f>IF(COUNTIF(Sheet2!C:C, Y639) &gt; 0, "Match", "No Match")</f>
        <v>No Match</v>
      </c>
      <c r="AA639" t="str">
        <f>IF(ISNUMBER(MATCH(Y639, Sheet2!C:C, 0)), "Match", "No Match")</f>
        <v>No Match</v>
      </c>
      <c r="AB639" s="3" t="str">
        <f>IF(ISNUMBER(MATCH(Y639, Sheet2!C:C, 0)), "Match", "No Match")</f>
        <v>No Match</v>
      </c>
      <c r="AC639" s="3" t="e">
        <f>IF(Y639 = INDEX(Sheet2!C:C, MATCH(Y639, Sheet2!C:C, 0)), "Exact Match", "No Match or Missing")</f>
        <v>#N/A</v>
      </c>
    </row>
    <row r="640" spans="1:29" x14ac:dyDescent="0.25">
      <c r="A640" t="s">
        <v>24</v>
      </c>
      <c r="B640" t="s">
        <v>5935</v>
      </c>
      <c r="C640" t="s">
        <v>84</v>
      </c>
      <c r="D640" t="s">
        <v>5936</v>
      </c>
      <c r="E640" t="s">
        <v>40</v>
      </c>
      <c r="F640" t="s">
        <v>29</v>
      </c>
      <c r="G640" t="s">
        <v>4398</v>
      </c>
      <c r="H640" t="s">
        <v>31</v>
      </c>
      <c r="I640" t="s">
        <v>5937</v>
      </c>
      <c r="J640" t="s">
        <v>5938</v>
      </c>
      <c r="K640" t="s">
        <v>5939</v>
      </c>
      <c r="L640" t="s">
        <v>35</v>
      </c>
      <c r="M640" t="s">
        <v>91</v>
      </c>
      <c r="N640" t="s">
        <v>5940</v>
      </c>
      <c r="O640" t="s">
        <v>93</v>
      </c>
      <c r="P640" t="s">
        <v>5941</v>
      </c>
      <c r="Q640" t="s">
        <v>40</v>
      </c>
      <c r="R640" t="s">
        <v>5942</v>
      </c>
      <c r="S640" t="s">
        <v>2102</v>
      </c>
      <c r="T640" t="s">
        <v>3702</v>
      </c>
      <c r="U640" t="s">
        <v>93</v>
      </c>
      <c r="V640" t="s">
        <v>5937</v>
      </c>
      <c r="W640" t="s">
        <v>43</v>
      </c>
      <c r="X640" t="s">
        <v>44</v>
      </c>
      <c r="Y640" t="str">
        <f>TRIM(LOWER(J640))</f>
        <v>otsuka america pharmaceutical, inc.</v>
      </c>
      <c r="Z640" t="str">
        <f>IF(COUNTIF(Sheet2!C:C, Y640) &gt; 0, "Match", "No Match")</f>
        <v>No Match</v>
      </c>
      <c r="AA640" t="str">
        <f>IF(ISNUMBER(MATCH(Y640, Sheet2!C:C, 0)), "Match", "No Match")</f>
        <v>No Match</v>
      </c>
      <c r="AB640" s="3" t="str">
        <f>IF(ISNUMBER(MATCH(Y640, Sheet2!C:C, 0)), "Match", "No Match")</f>
        <v>No Match</v>
      </c>
      <c r="AC640" s="3" t="e">
        <f>IF(Y640 = INDEX(Sheet2!C:C, MATCH(Y640, Sheet2!C:C, 0)), "Exact Match", "No Match or Missing")</f>
        <v>#N/A</v>
      </c>
    </row>
    <row r="641" spans="1:29" x14ac:dyDescent="0.25">
      <c r="A641" t="s">
        <v>24</v>
      </c>
      <c r="B641" t="s">
        <v>922</v>
      </c>
      <c r="C641" t="s">
        <v>350</v>
      </c>
      <c r="D641" t="s">
        <v>923</v>
      </c>
      <c r="E641" t="s">
        <v>40</v>
      </c>
      <c r="F641" t="s">
        <v>29</v>
      </c>
      <c r="G641" t="s">
        <v>424</v>
      </c>
      <c r="H641" t="s">
        <v>31</v>
      </c>
      <c r="I641" t="s">
        <v>924</v>
      </c>
      <c r="J641" t="s">
        <v>925</v>
      </c>
      <c r="K641" t="s">
        <v>117</v>
      </c>
      <c r="L641" t="s">
        <v>35</v>
      </c>
      <c r="M641" t="s">
        <v>91</v>
      </c>
      <c r="N641" t="s">
        <v>926</v>
      </c>
      <c r="O641" t="s">
        <v>357</v>
      </c>
      <c r="P641" t="s">
        <v>927</v>
      </c>
      <c r="Q641" t="s">
        <v>40</v>
      </c>
      <c r="R641" t="s">
        <v>928</v>
      </c>
      <c r="S641" t="s">
        <v>146</v>
      </c>
      <c r="T641" t="s">
        <v>929</v>
      </c>
      <c r="U641" t="s">
        <v>190</v>
      </c>
      <c r="V641" t="s">
        <v>924</v>
      </c>
      <c r="W641" t="s">
        <v>43</v>
      </c>
      <c r="X641" t="s">
        <v>44</v>
      </c>
      <c r="Y641" t="str">
        <f>TRIM(LOWER(J641))</f>
        <v>oui medical inc.</v>
      </c>
      <c r="Z641" t="str">
        <f>IF(COUNTIF(Sheet2!C:C, Y641) &gt; 0, "Match", "No Match")</f>
        <v>No Match</v>
      </c>
      <c r="AA641" t="str">
        <f>IF(ISNUMBER(MATCH(Y641, Sheet2!C:C, 0)), "Match", "No Match")</f>
        <v>No Match</v>
      </c>
      <c r="AB641" s="3" t="str">
        <f>IF(ISNUMBER(MATCH(Y641, Sheet2!C:C, 0)), "Match", "No Match")</f>
        <v>No Match</v>
      </c>
      <c r="AC641" s="3" t="e">
        <f>IF(Y641 = INDEX(Sheet2!C:C, MATCH(Y641, Sheet2!C:C, 0)), "Exact Match", "No Match or Missing")</f>
        <v>#N/A</v>
      </c>
    </row>
    <row r="642" spans="1:29" x14ac:dyDescent="0.25">
      <c r="A642" t="s">
        <v>24</v>
      </c>
      <c r="B642" t="s">
        <v>1701</v>
      </c>
      <c r="C642" t="s">
        <v>191</v>
      </c>
      <c r="D642" t="s">
        <v>1702</v>
      </c>
      <c r="E642" t="s">
        <v>40</v>
      </c>
      <c r="F642" t="s">
        <v>29</v>
      </c>
      <c r="G642" t="s">
        <v>444</v>
      </c>
      <c r="H642" t="s">
        <v>31</v>
      </c>
      <c r="I642" t="s">
        <v>1703</v>
      </c>
      <c r="J642" t="s">
        <v>1704</v>
      </c>
      <c r="K642" t="s">
        <v>1147</v>
      </c>
      <c r="L642" t="s">
        <v>35</v>
      </c>
      <c r="M642" t="s">
        <v>91</v>
      </c>
      <c r="N642" t="s">
        <v>1705</v>
      </c>
      <c r="O642" t="s">
        <v>190</v>
      </c>
      <c r="P642" t="s">
        <v>1706</v>
      </c>
      <c r="Q642" t="s">
        <v>40</v>
      </c>
      <c r="R642" t="s">
        <v>1707</v>
      </c>
      <c r="S642" t="s">
        <v>1708</v>
      </c>
      <c r="T642" t="s">
        <v>1709</v>
      </c>
      <c r="U642" t="s">
        <v>53</v>
      </c>
      <c r="V642" t="s">
        <v>1703</v>
      </c>
      <c r="W642" t="s">
        <v>43</v>
      </c>
      <c r="X642" t="s">
        <v>44</v>
      </c>
      <c r="Y642" t="str">
        <f>TRIM(LOWER(J642))</f>
        <v>owens &amp; minor (o&amp;m) halyard, inc.</v>
      </c>
      <c r="Z642" t="str">
        <f>IF(COUNTIF(Sheet2!C:C, Y642) &gt; 0, "Match", "No Match")</f>
        <v>No Match</v>
      </c>
      <c r="AA642" t="str">
        <f>IF(ISNUMBER(MATCH(Y642, Sheet2!C:C, 0)), "Match", "No Match")</f>
        <v>No Match</v>
      </c>
      <c r="AB642" s="3" t="str">
        <f>IF(ISNUMBER(MATCH(Y642, Sheet2!C:C, 0)), "Match", "No Match")</f>
        <v>No Match</v>
      </c>
      <c r="AC642" s="3" t="e">
        <f>IF(Y642 = INDEX(Sheet2!C:C, MATCH(Y642, Sheet2!C:C, 0)), "Exact Match", "No Match or Missing")</f>
        <v>#N/A</v>
      </c>
    </row>
    <row r="643" spans="1:29" x14ac:dyDescent="0.25">
      <c r="A643" t="s">
        <v>24</v>
      </c>
      <c r="B643" t="s">
        <v>1106</v>
      </c>
      <c r="C643" t="s">
        <v>112</v>
      </c>
      <c r="D643" t="s">
        <v>1107</v>
      </c>
      <c r="E643" t="s">
        <v>40</v>
      </c>
      <c r="F643" t="s">
        <v>501</v>
      </c>
      <c r="G643" t="s">
        <v>1108</v>
      </c>
      <c r="H643" t="s">
        <v>31</v>
      </c>
      <c r="I643" t="s">
        <v>1109</v>
      </c>
      <c r="J643" t="s">
        <v>1110</v>
      </c>
      <c r="K643" t="s">
        <v>1111</v>
      </c>
      <c r="L643" t="s">
        <v>35</v>
      </c>
      <c r="M643" t="s">
        <v>630</v>
      </c>
      <c r="N643" t="s">
        <v>1112</v>
      </c>
      <c r="O643" t="s">
        <v>119</v>
      </c>
      <c r="P643" t="s">
        <v>1113</v>
      </c>
      <c r="Q643" t="s">
        <v>40</v>
      </c>
      <c r="R643" t="s">
        <v>1114</v>
      </c>
      <c r="S643" t="s">
        <v>40</v>
      </c>
      <c r="T643" t="s">
        <v>1115</v>
      </c>
      <c r="U643" t="s">
        <v>119</v>
      </c>
      <c r="V643" t="s">
        <v>1109</v>
      </c>
      <c r="W643" t="s">
        <v>43</v>
      </c>
      <c r="X643" t="s">
        <v>44</v>
      </c>
      <c r="Y643" t="str">
        <f>TRIM(LOWER(J643))</f>
        <v>oxoid limited (part of thermo fisher scientific)</v>
      </c>
      <c r="Z643" t="str">
        <f>IF(COUNTIF(Sheet2!C:C, Y643) &gt; 0, "Match", "No Match")</f>
        <v>No Match</v>
      </c>
      <c r="AA643" t="str">
        <f>IF(ISNUMBER(MATCH(Y643, Sheet2!C:C, 0)), "Match", "No Match")</f>
        <v>No Match</v>
      </c>
      <c r="AB643" s="3" t="str">
        <f>IF(ISNUMBER(MATCH(Y643, Sheet2!C:C, 0)), "Match", "No Match")</f>
        <v>No Match</v>
      </c>
      <c r="AC643" s="3" t="e">
        <f>IF(Y643 = INDEX(Sheet2!C:C, MATCH(Y643, Sheet2!C:C, 0)), "Exact Match", "No Match or Missing")</f>
        <v>#N/A</v>
      </c>
    </row>
    <row r="644" spans="1:29" x14ac:dyDescent="0.25">
      <c r="A644" t="s">
        <v>24</v>
      </c>
      <c r="B644" t="s">
        <v>1930</v>
      </c>
      <c r="C644" t="s">
        <v>170</v>
      </c>
      <c r="D644" t="s">
        <v>1931</v>
      </c>
      <c r="E644" t="s">
        <v>1932</v>
      </c>
      <c r="F644" t="s">
        <v>29</v>
      </c>
      <c r="G644" t="s">
        <v>172</v>
      </c>
      <c r="H644" t="s">
        <v>31</v>
      </c>
      <c r="I644" t="s">
        <v>1933</v>
      </c>
      <c r="J644" t="s">
        <v>1934</v>
      </c>
      <c r="K644" t="s">
        <v>1935</v>
      </c>
      <c r="L644" t="s">
        <v>35</v>
      </c>
      <c r="M644" t="s">
        <v>107</v>
      </c>
      <c r="N644" t="s">
        <v>1936</v>
      </c>
      <c r="O644" t="s">
        <v>176</v>
      </c>
      <c r="P644" t="s">
        <v>1937</v>
      </c>
      <c r="Q644" t="s">
        <v>40</v>
      </c>
      <c r="R644" t="s">
        <v>1938</v>
      </c>
      <c r="S644" t="s">
        <v>40</v>
      </c>
      <c r="T644" t="s">
        <v>360</v>
      </c>
      <c r="U644" t="s">
        <v>176</v>
      </c>
      <c r="V644" t="s">
        <v>1933</v>
      </c>
      <c r="W644" t="s">
        <v>43</v>
      </c>
      <c r="X644" t="s">
        <v>44</v>
      </c>
      <c r="Y644" t="str">
        <f>TRIM(LOWER(J644))</f>
        <v>pajunk gmbh medizintechnologie</v>
      </c>
      <c r="Z644" t="str">
        <f>IF(COUNTIF(Sheet2!C:C, Y644) &gt; 0, "Match", "No Match")</f>
        <v>No Match</v>
      </c>
      <c r="AA644" t="str">
        <f>IF(ISNUMBER(MATCH(Y644, Sheet2!C:C, 0)), "Match", "No Match")</f>
        <v>No Match</v>
      </c>
      <c r="AB644" s="3" t="str">
        <f>IF(ISNUMBER(MATCH(Y644, Sheet2!C:C, 0)), "Match", "No Match")</f>
        <v>No Match</v>
      </c>
      <c r="AC644" s="3" t="e">
        <f>IF(Y644 = INDEX(Sheet2!C:C, MATCH(Y644, Sheet2!C:C, 0)), "Exact Match", "No Match or Missing")</f>
        <v>#N/A</v>
      </c>
    </row>
    <row r="645" spans="1:29" x14ac:dyDescent="0.25">
      <c r="A645" t="s">
        <v>24</v>
      </c>
      <c r="B645" t="s">
        <v>5036</v>
      </c>
      <c r="C645" t="s">
        <v>99</v>
      </c>
      <c r="D645" t="s">
        <v>5037</v>
      </c>
      <c r="E645" t="s">
        <v>40</v>
      </c>
      <c r="F645" t="s">
        <v>29</v>
      </c>
      <c r="G645" t="s">
        <v>3099</v>
      </c>
      <c r="H645" t="s">
        <v>31</v>
      </c>
      <c r="I645" t="s">
        <v>5038</v>
      </c>
      <c r="J645" t="s">
        <v>5039</v>
      </c>
      <c r="K645" t="s">
        <v>860</v>
      </c>
      <c r="L645" t="s">
        <v>35</v>
      </c>
      <c r="M645" t="s">
        <v>91</v>
      </c>
      <c r="N645" t="s">
        <v>5040</v>
      </c>
      <c r="O645" t="s">
        <v>107</v>
      </c>
      <c r="P645" t="s">
        <v>5041</v>
      </c>
      <c r="Q645" t="s">
        <v>40</v>
      </c>
      <c r="R645" t="s">
        <v>5042</v>
      </c>
      <c r="S645" t="s">
        <v>5043</v>
      </c>
      <c r="T645" t="s">
        <v>2810</v>
      </c>
      <c r="U645" t="s">
        <v>107</v>
      </c>
      <c r="V645" t="s">
        <v>5038</v>
      </c>
      <c r="W645" t="s">
        <v>43</v>
      </c>
      <c r="X645" t="s">
        <v>44</v>
      </c>
      <c r="Y645" t="str">
        <f>TRIM(LOWER(J645))</f>
        <v>park dental research corporation</v>
      </c>
      <c r="Z645" t="str">
        <f>IF(COUNTIF(Sheet2!C:C, Y645) &gt; 0, "Match", "No Match")</f>
        <v>No Match</v>
      </c>
      <c r="AA645" t="str">
        <f>IF(ISNUMBER(MATCH(Y645, Sheet2!C:C, 0)), "Match", "No Match")</f>
        <v>No Match</v>
      </c>
      <c r="AB645" s="3" t="str">
        <f>IF(ISNUMBER(MATCH(Y645, Sheet2!C:C, 0)), "Match", "No Match")</f>
        <v>No Match</v>
      </c>
      <c r="AC645" s="3" t="e">
        <f>IF(Y645 = INDEX(Sheet2!C:C, MATCH(Y645, Sheet2!C:C, 0)), "Exact Match", "No Match or Missing")</f>
        <v>#N/A</v>
      </c>
    </row>
    <row r="646" spans="1:29" x14ac:dyDescent="0.25">
      <c r="A646" t="s">
        <v>24</v>
      </c>
      <c r="B646" t="s">
        <v>3549</v>
      </c>
      <c r="C646" t="s">
        <v>170</v>
      </c>
      <c r="D646" t="s">
        <v>3550</v>
      </c>
      <c r="E646" t="s">
        <v>40</v>
      </c>
      <c r="F646" t="s">
        <v>29</v>
      </c>
      <c r="G646" t="s">
        <v>3551</v>
      </c>
      <c r="H646" t="s">
        <v>31</v>
      </c>
      <c r="I646" t="s">
        <v>3552</v>
      </c>
      <c r="J646" t="s">
        <v>3553</v>
      </c>
      <c r="K646" t="s">
        <v>3554</v>
      </c>
      <c r="L646" t="s">
        <v>35</v>
      </c>
      <c r="M646" t="s">
        <v>91</v>
      </c>
      <c r="N646" t="s">
        <v>3555</v>
      </c>
      <c r="O646" t="s">
        <v>176</v>
      </c>
      <c r="P646" t="s">
        <v>3556</v>
      </c>
      <c r="Q646" t="s">
        <v>40</v>
      </c>
      <c r="R646" t="s">
        <v>3557</v>
      </c>
      <c r="S646" t="s">
        <v>1054</v>
      </c>
      <c r="T646" t="s">
        <v>825</v>
      </c>
      <c r="U646" t="s">
        <v>176</v>
      </c>
      <c r="V646" t="s">
        <v>3552</v>
      </c>
      <c r="W646" t="s">
        <v>43</v>
      </c>
      <c r="X646" t="s">
        <v>44</v>
      </c>
      <c r="Y646" t="str">
        <f>TRIM(LOWER(J646))</f>
        <v>parker hannifin corporation</v>
      </c>
      <c r="Z646" t="str">
        <f>IF(COUNTIF(Sheet2!C:C, Y646) &gt; 0, "Match", "No Match")</f>
        <v>No Match</v>
      </c>
      <c r="AA646" t="str">
        <f>IF(ISNUMBER(MATCH(Y646, Sheet2!C:C, 0)), "Match", "No Match")</f>
        <v>No Match</v>
      </c>
      <c r="AB646" s="3" t="str">
        <f>IF(ISNUMBER(MATCH(Y646, Sheet2!C:C, 0)), "Match", "No Match")</f>
        <v>No Match</v>
      </c>
      <c r="AC646" s="3" t="e">
        <f>IF(Y646 = INDEX(Sheet2!C:C, MATCH(Y646, Sheet2!C:C, 0)), "Exact Match", "No Match or Missing")</f>
        <v>#N/A</v>
      </c>
    </row>
    <row r="647" spans="1:29" x14ac:dyDescent="0.25">
      <c r="A647" t="s">
        <v>24</v>
      </c>
      <c r="B647" t="s">
        <v>3734</v>
      </c>
      <c r="C647" t="s">
        <v>26</v>
      </c>
      <c r="D647" t="s">
        <v>6738</v>
      </c>
      <c r="E647" t="s">
        <v>6739</v>
      </c>
      <c r="F647" t="s">
        <v>29</v>
      </c>
      <c r="G647" t="s">
        <v>3436</v>
      </c>
      <c r="H647" t="s">
        <v>31</v>
      </c>
      <c r="I647" t="s">
        <v>6740</v>
      </c>
      <c r="J647" t="s">
        <v>6741</v>
      </c>
      <c r="K647" t="s">
        <v>3621</v>
      </c>
      <c r="L647" t="s">
        <v>35</v>
      </c>
      <c r="M647" t="s">
        <v>91</v>
      </c>
      <c r="N647" t="s">
        <v>6742</v>
      </c>
      <c r="O647" t="s">
        <v>38</v>
      </c>
      <c r="P647" t="s">
        <v>6743</v>
      </c>
      <c r="Q647" t="s">
        <v>40</v>
      </c>
      <c r="R647" t="s">
        <v>6744</v>
      </c>
      <c r="S647" t="s">
        <v>1054</v>
      </c>
      <c r="T647" t="s">
        <v>3161</v>
      </c>
      <c r="U647" t="s">
        <v>38</v>
      </c>
      <c r="V647" t="s">
        <v>6740</v>
      </c>
      <c r="W647" t="s">
        <v>43</v>
      </c>
      <c r="X647" t="s">
        <v>44</v>
      </c>
      <c r="Y647" t="str">
        <f>TRIM(LOWER(J647))</f>
        <v>peca labs, inc.</v>
      </c>
      <c r="Z647" t="str">
        <f>IF(COUNTIF(Sheet2!C:C, Y647) &gt; 0, "Match", "No Match")</f>
        <v>No Match</v>
      </c>
      <c r="AA647" t="str">
        <f>IF(ISNUMBER(MATCH(Y647, Sheet2!C:C, 0)), "Match", "No Match")</f>
        <v>No Match</v>
      </c>
      <c r="AB647" s="3" t="str">
        <f>IF(ISNUMBER(MATCH(Y647, Sheet2!C:C, 0)), "Match", "No Match")</f>
        <v>No Match</v>
      </c>
      <c r="AC647" s="3" t="e">
        <f>IF(Y647 = INDEX(Sheet2!C:C, MATCH(Y647, Sheet2!C:C, 0)), "Exact Match", "No Match or Missing")</f>
        <v>#N/A</v>
      </c>
    </row>
    <row r="648" spans="1:29" x14ac:dyDescent="0.25">
      <c r="A648" t="s">
        <v>24</v>
      </c>
      <c r="B648" t="s">
        <v>1922</v>
      </c>
      <c r="C648" t="s">
        <v>711</v>
      </c>
      <c r="D648" t="s">
        <v>1923</v>
      </c>
      <c r="E648" t="s">
        <v>40</v>
      </c>
      <c r="F648" t="s">
        <v>29</v>
      </c>
      <c r="G648" t="s">
        <v>713</v>
      </c>
      <c r="H648" t="s">
        <v>31</v>
      </c>
      <c r="I648" t="s">
        <v>1924</v>
      </c>
      <c r="J648" t="s">
        <v>1925</v>
      </c>
      <c r="K648" t="s">
        <v>1926</v>
      </c>
      <c r="L648" t="s">
        <v>35</v>
      </c>
      <c r="M648" t="s">
        <v>64</v>
      </c>
      <c r="N648" t="s">
        <v>1927</v>
      </c>
      <c r="O648" t="s">
        <v>718</v>
      </c>
      <c r="P648" t="s">
        <v>1928</v>
      </c>
      <c r="Q648" t="s">
        <v>40</v>
      </c>
      <c r="R648" t="s">
        <v>1929</v>
      </c>
      <c r="S648" t="s">
        <v>40</v>
      </c>
      <c r="T648" t="s">
        <v>582</v>
      </c>
      <c r="U648" t="s">
        <v>718</v>
      </c>
      <c r="V648" t="s">
        <v>1924</v>
      </c>
      <c r="W648" t="s">
        <v>43</v>
      </c>
      <c r="X648" t="s">
        <v>44</v>
      </c>
      <c r="Y648" t="str">
        <f>TRIM(LOWER(J648))</f>
        <v>pegavision corporation</v>
      </c>
      <c r="Z648" t="str">
        <f>IF(COUNTIF(Sheet2!C:C, Y648) &gt; 0, "Match", "No Match")</f>
        <v>No Match</v>
      </c>
      <c r="AA648" t="str">
        <f>IF(ISNUMBER(MATCH(Y648, Sheet2!C:C, 0)), "Match", "No Match")</f>
        <v>No Match</v>
      </c>
      <c r="AB648" s="3" t="str">
        <f>IF(ISNUMBER(MATCH(Y648, Sheet2!C:C, 0)), "Match", "No Match")</f>
        <v>No Match</v>
      </c>
      <c r="AC648" s="3" t="e">
        <f>IF(Y648 = INDEX(Sheet2!C:C, MATCH(Y648, Sheet2!C:C, 0)), "Exact Match", "No Match or Missing")</f>
        <v>#N/A</v>
      </c>
    </row>
    <row r="649" spans="1:29" x14ac:dyDescent="0.25">
      <c r="A649" t="s">
        <v>24</v>
      </c>
      <c r="B649" t="s">
        <v>2084</v>
      </c>
      <c r="C649" t="s">
        <v>191</v>
      </c>
      <c r="D649" t="s">
        <v>5752</v>
      </c>
      <c r="E649" t="s">
        <v>1168</v>
      </c>
      <c r="F649" t="s">
        <v>29</v>
      </c>
      <c r="G649" t="s">
        <v>5975</v>
      </c>
      <c r="H649" t="s">
        <v>31</v>
      </c>
      <c r="I649" t="s">
        <v>2087</v>
      </c>
      <c r="J649" t="s">
        <v>5976</v>
      </c>
      <c r="K649" t="s">
        <v>1783</v>
      </c>
      <c r="L649" t="s">
        <v>35</v>
      </c>
      <c r="M649" t="s">
        <v>91</v>
      </c>
      <c r="N649" t="s">
        <v>5977</v>
      </c>
      <c r="O649" t="s">
        <v>190</v>
      </c>
      <c r="P649" t="s">
        <v>5978</v>
      </c>
      <c r="Q649" t="s">
        <v>40</v>
      </c>
      <c r="R649" t="s">
        <v>5979</v>
      </c>
      <c r="S649" t="s">
        <v>188</v>
      </c>
      <c r="T649" t="s">
        <v>1200</v>
      </c>
      <c r="U649" t="s">
        <v>165</v>
      </c>
      <c r="V649" t="s">
        <v>2087</v>
      </c>
      <c r="W649" t="s">
        <v>43</v>
      </c>
      <c r="X649" t="s">
        <v>44</v>
      </c>
      <c r="Y649" t="str">
        <f>TRIM(LOWER(J649))</f>
        <v>peleton surgical</v>
      </c>
      <c r="Z649" t="str">
        <f>IF(COUNTIF(Sheet2!C:C, Y649) &gt; 0, "Match", "No Match")</f>
        <v>No Match</v>
      </c>
      <c r="AA649" t="str">
        <f>IF(ISNUMBER(MATCH(Y649, Sheet2!C:C, 0)), "Match", "No Match")</f>
        <v>No Match</v>
      </c>
      <c r="AB649" s="3" t="str">
        <f>IF(ISNUMBER(MATCH(Y649, Sheet2!C:C, 0)), "Match", "No Match")</f>
        <v>No Match</v>
      </c>
      <c r="AC649" s="3" t="e">
        <f>IF(Y649 = INDEX(Sheet2!C:C, MATCH(Y649, Sheet2!C:C, 0)), "Exact Match", "No Match or Missing")</f>
        <v>#N/A</v>
      </c>
    </row>
    <row r="650" spans="1:29" x14ac:dyDescent="0.25">
      <c r="A650" t="s">
        <v>24</v>
      </c>
      <c r="B650" t="s">
        <v>1945</v>
      </c>
      <c r="C650" t="s">
        <v>722</v>
      </c>
      <c r="D650" t="s">
        <v>4721</v>
      </c>
      <c r="E650" t="s">
        <v>3164</v>
      </c>
      <c r="F650" t="s">
        <v>29</v>
      </c>
      <c r="G650" t="s">
        <v>4722</v>
      </c>
      <c r="H650" t="s">
        <v>31</v>
      </c>
      <c r="I650" t="s">
        <v>1948</v>
      </c>
      <c r="J650" t="s">
        <v>4723</v>
      </c>
      <c r="K650" t="s">
        <v>355</v>
      </c>
      <c r="L650" t="s">
        <v>35</v>
      </c>
      <c r="M650" t="s">
        <v>91</v>
      </c>
      <c r="N650" t="s">
        <v>4724</v>
      </c>
      <c r="O650" t="s">
        <v>729</v>
      </c>
      <c r="P650" t="s">
        <v>4725</v>
      </c>
      <c r="Q650" t="s">
        <v>40</v>
      </c>
      <c r="R650" t="s">
        <v>4726</v>
      </c>
      <c r="S650" t="s">
        <v>347</v>
      </c>
      <c r="T650" t="s">
        <v>753</v>
      </c>
      <c r="U650" t="s">
        <v>357</v>
      </c>
      <c r="V650" t="s">
        <v>1948</v>
      </c>
      <c r="W650" t="s">
        <v>43</v>
      </c>
      <c r="X650" t="s">
        <v>44</v>
      </c>
      <c r="Y650" t="str">
        <f>TRIM(LOWER(J650))</f>
        <v>pelvital usa, inc.</v>
      </c>
      <c r="Z650" t="str">
        <f>IF(COUNTIF(Sheet2!C:C, Y650) &gt; 0, "Match", "No Match")</f>
        <v>No Match</v>
      </c>
      <c r="AA650" t="str">
        <f>IF(ISNUMBER(MATCH(Y650, Sheet2!C:C, 0)), "Match", "No Match")</f>
        <v>No Match</v>
      </c>
      <c r="AB650" s="3" t="str">
        <f>IF(ISNUMBER(MATCH(Y650, Sheet2!C:C, 0)), "Match", "No Match")</f>
        <v>No Match</v>
      </c>
      <c r="AC650" s="3" t="e">
        <f>IF(Y650 = INDEX(Sheet2!C:C, MATCH(Y650, Sheet2!C:C, 0)), "Exact Match", "No Match or Missing")</f>
        <v>#N/A</v>
      </c>
    </row>
    <row r="651" spans="1:29" x14ac:dyDescent="0.25">
      <c r="A651" t="s">
        <v>24</v>
      </c>
      <c r="B651" t="s">
        <v>3146</v>
      </c>
      <c r="C651" t="s">
        <v>350</v>
      </c>
      <c r="D651" t="s">
        <v>3147</v>
      </c>
      <c r="E651" t="s">
        <v>40</v>
      </c>
      <c r="F651" t="s">
        <v>29</v>
      </c>
      <c r="G651" t="s">
        <v>3148</v>
      </c>
      <c r="H651" t="s">
        <v>31</v>
      </c>
      <c r="I651" t="s">
        <v>3149</v>
      </c>
      <c r="J651" t="s">
        <v>3150</v>
      </c>
      <c r="K651" t="s">
        <v>355</v>
      </c>
      <c r="L651" t="s">
        <v>35</v>
      </c>
      <c r="M651" t="s">
        <v>91</v>
      </c>
      <c r="N651" t="s">
        <v>3151</v>
      </c>
      <c r="O651" t="s">
        <v>357</v>
      </c>
      <c r="P651" t="s">
        <v>3152</v>
      </c>
      <c r="Q651" t="s">
        <v>40</v>
      </c>
      <c r="R651" t="s">
        <v>3153</v>
      </c>
      <c r="S651" t="s">
        <v>96</v>
      </c>
      <c r="T651" t="s">
        <v>2810</v>
      </c>
      <c r="U651" t="s">
        <v>357</v>
      </c>
      <c r="V651" t="s">
        <v>3149</v>
      </c>
      <c r="W651" t="s">
        <v>43</v>
      </c>
      <c r="X651" t="s">
        <v>44</v>
      </c>
      <c r="Y651" t="str">
        <f>TRIM(LOWER(J651))</f>
        <v>pentax of america, inc.</v>
      </c>
      <c r="Z651" t="str">
        <f>IF(COUNTIF(Sheet2!C:C, Y651) &gt; 0, "Match", "No Match")</f>
        <v>No Match</v>
      </c>
      <c r="AA651" t="str">
        <f>IF(ISNUMBER(MATCH(Y651, Sheet2!C:C, 0)), "Match", "No Match")</f>
        <v>No Match</v>
      </c>
      <c r="AB651" s="3" t="str">
        <f>IF(ISNUMBER(MATCH(Y651, Sheet2!C:C, 0)), "Match", "No Match")</f>
        <v>No Match</v>
      </c>
      <c r="AC651" s="3" t="e">
        <f>IF(Y651 = INDEX(Sheet2!C:C, MATCH(Y651, Sheet2!C:C, 0)), "Exact Match", "No Match or Missing")</f>
        <v>#N/A</v>
      </c>
    </row>
    <row r="652" spans="1:29" x14ac:dyDescent="0.25">
      <c r="A652" t="s">
        <v>24</v>
      </c>
      <c r="B652" t="s">
        <v>1602</v>
      </c>
      <c r="C652" t="s">
        <v>26</v>
      </c>
      <c r="D652" t="s">
        <v>1603</v>
      </c>
      <c r="E652" t="s">
        <v>40</v>
      </c>
      <c r="F652" t="s">
        <v>29</v>
      </c>
      <c r="G652" t="s">
        <v>340</v>
      </c>
      <c r="H652" t="s">
        <v>31</v>
      </c>
      <c r="I652" t="s">
        <v>1604</v>
      </c>
      <c r="J652" t="s">
        <v>1605</v>
      </c>
      <c r="K652" t="s">
        <v>2308</v>
      </c>
      <c r="L652" t="s">
        <v>35</v>
      </c>
      <c r="M652" t="s">
        <v>91</v>
      </c>
      <c r="N652" t="s">
        <v>3112</v>
      </c>
      <c r="O652" t="s">
        <v>38</v>
      </c>
      <c r="P652" t="s">
        <v>1607</v>
      </c>
      <c r="Q652" t="s">
        <v>40</v>
      </c>
      <c r="R652" t="s">
        <v>3113</v>
      </c>
      <c r="S652" t="s">
        <v>122</v>
      </c>
      <c r="T652" t="s">
        <v>1277</v>
      </c>
      <c r="U652" t="s">
        <v>38</v>
      </c>
      <c r="V652" t="s">
        <v>1604</v>
      </c>
      <c r="W652" t="s">
        <v>43</v>
      </c>
      <c r="X652" t="s">
        <v>293</v>
      </c>
      <c r="Y652" t="str">
        <f>TRIM(LOWER(J652))</f>
        <v>penumbra, inc.</v>
      </c>
      <c r="Z652" t="str">
        <f>IF(COUNTIF(Sheet2!C:C, Y652) &gt; 0, "Match", "No Match")</f>
        <v>No Match</v>
      </c>
      <c r="AA652" t="str">
        <f>IF(ISNUMBER(MATCH(Y652, Sheet2!C:C, 0)), "Match", "No Match")</f>
        <v>No Match</v>
      </c>
      <c r="AB652" s="3" t="str">
        <f>IF(ISNUMBER(MATCH(Y652, Sheet2!C:C, 0)), "Match", "No Match")</f>
        <v>No Match</v>
      </c>
      <c r="AC652" s="3" t="e">
        <f>IF(Y652 = INDEX(Sheet2!C:C, MATCH(Y652, Sheet2!C:C, 0)), "Exact Match", "No Match or Missing")</f>
        <v>#N/A</v>
      </c>
    </row>
    <row r="653" spans="1:29" x14ac:dyDescent="0.25">
      <c r="A653" t="s">
        <v>24</v>
      </c>
      <c r="B653" t="s">
        <v>1602</v>
      </c>
      <c r="C653" t="s">
        <v>26</v>
      </c>
      <c r="D653" t="s">
        <v>1603</v>
      </c>
      <c r="E653" t="s">
        <v>40</v>
      </c>
      <c r="F653" t="s">
        <v>29</v>
      </c>
      <c r="G653" t="s">
        <v>340</v>
      </c>
      <c r="H653" t="s">
        <v>31</v>
      </c>
      <c r="I653" t="s">
        <v>1604</v>
      </c>
      <c r="J653" t="s">
        <v>1605</v>
      </c>
      <c r="K653" t="s">
        <v>471</v>
      </c>
      <c r="L653" t="s">
        <v>35</v>
      </c>
      <c r="M653" t="s">
        <v>91</v>
      </c>
      <c r="N653" t="s">
        <v>5196</v>
      </c>
      <c r="O653" t="s">
        <v>38</v>
      </c>
      <c r="P653" t="s">
        <v>5197</v>
      </c>
      <c r="Q653" t="s">
        <v>40</v>
      </c>
      <c r="R653" t="s">
        <v>5198</v>
      </c>
      <c r="S653" t="s">
        <v>122</v>
      </c>
      <c r="T653" t="s">
        <v>2108</v>
      </c>
      <c r="U653" t="s">
        <v>38</v>
      </c>
      <c r="V653" t="s">
        <v>1604</v>
      </c>
      <c r="W653" t="s">
        <v>43</v>
      </c>
      <c r="X653" t="s">
        <v>293</v>
      </c>
      <c r="Y653" t="str">
        <f>TRIM(LOWER(J653))</f>
        <v>penumbra, inc.</v>
      </c>
      <c r="Z653" t="str">
        <f>IF(COUNTIF(Sheet2!C:C, Y653) &gt; 0, "Match", "No Match")</f>
        <v>No Match</v>
      </c>
      <c r="AA653" t="str">
        <f>IF(ISNUMBER(MATCH(Y653, Sheet2!C:C, 0)), "Match", "No Match")</f>
        <v>No Match</v>
      </c>
      <c r="AB653" s="3" t="str">
        <f>IF(ISNUMBER(MATCH(Y653, Sheet2!C:C, 0)), "Match", "No Match")</f>
        <v>No Match</v>
      </c>
      <c r="AC653" s="3" t="e">
        <f>IF(Y653 = INDEX(Sheet2!C:C, MATCH(Y653, Sheet2!C:C, 0)), "Exact Match", "No Match or Missing")</f>
        <v>#N/A</v>
      </c>
    </row>
    <row r="654" spans="1:29" x14ac:dyDescent="0.25">
      <c r="A654" t="s">
        <v>24</v>
      </c>
      <c r="B654" t="s">
        <v>1602</v>
      </c>
      <c r="C654" t="s">
        <v>26</v>
      </c>
      <c r="D654" t="s">
        <v>1603</v>
      </c>
      <c r="E654" t="s">
        <v>40</v>
      </c>
      <c r="F654" t="s">
        <v>29</v>
      </c>
      <c r="G654" t="s">
        <v>340</v>
      </c>
      <c r="H654" t="s">
        <v>31</v>
      </c>
      <c r="I654" t="s">
        <v>1604</v>
      </c>
      <c r="J654" t="s">
        <v>1605</v>
      </c>
      <c r="K654" t="s">
        <v>333</v>
      </c>
      <c r="L654" t="s">
        <v>35</v>
      </c>
      <c r="M654" t="s">
        <v>91</v>
      </c>
      <c r="N654" t="s">
        <v>1606</v>
      </c>
      <c r="O654" t="s">
        <v>38</v>
      </c>
      <c r="P654" t="s">
        <v>1607</v>
      </c>
      <c r="Q654" t="s">
        <v>40</v>
      </c>
      <c r="R654" t="s">
        <v>1608</v>
      </c>
      <c r="S654" t="s">
        <v>122</v>
      </c>
      <c r="T654" t="s">
        <v>127</v>
      </c>
      <c r="U654" t="s">
        <v>38</v>
      </c>
      <c r="V654" t="s">
        <v>1604</v>
      </c>
      <c r="W654" t="s">
        <v>43</v>
      </c>
      <c r="X654" t="s">
        <v>44</v>
      </c>
      <c r="Y654" t="str">
        <f>TRIM(LOWER(J654))</f>
        <v>penumbra, inc.</v>
      </c>
      <c r="Z654" t="str">
        <f>IF(COUNTIF(Sheet2!C:C, Y654) &gt; 0, "Match", "No Match")</f>
        <v>No Match</v>
      </c>
      <c r="AA654" t="str">
        <f>IF(ISNUMBER(MATCH(Y654, Sheet2!C:C, 0)), "Match", "No Match")</f>
        <v>No Match</v>
      </c>
      <c r="AB654" s="3" t="str">
        <f>IF(ISNUMBER(MATCH(Y654, Sheet2!C:C, 0)), "Match", "No Match")</f>
        <v>No Match</v>
      </c>
      <c r="AC654" s="3" t="e">
        <f>IF(Y654 = INDEX(Sheet2!C:C, MATCH(Y654, Sheet2!C:C, 0)), "Exact Match", "No Match or Missing")</f>
        <v>#N/A</v>
      </c>
    </row>
    <row r="655" spans="1:29" x14ac:dyDescent="0.25">
      <c r="A655" t="s">
        <v>24</v>
      </c>
      <c r="B655" t="s">
        <v>3677</v>
      </c>
      <c r="C655" t="s">
        <v>46</v>
      </c>
      <c r="D655" t="s">
        <v>3678</v>
      </c>
      <c r="E655" t="s">
        <v>3679</v>
      </c>
      <c r="F655" t="s">
        <v>29</v>
      </c>
      <c r="G655" t="s">
        <v>48</v>
      </c>
      <c r="H655" t="s">
        <v>31</v>
      </c>
      <c r="I655" t="s">
        <v>3680</v>
      </c>
      <c r="J655" t="s">
        <v>3681</v>
      </c>
      <c r="K655" t="s">
        <v>2275</v>
      </c>
      <c r="L655" t="s">
        <v>35</v>
      </c>
      <c r="M655" t="s">
        <v>3682</v>
      </c>
      <c r="N655" t="s">
        <v>3683</v>
      </c>
      <c r="O655" t="s">
        <v>53</v>
      </c>
      <c r="P655" t="s">
        <v>3684</v>
      </c>
      <c r="Q655" t="s">
        <v>40</v>
      </c>
      <c r="R655" t="s">
        <v>3685</v>
      </c>
      <c r="S655" t="s">
        <v>40</v>
      </c>
      <c r="T655" t="s">
        <v>576</v>
      </c>
      <c r="U655" t="s">
        <v>53</v>
      </c>
      <c r="V655" t="s">
        <v>3680</v>
      </c>
      <c r="W655" t="s">
        <v>43</v>
      </c>
      <c r="X655" t="s">
        <v>44</v>
      </c>
      <c r="Y655" t="str">
        <f>TRIM(LOWER(J655))</f>
        <v>perfect medical industry (vn) co., ltd.</v>
      </c>
      <c r="Z655" t="str">
        <f>IF(COUNTIF(Sheet2!C:C, Y655) &gt; 0, "Match", "No Match")</f>
        <v>No Match</v>
      </c>
      <c r="AA655" t="str">
        <f>IF(ISNUMBER(MATCH(Y655, Sheet2!C:C, 0)), "Match", "No Match")</f>
        <v>No Match</v>
      </c>
      <c r="AB655" s="3" t="str">
        <f>IF(ISNUMBER(MATCH(Y655, Sheet2!C:C, 0)), "Match", "No Match")</f>
        <v>No Match</v>
      </c>
      <c r="AC655" s="3" t="e">
        <f>IF(Y655 = INDEX(Sheet2!C:C, MATCH(Y655, Sheet2!C:C, 0)), "Exact Match", "No Match or Missing")</f>
        <v>#N/A</v>
      </c>
    </row>
    <row r="656" spans="1:29" x14ac:dyDescent="0.25">
      <c r="A656" t="s">
        <v>24</v>
      </c>
      <c r="B656" t="s">
        <v>4817</v>
      </c>
      <c r="C656" t="s">
        <v>722</v>
      </c>
      <c r="D656" t="s">
        <v>4818</v>
      </c>
      <c r="E656" t="s">
        <v>40</v>
      </c>
      <c r="F656" t="s">
        <v>29</v>
      </c>
      <c r="G656" t="s">
        <v>4819</v>
      </c>
      <c r="H656" t="s">
        <v>31</v>
      </c>
      <c r="I656" t="s">
        <v>4820</v>
      </c>
      <c r="J656" t="s">
        <v>4821</v>
      </c>
      <c r="K656" t="s">
        <v>1409</v>
      </c>
      <c r="L656" t="s">
        <v>35</v>
      </c>
      <c r="M656" t="s">
        <v>144</v>
      </c>
      <c r="N656" t="s">
        <v>4822</v>
      </c>
      <c r="O656" t="s">
        <v>729</v>
      </c>
      <c r="P656" t="s">
        <v>4823</v>
      </c>
      <c r="Q656" t="s">
        <v>40</v>
      </c>
      <c r="R656" t="s">
        <v>4824</v>
      </c>
      <c r="S656" t="s">
        <v>40</v>
      </c>
      <c r="T656" t="s">
        <v>2177</v>
      </c>
      <c r="U656" t="s">
        <v>729</v>
      </c>
      <c r="V656" t="s">
        <v>4820</v>
      </c>
      <c r="W656" t="s">
        <v>43</v>
      </c>
      <c r="X656" t="s">
        <v>44</v>
      </c>
      <c r="Y656" t="str">
        <f>TRIM(LOWER(J656))</f>
        <v>periwinkle technologies pvt. ltd</v>
      </c>
      <c r="Z656" t="str">
        <f>IF(COUNTIF(Sheet2!C:C, Y656) &gt; 0, "Match", "No Match")</f>
        <v>No Match</v>
      </c>
      <c r="AA656" t="str">
        <f>IF(ISNUMBER(MATCH(Y656, Sheet2!C:C, 0)), "Match", "No Match")</f>
        <v>No Match</v>
      </c>
      <c r="AB656" s="3" t="str">
        <f>IF(ISNUMBER(MATCH(Y656, Sheet2!C:C, 0)), "Match", "No Match")</f>
        <v>No Match</v>
      </c>
      <c r="AC656" s="3" t="e">
        <f>IF(Y656 = INDEX(Sheet2!C:C, MATCH(Y656, Sheet2!C:C, 0)), "Exact Match", "No Match or Missing")</f>
        <v>#N/A</v>
      </c>
    </row>
    <row r="657" spans="1:29" x14ac:dyDescent="0.25">
      <c r="A657" t="s">
        <v>24</v>
      </c>
      <c r="B657" t="s">
        <v>5074</v>
      </c>
      <c r="C657" t="s">
        <v>58</v>
      </c>
      <c r="D657" t="s">
        <v>5697</v>
      </c>
      <c r="E657" t="s">
        <v>5698</v>
      </c>
      <c r="F657" t="s">
        <v>29</v>
      </c>
      <c r="G657" t="s">
        <v>149</v>
      </c>
      <c r="H657" t="s">
        <v>31</v>
      </c>
      <c r="I657" t="s">
        <v>5699</v>
      </c>
      <c r="J657" t="s">
        <v>5700</v>
      </c>
      <c r="K657" t="s">
        <v>1757</v>
      </c>
      <c r="L657" t="s">
        <v>35</v>
      </c>
      <c r="M657" t="s">
        <v>630</v>
      </c>
      <c r="N657" t="s">
        <v>5701</v>
      </c>
      <c r="O657" t="s">
        <v>66</v>
      </c>
      <c r="P657" t="s">
        <v>5702</v>
      </c>
      <c r="Q657" t="s">
        <v>40</v>
      </c>
      <c r="R657" t="s">
        <v>5703</v>
      </c>
      <c r="S657" t="s">
        <v>40</v>
      </c>
      <c r="T657" t="s">
        <v>2810</v>
      </c>
      <c r="U657" t="s">
        <v>66</v>
      </c>
      <c r="V657" t="s">
        <v>5699</v>
      </c>
      <c r="W657" t="s">
        <v>43</v>
      </c>
      <c r="X657" t="s">
        <v>44</v>
      </c>
      <c r="Y657" t="str">
        <f>TRIM(LOWER(J657))</f>
        <v>perspectum</v>
      </c>
      <c r="Z657" t="str">
        <f>IF(COUNTIF(Sheet2!C:C, Y657) &gt; 0, "Match", "No Match")</f>
        <v>No Match</v>
      </c>
      <c r="AA657" t="str">
        <f>IF(ISNUMBER(MATCH(Y657, Sheet2!C:C, 0)), "Match", "No Match")</f>
        <v>No Match</v>
      </c>
      <c r="AB657" s="3" t="str">
        <f>IF(ISNUMBER(MATCH(Y657, Sheet2!C:C, 0)), "Match", "No Match")</f>
        <v>No Match</v>
      </c>
      <c r="AC657" s="3" t="e">
        <f>IF(Y657 = INDEX(Sheet2!C:C, MATCH(Y657, Sheet2!C:C, 0)), "Exact Match", "No Match or Missing")</f>
        <v>#N/A</v>
      </c>
    </row>
    <row r="658" spans="1:29" x14ac:dyDescent="0.25">
      <c r="A658" t="s">
        <v>24</v>
      </c>
      <c r="B658" t="s">
        <v>1306</v>
      </c>
      <c r="C658" t="s">
        <v>58</v>
      </c>
      <c r="D658" t="s">
        <v>4066</v>
      </c>
      <c r="E658" t="s">
        <v>4067</v>
      </c>
      <c r="F658" t="s">
        <v>29</v>
      </c>
      <c r="G658" t="s">
        <v>262</v>
      </c>
      <c r="H658" t="s">
        <v>31</v>
      </c>
      <c r="I658" t="s">
        <v>4068</v>
      </c>
      <c r="J658" t="s">
        <v>4069</v>
      </c>
      <c r="K658" t="s">
        <v>579</v>
      </c>
      <c r="L658" t="s">
        <v>35</v>
      </c>
      <c r="M658" t="s">
        <v>36</v>
      </c>
      <c r="N658" t="s">
        <v>4070</v>
      </c>
      <c r="O658" t="s">
        <v>66</v>
      </c>
      <c r="P658" t="s">
        <v>4071</v>
      </c>
      <c r="Q658" t="s">
        <v>40</v>
      </c>
      <c r="R658" t="s">
        <v>4072</v>
      </c>
      <c r="S658" t="s">
        <v>40</v>
      </c>
      <c r="T658" t="s">
        <v>4073</v>
      </c>
      <c r="U658" t="s">
        <v>66</v>
      </c>
      <c r="V658" t="s">
        <v>4068</v>
      </c>
      <c r="W658" t="s">
        <v>43</v>
      </c>
      <c r="X658" t="s">
        <v>44</v>
      </c>
      <c r="Y658" t="str">
        <f>TRIM(LOWER(J658))</f>
        <v>philips healthcare (suzhou) co., ltd.</v>
      </c>
      <c r="Z658" t="str">
        <f>IF(COUNTIF(Sheet2!C:C, Y658) &gt; 0, "Match", "No Match")</f>
        <v>No Match</v>
      </c>
      <c r="AA658" t="str">
        <f>IF(ISNUMBER(MATCH(Y658, Sheet2!C:C, 0)), "Match", "No Match")</f>
        <v>No Match</v>
      </c>
      <c r="AB658" s="3" t="str">
        <f>IF(ISNUMBER(MATCH(Y658, Sheet2!C:C, 0)), "Match", "No Match")</f>
        <v>No Match</v>
      </c>
      <c r="AC658" s="3" t="e">
        <f>IF(Y658 = INDEX(Sheet2!C:C, MATCH(Y658, Sheet2!C:C, 0)), "Exact Match", "No Match or Missing")</f>
        <v>#N/A</v>
      </c>
    </row>
    <row r="659" spans="1:29" x14ac:dyDescent="0.25">
      <c r="A659" t="s">
        <v>24</v>
      </c>
      <c r="B659" t="s">
        <v>4216</v>
      </c>
      <c r="C659" t="s">
        <v>58</v>
      </c>
      <c r="D659" t="s">
        <v>4217</v>
      </c>
      <c r="E659" t="s">
        <v>40</v>
      </c>
      <c r="F659" t="s">
        <v>29</v>
      </c>
      <c r="G659" t="s">
        <v>3584</v>
      </c>
      <c r="H659" t="s">
        <v>31</v>
      </c>
      <c r="I659" t="s">
        <v>4218</v>
      </c>
      <c r="J659" t="s">
        <v>4219</v>
      </c>
      <c r="K659" t="s">
        <v>2208</v>
      </c>
      <c r="L659" t="s">
        <v>35</v>
      </c>
      <c r="M659" t="s">
        <v>107</v>
      </c>
      <c r="N659" t="s">
        <v>4220</v>
      </c>
      <c r="O659" t="s">
        <v>66</v>
      </c>
      <c r="P659" t="s">
        <v>4221</v>
      </c>
      <c r="Q659" t="s">
        <v>40</v>
      </c>
      <c r="R659" t="s">
        <v>4222</v>
      </c>
      <c r="S659" t="s">
        <v>40</v>
      </c>
      <c r="T659" t="s">
        <v>2810</v>
      </c>
      <c r="U659" t="s">
        <v>66</v>
      </c>
      <c r="V659" t="s">
        <v>4218</v>
      </c>
      <c r="W659" t="s">
        <v>43</v>
      </c>
      <c r="X659" t="s">
        <v>293</v>
      </c>
      <c r="Y659" t="str">
        <f>TRIM(LOWER(J659))</f>
        <v>philips medical systems dmc gmbh</v>
      </c>
      <c r="Z659" t="str">
        <f>IF(COUNTIF(Sheet2!C:C, Y659) &gt; 0, "Match", "No Match")</f>
        <v>No Match</v>
      </c>
      <c r="AA659" t="str">
        <f>IF(ISNUMBER(MATCH(Y659, Sheet2!C:C, 0)), "Match", "No Match")</f>
        <v>No Match</v>
      </c>
      <c r="AB659" s="3" t="str">
        <f>IF(ISNUMBER(MATCH(Y659, Sheet2!C:C, 0)), "Match", "No Match")</f>
        <v>No Match</v>
      </c>
      <c r="AC659" s="3" t="e">
        <f>IF(Y659 = INDEX(Sheet2!C:C, MATCH(Y659, Sheet2!C:C, 0)), "Exact Match", "No Match or Missing")</f>
        <v>#N/A</v>
      </c>
    </row>
    <row r="660" spans="1:29" x14ac:dyDescent="0.25">
      <c r="A660" t="s">
        <v>24</v>
      </c>
      <c r="B660" t="s">
        <v>1839</v>
      </c>
      <c r="C660" t="s">
        <v>58</v>
      </c>
      <c r="D660" t="s">
        <v>1840</v>
      </c>
      <c r="E660" t="s">
        <v>40</v>
      </c>
      <c r="F660" t="s">
        <v>29</v>
      </c>
      <c r="G660" t="s">
        <v>1081</v>
      </c>
      <c r="H660" t="s">
        <v>31</v>
      </c>
      <c r="I660" t="s">
        <v>1841</v>
      </c>
      <c r="J660" t="s">
        <v>1842</v>
      </c>
      <c r="K660" t="s">
        <v>561</v>
      </c>
      <c r="L660" t="s">
        <v>35</v>
      </c>
      <c r="M660" t="s">
        <v>1843</v>
      </c>
      <c r="N660" t="s">
        <v>1844</v>
      </c>
      <c r="O660" t="s">
        <v>66</v>
      </c>
      <c r="P660" t="s">
        <v>1845</v>
      </c>
      <c r="Q660" t="s">
        <v>40</v>
      </c>
      <c r="R660" t="s">
        <v>1846</v>
      </c>
      <c r="S660" t="s">
        <v>40</v>
      </c>
      <c r="T660" t="s">
        <v>1847</v>
      </c>
      <c r="U660" t="s">
        <v>66</v>
      </c>
      <c r="V660" t="s">
        <v>1841</v>
      </c>
      <c r="W660" t="s">
        <v>43</v>
      </c>
      <c r="X660" t="s">
        <v>133</v>
      </c>
      <c r="Y660" t="str">
        <f>TRIM(LOWER(J660))</f>
        <v>philips medical systems nederland bv</v>
      </c>
      <c r="Z660" t="str">
        <f>IF(COUNTIF(Sheet2!C:C, Y660) &gt; 0, "Match", "No Match")</f>
        <v>No Match</v>
      </c>
      <c r="AA660" t="str">
        <f>IF(ISNUMBER(MATCH(Y660, Sheet2!C:C, 0)), "Match", "No Match")</f>
        <v>No Match</v>
      </c>
      <c r="AB660" s="3" t="str">
        <f>IF(ISNUMBER(MATCH(Y660, Sheet2!C:C, 0)), "Match", "No Match")</f>
        <v>No Match</v>
      </c>
      <c r="AC660" s="3" t="e">
        <f>IF(Y660 = INDEX(Sheet2!C:C, MATCH(Y660, Sheet2!C:C, 0)), "Exact Match", "No Match or Missing")</f>
        <v>#N/A</v>
      </c>
    </row>
    <row r="661" spans="1:29" x14ac:dyDescent="0.25">
      <c r="A661" t="s">
        <v>24</v>
      </c>
      <c r="B661" t="s">
        <v>1839</v>
      </c>
      <c r="C661" t="s">
        <v>58</v>
      </c>
      <c r="D661" t="s">
        <v>1840</v>
      </c>
      <c r="E661" t="s">
        <v>40</v>
      </c>
      <c r="F661" t="s">
        <v>29</v>
      </c>
      <c r="G661" t="s">
        <v>1081</v>
      </c>
      <c r="H661" t="s">
        <v>31</v>
      </c>
      <c r="I661" t="s">
        <v>6776</v>
      </c>
      <c r="J661" t="s">
        <v>6777</v>
      </c>
      <c r="K661" t="s">
        <v>132</v>
      </c>
      <c r="L661" t="s">
        <v>35</v>
      </c>
      <c r="M661" t="s">
        <v>1843</v>
      </c>
      <c r="N661" t="s">
        <v>6778</v>
      </c>
      <c r="O661" t="s">
        <v>66</v>
      </c>
      <c r="P661" t="s">
        <v>6779</v>
      </c>
      <c r="Q661" t="s">
        <v>40</v>
      </c>
      <c r="R661" t="s">
        <v>6780</v>
      </c>
      <c r="S661" t="s">
        <v>40</v>
      </c>
      <c r="T661" t="s">
        <v>784</v>
      </c>
      <c r="U661" t="s">
        <v>66</v>
      </c>
      <c r="V661" t="s">
        <v>6776</v>
      </c>
      <c r="W661" t="s">
        <v>43</v>
      </c>
      <c r="X661" t="s">
        <v>133</v>
      </c>
      <c r="Y661" t="str">
        <f>TRIM(LOWER(J661))</f>
        <v>philips medical systems nederlands b.v.</v>
      </c>
      <c r="Z661" t="str">
        <f>IF(COUNTIF(Sheet2!C:C, Y661) &gt; 0, "Match", "No Match")</f>
        <v>No Match</v>
      </c>
      <c r="AA661" t="str">
        <f>IF(ISNUMBER(MATCH(Y661, Sheet2!C:C, 0)), "Match", "No Match")</f>
        <v>No Match</v>
      </c>
      <c r="AB661" s="3" t="str">
        <f>IF(ISNUMBER(MATCH(Y661, Sheet2!C:C, 0)), "Match", "No Match")</f>
        <v>No Match</v>
      </c>
      <c r="AC661" s="3" t="e">
        <f>IF(Y661 = INDEX(Sheet2!C:C, MATCH(Y661, Sheet2!C:C, 0)), "Exact Match", "No Match or Missing")</f>
        <v>#N/A</v>
      </c>
    </row>
    <row r="662" spans="1:29" x14ac:dyDescent="0.25">
      <c r="A662" t="s">
        <v>24</v>
      </c>
      <c r="B662" t="s">
        <v>1861</v>
      </c>
      <c r="C662" t="s">
        <v>26</v>
      </c>
      <c r="D662" t="s">
        <v>5278</v>
      </c>
      <c r="E662" t="s">
        <v>40</v>
      </c>
      <c r="F662" t="s">
        <v>29</v>
      </c>
      <c r="G662" t="s">
        <v>5279</v>
      </c>
      <c r="H662" t="s">
        <v>31</v>
      </c>
      <c r="I662" t="s">
        <v>5280</v>
      </c>
      <c r="J662" t="s">
        <v>5535</v>
      </c>
      <c r="K662" t="s">
        <v>348</v>
      </c>
      <c r="L662" t="s">
        <v>35</v>
      </c>
      <c r="M662" t="s">
        <v>91</v>
      </c>
      <c r="N662" t="s">
        <v>5536</v>
      </c>
      <c r="O662" t="s">
        <v>38</v>
      </c>
      <c r="P662" t="s">
        <v>5537</v>
      </c>
      <c r="Q662" t="s">
        <v>40</v>
      </c>
      <c r="R662" t="s">
        <v>5538</v>
      </c>
      <c r="S662" t="s">
        <v>3332</v>
      </c>
      <c r="T662" t="s">
        <v>1968</v>
      </c>
      <c r="U662" t="s">
        <v>38</v>
      </c>
      <c r="V662" t="s">
        <v>5280</v>
      </c>
      <c r="W662" t="s">
        <v>43</v>
      </c>
      <c r="X662" t="s">
        <v>44</v>
      </c>
      <c r="Y662" t="str">
        <f>TRIM(LOWER(J662))</f>
        <v>physio-control, inc.</v>
      </c>
      <c r="Z662" t="str">
        <f>IF(COUNTIF(Sheet2!C:C, Y662) &gt; 0, "Match", "No Match")</f>
        <v>No Match</v>
      </c>
      <c r="AA662" t="str">
        <f>IF(ISNUMBER(MATCH(Y662, Sheet2!C:C, 0)), "Match", "No Match")</f>
        <v>No Match</v>
      </c>
      <c r="AB662" s="3" t="str">
        <f>IF(ISNUMBER(MATCH(Y662, Sheet2!C:C, 0)), "Match", "No Match")</f>
        <v>No Match</v>
      </c>
      <c r="AC662" s="3" t="e">
        <f>IF(Y662 = INDEX(Sheet2!C:C, MATCH(Y662, Sheet2!C:C, 0)), "Exact Match", "No Match or Missing")</f>
        <v>#N/A</v>
      </c>
    </row>
    <row r="663" spans="1:29" x14ac:dyDescent="0.25">
      <c r="A663" t="s">
        <v>24</v>
      </c>
      <c r="B663" t="s">
        <v>809</v>
      </c>
      <c r="C663" t="s">
        <v>26</v>
      </c>
      <c r="D663" t="s">
        <v>810</v>
      </c>
      <c r="E663" t="s">
        <v>40</v>
      </c>
      <c r="F663" t="s">
        <v>40</v>
      </c>
      <c r="G663" t="s">
        <v>811</v>
      </c>
      <c r="H663" t="s">
        <v>31</v>
      </c>
      <c r="I663" t="s">
        <v>812</v>
      </c>
      <c r="J663" t="s">
        <v>813</v>
      </c>
      <c r="K663" t="s">
        <v>197</v>
      </c>
      <c r="L663" t="s">
        <v>814</v>
      </c>
      <c r="M663" t="s">
        <v>210</v>
      </c>
      <c r="N663" t="s">
        <v>815</v>
      </c>
      <c r="O663" t="s">
        <v>38</v>
      </c>
      <c r="P663" t="s">
        <v>816</v>
      </c>
      <c r="Q663" t="s">
        <v>40</v>
      </c>
      <c r="R663" t="s">
        <v>817</v>
      </c>
      <c r="S663" t="s">
        <v>40</v>
      </c>
      <c r="T663" t="s">
        <v>818</v>
      </c>
      <c r="U663" t="s">
        <v>38</v>
      </c>
      <c r="V663" t="s">
        <v>812</v>
      </c>
      <c r="W663" t="s">
        <v>135</v>
      </c>
      <c r="X663" t="s">
        <v>819</v>
      </c>
      <c r="Y663" t="str">
        <f>TRIM(LOWER(J663))</f>
        <v>pi-cardia ltd.</v>
      </c>
      <c r="Z663" t="str">
        <f>IF(COUNTIF(Sheet2!C:C, Y663) &gt; 0, "Match", "No Match")</f>
        <v>No Match</v>
      </c>
      <c r="AA663" t="str">
        <f>IF(ISNUMBER(MATCH(Y663, Sheet2!C:C, 0)), "Match", "No Match")</f>
        <v>No Match</v>
      </c>
      <c r="AB663" s="3" t="str">
        <f>IF(ISNUMBER(MATCH(Y663, Sheet2!C:C, 0)), "Match", "No Match")</f>
        <v>No Match</v>
      </c>
      <c r="AC663" s="3" t="e">
        <f>IF(Y663 = INDEX(Sheet2!C:C, MATCH(Y663, Sheet2!C:C, 0)), "Exact Match", "No Match or Missing")</f>
        <v>#N/A</v>
      </c>
    </row>
    <row r="664" spans="1:29" x14ac:dyDescent="0.25">
      <c r="A664" t="s">
        <v>24</v>
      </c>
      <c r="B664" t="s">
        <v>6750</v>
      </c>
      <c r="C664" t="s">
        <v>58</v>
      </c>
      <c r="D664" t="s">
        <v>6751</v>
      </c>
      <c r="E664" t="s">
        <v>40</v>
      </c>
      <c r="F664" t="s">
        <v>29</v>
      </c>
      <c r="G664" t="s">
        <v>149</v>
      </c>
      <c r="H664" t="s">
        <v>31</v>
      </c>
      <c r="I664" t="s">
        <v>6752</v>
      </c>
      <c r="J664" t="s">
        <v>6753</v>
      </c>
      <c r="K664" t="s">
        <v>804</v>
      </c>
      <c r="L664" t="s">
        <v>35</v>
      </c>
      <c r="M664" t="s">
        <v>1843</v>
      </c>
      <c r="N664" t="s">
        <v>6754</v>
      </c>
      <c r="O664" t="s">
        <v>66</v>
      </c>
      <c r="P664" t="s">
        <v>6755</v>
      </c>
      <c r="Q664" t="s">
        <v>40</v>
      </c>
      <c r="R664" t="s">
        <v>6756</v>
      </c>
      <c r="S664" t="s">
        <v>40</v>
      </c>
      <c r="T664" t="s">
        <v>1743</v>
      </c>
      <c r="U664" t="s">
        <v>66</v>
      </c>
      <c r="V664" t="s">
        <v>6752</v>
      </c>
      <c r="W664" t="s">
        <v>43</v>
      </c>
      <c r="X664" t="s">
        <v>44</v>
      </c>
      <c r="Y664" t="str">
        <f>TRIM(LOWER(J664))</f>
        <v>pie medical imaging b.v.</v>
      </c>
      <c r="Z664" t="str">
        <f>IF(COUNTIF(Sheet2!C:C, Y664) &gt; 0, "Match", "No Match")</f>
        <v>No Match</v>
      </c>
      <c r="AA664" t="str">
        <f>IF(ISNUMBER(MATCH(Y664, Sheet2!C:C, 0)), "Match", "No Match")</f>
        <v>No Match</v>
      </c>
      <c r="AB664" s="3" t="str">
        <f>IF(ISNUMBER(MATCH(Y664, Sheet2!C:C, 0)), "Match", "No Match")</f>
        <v>No Match</v>
      </c>
      <c r="AC664" s="3" t="e">
        <f>IF(Y664 = INDEX(Sheet2!C:C, MATCH(Y664, Sheet2!C:C, 0)), "Exact Match", "No Match or Missing")</f>
        <v>#N/A</v>
      </c>
    </row>
    <row r="665" spans="1:29" x14ac:dyDescent="0.25">
      <c r="A665" t="s">
        <v>24</v>
      </c>
      <c r="B665" t="s">
        <v>6750</v>
      </c>
      <c r="C665" t="s">
        <v>58</v>
      </c>
      <c r="D665" t="s">
        <v>6751</v>
      </c>
      <c r="E665" t="s">
        <v>40</v>
      </c>
      <c r="F665" t="s">
        <v>29</v>
      </c>
      <c r="G665" t="s">
        <v>7191</v>
      </c>
      <c r="H665" t="s">
        <v>31</v>
      </c>
      <c r="I665" t="s">
        <v>6752</v>
      </c>
      <c r="J665" t="s">
        <v>6753</v>
      </c>
      <c r="K665" t="s">
        <v>913</v>
      </c>
      <c r="L665" t="s">
        <v>35</v>
      </c>
      <c r="M665" t="s">
        <v>1843</v>
      </c>
      <c r="N665" t="s">
        <v>7192</v>
      </c>
      <c r="O665" t="s">
        <v>66</v>
      </c>
      <c r="P665" t="s">
        <v>6755</v>
      </c>
      <c r="Q665" t="s">
        <v>40</v>
      </c>
      <c r="R665" t="s">
        <v>7193</v>
      </c>
      <c r="S665" t="s">
        <v>40</v>
      </c>
      <c r="T665" t="s">
        <v>3171</v>
      </c>
      <c r="U665" t="s">
        <v>66</v>
      </c>
      <c r="V665" t="s">
        <v>6752</v>
      </c>
      <c r="W665" t="s">
        <v>43</v>
      </c>
      <c r="X665" t="s">
        <v>44</v>
      </c>
      <c r="Y665" t="str">
        <f>TRIM(LOWER(J665))</f>
        <v>pie medical imaging b.v.</v>
      </c>
      <c r="Z665" t="str">
        <f>IF(COUNTIF(Sheet2!C:C, Y665) &gt; 0, "Match", "No Match")</f>
        <v>No Match</v>
      </c>
      <c r="AA665" t="str">
        <f>IF(ISNUMBER(MATCH(Y665, Sheet2!C:C, 0)), "Match", "No Match")</f>
        <v>No Match</v>
      </c>
      <c r="AB665" s="3" t="str">
        <f>IF(ISNUMBER(MATCH(Y665, Sheet2!C:C, 0)), "Match", "No Match")</f>
        <v>No Match</v>
      </c>
      <c r="AC665" s="3" t="e">
        <f>IF(Y665 = INDEX(Sheet2!C:C, MATCH(Y665, Sheet2!C:C, 0)), "Exact Match", "No Match or Missing")</f>
        <v>#N/A</v>
      </c>
    </row>
    <row r="666" spans="1:29" x14ac:dyDescent="0.25">
      <c r="A666" t="s">
        <v>24</v>
      </c>
      <c r="B666" t="s">
        <v>5475</v>
      </c>
      <c r="C666" t="s">
        <v>58</v>
      </c>
      <c r="D666" t="s">
        <v>5476</v>
      </c>
      <c r="E666" t="s">
        <v>40</v>
      </c>
      <c r="F666" t="s">
        <v>29</v>
      </c>
      <c r="G666" t="s">
        <v>285</v>
      </c>
      <c r="H666" t="s">
        <v>31</v>
      </c>
      <c r="I666" t="s">
        <v>5477</v>
      </c>
      <c r="J666" t="s">
        <v>5478</v>
      </c>
      <c r="K666" t="s">
        <v>596</v>
      </c>
      <c r="L666" t="s">
        <v>35</v>
      </c>
      <c r="M666" t="s">
        <v>3494</v>
      </c>
      <c r="N666" t="s">
        <v>5479</v>
      </c>
      <c r="O666" t="s">
        <v>66</v>
      </c>
      <c r="P666" t="s">
        <v>5480</v>
      </c>
      <c r="Q666" t="s">
        <v>40</v>
      </c>
      <c r="R666" t="s">
        <v>5481</v>
      </c>
      <c r="S666" t="s">
        <v>40</v>
      </c>
      <c r="T666" t="s">
        <v>2141</v>
      </c>
      <c r="U666" t="s">
        <v>66</v>
      </c>
      <c r="V666" t="s">
        <v>5477</v>
      </c>
      <c r="W666" t="s">
        <v>43</v>
      </c>
      <c r="X666" t="s">
        <v>44</v>
      </c>
      <c r="Y666" t="str">
        <f>TRIM(LOWER(J666))</f>
        <v>piur imaging gmbh</v>
      </c>
      <c r="Z666" t="str">
        <f>IF(COUNTIF(Sheet2!C:C, Y666) &gt; 0, "Match", "No Match")</f>
        <v>No Match</v>
      </c>
      <c r="AA666" t="str">
        <f>IF(ISNUMBER(MATCH(Y666, Sheet2!C:C, 0)), "Match", "No Match")</f>
        <v>No Match</v>
      </c>
      <c r="AB666" s="3" t="str">
        <f>IF(ISNUMBER(MATCH(Y666, Sheet2!C:C, 0)), "Match", "No Match")</f>
        <v>No Match</v>
      </c>
      <c r="AC666" s="3" t="e">
        <f>IF(Y666 = INDEX(Sheet2!C:C, MATCH(Y666, Sheet2!C:C, 0)), "Exact Match", "No Match or Missing")</f>
        <v>#N/A</v>
      </c>
    </row>
    <row r="667" spans="1:29" x14ac:dyDescent="0.25">
      <c r="A667" t="s">
        <v>24</v>
      </c>
      <c r="B667" t="s">
        <v>5223</v>
      </c>
      <c r="C667" t="s">
        <v>84</v>
      </c>
      <c r="D667" t="s">
        <v>5224</v>
      </c>
      <c r="E667" t="s">
        <v>40</v>
      </c>
      <c r="F667" t="s">
        <v>501</v>
      </c>
      <c r="G667" t="s">
        <v>2771</v>
      </c>
      <c r="H667" t="s">
        <v>31</v>
      </c>
      <c r="I667" t="s">
        <v>5225</v>
      </c>
      <c r="J667" t="s">
        <v>5226</v>
      </c>
      <c r="K667" t="s">
        <v>288</v>
      </c>
      <c r="L667" t="s">
        <v>35</v>
      </c>
      <c r="M667" t="s">
        <v>91</v>
      </c>
      <c r="N667" t="s">
        <v>5227</v>
      </c>
      <c r="O667" t="s">
        <v>93</v>
      </c>
      <c r="P667" t="s">
        <v>5228</v>
      </c>
      <c r="Q667" t="s">
        <v>40</v>
      </c>
      <c r="R667" t="s">
        <v>5229</v>
      </c>
      <c r="S667" t="s">
        <v>1044</v>
      </c>
      <c r="T667" t="s">
        <v>430</v>
      </c>
      <c r="U667" t="s">
        <v>93</v>
      </c>
      <c r="V667" t="s">
        <v>5225</v>
      </c>
      <c r="W667" t="s">
        <v>43</v>
      </c>
      <c r="X667" t="s">
        <v>44</v>
      </c>
      <c r="Y667" t="str">
        <f>TRIM(LOWER(J667))</f>
        <v>pixie cup llc</v>
      </c>
      <c r="Z667" t="str">
        <f>IF(COUNTIF(Sheet2!C:C, Y667) &gt; 0, "Match", "No Match")</f>
        <v>No Match</v>
      </c>
      <c r="AA667" t="str">
        <f>IF(ISNUMBER(MATCH(Y667, Sheet2!C:C, 0)), "Match", "No Match")</f>
        <v>No Match</v>
      </c>
      <c r="AB667" s="3" t="str">
        <f>IF(ISNUMBER(MATCH(Y667, Sheet2!C:C, 0)), "Match", "No Match")</f>
        <v>No Match</v>
      </c>
      <c r="AC667" s="3" t="e">
        <f>IF(Y667 = INDEX(Sheet2!C:C, MATCH(Y667, Sheet2!C:C, 0)), "Exact Match", "No Match or Missing")</f>
        <v>#N/A</v>
      </c>
    </row>
    <row r="668" spans="1:29" x14ac:dyDescent="0.25">
      <c r="A668" t="s">
        <v>294</v>
      </c>
      <c r="B668" t="s">
        <v>2769</v>
      </c>
      <c r="C668" t="s">
        <v>84</v>
      </c>
      <c r="D668" t="s">
        <v>2770</v>
      </c>
      <c r="E668" t="s">
        <v>40</v>
      </c>
      <c r="F668" t="s">
        <v>501</v>
      </c>
      <c r="G668" t="s">
        <v>2771</v>
      </c>
      <c r="H668" t="s">
        <v>31</v>
      </c>
      <c r="I668" t="s">
        <v>2772</v>
      </c>
      <c r="J668" t="s">
        <v>2773</v>
      </c>
      <c r="K668" t="s">
        <v>2462</v>
      </c>
      <c r="L668" t="s">
        <v>35</v>
      </c>
      <c r="M668" t="s">
        <v>91</v>
      </c>
      <c r="N668" t="s">
        <v>2774</v>
      </c>
      <c r="O668" t="s">
        <v>93</v>
      </c>
      <c r="P668" t="s">
        <v>2775</v>
      </c>
      <c r="Q668" t="s">
        <v>40</v>
      </c>
      <c r="R668" t="s">
        <v>2776</v>
      </c>
      <c r="S668" t="s">
        <v>2751</v>
      </c>
      <c r="T668" t="s">
        <v>929</v>
      </c>
      <c r="U668" t="s">
        <v>93</v>
      </c>
      <c r="V668" t="s">
        <v>2772</v>
      </c>
      <c r="W668" t="s">
        <v>43</v>
      </c>
      <c r="X668" t="s">
        <v>44</v>
      </c>
      <c r="Y668" t="str">
        <f>TRIM(LOWER(J668))</f>
        <v>plexus yoga llc dba chirp</v>
      </c>
      <c r="Z668" t="str">
        <f>IF(COUNTIF(Sheet2!C:C, Y668) &gt; 0, "Match", "No Match")</f>
        <v>No Match</v>
      </c>
      <c r="AA668" t="str">
        <f>IF(ISNUMBER(MATCH(Y668, Sheet2!C:C, 0)), "Match", "No Match")</f>
        <v>No Match</v>
      </c>
      <c r="AB668" s="3" t="str">
        <f>IF(ISNUMBER(MATCH(Y668, Sheet2!C:C, 0)), "Match", "No Match")</f>
        <v>No Match</v>
      </c>
      <c r="AC668" s="3" t="e">
        <f>IF(Y668 = INDEX(Sheet2!C:C, MATCH(Y668, Sheet2!C:C, 0)), "Exact Match", "No Match or Missing")</f>
        <v>#N/A</v>
      </c>
    </row>
    <row r="669" spans="1:29" x14ac:dyDescent="0.25">
      <c r="A669" t="s">
        <v>294</v>
      </c>
      <c r="B669" t="s">
        <v>3058</v>
      </c>
      <c r="C669" t="s">
        <v>722</v>
      </c>
      <c r="D669" t="s">
        <v>3059</v>
      </c>
      <c r="E669" t="s">
        <v>40</v>
      </c>
      <c r="F669" t="s">
        <v>29</v>
      </c>
      <c r="G669" t="s">
        <v>3060</v>
      </c>
      <c r="H669" t="s">
        <v>31</v>
      </c>
      <c r="I669" t="s">
        <v>3061</v>
      </c>
      <c r="J669" t="s">
        <v>3062</v>
      </c>
      <c r="K669" t="s">
        <v>3063</v>
      </c>
      <c r="L669" t="s">
        <v>35</v>
      </c>
      <c r="M669" t="s">
        <v>91</v>
      </c>
      <c r="N669" t="s">
        <v>3064</v>
      </c>
      <c r="O669" t="s">
        <v>729</v>
      </c>
      <c r="P669" t="s">
        <v>3065</v>
      </c>
      <c r="Q669" t="s">
        <v>40</v>
      </c>
      <c r="R669" t="s">
        <v>3066</v>
      </c>
      <c r="S669" t="s">
        <v>1044</v>
      </c>
      <c r="T669" t="s">
        <v>51</v>
      </c>
      <c r="U669" t="s">
        <v>729</v>
      </c>
      <c r="V669" t="s">
        <v>3061</v>
      </c>
      <c r="W669" t="s">
        <v>43</v>
      </c>
      <c r="X669" t="s">
        <v>44</v>
      </c>
      <c r="Y669" t="str">
        <f>TRIM(LOWER(J669))</f>
        <v>plus ev holdings dba intimate rose</v>
      </c>
      <c r="Z669" t="str">
        <f>IF(COUNTIF(Sheet2!C:C, Y669) &gt; 0, "Match", "No Match")</f>
        <v>No Match</v>
      </c>
      <c r="AA669" t="str">
        <f>IF(ISNUMBER(MATCH(Y669, Sheet2!C:C, 0)), "Match", "No Match")</f>
        <v>No Match</v>
      </c>
      <c r="AB669" s="3" t="str">
        <f>IF(ISNUMBER(MATCH(Y669, Sheet2!C:C, 0)), "Match", "No Match")</f>
        <v>No Match</v>
      </c>
      <c r="AC669" s="3" t="e">
        <f>IF(Y669 = INDEX(Sheet2!C:C, MATCH(Y669, Sheet2!C:C, 0)), "Exact Match", "No Match or Missing")</f>
        <v>#N/A</v>
      </c>
    </row>
    <row r="670" spans="1:29" x14ac:dyDescent="0.25">
      <c r="A670" t="s">
        <v>24</v>
      </c>
      <c r="B670" t="s">
        <v>2029</v>
      </c>
      <c r="C670" t="s">
        <v>58</v>
      </c>
      <c r="D670" t="s">
        <v>2030</v>
      </c>
      <c r="E670" t="s">
        <v>40</v>
      </c>
      <c r="F670" t="s">
        <v>29</v>
      </c>
      <c r="G670" t="s">
        <v>149</v>
      </c>
      <c r="H670" t="s">
        <v>31</v>
      </c>
      <c r="I670" t="s">
        <v>2031</v>
      </c>
      <c r="J670" t="s">
        <v>2032</v>
      </c>
      <c r="K670" t="s">
        <v>1183</v>
      </c>
      <c r="L670" t="s">
        <v>35</v>
      </c>
      <c r="M670" t="s">
        <v>91</v>
      </c>
      <c r="N670" t="s">
        <v>2033</v>
      </c>
      <c r="O670" t="s">
        <v>66</v>
      </c>
      <c r="P670" t="s">
        <v>2034</v>
      </c>
      <c r="Q670" t="s">
        <v>40</v>
      </c>
      <c r="R670" t="s">
        <v>2035</v>
      </c>
      <c r="S670" t="s">
        <v>210</v>
      </c>
      <c r="T670" t="s">
        <v>69</v>
      </c>
      <c r="U670" t="s">
        <v>66</v>
      </c>
      <c r="V670" t="s">
        <v>2031</v>
      </c>
      <c r="W670" t="s">
        <v>43</v>
      </c>
      <c r="X670" t="s">
        <v>44</v>
      </c>
      <c r="Y670" t="str">
        <f>TRIM(LOWER(J670))</f>
        <v>pmx inc.</v>
      </c>
      <c r="Z670" t="str">
        <f>IF(COUNTIF(Sheet2!C:C, Y670) &gt; 0, "Match", "No Match")</f>
        <v>No Match</v>
      </c>
      <c r="AA670" t="str">
        <f>IF(ISNUMBER(MATCH(Y670, Sheet2!C:C, 0)), "Match", "No Match")</f>
        <v>No Match</v>
      </c>
      <c r="AB670" s="3" t="str">
        <f>IF(ISNUMBER(MATCH(Y670, Sheet2!C:C, 0)), "Match", "No Match")</f>
        <v>No Match</v>
      </c>
      <c r="AC670" s="3" t="e">
        <f>IF(Y670 = INDEX(Sheet2!C:C, MATCH(Y670, Sheet2!C:C, 0)), "Exact Match", "No Match or Missing")</f>
        <v>#N/A</v>
      </c>
    </row>
    <row r="671" spans="1:29" x14ac:dyDescent="0.25">
      <c r="A671" t="s">
        <v>294</v>
      </c>
      <c r="B671" t="s">
        <v>5015</v>
      </c>
      <c r="C671" t="s">
        <v>191</v>
      </c>
      <c r="D671" t="s">
        <v>5786</v>
      </c>
      <c r="E671" t="s">
        <v>40</v>
      </c>
      <c r="F671" t="s">
        <v>29</v>
      </c>
      <c r="G671" t="s">
        <v>330</v>
      </c>
      <c r="H671" t="s">
        <v>31</v>
      </c>
      <c r="I671" t="s">
        <v>5787</v>
      </c>
      <c r="J671" t="s">
        <v>5788</v>
      </c>
      <c r="K671" t="s">
        <v>1926</v>
      </c>
      <c r="L671" t="s">
        <v>35</v>
      </c>
      <c r="M671" t="s">
        <v>210</v>
      </c>
      <c r="N671" t="s">
        <v>5789</v>
      </c>
      <c r="O671" t="s">
        <v>190</v>
      </c>
      <c r="P671" t="s">
        <v>5790</v>
      </c>
      <c r="Q671" t="s">
        <v>40</v>
      </c>
      <c r="R671" t="s">
        <v>5791</v>
      </c>
      <c r="S671" t="s">
        <v>40</v>
      </c>
      <c r="T671" t="s">
        <v>765</v>
      </c>
      <c r="U671" t="s">
        <v>190</v>
      </c>
      <c r="V671" t="s">
        <v>5787</v>
      </c>
      <c r="W671" t="s">
        <v>43</v>
      </c>
      <c r="X671" t="s">
        <v>44</v>
      </c>
      <c r="Y671" t="str">
        <f>TRIM(LOWER(J671))</f>
        <v>pollogen ltd.</v>
      </c>
      <c r="Z671" t="str">
        <f>IF(COUNTIF(Sheet2!C:C, Y671) &gt; 0, "Match", "No Match")</f>
        <v>No Match</v>
      </c>
      <c r="AA671" t="str">
        <f>IF(ISNUMBER(MATCH(Y671, Sheet2!C:C, 0)), "Match", "No Match")</f>
        <v>No Match</v>
      </c>
      <c r="AB671" s="3" t="str">
        <f>IF(ISNUMBER(MATCH(Y671, Sheet2!C:C, 0)), "Match", "No Match")</f>
        <v>No Match</v>
      </c>
      <c r="AC671" s="3" t="e">
        <f>IF(Y671 = INDEX(Sheet2!C:C, MATCH(Y671, Sheet2!C:C, 0)), "Exact Match", "No Match or Missing")</f>
        <v>#N/A</v>
      </c>
    </row>
    <row r="672" spans="1:29" x14ac:dyDescent="0.25">
      <c r="A672" t="s">
        <v>24</v>
      </c>
      <c r="B672" t="s">
        <v>6665</v>
      </c>
      <c r="C672" t="s">
        <v>46</v>
      </c>
      <c r="D672" t="s">
        <v>6666</v>
      </c>
      <c r="E672" t="s">
        <v>6667</v>
      </c>
      <c r="F672" t="s">
        <v>29</v>
      </c>
      <c r="G672" t="s">
        <v>6668</v>
      </c>
      <c r="H672" t="s">
        <v>31</v>
      </c>
      <c r="I672" t="s">
        <v>6669</v>
      </c>
      <c r="J672" t="s">
        <v>6670</v>
      </c>
      <c r="K672" t="s">
        <v>34</v>
      </c>
      <c r="L672" t="s">
        <v>35</v>
      </c>
      <c r="M672" t="s">
        <v>144</v>
      </c>
      <c r="N672" t="s">
        <v>6671</v>
      </c>
      <c r="O672" t="s">
        <v>53</v>
      </c>
      <c r="P672" t="s">
        <v>6672</v>
      </c>
      <c r="Q672" t="s">
        <v>40</v>
      </c>
      <c r="R672" t="s">
        <v>6673</v>
      </c>
      <c r="S672" t="s">
        <v>40</v>
      </c>
      <c r="T672" t="s">
        <v>6020</v>
      </c>
      <c r="U672" t="s">
        <v>53</v>
      </c>
      <c r="V672" t="s">
        <v>6669</v>
      </c>
      <c r="W672" t="s">
        <v>43</v>
      </c>
      <c r="X672" t="s">
        <v>44</v>
      </c>
      <c r="Y672" t="str">
        <f>TRIM(LOWER(J672))</f>
        <v>poly medicure limited</v>
      </c>
      <c r="Z672" t="str">
        <f>IF(COUNTIF(Sheet2!C:C, Y672) &gt; 0, "Match", "No Match")</f>
        <v>No Match</v>
      </c>
      <c r="AA672" t="str">
        <f>IF(ISNUMBER(MATCH(Y672, Sheet2!C:C, 0)), "Match", "No Match")</f>
        <v>No Match</v>
      </c>
      <c r="AB672" s="3" t="str">
        <f>IF(ISNUMBER(MATCH(Y672, Sheet2!C:C, 0)), "Match", "No Match")</f>
        <v>No Match</v>
      </c>
      <c r="AC672" s="3" t="e">
        <f>IF(Y672 = INDEX(Sheet2!C:C, MATCH(Y672, Sheet2!C:C, 0)), "Exact Match", "No Match or Missing")</f>
        <v>#N/A</v>
      </c>
    </row>
    <row r="673" spans="1:29" x14ac:dyDescent="0.25">
      <c r="A673" t="s">
        <v>24</v>
      </c>
      <c r="B673" t="s">
        <v>1342</v>
      </c>
      <c r="C673" t="s">
        <v>46</v>
      </c>
      <c r="D673" t="s">
        <v>1343</v>
      </c>
      <c r="E673" t="s">
        <v>40</v>
      </c>
      <c r="F673" t="s">
        <v>29</v>
      </c>
      <c r="G673" t="s">
        <v>569</v>
      </c>
      <c r="H673" t="s">
        <v>31</v>
      </c>
      <c r="I673" t="s">
        <v>1344</v>
      </c>
      <c r="J673" t="s">
        <v>1345</v>
      </c>
      <c r="K673" t="s">
        <v>343</v>
      </c>
      <c r="L673" t="s">
        <v>35</v>
      </c>
      <c r="M673" t="s">
        <v>105</v>
      </c>
      <c r="N673" t="s">
        <v>1346</v>
      </c>
      <c r="O673" t="s">
        <v>53</v>
      </c>
      <c r="P673" t="s">
        <v>1347</v>
      </c>
      <c r="Q673" t="s">
        <v>40</v>
      </c>
      <c r="R673" t="s">
        <v>1348</v>
      </c>
      <c r="S673" t="s">
        <v>40</v>
      </c>
      <c r="T673" t="s">
        <v>586</v>
      </c>
      <c r="U673" t="s">
        <v>53</v>
      </c>
      <c r="V673" t="s">
        <v>1344</v>
      </c>
      <c r="W673" t="s">
        <v>43</v>
      </c>
      <c r="X673" t="s">
        <v>293</v>
      </c>
      <c r="Y673" t="str">
        <f>TRIM(LOWER(J673))</f>
        <v>poonglim pharmatech inc.</v>
      </c>
      <c r="Z673" t="str">
        <f>IF(COUNTIF(Sheet2!C:C, Y673) &gt; 0, "Match", "No Match")</f>
        <v>No Match</v>
      </c>
      <c r="AA673" t="str">
        <f>IF(ISNUMBER(MATCH(Y673, Sheet2!C:C, 0)), "Match", "No Match")</f>
        <v>No Match</v>
      </c>
      <c r="AB673" s="3" t="str">
        <f>IF(ISNUMBER(MATCH(Y673, Sheet2!C:C, 0)), "Match", "No Match")</f>
        <v>No Match</v>
      </c>
      <c r="AC673" s="3" t="e">
        <f>IF(Y673 = INDEX(Sheet2!C:C, MATCH(Y673, Sheet2!C:C, 0)), "Exact Match", "No Match or Missing")</f>
        <v>#N/A</v>
      </c>
    </row>
    <row r="674" spans="1:29" x14ac:dyDescent="0.25">
      <c r="A674" t="s">
        <v>24</v>
      </c>
      <c r="B674" t="s">
        <v>5131</v>
      </c>
      <c r="C674" t="s">
        <v>158</v>
      </c>
      <c r="D674" t="s">
        <v>5132</v>
      </c>
      <c r="E674" t="s">
        <v>40</v>
      </c>
      <c r="F674" t="s">
        <v>29</v>
      </c>
      <c r="G674" t="s">
        <v>2442</v>
      </c>
      <c r="H674" t="s">
        <v>31</v>
      </c>
      <c r="I674" t="s">
        <v>40</v>
      </c>
      <c r="J674" t="s">
        <v>5133</v>
      </c>
      <c r="K674" t="s">
        <v>421</v>
      </c>
      <c r="L674" t="s">
        <v>35</v>
      </c>
      <c r="M674" t="s">
        <v>1477</v>
      </c>
      <c r="N674" t="s">
        <v>5134</v>
      </c>
      <c r="O674" t="s">
        <v>165</v>
      </c>
      <c r="P674" t="s">
        <v>5135</v>
      </c>
      <c r="Q674" t="s">
        <v>40</v>
      </c>
      <c r="R674" t="s">
        <v>5136</v>
      </c>
      <c r="S674" t="s">
        <v>40</v>
      </c>
      <c r="T674" t="s">
        <v>1045</v>
      </c>
      <c r="U674" t="s">
        <v>165</v>
      </c>
      <c r="V674" t="s">
        <v>40</v>
      </c>
      <c r="W674" t="s">
        <v>43</v>
      </c>
      <c r="X674" t="s">
        <v>44</v>
      </c>
      <c r="Y674" t="str">
        <f>TRIM(LOWER(J674))</f>
        <v>precision ai pty ltd</v>
      </c>
      <c r="Z674" t="str">
        <f>IF(COUNTIF(Sheet2!C:C, Y674) &gt; 0, "Match", "No Match")</f>
        <v>No Match</v>
      </c>
      <c r="AA674" t="str">
        <f>IF(ISNUMBER(MATCH(Y674, Sheet2!C:C, 0)), "Match", "No Match")</f>
        <v>No Match</v>
      </c>
      <c r="AB674" s="3" t="str">
        <f>IF(ISNUMBER(MATCH(Y674, Sheet2!C:C, 0)), "Match", "No Match")</f>
        <v>No Match</v>
      </c>
      <c r="AC674" s="3" t="e">
        <f>IF(Y674 = INDEX(Sheet2!C:C, MATCH(Y674, Sheet2!C:C, 0)), "Exact Match", "No Match or Missing")</f>
        <v>#N/A</v>
      </c>
    </row>
    <row r="675" spans="1:29" x14ac:dyDescent="0.25">
      <c r="A675" t="s">
        <v>24</v>
      </c>
      <c r="B675" t="s">
        <v>25</v>
      </c>
      <c r="C675" t="s">
        <v>26</v>
      </c>
      <c r="D675" t="s">
        <v>4008</v>
      </c>
      <c r="E675" t="s">
        <v>4009</v>
      </c>
      <c r="F675" t="s">
        <v>501</v>
      </c>
      <c r="G675" t="s">
        <v>3453</v>
      </c>
      <c r="H675" t="s">
        <v>31</v>
      </c>
      <c r="I675" t="s">
        <v>726</v>
      </c>
      <c r="J675" t="s">
        <v>4010</v>
      </c>
      <c r="K675" t="s">
        <v>1409</v>
      </c>
      <c r="L675" t="s">
        <v>35</v>
      </c>
      <c r="M675" t="s">
        <v>36</v>
      </c>
      <c r="N675" t="s">
        <v>4011</v>
      </c>
      <c r="O675" t="s">
        <v>38</v>
      </c>
      <c r="P675" t="s">
        <v>4012</v>
      </c>
      <c r="Q675" t="s">
        <v>40</v>
      </c>
      <c r="R675" t="s">
        <v>4013</v>
      </c>
      <c r="S675" t="s">
        <v>40</v>
      </c>
      <c r="T675" t="s">
        <v>259</v>
      </c>
      <c r="U675" t="s">
        <v>53</v>
      </c>
      <c r="V675" t="s">
        <v>726</v>
      </c>
      <c r="W675" t="s">
        <v>43</v>
      </c>
      <c r="X675" t="s">
        <v>44</v>
      </c>
      <c r="Y675" t="str">
        <f>TRIM(LOWER(J675))</f>
        <v>precision medical plastics ltd.</v>
      </c>
      <c r="Z675" t="str">
        <f>IF(COUNTIF(Sheet2!C:C, Y675) &gt; 0, "Match", "No Match")</f>
        <v>No Match</v>
      </c>
      <c r="AA675" t="str">
        <f>IF(ISNUMBER(MATCH(Y675, Sheet2!C:C, 0)), "Match", "No Match")</f>
        <v>No Match</v>
      </c>
      <c r="AB675" s="3" t="str">
        <f>IF(ISNUMBER(MATCH(Y675, Sheet2!C:C, 0)), "Match", "No Match")</f>
        <v>No Match</v>
      </c>
      <c r="AC675" s="3" t="e">
        <f>IF(Y675 = INDEX(Sheet2!C:C, MATCH(Y675, Sheet2!C:C, 0)), "Exact Match", "No Match or Missing")</f>
        <v>#N/A</v>
      </c>
    </row>
    <row r="676" spans="1:29" x14ac:dyDescent="0.25">
      <c r="A676" t="s">
        <v>24</v>
      </c>
      <c r="B676" t="s">
        <v>4411</v>
      </c>
      <c r="C676" t="s">
        <v>46</v>
      </c>
      <c r="D676" t="s">
        <v>4412</v>
      </c>
      <c r="E676" t="s">
        <v>4413</v>
      </c>
      <c r="F676" t="s">
        <v>40</v>
      </c>
      <c r="G676" t="s">
        <v>4414</v>
      </c>
      <c r="H676" t="s">
        <v>31</v>
      </c>
      <c r="I676" t="s">
        <v>4415</v>
      </c>
      <c r="J676" t="s">
        <v>4416</v>
      </c>
      <c r="K676" t="s">
        <v>3486</v>
      </c>
      <c r="L676" t="s">
        <v>814</v>
      </c>
      <c r="M676" t="s">
        <v>91</v>
      </c>
      <c r="N676" t="s">
        <v>4417</v>
      </c>
      <c r="O676" t="s">
        <v>53</v>
      </c>
      <c r="P676" t="s">
        <v>4418</v>
      </c>
      <c r="Q676" t="s">
        <v>40</v>
      </c>
      <c r="R676" t="s">
        <v>4419</v>
      </c>
      <c r="S676" t="s">
        <v>210</v>
      </c>
      <c r="T676" t="s">
        <v>788</v>
      </c>
      <c r="U676" t="s">
        <v>357</v>
      </c>
      <c r="V676" t="s">
        <v>4415</v>
      </c>
      <c r="W676" t="s">
        <v>135</v>
      </c>
      <c r="X676" t="s">
        <v>819</v>
      </c>
      <c r="Y676" t="str">
        <f>TRIM(LOWER(J676))</f>
        <v>prenosis, inc.</v>
      </c>
      <c r="Z676" t="str">
        <f>IF(COUNTIF(Sheet2!C:C, Y676) &gt; 0, "Match", "No Match")</f>
        <v>No Match</v>
      </c>
      <c r="AA676" t="str">
        <f>IF(ISNUMBER(MATCH(Y676, Sheet2!C:C, 0)), "Match", "No Match")</f>
        <v>No Match</v>
      </c>
      <c r="AB676" s="3" t="str">
        <f>IF(ISNUMBER(MATCH(Y676, Sheet2!C:C, 0)), "Match", "No Match")</f>
        <v>No Match</v>
      </c>
      <c r="AC676" s="3" t="e">
        <f>IF(Y676 = INDEX(Sheet2!C:C, MATCH(Y676, Sheet2!C:C, 0)), "Exact Match", "No Match or Missing")</f>
        <v>#N/A</v>
      </c>
    </row>
    <row r="677" spans="1:29" x14ac:dyDescent="0.25">
      <c r="A677" t="s">
        <v>24</v>
      </c>
      <c r="B677" t="s">
        <v>4668</v>
      </c>
      <c r="C677" t="s">
        <v>191</v>
      </c>
      <c r="D677" t="s">
        <v>4669</v>
      </c>
      <c r="E677" t="s">
        <v>40</v>
      </c>
      <c r="F677" t="s">
        <v>501</v>
      </c>
      <c r="G677" t="s">
        <v>4670</v>
      </c>
      <c r="H677" t="s">
        <v>31</v>
      </c>
      <c r="I677" t="s">
        <v>4671</v>
      </c>
      <c r="J677" t="s">
        <v>4672</v>
      </c>
      <c r="K677" t="s">
        <v>2650</v>
      </c>
      <c r="L677" t="s">
        <v>35</v>
      </c>
      <c r="M677" t="s">
        <v>91</v>
      </c>
      <c r="N677" t="s">
        <v>4673</v>
      </c>
      <c r="O677" t="s">
        <v>190</v>
      </c>
      <c r="P677" t="s">
        <v>4674</v>
      </c>
      <c r="Q677" t="s">
        <v>40</v>
      </c>
      <c r="R677" t="s">
        <v>4675</v>
      </c>
      <c r="S677" t="s">
        <v>146</v>
      </c>
      <c r="T677" t="s">
        <v>1991</v>
      </c>
      <c r="U677" t="s">
        <v>53</v>
      </c>
      <c r="V677" t="s">
        <v>4671</v>
      </c>
      <c r="W677" t="s">
        <v>43</v>
      </c>
      <c r="X677" t="s">
        <v>44</v>
      </c>
      <c r="Y677" t="str">
        <f>TRIM(LOWER(J677))</f>
        <v>prestige ameritech</v>
      </c>
      <c r="Z677" t="str">
        <f>IF(COUNTIF(Sheet2!C:C, Y677) &gt; 0, "Match", "No Match")</f>
        <v>No Match</v>
      </c>
      <c r="AA677" t="str">
        <f>IF(ISNUMBER(MATCH(Y677, Sheet2!C:C, 0)), "Match", "No Match")</f>
        <v>No Match</v>
      </c>
      <c r="AB677" s="3" t="str">
        <f>IF(ISNUMBER(MATCH(Y677, Sheet2!C:C, 0)), "Match", "No Match")</f>
        <v>No Match</v>
      </c>
      <c r="AC677" s="3" t="e">
        <f>IF(Y677 = INDEX(Sheet2!C:C, MATCH(Y677, Sheet2!C:C, 0)), "Exact Match", "No Match or Missing")</f>
        <v>#N/A</v>
      </c>
    </row>
    <row r="678" spans="1:29" x14ac:dyDescent="0.25">
      <c r="A678" t="s">
        <v>24</v>
      </c>
      <c r="B678" t="s">
        <v>6248</v>
      </c>
      <c r="C678" t="s">
        <v>191</v>
      </c>
      <c r="D678" t="s">
        <v>6249</v>
      </c>
      <c r="E678" t="s">
        <v>40</v>
      </c>
      <c r="F678" t="s">
        <v>29</v>
      </c>
      <c r="G678" t="s">
        <v>444</v>
      </c>
      <c r="H678" t="s">
        <v>31</v>
      </c>
      <c r="I678" t="s">
        <v>6250</v>
      </c>
      <c r="J678" t="s">
        <v>6251</v>
      </c>
      <c r="K678" t="s">
        <v>305</v>
      </c>
      <c r="L678" t="s">
        <v>35</v>
      </c>
      <c r="M678" t="s">
        <v>122</v>
      </c>
      <c r="N678" t="s">
        <v>6252</v>
      </c>
      <c r="O678" t="s">
        <v>190</v>
      </c>
      <c r="P678" t="s">
        <v>6253</v>
      </c>
      <c r="Q678" t="s">
        <v>40</v>
      </c>
      <c r="R678" t="s">
        <v>6254</v>
      </c>
      <c r="S678" t="s">
        <v>40</v>
      </c>
      <c r="T678" t="s">
        <v>804</v>
      </c>
      <c r="U678" t="s">
        <v>53</v>
      </c>
      <c r="V678" t="s">
        <v>6250</v>
      </c>
      <c r="W678" t="s">
        <v>43</v>
      </c>
      <c r="X678" t="s">
        <v>44</v>
      </c>
      <c r="Y678" t="str">
        <f>TRIM(LOWER(J678))</f>
        <v>primed medical products inc.</v>
      </c>
      <c r="Z678" t="str">
        <f>IF(COUNTIF(Sheet2!C:C, Y678) &gt; 0, "Match", "No Match")</f>
        <v>No Match</v>
      </c>
      <c r="AA678" t="str">
        <f>IF(ISNUMBER(MATCH(Y678, Sheet2!C:C, 0)), "Match", "No Match")</f>
        <v>No Match</v>
      </c>
      <c r="AB678" s="3" t="str">
        <f>IF(ISNUMBER(MATCH(Y678, Sheet2!C:C, 0)), "Match", "No Match")</f>
        <v>No Match</v>
      </c>
      <c r="AC678" s="3" t="e">
        <f>IF(Y678 = INDEX(Sheet2!C:C, MATCH(Y678, Sheet2!C:C, 0)), "Exact Match", "No Match or Missing")</f>
        <v>#N/A</v>
      </c>
    </row>
    <row r="679" spans="1:29" x14ac:dyDescent="0.25">
      <c r="A679" t="s">
        <v>24</v>
      </c>
      <c r="B679" t="s">
        <v>5927</v>
      </c>
      <c r="C679" t="s">
        <v>191</v>
      </c>
      <c r="D679" t="s">
        <v>5928</v>
      </c>
      <c r="E679" t="s">
        <v>40</v>
      </c>
      <c r="F679" t="s">
        <v>29</v>
      </c>
      <c r="G679" t="s">
        <v>5929</v>
      </c>
      <c r="H679" t="s">
        <v>31</v>
      </c>
      <c r="I679" t="s">
        <v>5930</v>
      </c>
      <c r="J679" t="s">
        <v>5931</v>
      </c>
      <c r="K679" t="s">
        <v>825</v>
      </c>
      <c r="L679" t="s">
        <v>35</v>
      </c>
      <c r="M679" t="s">
        <v>91</v>
      </c>
      <c r="N679" t="s">
        <v>5932</v>
      </c>
      <c r="O679" t="s">
        <v>190</v>
      </c>
      <c r="P679" t="s">
        <v>5933</v>
      </c>
      <c r="Q679" t="s">
        <v>40</v>
      </c>
      <c r="R679" t="s">
        <v>5934</v>
      </c>
      <c r="S679" t="s">
        <v>554</v>
      </c>
      <c r="T679" t="s">
        <v>2287</v>
      </c>
      <c r="U679" t="s">
        <v>190</v>
      </c>
      <c r="V679" t="s">
        <v>5930</v>
      </c>
      <c r="W679" t="s">
        <v>43</v>
      </c>
      <c r="X679" t="s">
        <v>44</v>
      </c>
      <c r="Y679" t="str">
        <f>TRIM(LOWER(J679))</f>
        <v>printbio, inc.</v>
      </c>
      <c r="Z679" t="str">
        <f>IF(COUNTIF(Sheet2!C:C, Y679) &gt; 0, "Match", "No Match")</f>
        <v>No Match</v>
      </c>
      <c r="AA679" t="str">
        <f>IF(ISNUMBER(MATCH(Y679, Sheet2!C:C, 0)), "Match", "No Match")</f>
        <v>No Match</v>
      </c>
      <c r="AB679" s="3" t="str">
        <f>IF(ISNUMBER(MATCH(Y679, Sheet2!C:C, 0)), "Match", "No Match")</f>
        <v>No Match</v>
      </c>
      <c r="AC679" s="3" t="e">
        <f>IF(Y679 = INDEX(Sheet2!C:C, MATCH(Y679, Sheet2!C:C, 0)), "Exact Match", "No Match or Missing")</f>
        <v>#N/A</v>
      </c>
    </row>
    <row r="680" spans="1:29" x14ac:dyDescent="0.25">
      <c r="A680" t="s">
        <v>24</v>
      </c>
      <c r="B680" t="s">
        <v>1071</v>
      </c>
      <c r="C680" t="s">
        <v>99</v>
      </c>
      <c r="D680" t="s">
        <v>2454</v>
      </c>
      <c r="E680" t="s">
        <v>40</v>
      </c>
      <c r="F680" t="s">
        <v>29</v>
      </c>
      <c r="G680" t="s">
        <v>1266</v>
      </c>
      <c r="H680" t="s">
        <v>31</v>
      </c>
      <c r="I680" t="s">
        <v>2455</v>
      </c>
      <c r="J680" t="s">
        <v>2456</v>
      </c>
      <c r="K680" t="s">
        <v>3285</v>
      </c>
      <c r="L680" t="s">
        <v>35</v>
      </c>
      <c r="M680" t="s">
        <v>91</v>
      </c>
      <c r="N680" t="s">
        <v>6472</v>
      </c>
      <c r="O680" t="s">
        <v>107</v>
      </c>
      <c r="P680" t="s">
        <v>6473</v>
      </c>
      <c r="Q680" t="s">
        <v>40</v>
      </c>
      <c r="R680" t="s">
        <v>6474</v>
      </c>
      <c r="S680" t="s">
        <v>122</v>
      </c>
      <c r="T680" t="s">
        <v>955</v>
      </c>
      <c r="U680" t="s">
        <v>107</v>
      </c>
      <c r="V680" t="s">
        <v>2455</v>
      </c>
      <c r="W680" t="s">
        <v>43</v>
      </c>
      <c r="X680" t="s">
        <v>293</v>
      </c>
      <c r="Y680" t="str">
        <f>TRIM(LOWER(J680))</f>
        <v>prismatik dentalcraft, inc.</v>
      </c>
      <c r="Z680" t="str">
        <f>IF(COUNTIF(Sheet2!C:C, Y680) &gt; 0, "Match", "No Match")</f>
        <v>No Match</v>
      </c>
      <c r="AA680" t="str">
        <f>IF(ISNUMBER(MATCH(Y680, Sheet2!C:C, 0)), "Match", "No Match")</f>
        <v>No Match</v>
      </c>
      <c r="AB680" s="3" t="str">
        <f>IF(ISNUMBER(MATCH(Y680, Sheet2!C:C, 0)), "Match", "No Match")</f>
        <v>No Match</v>
      </c>
      <c r="AC680" s="3" t="e">
        <f>IF(Y680 = INDEX(Sheet2!C:C, MATCH(Y680, Sheet2!C:C, 0)), "Exact Match", "No Match or Missing")</f>
        <v>#N/A</v>
      </c>
    </row>
    <row r="681" spans="1:29" x14ac:dyDescent="0.25">
      <c r="A681" t="s">
        <v>24</v>
      </c>
      <c r="B681" t="s">
        <v>1071</v>
      </c>
      <c r="C681" t="s">
        <v>99</v>
      </c>
      <c r="D681" t="s">
        <v>2454</v>
      </c>
      <c r="E681" t="s">
        <v>40</v>
      </c>
      <c r="F681" t="s">
        <v>29</v>
      </c>
      <c r="G681" t="s">
        <v>243</v>
      </c>
      <c r="H681" t="s">
        <v>31</v>
      </c>
      <c r="I681" t="s">
        <v>2455</v>
      </c>
      <c r="J681" t="s">
        <v>2456</v>
      </c>
      <c r="K681" t="s">
        <v>1692</v>
      </c>
      <c r="L681" t="s">
        <v>35</v>
      </c>
      <c r="M681" t="s">
        <v>91</v>
      </c>
      <c r="N681" t="s">
        <v>2457</v>
      </c>
      <c r="O681" t="s">
        <v>107</v>
      </c>
      <c r="P681" t="s">
        <v>2458</v>
      </c>
      <c r="Q681" t="s">
        <v>40</v>
      </c>
      <c r="R681" t="s">
        <v>2459</v>
      </c>
      <c r="S681" t="s">
        <v>122</v>
      </c>
      <c r="T681" t="s">
        <v>2059</v>
      </c>
      <c r="U681" t="s">
        <v>107</v>
      </c>
      <c r="V681" t="s">
        <v>2455</v>
      </c>
      <c r="W681" t="s">
        <v>43</v>
      </c>
      <c r="X681" t="s">
        <v>44</v>
      </c>
      <c r="Y681" t="str">
        <f>TRIM(LOWER(J681))</f>
        <v>prismatik dentalcraft, inc.</v>
      </c>
      <c r="Z681" t="str">
        <f>IF(COUNTIF(Sheet2!C:C, Y681) &gt; 0, "Match", "No Match")</f>
        <v>No Match</v>
      </c>
      <c r="AA681" t="str">
        <f>IF(ISNUMBER(MATCH(Y681, Sheet2!C:C, 0)), "Match", "No Match")</f>
        <v>No Match</v>
      </c>
      <c r="AB681" s="3" t="str">
        <f>IF(ISNUMBER(MATCH(Y681, Sheet2!C:C, 0)), "Match", "No Match")</f>
        <v>No Match</v>
      </c>
      <c r="AC681" s="3" t="e">
        <f>IF(Y681 = INDEX(Sheet2!C:C, MATCH(Y681, Sheet2!C:C, 0)), "Exact Match", "No Match or Missing")</f>
        <v>#N/A</v>
      </c>
    </row>
    <row r="682" spans="1:29" x14ac:dyDescent="0.25">
      <c r="A682" t="s">
        <v>24</v>
      </c>
      <c r="B682" t="s">
        <v>1908</v>
      </c>
      <c r="C682" t="s">
        <v>350</v>
      </c>
      <c r="D682" t="s">
        <v>6175</v>
      </c>
      <c r="E682" t="s">
        <v>40</v>
      </c>
      <c r="F682" t="s">
        <v>501</v>
      </c>
      <c r="G682" t="s">
        <v>6176</v>
      </c>
      <c r="H682" t="s">
        <v>31</v>
      </c>
      <c r="I682" t="s">
        <v>6177</v>
      </c>
      <c r="J682" t="s">
        <v>6178</v>
      </c>
      <c r="K682" t="s">
        <v>1028</v>
      </c>
      <c r="L682" t="s">
        <v>35</v>
      </c>
      <c r="M682" t="s">
        <v>122</v>
      </c>
      <c r="N682" t="s">
        <v>6179</v>
      </c>
      <c r="O682" t="s">
        <v>357</v>
      </c>
      <c r="P682" t="s">
        <v>6180</v>
      </c>
      <c r="Q682" t="s">
        <v>40</v>
      </c>
      <c r="R682" t="s">
        <v>6181</v>
      </c>
      <c r="S682" t="s">
        <v>40</v>
      </c>
      <c r="T682" t="s">
        <v>804</v>
      </c>
      <c r="U682" t="s">
        <v>357</v>
      </c>
      <c r="V682" t="s">
        <v>6177</v>
      </c>
      <c r="W682" t="s">
        <v>43</v>
      </c>
      <c r="X682" t="s">
        <v>44</v>
      </c>
      <c r="Y682" t="str">
        <f>TRIM(LOWER(J682))</f>
        <v>profound medical, inc.</v>
      </c>
      <c r="Z682" t="str">
        <f>IF(COUNTIF(Sheet2!C:C, Y682) &gt; 0, "Match", "No Match")</f>
        <v>No Match</v>
      </c>
      <c r="AA682" t="str">
        <f>IF(ISNUMBER(MATCH(Y682, Sheet2!C:C, 0)), "Match", "No Match")</f>
        <v>No Match</v>
      </c>
      <c r="AB682" s="3" t="str">
        <f>IF(ISNUMBER(MATCH(Y682, Sheet2!C:C, 0)), "Match", "No Match")</f>
        <v>No Match</v>
      </c>
      <c r="AC682" s="3" t="e">
        <f>IF(Y682 = INDEX(Sheet2!C:C, MATCH(Y682, Sheet2!C:C, 0)), "Exact Match", "No Match or Missing")</f>
        <v>#N/A</v>
      </c>
    </row>
    <row r="683" spans="1:29" x14ac:dyDescent="0.25">
      <c r="A683" t="s">
        <v>24</v>
      </c>
      <c r="B683" t="s">
        <v>1954</v>
      </c>
      <c r="C683" t="s">
        <v>99</v>
      </c>
      <c r="D683" t="s">
        <v>3082</v>
      </c>
      <c r="E683" t="s">
        <v>40</v>
      </c>
      <c r="F683" t="s">
        <v>29</v>
      </c>
      <c r="G683" t="s">
        <v>2105</v>
      </c>
      <c r="H683" t="s">
        <v>31</v>
      </c>
      <c r="I683" t="s">
        <v>3084</v>
      </c>
      <c r="J683" t="s">
        <v>3085</v>
      </c>
      <c r="K683" t="s">
        <v>1748</v>
      </c>
      <c r="L683" t="s">
        <v>35</v>
      </c>
      <c r="M683" t="s">
        <v>1960</v>
      </c>
      <c r="N683" t="s">
        <v>4486</v>
      </c>
      <c r="O683" t="s">
        <v>107</v>
      </c>
      <c r="P683" t="s">
        <v>3087</v>
      </c>
      <c r="Q683" t="s">
        <v>40</v>
      </c>
      <c r="R683" t="s">
        <v>4487</v>
      </c>
      <c r="S683" t="s">
        <v>40</v>
      </c>
      <c r="T683" t="s">
        <v>4488</v>
      </c>
      <c r="U683" t="s">
        <v>107</v>
      </c>
      <c r="V683" t="s">
        <v>3084</v>
      </c>
      <c r="W683" t="s">
        <v>43</v>
      </c>
      <c r="X683" t="s">
        <v>44</v>
      </c>
      <c r="Y683" t="str">
        <f>TRIM(LOWER(J683))</f>
        <v>proimtech saglik urunleri anonim sirketi</v>
      </c>
      <c r="Z683" t="str">
        <f>IF(COUNTIF(Sheet2!C:C, Y683) &gt; 0, "Match", "No Match")</f>
        <v>No Match</v>
      </c>
      <c r="AA683" t="str">
        <f>IF(ISNUMBER(MATCH(Y683, Sheet2!C:C, 0)), "Match", "No Match")</f>
        <v>No Match</v>
      </c>
      <c r="AB683" s="3" t="str">
        <f>IF(ISNUMBER(MATCH(Y683, Sheet2!C:C, 0)), "Match", "No Match")</f>
        <v>No Match</v>
      </c>
      <c r="AC683" s="3" t="e">
        <f>IF(Y683 = INDEX(Sheet2!C:C, MATCH(Y683, Sheet2!C:C, 0)), "Exact Match", "No Match or Missing")</f>
        <v>#N/A</v>
      </c>
    </row>
    <row r="684" spans="1:29" x14ac:dyDescent="0.25">
      <c r="A684" t="s">
        <v>24</v>
      </c>
      <c r="B684" t="s">
        <v>1954</v>
      </c>
      <c r="C684" t="s">
        <v>99</v>
      </c>
      <c r="D684" t="s">
        <v>3082</v>
      </c>
      <c r="E684" t="s">
        <v>40</v>
      </c>
      <c r="F684" t="s">
        <v>29</v>
      </c>
      <c r="G684" t="s">
        <v>3083</v>
      </c>
      <c r="H684" t="s">
        <v>31</v>
      </c>
      <c r="I684" t="s">
        <v>3084</v>
      </c>
      <c r="J684" t="s">
        <v>3085</v>
      </c>
      <c r="K684" t="s">
        <v>417</v>
      </c>
      <c r="L684" t="s">
        <v>35</v>
      </c>
      <c r="M684" t="s">
        <v>1960</v>
      </c>
      <c r="N684" t="s">
        <v>3086</v>
      </c>
      <c r="O684" t="s">
        <v>107</v>
      </c>
      <c r="P684" t="s">
        <v>3087</v>
      </c>
      <c r="Q684" t="s">
        <v>40</v>
      </c>
      <c r="R684" t="s">
        <v>3088</v>
      </c>
      <c r="S684" t="s">
        <v>40</v>
      </c>
      <c r="T684" t="s">
        <v>3089</v>
      </c>
      <c r="U684" t="s">
        <v>107</v>
      </c>
      <c r="V684" t="s">
        <v>3084</v>
      </c>
      <c r="W684" t="s">
        <v>43</v>
      </c>
      <c r="X684" t="s">
        <v>44</v>
      </c>
      <c r="Y684" t="str">
        <f>TRIM(LOWER(J684))</f>
        <v>proimtech saglik urunleri anonim sirketi</v>
      </c>
      <c r="Z684" t="str">
        <f>IF(COUNTIF(Sheet2!C:C, Y684) &gt; 0, "Match", "No Match")</f>
        <v>No Match</v>
      </c>
      <c r="AA684" t="str">
        <f>IF(ISNUMBER(MATCH(Y684, Sheet2!C:C, 0)), "Match", "No Match")</f>
        <v>No Match</v>
      </c>
      <c r="AB684" s="3" t="str">
        <f>IF(ISNUMBER(MATCH(Y684, Sheet2!C:C, 0)), "Match", "No Match")</f>
        <v>No Match</v>
      </c>
      <c r="AC684" s="3" t="e">
        <f>IF(Y684 = INDEX(Sheet2!C:C, MATCH(Y684, Sheet2!C:C, 0)), "Exact Match", "No Match or Missing")</f>
        <v>#N/A</v>
      </c>
    </row>
    <row r="685" spans="1:29" x14ac:dyDescent="0.25">
      <c r="A685" t="s">
        <v>24</v>
      </c>
      <c r="B685" t="s">
        <v>382</v>
      </c>
      <c r="C685" t="s">
        <v>46</v>
      </c>
      <c r="D685" t="s">
        <v>383</v>
      </c>
      <c r="E685" t="s">
        <v>384</v>
      </c>
      <c r="F685" t="s">
        <v>29</v>
      </c>
      <c r="G685" t="s">
        <v>385</v>
      </c>
      <c r="H685" t="s">
        <v>31</v>
      </c>
      <c r="I685" t="s">
        <v>386</v>
      </c>
      <c r="J685" t="s">
        <v>387</v>
      </c>
      <c r="K685" t="s">
        <v>388</v>
      </c>
      <c r="L685" t="s">
        <v>35</v>
      </c>
      <c r="M685" t="s">
        <v>36</v>
      </c>
      <c r="N685" t="s">
        <v>389</v>
      </c>
      <c r="O685" t="s">
        <v>53</v>
      </c>
      <c r="P685" t="s">
        <v>390</v>
      </c>
      <c r="Q685" t="s">
        <v>40</v>
      </c>
      <c r="R685" t="s">
        <v>391</v>
      </c>
      <c r="S685" t="s">
        <v>40</v>
      </c>
      <c r="T685" t="s">
        <v>392</v>
      </c>
      <c r="U685" t="s">
        <v>53</v>
      </c>
      <c r="V685" t="s">
        <v>386</v>
      </c>
      <c r="W685" t="s">
        <v>43</v>
      </c>
      <c r="X685" t="s">
        <v>293</v>
      </c>
      <c r="Y685" t="str">
        <f>TRIM(LOWER(J685))</f>
        <v>promisemed hangzhou meditech co., ltd.</v>
      </c>
      <c r="Z685" t="str">
        <f>IF(COUNTIF(Sheet2!C:C, Y685) &gt; 0, "Match", "No Match")</f>
        <v>No Match</v>
      </c>
      <c r="AA685" t="str">
        <f>IF(ISNUMBER(MATCH(Y685, Sheet2!C:C, 0)), "Match", "No Match")</f>
        <v>No Match</v>
      </c>
      <c r="AB685" s="3" t="str">
        <f>IF(ISNUMBER(MATCH(Y685, Sheet2!C:C, 0)), "Match", "No Match")</f>
        <v>No Match</v>
      </c>
      <c r="AC685" s="3" t="e">
        <f>IF(Y685 = INDEX(Sheet2!C:C, MATCH(Y685, Sheet2!C:C, 0)), "Exact Match", "No Match or Missing")</f>
        <v>#N/A</v>
      </c>
    </row>
    <row r="686" spans="1:29" x14ac:dyDescent="0.25">
      <c r="A686" t="s">
        <v>24</v>
      </c>
      <c r="B686" t="s">
        <v>1012</v>
      </c>
      <c r="C686" t="s">
        <v>135</v>
      </c>
      <c r="D686" t="s">
        <v>6890</v>
      </c>
      <c r="E686" t="s">
        <v>6891</v>
      </c>
      <c r="F686" t="s">
        <v>29</v>
      </c>
      <c r="G686" t="s">
        <v>6892</v>
      </c>
      <c r="H686" t="s">
        <v>31</v>
      </c>
      <c r="I686" t="s">
        <v>6836</v>
      </c>
      <c r="J686" t="s">
        <v>6893</v>
      </c>
      <c r="K686" t="s">
        <v>5508</v>
      </c>
      <c r="L686" t="s">
        <v>35</v>
      </c>
      <c r="M686" t="s">
        <v>91</v>
      </c>
      <c r="N686" t="s">
        <v>6894</v>
      </c>
      <c r="O686" t="s">
        <v>40</v>
      </c>
      <c r="P686" t="s">
        <v>6895</v>
      </c>
      <c r="Q686" t="s">
        <v>40</v>
      </c>
      <c r="R686" t="s">
        <v>6896</v>
      </c>
      <c r="S686" t="s">
        <v>122</v>
      </c>
      <c r="T686" t="s">
        <v>1827</v>
      </c>
      <c r="U686" t="s">
        <v>165</v>
      </c>
      <c r="V686" t="s">
        <v>6836</v>
      </c>
      <c r="W686" t="s">
        <v>43</v>
      </c>
      <c r="X686" t="s">
        <v>44</v>
      </c>
      <c r="Y686" t="str">
        <f>TRIM(LOWER(J686))</f>
        <v>providence medical technology, inc.</v>
      </c>
      <c r="Z686" t="str">
        <f>IF(COUNTIF(Sheet2!C:C, Y686) &gt; 0, "Match", "No Match")</f>
        <v>Match</v>
      </c>
      <c r="AA686" t="str">
        <f>IF(ISNUMBER(MATCH(Y686, Sheet2!C:C, 0)), "Match", "No Match")</f>
        <v>Match</v>
      </c>
      <c r="AB686" s="3" t="str">
        <f>IF(ISNUMBER(MATCH(Y686, Sheet2!C:C, 0)), "Match", "No Match")</f>
        <v>Match</v>
      </c>
      <c r="AC686" s="3" t="str">
        <f>IF(Y686 = INDEX(Sheet2!C:C, MATCH(Y686, Sheet2!C:C, 0)), "Exact Match", "No Match or Missing")</f>
        <v>Exact Match</v>
      </c>
    </row>
    <row r="687" spans="1:29" x14ac:dyDescent="0.25">
      <c r="A687" t="s">
        <v>24</v>
      </c>
      <c r="B687" t="s">
        <v>3298</v>
      </c>
      <c r="C687" t="s">
        <v>191</v>
      </c>
      <c r="D687" t="s">
        <v>3299</v>
      </c>
      <c r="E687" t="s">
        <v>40</v>
      </c>
      <c r="F687" t="s">
        <v>29</v>
      </c>
      <c r="G687" t="s">
        <v>330</v>
      </c>
      <c r="H687" t="s">
        <v>31</v>
      </c>
      <c r="I687" t="s">
        <v>3300</v>
      </c>
      <c r="J687" t="s">
        <v>3301</v>
      </c>
      <c r="K687" t="s">
        <v>661</v>
      </c>
      <c r="L687" t="s">
        <v>35</v>
      </c>
      <c r="M687" t="s">
        <v>91</v>
      </c>
      <c r="N687" t="s">
        <v>3302</v>
      </c>
      <c r="O687" t="s">
        <v>190</v>
      </c>
      <c r="P687" t="s">
        <v>3303</v>
      </c>
      <c r="Q687" t="s">
        <v>40</v>
      </c>
      <c r="R687" t="s">
        <v>3304</v>
      </c>
      <c r="S687" t="s">
        <v>122</v>
      </c>
      <c r="T687" t="s">
        <v>3305</v>
      </c>
      <c r="U687" t="s">
        <v>190</v>
      </c>
      <c r="V687" t="s">
        <v>3300</v>
      </c>
      <c r="W687" t="s">
        <v>43</v>
      </c>
      <c r="X687" t="s">
        <v>44</v>
      </c>
      <c r="Y687" t="str">
        <f>TRIM(LOWER(J687))</f>
        <v>pulse biosciences, inc.</v>
      </c>
      <c r="Z687" t="str">
        <f>IF(COUNTIF(Sheet2!C:C, Y687) &gt; 0, "Match", "No Match")</f>
        <v>No Match</v>
      </c>
      <c r="AA687" t="str">
        <f>IF(ISNUMBER(MATCH(Y687, Sheet2!C:C, 0)), "Match", "No Match")</f>
        <v>No Match</v>
      </c>
      <c r="AB687" s="3" t="str">
        <f>IF(ISNUMBER(MATCH(Y687, Sheet2!C:C, 0)), "Match", "No Match")</f>
        <v>No Match</v>
      </c>
      <c r="AC687" s="3" t="e">
        <f>IF(Y687 = INDEX(Sheet2!C:C, MATCH(Y687, Sheet2!C:C, 0)), "Exact Match", "No Match or Missing")</f>
        <v>#N/A</v>
      </c>
    </row>
    <row r="688" spans="1:29" x14ac:dyDescent="0.25">
      <c r="A688" t="s">
        <v>24</v>
      </c>
      <c r="B688" t="s">
        <v>634</v>
      </c>
      <c r="C688" t="s">
        <v>99</v>
      </c>
      <c r="D688" t="s">
        <v>6255</v>
      </c>
      <c r="E688" t="s">
        <v>40</v>
      </c>
      <c r="F688" t="s">
        <v>29</v>
      </c>
      <c r="G688" t="s">
        <v>6256</v>
      </c>
      <c r="H688" t="s">
        <v>31</v>
      </c>
      <c r="I688" t="s">
        <v>6257</v>
      </c>
      <c r="J688" t="s">
        <v>6258</v>
      </c>
      <c r="K688" t="s">
        <v>117</v>
      </c>
      <c r="L688" t="s">
        <v>35</v>
      </c>
      <c r="M688" t="s">
        <v>105</v>
      </c>
      <c r="N688" t="s">
        <v>6259</v>
      </c>
      <c r="O688" t="s">
        <v>107</v>
      </c>
      <c r="P688" t="s">
        <v>6260</v>
      </c>
      <c r="Q688" t="s">
        <v>40</v>
      </c>
      <c r="R688" t="s">
        <v>6261</v>
      </c>
      <c r="S688" t="s">
        <v>40</v>
      </c>
      <c r="T688" t="s">
        <v>6262</v>
      </c>
      <c r="U688" t="s">
        <v>107</v>
      </c>
      <c r="V688" t="s">
        <v>6257</v>
      </c>
      <c r="W688" t="s">
        <v>43</v>
      </c>
      <c r="X688" t="s">
        <v>44</v>
      </c>
      <c r="Y688" t="str">
        <f>TRIM(LOWER(J688))</f>
        <v>purgo biologics inc.</v>
      </c>
      <c r="Z688" t="str">
        <f>IF(COUNTIF(Sheet2!C:C, Y688) &gt; 0, "Match", "No Match")</f>
        <v>No Match</v>
      </c>
      <c r="AA688" t="str">
        <f>IF(ISNUMBER(MATCH(Y688, Sheet2!C:C, 0)), "Match", "No Match")</f>
        <v>No Match</v>
      </c>
      <c r="AB688" s="3" t="str">
        <f>IF(ISNUMBER(MATCH(Y688, Sheet2!C:C, 0)), "Match", "No Match")</f>
        <v>No Match</v>
      </c>
      <c r="AC688" s="3" t="e">
        <f>IF(Y688 = INDEX(Sheet2!C:C, MATCH(Y688, Sheet2!C:C, 0)), "Exact Match", "No Match or Missing")</f>
        <v>#N/A</v>
      </c>
    </row>
    <row r="689" spans="1:29" x14ac:dyDescent="0.25">
      <c r="A689" t="s">
        <v>24</v>
      </c>
      <c r="B689" t="s">
        <v>1761</v>
      </c>
      <c r="C689" t="s">
        <v>26</v>
      </c>
      <c r="D689" t="s">
        <v>1762</v>
      </c>
      <c r="E689" t="s">
        <v>1763</v>
      </c>
      <c r="F689" t="s">
        <v>501</v>
      </c>
      <c r="G689" t="s">
        <v>30</v>
      </c>
      <c r="H689" t="s">
        <v>31</v>
      </c>
      <c r="I689" t="s">
        <v>1764</v>
      </c>
      <c r="J689" t="s">
        <v>1765</v>
      </c>
      <c r="K689" t="s">
        <v>1277</v>
      </c>
      <c r="L689" t="s">
        <v>35</v>
      </c>
      <c r="M689" t="s">
        <v>91</v>
      </c>
      <c r="N689" t="s">
        <v>1766</v>
      </c>
      <c r="O689" t="s">
        <v>38</v>
      </c>
      <c r="P689" t="s">
        <v>1767</v>
      </c>
      <c r="Q689" t="s">
        <v>40</v>
      </c>
      <c r="R689" t="s">
        <v>1768</v>
      </c>
      <c r="S689" t="s">
        <v>1010</v>
      </c>
      <c r="T689" t="s">
        <v>1769</v>
      </c>
      <c r="U689" t="s">
        <v>38</v>
      </c>
      <c r="V689" t="s">
        <v>1764</v>
      </c>
      <c r="W689" t="s">
        <v>43</v>
      </c>
      <c r="X689" t="s">
        <v>44</v>
      </c>
      <c r="Y689" t="str">
        <f>TRIM(LOWER(J689))</f>
        <v>pursuant health</v>
      </c>
      <c r="Z689" t="str">
        <f>IF(COUNTIF(Sheet2!C:C, Y689) &gt; 0, "Match", "No Match")</f>
        <v>No Match</v>
      </c>
      <c r="AA689" t="str">
        <f>IF(ISNUMBER(MATCH(Y689, Sheet2!C:C, 0)), "Match", "No Match")</f>
        <v>No Match</v>
      </c>
      <c r="AB689" s="3" t="str">
        <f>IF(ISNUMBER(MATCH(Y689, Sheet2!C:C, 0)), "Match", "No Match")</f>
        <v>No Match</v>
      </c>
      <c r="AC689" s="3" t="e">
        <f>IF(Y689 = INDEX(Sheet2!C:C, MATCH(Y689, Sheet2!C:C, 0)), "Exact Match", "No Match or Missing")</f>
        <v>#N/A</v>
      </c>
    </row>
    <row r="690" spans="1:29" x14ac:dyDescent="0.25">
      <c r="A690" t="s">
        <v>24</v>
      </c>
      <c r="B690" t="s">
        <v>202</v>
      </c>
      <c r="C690" t="s">
        <v>58</v>
      </c>
      <c r="D690" t="s">
        <v>203</v>
      </c>
      <c r="E690" t="s">
        <v>40</v>
      </c>
      <c r="F690" t="s">
        <v>29</v>
      </c>
      <c r="G690" t="s">
        <v>149</v>
      </c>
      <c r="H690" t="s">
        <v>31</v>
      </c>
      <c r="I690" t="s">
        <v>204</v>
      </c>
      <c r="J690" t="s">
        <v>205</v>
      </c>
      <c r="K690" t="s">
        <v>206</v>
      </c>
      <c r="L690" t="s">
        <v>35</v>
      </c>
      <c r="M690" t="s">
        <v>91</v>
      </c>
      <c r="N690" t="s">
        <v>207</v>
      </c>
      <c r="O690" t="s">
        <v>66</v>
      </c>
      <c r="P690" t="s">
        <v>208</v>
      </c>
      <c r="Q690" t="s">
        <v>40</v>
      </c>
      <c r="R690" t="s">
        <v>209</v>
      </c>
      <c r="S690" t="s">
        <v>210</v>
      </c>
      <c r="T690" t="s">
        <v>211</v>
      </c>
      <c r="U690" t="s">
        <v>66</v>
      </c>
      <c r="V690" t="s">
        <v>204</v>
      </c>
      <c r="W690" t="s">
        <v>43</v>
      </c>
      <c r="X690" t="s">
        <v>44</v>
      </c>
      <c r="Y690" t="str">
        <f>TRIM(LOWER(J690))</f>
        <v>pymedix</v>
      </c>
      <c r="Z690" t="str">
        <f>IF(COUNTIF(Sheet2!C:C, Y690) &gt; 0, "Match", "No Match")</f>
        <v>No Match</v>
      </c>
      <c r="AA690" t="str">
        <f>IF(ISNUMBER(MATCH(Y690, Sheet2!C:C, 0)), "Match", "No Match")</f>
        <v>No Match</v>
      </c>
      <c r="AB690" s="3" t="str">
        <f>IF(ISNUMBER(MATCH(Y690, Sheet2!C:C, 0)), "Match", "No Match")</f>
        <v>No Match</v>
      </c>
      <c r="AC690" s="3" t="e">
        <f>IF(Y690 = INDEX(Sheet2!C:C, MATCH(Y690, Sheet2!C:C, 0)), "Exact Match", "No Match or Missing")</f>
        <v>#N/A</v>
      </c>
    </row>
    <row r="691" spans="1:29" x14ac:dyDescent="0.25">
      <c r="A691" t="s">
        <v>24</v>
      </c>
      <c r="B691" t="s">
        <v>1831</v>
      </c>
      <c r="C691" t="s">
        <v>58</v>
      </c>
      <c r="D691" t="s">
        <v>1832</v>
      </c>
      <c r="E691" t="s">
        <v>40</v>
      </c>
      <c r="F691" t="s">
        <v>29</v>
      </c>
      <c r="G691" t="s">
        <v>285</v>
      </c>
      <c r="H691" t="s">
        <v>31</v>
      </c>
      <c r="I691" t="s">
        <v>1833</v>
      </c>
      <c r="J691" t="s">
        <v>1834</v>
      </c>
      <c r="K691" t="s">
        <v>1835</v>
      </c>
      <c r="L691" t="s">
        <v>35</v>
      </c>
      <c r="M691" t="s">
        <v>91</v>
      </c>
      <c r="N691" t="s">
        <v>1836</v>
      </c>
      <c r="O691" t="s">
        <v>66</v>
      </c>
      <c r="P691" t="s">
        <v>1837</v>
      </c>
      <c r="Q691" t="s">
        <v>40</v>
      </c>
      <c r="R691" t="s">
        <v>1838</v>
      </c>
      <c r="S691" t="s">
        <v>122</v>
      </c>
      <c r="T691" t="s">
        <v>321</v>
      </c>
      <c r="U691" t="s">
        <v>66</v>
      </c>
      <c r="V691" t="s">
        <v>1833</v>
      </c>
      <c r="W691" t="s">
        <v>43</v>
      </c>
      <c r="X691" t="s">
        <v>44</v>
      </c>
      <c r="Y691" t="str">
        <f>TRIM(LOWER(J691))</f>
        <v>q bio, inc.</v>
      </c>
      <c r="Z691" t="str">
        <f>IF(COUNTIF(Sheet2!C:C, Y691) &gt; 0, "Match", "No Match")</f>
        <v>No Match</v>
      </c>
      <c r="AA691" t="str">
        <f>IF(ISNUMBER(MATCH(Y691, Sheet2!C:C, 0)), "Match", "No Match")</f>
        <v>No Match</v>
      </c>
      <c r="AB691" s="3" t="str">
        <f>IF(ISNUMBER(MATCH(Y691, Sheet2!C:C, 0)), "Match", "No Match")</f>
        <v>No Match</v>
      </c>
      <c r="AC691" s="3" t="e">
        <f>IF(Y691 = INDEX(Sheet2!C:C, MATCH(Y691, Sheet2!C:C, 0)), "Exact Match", "No Match or Missing")</f>
        <v>#N/A</v>
      </c>
    </row>
    <row r="692" spans="1:29" x14ac:dyDescent="0.25">
      <c r="A692" t="s">
        <v>24</v>
      </c>
      <c r="B692" t="s">
        <v>7002</v>
      </c>
      <c r="C692" t="s">
        <v>112</v>
      </c>
      <c r="D692" t="s">
        <v>7003</v>
      </c>
      <c r="E692" t="s">
        <v>40</v>
      </c>
      <c r="F692" t="s">
        <v>29</v>
      </c>
      <c r="G692" t="s">
        <v>4129</v>
      </c>
      <c r="H692" t="s">
        <v>31</v>
      </c>
      <c r="I692" t="s">
        <v>7004</v>
      </c>
      <c r="J692" t="s">
        <v>7005</v>
      </c>
      <c r="K692" t="s">
        <v>878</v>
      </c>
      <c r="L692" t="s">
        <v>35</v>
      </c>
      <c r="M692" t="s">
        <v>107</v>
      </c>
      <c r="N692" t="s">
        <v>7006</v>
      </c>
      <c r="O692" t="s">
        <v>119</v>
      </c>
      <c r="P692" t="s">
        <v>7007</v>
      </c>
      <c r="Q692" t="s">
        <v>40</v>
      </c>
      <c r="R692" t="s">
        <v>7008</v>
      </c>
      <c r="S692" t="s">
        <v>40</v>
      </c>
      <c r="T692" t="s">
        <v>518</v>
      </c>
      <c r="U692" t="s">
        <v>119</v>
      </c>
      <c r="V692" t="s">
        <v>7004</v>
      </c>
      <c r="W692" t="s">
        <v>43</v>
      </c>
      <c r="X692" t="s">
        <v>44</v>
      </c>
      <c r="Y692" t="str">
        <f>TRIM(LOWER(J692))</f>
        <v>qiagen gmbh</v>
      </c>
      <c r="Z692" t="str">
        <f>IF(COUNTIF(Sheet2!C:C, Y692) &gt; 0, "Match", "No Match")</f>
        <v>No Match</v>
      </c>
      <c r="AA692" t="str">
        <f>IF(ISNUMBER(MATCH(Y692, Sheet2!C:C, 0)), "Match", "No Match")</f>
        <v>No Match</v>
      </c>
      <c r="AB692" s="3" t="str">
        <f>IF(ISNUMBER(MATCH(Y692, Sheet2!C:C, 0)), "Match", "No Match")</f>
        <v>No Match</v>
      </c>
      <c r="AC692" s="3" t="e">
        <f>IF(Y692 = INDEX(Sheet2!C:C, MATCH(Y692, Sheet2!C:C, 0)), "Exact Match", "No Match or Missing")</f>
        <v>#N/A</v>
      </c>
    </row>
    <row r="693" spans="1:29" x14ac:dyDescent="0.25">
      <c r="A693" t="s">
        <v>24</v>
      </c>
      <c r="B693" t="s">
        <v>6335</v>
      </c>
      <c r="C693" t="s">
        <v>58</v>
      </c>
      <c r="D693" t="s">
        <v>6336</v>
      </c>
      <c r="E693" t="s">
        <v>40</v>
      </c>
      <c r="F693" t="s">
        <v>29</v>
      </c>
      <c r="G693" t="s">
        <v>1257</v>
      </c>
      <c r="H693" t="s">
        <v>31</v>
      </c>
      <c r="I693" t="s">
        <v>6337</v>
      </c>
      <c r="J693" t="s">
        <v>6338</v>
      </c>
      <c r="K693" t="s">
        <v>2108</v>
      </c>
      <c r="L693" t="s">
        <v>35</v>
      </c>
      <c r="M693" t="s">
        <v>36</v>
      </c>
      <c r="N693" t="s">
        <v>6339</v>
      </c>
      <c r="O693" t="s">
        <v>66</v>
      </c>
      <c r="P693" t="s">
        <v>6340</v>
      </c>
      <c r="Q693" t="s">
        <v>40</v>
      </c>
      <c r="R693" t="s">
        <v>6341</v>
      </c>
      <c r="S693" t="s">
        <v>40</v>
      </c>
      <c r="T693" t="s">
        <v>2680</v>
      </c>
      <c r="U693" t="s">
        <v>66</v>
      </c>
      <c r="V693" t="s">
        <v>6337</v>
      </c>
      <c r="W693" t="s">
        <v>43</v>
      </c>
      <c r="X693" t="s">
        <v>44</v>
      </c>
      <c r="Y693" t="str">
        <f>TRIM(LOWER(J693))</f>
        <v>qingdao hisense medical equipment co., ltd</v>
      </c>
      <c r="Z693" t="str">
        <f>IF(COUNTIF(Sheet2!C:C, Y693) &gt; 0, "Match", "No Match")</f>
        <v>No Match</v>
      </c>
      <c r="AA693" t="str">
        <f>IF(ISNUMBER(MATCH(Y693, Sheet2!C:C, 0)), "Match", "No Match")</f>
        <v>No Match</v>
      </c>
      <c r="AB693" s="3" t="str">
        <f>IF(ISNUMBER(MATCH(Y693, Sheet2!C:C, 0)), "Match", "No Match")</f>
        <v>No Match</v>
      </c>
      <c r="AC693" s="3" t="e">
        <f>IF(Y693 = INDEX(Sheet2!C:C, MATCH(Y693, Sheet2!C:C, 0)), "Exact Match", "No Match or Missing")</f>
        <v>#N/A</v>
      </c>
    </row>
    <row r="694" spans="1:29" x14ac:dyDescent="0.25">
      <c r="A694" t="s">
        <v>24</v>
      </c>
      <c r="B694" t="s">
        <v>743</v>
      </c>
      <c r="C694" t="s">
        <v>112</v>
      </c>
      <c r="D694" t="s">
        <v>744</v>
      </c>
      <c r="E694" t="s">
        <v>40</v>
      </c>
      <c r="F694" t="s">
        <v>29</v>
      </c>
      <c r="G694" t="s">
        <v>252</v>
      </c>
      <c r="H694" t="s">
        <v>31</v>
      </c>
      <c r="I694" t="s">
        <v>745</v>
      </c>
      <c r="J694" t="s">
        <v>746</v>
      </c>
      <c r="K694" t="s">
        <v>276</v>
      </c>
      <c r="L694" t="s">
        <v>35</v>
      </c>
      <c r="M694" t="s">
        <v>747</v>
      </c>
      <c r="N694" t="s">
        <v>748</v>
      </c>
      <c r="O694" t="s">
        <v>119</v>
      </c>
      <c r="P694" t="s">
        <v>749</v>
      </c>
      <c r="Q694" t="s">
        <v>40</v>
      </c>
      <c r="R694" t="s">
        <v>750</v>
      </c>
      <c r="S694" t="s">
        <v>40</v>
      </c>
      <c r="T694" t="s">
        <v>751</v>
      </c>
      <c r="U694" t="s">
        <v>119</v>
      </c>
      <c r="V694" t="s">
        <v>745</v>
      </c>
      <c r="W694" t="s">
        <v>43</v>
      </c>
      <c r="X694" t="s">
        <v>44</v>
      </c>
      <c r="Y694" t="str">
        <f>TRIM(LOWER(J694))</f>
        <v>q-linea ab</v>
      </c>
      <c r="Z694" t="str">
        <f>IF(COUNTIF(Sheet2!C:C, Y694) &gt; 0, "Match", "No Match")</f>
        <v>No Match</v>
      </c>
      <c r="AA694" t="str">
        <f>IF(ISNUMBER(MATCH(Y694, Sheet2!C:C, 0)), "Match", "No Match")</f>
        <v>No Match</v>
      </c>
      <c r="AB694" s="3" t="str">
        <f>IF(ISNUMBER(MATCH(Y694, Sheet2!C:C, 0)), "Match", "No Match")</f>
        <v>No Match</v>
      </c>
      <c r="AC694" s="3" t="e">
        <f>IF(Y694 = INDEX(Sheet2!C:C, MATCH(Y694, Sheet2!C:C, 0)), "Exact Match", "No Match or Missing")</f>
        <v>#N/A</v>
      </c>
    </row>
    <row r="695" spans="1:29" x14ac:dyDescent="0.25">
      <c r="A695" t="s">
        <v>24</v>
      </c>
      <c r="B695" t="s">
        <v>1166</v>
      </c>
      <c r="C695" t="s">
        <v>58</v>
      </c>
      <c r="D695" t="s">
        <v>1167</v>
      </c>
      <c r="E695" t="s">
        <v>1168</v>
      </c>
      <c r="F695" t="s">
        <v>29</v>
      </c>
      <c r="G695" t="s">
        <v>1169</v>
      </c>
      <c r="H695" t="s">
        <v>31</v>
      </c>
      <c r="I695" t="s">
        <v>1170</v>
      </c>
      <c r="J695" t="s">
        <v>1171</v>
      </c>
      <c r="K695" t="s">
        <v>1172</v>
      </c>
      <c r="L695" t="s">
        <v>35</v>
      </c>
      <c r="M695" t="s">
        <v>91</v>
      </c>
      <c r="N695" t="s">
        <v>1173</v>
      </c>
      <c r="O695" t="s">
        <v>66</v>
      </c>
      <c r="P695" t="s">
        <v>1174</v>
      </c>
      <c r="Q695" t="s">
        <v>40</v>
      </c>
      <c r="R695" t="s">
        <v>1175</v>
      </c>
      <c r="S695" t="s">
        <v>380</v>
      </c>
      <c r="T695" t="s">
        <v>270</v>
      </c>
      <c r="U695" t="s">
        <v>66</v>
      </c>
      <c r="V695" t="s">
        <v>1170</v>
      </c>
      <c r="W695" t="s">
        <v>43</v>
      </c>
      <c r="X695" t="s">
        <v>44</v>
      </c>
      <c r="Y695" t="str">
        <f>TRIM(LOWER(J695))</f>
        <v>quality electrodynamics</v>
      </c>
      <c r="Z695" t="str">
        <f>IF(COUNTIF(Sheet2!C:C, Y695) &gt; 0, "Match", "No Match")</f>
        <v>No Match</v>
      </c>
      <c r="AA695" t="str">
        <f>IF(ISNUMBER(MATCH(Y695, Sheet2!C:C, 0)), "Match", "No Match")</f>
        <v>No Match</v>
      </c>
      <c r="AB695" s="3" t="str">
        <f>IF(ISNUMBER(MATCH(Y695, Sheet2!C:C, 0)), "Match", "No Match")</f>
        <v>No Match</v>
      </c>
      <c r="AC695" s="3" t="e">
        <f>IF(Y695 = INDEX(Sheet2!C:C, MATCH(Y695, Sheet2!C:C, 0)), "Exact Match", "No Match or Missing")</f>
        <v>#N/A</v>
      </c>
    </row>
    <row r="696" spans="1:29" x14ac:dyDescent="0.25">
      <c r="A696" t="s">
        <v>24</v>
      </c>
      <c r="B696" t="s">
        <v>3389</v>
      </c>
      <c r="C696" t="s">
        <v>58</v>
      </c>
      <c r="D696" t="s">
        <v>1167</v>
      </c>
      <c r="E696" t="s">
        <v>1168</v>
      </c>
      <c r="F696" t="s">
        <v>29</v>
      </c>
      <c r="G696" t="s">
        <v>1169</v>
      </c>
      <c r="H696" t="s">
        <v>31</v>
      </c>
      <c r="I696" t="s">
        <v>1170</v>
      </c>
      <c r="J696" t="s">
        <v>1171</v>
      </c>
      <c r="K696" t="s">
        <v>561</v>
      </c>
      <c r="L696" t="s">
        <v>35</v>
      </c>
      <c r="M696" t="s">
        <v>91</v>
      </c>
      <c r="N696" t="s">
        <v>3390</v>
      </c>
      <c r="O696" t="s">
        <v>66</v>
      </c>
      <c r="P696" t="s">
        <v>1174</v>
      </c>
      <c r="Q696" t="s">
        <v>40</v>
      </c>
      <c r="R696" t="s">
        <v>3391</v>
      </c>
      <c r="S696" t="s">
        <v>380</v>
      </c>
      <c r="T696" t="s">
        <v>270</v>
      </c>
      <c r="U696" t="s">
        <v>66</v>
      </c>
      <c r="V696" t="s">
        <v>1170</v>
      </c>
      <c r="W696" t="s">
        <v>43</v>
      </c>
      <c r="X696" t="s">
        <v>44</v>
      </c>
      <c r="Y696" t="str">
        <f>TRIM(LOWER(J696))</f>
        <v>quality electrodynamics</v>
      </c>
      <c r="Z696" t="str">
        <f>IF(COUNTIF(Sheet2!C:C, Y696) &gt; 0, "Match", "No Match")</f>
        <v>No Match</v>
      </c>
      <c r="AA696" t="str">
        <f>IF(ISNUMBER(MATCH(Y696, Sheet2!C:C, 0)), "Match", "No Match")</f>
        <v>No Match</v>
      </c>
      <c r="AB696" s="3" t="str">
        <f>IF(ISNUMBER(MATCH(Y696, Sheet2!C:C, 0)), "Match", "No Match")</f>
        <v>No Match</v>
      </c>
      <c r="AC696" s="3" t="e">
        <f>IF(Y696 = INDEX(Sheet2!C:C, MATCH(Y696, Sheet2!C:C, 0)), "Exact Match", "No Match or Missing")</f>
        <v>#N/A</v>
      </c>
    </row>
    <row r="697" spans="1:29" x14ac:dyDescent="0.25">
      <c r="A697" t="s">
        <v>24</v>
      </c>
      <c r="B697" t="s">
        <v>271</v>
      </c>
      <c r="C697" t="s">
        <v>58</v>
      </c>
      <c r="D697" t="s">
        <v>272</v>
      </c>
      <c r="E697" t="s">
        <v>40</v>
      </c>
      <c r="F697" t="s">
        <v>29</v>
      </c>
      <c r="G697" t="s">
        <v>273</v>
      </c>
      <c r="H697" t="s">
        <v>31</v>
      </c>
      <c r="I697" t="s">
        <v>274</v>
      </c>
      <c r="J697" t="s">
        <v>275</v>
      </c>
      <c r="K697" t="s">
        <v>276</v>
      </c>
      <c r="L697" t="s">
        <v>35</v>
      </c>
      <c r="M697" t="s">
        <v>277</v>
      </c>
      <c r="N697" t="s">
        <v>278</v>
      </c>
      <c r="O697" t="s">
        <v>66</v>
      </c>
      <c r="P697" t="s">
        <v>279</v>
      </c>
      <c r="Q697" t="s">
        <v>40</v>
      </c>
      <c r="R697" t="s">
        <v>280</v>
      </c>
      <c r="S697" t="s">
        <v>40</v>
      </c>
      <c r="T697" t="s">
        <v>281</v>
      </c>
      <c r="U697" t="s">
        <v>66</v>
      </c>
      <c r="V697" t="s">
        <v>274</v>
      </c>
      <c r="W697" t="s">
        <v>43</v>
      </c>
      <c r="X697" t="s">
        <v>44</v>
      </c>
      <c r="Y697" t="str">
        <f>TRIM(LOWER(J697))</f>
        <v>quantel medical</v>
      </c>
      <c r="Z697" t="str">
        <f>IF(COUNTIF(Sheet2!C:C, Y697) &gt; 0, "Match", "No Match")</f>
        <v>No Match</v>
      </c>
      <c r="AA697" t="str">
        <f>IF(ISNUMBER(MATCH(Y697, Sheet2!C:C, 0)), "Match", "No Match")</f>
        <v>No Match</v>
      </c>
      <c r="AB697" s="3" t="str">
        <f>IF(ISNUMBER(MATCH(Y697, Sheet2!C:C, 0)), "Match", "No Match")</f>
        <v>No Match</v>
      </c>
      <c r="AC697" s="3" t="e">
        <f>IF(Y697 = INDEX(Sheet2!C:C, MATCH(Y697, Sheet2!C:C, 0)), "Exact Match", "No Match or Missing")</f>
        <v>#N/A</v>
      </c>
    </row>
    <row r="698" spans="1:29" x14ac:dyDescent="0.25">
      <c r="A698" t="s">
        <v>24</v>
      </c>
      <c r="B698" t="s">
        <v>2637</v>
      </c>
      <c r="C698" t="s">
        <v>99</v>
      </c>
      <c r="D698" t="s">
        <v>2638</v>
      </c>
      <c r="E698" t="s">
        <v>40</v>
      </c>
      <c r="F698" t="s">
        <v>29</v>
      </c>
      <c r="G698" t="s">
        <v>2639</v>
      </c>
      <c r="H698" t="s">
        <v>31</v>
      </c>
      <c r="I698" t="s">
        <v>2640</v>
      </c>
      <c r="J698" t="s">
        <v>2641</v>
      </c>
      <c r="K698" t="s">
        <v>2108</v>
      </c>
      <c r="L698" t="s">
        <v>35</v>
      </c>
      <c r="M698" t="s">
        <v>105</v>
      </c>
      <c r="N698" t="s">
        <v>2642</v>
      </c>
      <c r="O698" t="s">
        <v>107</v>
      </c>
      <c r="P698" t="s">
        <v>2643</v>
      </c>
      <c r="Q698" t="s">
        <v>40</v>
      </c>
      <c r="R698" t="s">
        <v>2644</v>
      </c>
      <c r="S698" t="s">
        <v>40</v>
      </c>
      <c r="T698" t="s">
        <v>2645</v>
      </c>
      <c r="U698" t="s">
        <v>107</v>
      </c>
      <c r="V698" t="s">
        <v>2640</v>
      </c>
      <c r="W698" t="s">
        <v>43</v>
      </c>
      <c r="X698" t="s">
        <v>44</v>
      </c>
      <c r="Y698" t="str">
        <f>TRIM(LOWER(J698))</f>
        <v>ray co., ltd.</v>
      </c>
      <c r="Z698" t="str">
        <f>IF(COUNTIF(Sheet2!C:C, Y698) &gt; 0, "Match", "No Match")</f>
        <v>No Match</v>
      </c>
      <c r="AA698" t="str">
        <f>IF(ISNUMBER(MATCH(Y698, Sheet2!C:C, 0)), "Match", "No Match")</f>
        <v>No Match</v>
      </c>
      <c r="AB698" s="3" t="str">
        <f>IF(ISNUMBER(MATCH(Y698, Sheet2!C:C, 0)), "Match", "No Match")</f>
        <v>No Match</v>
      </c>
      <c r="AC698" s="3" t="e">
        <f>IF(Y698 = INDEX(Sheet2!C:C, MATCH(Y698, Sheet2!C:C, 0)), "Exact Match", "No Match or Missing")</f>
        <v>#N/A</v>
      </c>
    </row>
    <row r="699" spans="1:29" x14ac:dyDescent="0.25">
      <c r="A699" t="s">
        <v>24</v>
      </c>
      <c r="B699" t="s">
        <v>4272</v>
      </c>
      <c r="C699" t="s">
        <v>99</v>
      </c>
      <c r="D699" t="s">
        <v>6423</v>
      </c>
      <c r="E699" t="s">
        <v>40</v>
      </c>
      <c r="F699" t="s">
        <v>29</v>
      </c>
      <c r="G699" t="s">
        <v>2105</v>
      </c>
      <c r="H699" t="s">
        <v>31</v>
      </c>
      <c r="I699" t="s">
        <v>6424</v>
      </c>
      <c r="J699" t="s">
        <v>6425</v>
      </c>
      <c r="K699" t="s">
        <v>1618</v>
      </c>
      <c r="L699" t="s">
        <v>35</v>
      </c>
      <c r="M699" t="s">
        <v>210</v>
      </c>
      <c r="N699" t="s">
        <v>6426</v>
      </c>
      <c r="O699" t="s">
        <v>107</v>
      </c>
      <c r="P699" t="s">
        <v>6427</v>
      </c>
      <c r="Q699" t="s">
        <v>40</v>
      </c>
      <c r="R699" t="s">
        <v>6428</v>
      </c>
      <c r="S699" t="s">
        <v>40</v>
      </c>
      <c r="T699" t="s">
        <v>237</v>
      </c>
      <c r="U699" t="s">
        <v>107</v>
      </c>
      <c r="V699" t="s">
        <v>6424</v>
      </c>
      <c r="W699" t="s">
        <v>43</v>
      </c>
      <c r="X699" t="s">
        <v>44</v>
      </c>
      <c r="Y699" t="str">
        <f>TRIM(LOWER(J699))</f>
        <v>rdj tov implant ltd</v>
      </c>
      <c r="Z699" t="str">
        <f>IF(COUNTIF(Sheet2!C:C, Y699) &gt; 0, "Match", "No Match")</f>
        <v>No Match</v>
      </c>
      <c r="AA699" t="str">
        <f>IF(ISNUMBER(MATCH(Y699, Sheet2!C:C, 0)), "Match", "No Match")</f>
        <v>No Match</v>
      </c>
      <c r="AB699" s="3" t="str">
        <f>IF(ISNUMBER(MATCH(Y699, Sheet2!C:C, 0)), "Match", "No Match")</f>
        <v>No Match</v>
      </c>
      <c r="AC699" s="3" t="e">
        <f>IF(Y699 = INDEX(Sheet2!C:C, MATCH(Y699, Sheet2!C:C, 0)), "Exact Match", "No Match or Missing")</f>
        <v>#N/A</v>
      </c>
    </row>
    <row r="700" spans="1:29" x14ac:dyDescent="0.25">
      <c r="A700" t="s">
        <v>24</v>
      </c>
      <c r="B700" t="s">
        <v>282</v>
      </c>
      <c r="C700" t="s">
        <v>58</v>
      </c>
      <c r="D700" t="s">
        <v>283</v>
      </c>
      <c r="E700" t="s">
        <v>284</v>
      </c>
      <c r="F700" t="s">
        <v>29</v>
      </c>
      <c r="G700" t="s">
        <v>285</v>
      </c>
      <c r="H700" t="s">
        <v>31</v>
      </c>
      <c r="I700" t="s">
        <v>286</v>
      </c>
      <c r="J700" t="s">
        <v>287</v>
      </c>
      <c r="K700" t="s">
        <v>288</v>
      </c>
      <c r="L700" t="s">
        <v>35</v>
      </c>
      <c r="M700" t="s">
        <v>277</v>
      </c>
      <c r="N700" t="s">
        <v>289</v>
      </c>
      <c r="O700" t="s">
        <v>66</v>
      </c>
      <c r="P700" t="s">
        <v>290</v>
      </c>
      <c r="Q700" t="s">
        <v>40</v>
      </c>
      <c r="R700" t="s">
        <v>291</v>
      </c>
      <c r="S700" t="s">
        <v>40</v>
      </c>
      <c r="T700" t="s">
        <v>292</v>
      </c>
      <c r="U700" t="s">
        <v>66</v>
      </c>
      <c r="V700" t="s">
        <v>286</v>
      </c>
      <c r="W700" t="s">
        <v>43</v>
      </c>
      <c r="X700" t="s">
        <v>293</v>
      </c>
      <c r="Y700" t="str">
        <f>TRIM(LOWER(J700))</f>
        <v>rebrain, sas</v>
      </c>
      <c r="Z700" t="str">
        <f>IF(COUNTIF(Sheet2!C:C, Y700) &gt; 0, "Match", "No Match")</f>
        <v>No Match</v>
      </c>
      <c r="AA700" t="str">
        <f>IF(ISNUMBER(MATCH(Y700, Sheet2!C:C, 0)), "Match", "No Match")</f>
        <v>No Match</v>
      </c>
      <c r="AB700" s="3" t="str">
        <f>IF(ISNUMBER(MATCH(Y700, Sheet2!C:C, 0)), "Match", "No Match")</f>
        <v>No Match</v>
      </c>
      <c r="AC700" s="3" t="e">
        <f>IF(Y700 = INDEX(Sheet2!C:C, MATCH(Y700, Sheet2!C:C, 0)), "Exact Match", "No Match or Missing")</f>
        <v>#N/A</v>
      </c>
    </row>
    <row r="701" spans="1:29" x14ac:dyDescent="0.25">
      <c r="A701" t="s">
        <v>24</v>
      </c>
      <c r="B701" t="s">
        <v>98</v>
      </c>
      <c r="C701" t="s">
        <v>135</v>
      </c>
      <c r="D701" t="s">
        <v>3128</v>
      </c>
      <c r="E701" t="s">
        <v>3129</v>
      </c>
      <c r="F701" t="s">
        <v>40</v>
      </c>
      <c r="G701" t="s">
        <v>3130</v>
      </c>
      <c r="H701" t="s">
        <v>31</v>
      </c>
      <c r="I701" t="s">
        <v>3131</v>
      </c>
      <c r="J701" t="s">
        <v>3132</v>
      </c>
      <c r="K701" t="s">
        <v>1269</v>
      </c>
      <c r="L701" t="s">
        <v>814</v>
      </c>
      <c r="M701" t="s">
        <v>105</v>
      </c>
      <c r="N701" t="s">
        <v>3133</v>
      </c>
      <c r="O701" t="s">
        <v>40</v>
      </c>
      <c r="P701" t="s">
        <v>3134</v>
      </c>
      <c r="Q701" t="s">
        <v>40</v>
      </c>
      <c r="R701" t="s">
        <v>3135</v>
      </c>
      <c r="S701" t="s">
        <v>40</v>
      </c>
      <c r="T701" t="s">
        <v>3136</v>
      </c>
      <c r="U701" t="s">
        <v>718</v>
      </c>
      <c r="V701" t="s">
        <v>3131</v>
      </c>
      <c r="W701" t="s">
        <v>135</v>
      </c>
      <c r="X701" t="s">
        <v>819</v>
      </c>
      <c r="Y701" t="str">
        <f>TRIM(LOWER(J701))</f>
        <v>recensmedical, inc.</v>
      </c>
      <c r="Z701" t="str">
        <f>IF(COUNTIF(Sheet2!C:C, Y701) &gt; 0, "Match", "No Match")</f>
        <v>No Match</v>
      </c>
      <c r="AA701" t="str">
        <f>IF(ISNUMBER(MATCH(Y701, Sheet2!C:C, 0)), "Match", "No Match")</f>
        <v>No Match</v>
      </c>
      <c r="AB701" s="3" t="str">
        <f>IF(ISNUMBER(MATCH(Y701, Sheet2!C:C, 0)), "Match", "No Match")</f>
        <v>No Match</v>
      </c>
      <c r="AC701" s="3" t="e">
        <f>IF(Y701 = INDEX(Sheet2!C:C, MATCH(Y701, Sheet2!C:C, 0)), "Exact Match", "No Match or Missing")</f>
        <v>#N/A</v>
      </c>
    </row>
    <row r="702" spans="1:29" x14ac:dyDescent="0.25">
      <c r="A702" t="s">
        <v>24</v>
      </c>
      <c r="B702" t="s">
        <v>3602</v>
      </c>
      <c r="C702" t="s">
        <v>191</v>
      </c>
      <c r="D702" t="s">
        <v>3603</v>
      </c>
      <c r="E702" t="s">
        <v>40</v>
      </c>
      <c r="F702" t="s">
        <v>29</v>
      </c>
      <c r="G702" t="s">
        <v>1523</v>
      </c>
      <c r="H702" t="s">
        <v>31</v>
      </c>
      <c r="I702" t="s">
        <v>3604</v>
      </c>
      <c r="J702" t="s">
        <v>3605</v>
      </c>
      <c r="K702" t="s">
        <v>56</v>
      </c>
      <c r="L702" t="s">
        <v>3606</v>
      </c>
      <c r="M702" t="s">
        <v>91</v>
      </c>
      <c r="N702" t="s">
        <v>3607</v>
      </c>
      <c r="O702" t="s">
        <v>190</v>
      </c>
      <c r="P702" t="s">
        <v>3608</v>
      </c>
      <c r="Q702" t="s">
        <v>40</v>
      </c>
      <c r="R702" t="s">
        <v>3609</v>
      </c>
      <c r="S702" t="s">
        <v>2402</v>
      </c>
      <c r="T702" t="s">
        <v>756</v>
      </c>
      <c r="U702" t="s">
        <v>190</v>
      </c>
      <c r="V702" t="s">
        <v>3604</v>
      </c>
      <c r="W702" t="s">
        <v>135</v>
      </c>
      <c r="X702" t="s">
        <v>44</v>
      </c>
      <c r="Y702" t="str">
        <f>TRIM(LOWER(J702))</f>
        <v>reddrop dx</v>
      </c>
      <c r="Z702" t="str">
        <f>IF(COUNTIF(Sheet2!C:C, Y702) &gt; 0, "Match", "No Match")</f>
        <v>No Match</v>
      </c>
      <c r="AA702" t="str">
        <f>IF(ISNUMBER(MATCH(Y702, Sheet2!C:C, 0)), "Match", "No Match")</f>
        <v>No Match</v>
      </c>
      <c r="AB702" s="3" t="str">
        <f>IF(ISNUMBER(MATCH(Y702, Sheet2!C:C, 0)), "Match", "No Match")</f>
        <v>No Match</v>
      </c>
      <c r="AC702" s="3" t="e">
        <f>IF(Y702 = INDEX(Sheet2!C:C, MATCH(Y702, Sheet2!C:C, 0)), "Exact Match", "No Match or Missing")</f>
        <v>#N/A</v>
      </c>
    </row>
    <row r="703" spans="1:29" x14ac:dyDescent="0.25">
      <c r="A703" t="s">
        <v>24</v>
      </c>
      <c r="B703" t="s">
        <v>4747</v>
      </c>
      <c r="C703" t="s">
        <v>711</v>
      </c>
      <c r="D703" t="s">
        <v>4748</v>
      </c>
      <c r="E703" t="s">
        <v>40</v>
      </c>
      <c r="F703" t="s">
        <v>29</v>
      </c>
      <c r="G703" t="s">
        <v>2574</v>
      </c>
      <c r="H703" t="s">
        <v>31</v>
      </c>
      <c r="I703" t="s">
        <v>4749</v>
      </c>
      <c r="J703" t="s">
        <v>4750</v>
      </c>
      <c r="K703" t="s">
        <v>4448</v>
      </c>
      <c r="L703" t="s">
        <v>35</v>
      </c>
      <c r="M703" t="s">
        <v>91</v>
      </c>
      <c r="N703" t="s">
        <v>4751</v>
      </c>
      <c r="O703" t="s">
        <v>718</v>
      </c>
      <c r="P703" t="s">
        <v>4752</v>
      </c>
      <c r="Q703" t="s">
        <v>40</v>
      </c>
      <c r="R703" t="s">
        <v>4753</v>
      </c>
      <c r="S703" t="s">
        <v>554</v>
      </c>
      <c r="T703" t="s">
        <v>4754</v>
      </c>
      <c r="U703" t="s">
        <v>718</v>
      </c>
      <c r="V703" t="s">
        <v>4749</v>
      </c>
      <c r="W703" t="s">
        <v>43</v>
      </c>
      <c r="X703" t="s">
        <v>44</v>
      </c>
      <c r="Y703" t="str">
        <f>TRIM(LOWER(J703))</f>
        <v>reichert, inc.</v>
      </c>
      <c r="Z703" t="str">
        <f>IF(COUNTIF(Sheet2!C:C, Y703) &gt; 0, "Match", "No Match")</f>
        <v>No Match</v>
      </c>
      <c r="AA703" t="str">
        <f>IF(ISNUMBER(MATCH(Y703, Sheet2!C:C, 0)), "Match", "No Match")</f>
        <v>No Match</v>
      </c>
      <c r="AB703" s="3" t="str">
        <f>IF(ISNUMBER(MATCH(Y703, Sheet2!C:C, 0)), "Match", "No Match")</f>
        <v>No Match</v>
      </c>
      <c r="AC703" s="3" t="e">
        <f>IF(Y703 = INDEX(Sheet2!C:C, MATCH(Y703, Sheet2!C:C, 0)), "Exact Match", "No Match or Missing")</f>
        <v>#N/A</v>
      </c>
    </row>
    <row r="704" spans="1:29" x14ac:dyDescent="0.25">
      <c r="A704" t="s">
        <v>24</v>
      </c>
      <c r="B704" t="s">
        <v>1333</v>
      </c>
      <c r="C704" t="s">
        <v>58</v>
      </c>
      <c r="D704" t="s">
        <v>5211</v>
      </c>
      <c r="E704" t="s">
        <v>40</v>
      </c>
      <c r="F704" t="s">
        <v>29</v>
      </c>
      <c r="G704" t="s">
        <v>285</v>
      </c>
      <c r="H704" t="s">
        <v>31</v>
      </c>
      <c r="I704" t="s">
        <v>1335</v>
      </c>
      <c r="J704" t="s">
        <v>5212</v>
      </c>
      <c r="K704" t="s">
        <v>1355</v>
      </c>
      <c r="L704" t="s">
        <v>35</v>
      </c>
      <c r="M704" t="s">
        <v>1337</v>
      </c>
      <c r="N704" t="s">
        <v>5213</v>
      </c>
      <c r="O704" t="s">
        <v>66</v>
      </c>
      <c r="P704" t="s">
        <v>5214</v>
      </c>
      <c r="Q704" t="s">
        <v>40</v>
      </c>
      <c r="R704" t="s">
        <v>5215</v>
      </c>
      <c r="S704" t="s">
        <v>40</v>
      </c>
      <c r="T704" t="s">
        <v>3015</v>
      </c>
      <c r="U704" t="s">
        <v>66</v>
      </c>
      <c r="V704" t="s">
        <v>1335</v>
      </c>
      <c r="W704" t="s">
        <v>43</v>
      </c>
      <c r="X704" t="s">
        <v>44</v>
      </c>
      <c r="Y704" t="str">
        <f>TRIM(LOWER(J704))</f>
        <v>relu bv</v>
      </c>
      <c r="Z704" t="str">
        <f>IF(COUNTIF(Sheet2!C:C, Y704) &gt; 0, "Match", "No Match")</f>
        <v>No Match</v>
      </c>
      <c r="AA704" t="str">
        <f>IF(ISNUMBER(MATCH(Y704, Sheet2!C:C, 0)), "Match", "No Match")</f>
        <v>No Match</v>
      </c>
      <c r="AB704" s="3" t="str">
        <f>IF(ISNUMBER(MATCH(Y704, Sheet2!C:C, 0)), "Match", "No Match")</f>
        <v>No Match</v>
      </c>
      <c r="AC704" s="3" t="e">
        <f>IF(Y704 = INDEX(Sheet2!C:C, MATCH(Y704, Sheet2!C:C, 0)), "Exact Match", "No Match or Missing")</f>
        <v>#N/A</v>
      </c>
    </row>
    <row r="705" spans="1:29" x14ac:dyDescent="0.25">
      <c r="A705" t="s">
        <v>24</v>
      </c>
      <c r="B705" t="s">
        <v>5920</v>
      </c>
      <c r="C705" t="s">
        <v>84</v>
      </c>
      <c r="D705" t="s">
        <v>5921</v>
      </c>
      <c r="E705" t="s">
        <v>40</v>
      </c>
      <c r="F705" t="s">
        <v>29</v>
      </c>
      <c r="G705" t="s">
        <v>1210</v>
      </c>
      <c r="H705" t="s">
        <v>31</v>
      </c>
      <c r="I705" t="s">
        <v>5922</v>
      </c>
      <c r="J705" t="s">
        <v>5923</v>
      </c>
      <c r="K705" t="s">
        <v>4448</v>
      </c>
      <c r="L705" t="s">
        <v>35</v>
      </c>
      <c r="M705" t="s">
        <v>64</v>
      </c>
      <c r="N705" t="s">
        <v>5924</v>
      </c>
      <c r="O705" t="s">
        <v>93</v>
      </c>
      <c r="P705" t="s">
        <v>5925</v>
      </c>
      <c r="Q705" t="s">
        <v>40</v>
      </c>
      <c r="R705" t="s">
        <v>5926</v>
      </c>
      <c r="S705" t="s">
        <v>40</v>
      </c>
      <c r="T705" t="s">
        <v>4754</v>
      </c>
      <c r="U705" t="s">
        <v>165</v>
      </c>
      <c r="V705" t="s">
        <v>5922</v>
      </c>
      <c r="W705" t="s">
        <v>43</v>
      </c>
      <c r="X705" t="s">
        <v>293</v>
      </c>
      <c r="Y705" t="str">
        <f>TRIM(LOWER(J705))</f>
        <v>remex medical corp.</v>
      </c>
      <c r="Z705" t="str">
        <f>IF(COUNTIF(Sheet2!C:C, Y705) &gt; 0, "Match", "No Match")</f>
        <v>No Match</v>
      </c>
      <c r="AA705" t="str">
        <f>IF(ISNUMBER(MATCH(Y705, Sheet2!C:C, 0)), "Match", "No Match")</f>
        <v>No Match</v>
      </c>
      <c r="AB705" s="3" t="str">
        <f>IF(ISNUMBER(MATCH(Y705, Sheet2!C:C, 0)), "Match", "No Match")</f>
        <v>No Match</v>
      </c>
      <c r="AC705" s="3" t="e">
        <f>IF(Y705 = INDEX(Sheet2!C:C, MATCH(Y705, Sheet2!C:C, 0)), "Exact Match", "No Match or Missing")</f>
        <v>#N/A</v>
      </c>
    </row>
    <row r="706" spans="1:29" x14ac:dyDescent="0.25">
      <c r="A706" t="s">
        <v>24</v>
      </c>
      <c r="B706" t="s">
        <v>3939</v>
      </c>
      <c r="C706" t="s">
        <v>170</v>
      </c>
      <c r="D706" t="s">
        <v>3940</v>
      </c>
      <c r="E706" t="s">
        <v>40</v>
      </c>
      <c r="F706" t="s">
        <v>29</v>
      </c>
      <c r="G706" t="s">
        <v>1473</v>
      </c>
      <c r="H706" t="s">
        <v>31</v>
      </c>
      <c r="I706" t="s">
        <v>3941</v>
      </c>
      <c r="J706" t="s">
        <v>3942</v>
      </c>
      <c r="K706" t="s">
        <v>201</v>
      </c>
      <c r="L706" t="s">
        <v>35</v>
      </c>
      <c r="M706" t="s">
        <v>91</v>
      </c>
      <c r="N706" t="s">
        <v>3943</v>
      </c>
      <c r="O706" t="s">
        <v>176</v>
      </c>
      <c r="P706" t="s">
        <v>3944</v>
      </c>
      <c r="Q706" t="s">
        <v>40</v>
      </c>
      <c r="R706" t="s">
        <v>3945</v>
      </c>
      <c r="S706" t="s">
        <v>1217</v>
      </c>
      <c r="T706" t="s">
        <v>3946</v>
      </c>
      <c r="U706" t="s">
        <v>176</v>
      </c>
      <c r="V706" t="s">
        <v>3941</v>
      </c>
      <c r="W706" t="s">
        <v>43</v>
      </c>
      <c r="X706" t="s">
        <v>44</v>
      </c>
      <c r="Y706" t="str">
        <f>TRIM(LOWER(J706))</f>
        <v>remsleep holdings</v>
      </c>
      <c r="Z706" t="str">
        <f>IF(COUNTIF(Sheet2!C:C, Y706) &gt; 0, "Match", "No Match")</f>
        <v>No Match</v>
      </c>
      <c r="AA706" t="str">
        <f>IF(ISNUMBER(MATCH(Y706, Sheet2!C:C, 0)), "Match", "No Match")</f>
        <v>No Match</v>
      </c>
      <c r="AB706" s="3" t="str">
        <f>IF(ISNUMBER(MATCH(Y706, Sheet2!C:C, 0)), "Match", "No Match")</f>
        <v>No Match</v>
      </c>
      <c r="AC706" s="3" t="e">
        <f>IF(Y706 = INDEX(Sheet2!C:C, MATCH(Y706, Sheet2!C:C, 0)), "Exact Match", "No Match or Missing")</f>
        <v>#N/A</v>
      </c>
    </row>
    <row r="707" spans="1:29" x14ac:dyDescent="0.25">
      <c r="A707" t="s">
        <v>24</v>
      </c>
      <c r="B707" t="s">
        <v>567</v>
      </c>
      <c r="C707" t="s">
        <v>135</v>
      </c>
      <c r="D707" t="s">
        <v>4223</v>
      </c>
      <c r="E707" t="s">
        <v>1168</v>
      </c>
      <c r="F707" t="s">
        <v>29</v>
      </c>
      <c r="G707" t="s">
        <v>2305</v>
      </c>
      <c r="H707" t="s">
        <v>31</v>
      </c>
      <c r="I707" t="s">
        <v>4224</v>
      </c>
      <c r="J707" t="s">
        <v>4225</v>
      </c>
      <c r="K707" t="s">
        <v>955</v>
      </c>
      <c r="L707" t="s">
        <v>35</v>
      </c>
      <c r="M707" t="s">
        <v>91</v>
      </c>
      <c r="N707" t="s">
        <v>4226</v>
      </c>
      <c r="O707" t="s">
        <v>40</v>
      </c>
      <c r="P707" t="s">
        <v>4227</v>
      </c>
      <c r="Q707" t="s">
        <v>40</v>
      </c>
      <c r="R707" t="s">
        <v>4228</v>
      </c>
      <c r="S707" t="s">
        <v>347</v>
      </c>
      <c r="T707" t="s">
        <v>450</v>
      </c>
      <c r="U707" t="s">
        <v>190</v>
      </c>
      <c r="V707" t="s">
        <v>4224</v>
      </c>
      <c r="W707" t="s">
        <v>43</v>
      </c>
      <c r="X707" t="s">
        <v>293</v>
      </c>
      <c r="Y707" t="str">
        <f>TRIM(LOWER(J707))</f>
        <v>reprise biomedical, inc.</v>
      </c>
      <c r="Z707" t="str">
        <f>IF(COUNTIF(Sheet2!C:C, Y707) &gt; 0, "Match", "No Match")</f>
        <v>No Match</v>
      </c>
      <c r="AA707" t="str">
        <f>IF(ISNUMBER(MATCH(Y707, Sheet2!C:C, 0)), "Match", "No Match")</f>
        <v>No Match</v>
      </c>
      <c r="AB707" s="3" t="str">
        <f>IF(ISNUMBER(MATCH(Y707, Sheet2!C:C, 0)), "Match", "No Match")</f>
        <v>No Match</v>
      </c>
      <c r="AC707" s="3" t="e">
        <f>IF(Y707 = INDEX(Sheet2!C:C, MATCH(Y707, Sheet2!C:C, 0)), "Exact Match", "No Match or Missing")</f>
        <v>#N/A</v>
      </c>
    </row>
    <row r="708" spans="1:29" x14ac:dyDescent="0.25">
      <c r="A708" t="s">
        <v>24</v>
      </c>
      <c r="B708" t="s">
        <v>1071</v>
      </c>
      <c r="C708" t="s">
        <v>350</v>
      </c>
      <c r="D708" t="s">
        <v>7121</v>
      </c>
      <c r="E708" t="s">
        <v>5200</v>
      </c>
      <c r="F708" t="s">
        <v>29</v>
      </c>
      <c r="G708" t="s">
        <v>1048</v>
      </c>
      <c r="H708" t="s">
        <v>31</v>
      </c>
      <c r="I708" t="s">
        <v>1074</v>
      </c>
      <c r="J708" t="s">
        <v>7122</v>
      </c>
      <c r="K708" t="s">
        <v>2108</v>
      </c>
      <c r="L708" t="s">
        <v>35</v>
      </c>
      <c r="M708" t="s">
        <v>91</v>
      </c>
      <c r="N708" t="s">
        <v>7123</v>
      </c>
      <c r="O708" t="s">
        <v>357</v>
      </c>
      <c r="P708" t="s">
        <v>7124</v>
      </c>
      <c r="Q708" t="s">
        <v>40</v>
      </c>
      <c r="R708" t="s">
        <v>7125</v>
      </c>
      <c r="S708" t="s">
        <v>122</v>
      </c>
      <c r="T708" t="s">
        <v>1827</v>
      </c>
      <c r="U708" t="s">
        <v>357</v>
      </c>
      <c r="V708" t="s">
        <v>1074</v>
      </c>
      <c r="W708" t="s">
        <v>43</v>
      </c>
      <c r="X708" t="s">
        <v>293</v>
      </c>
      <c r="Y708" t="str">
        <f>TRIM(LOWER(J708))</f>
        <v>reshape lifesciences</v>
      </c>
      <c r="Z708" t="str">
        <f>IF(COUNTIF(Sheet2!C:C, Y708) &gt; 0, "Match", "No Match")</f>
        <v>No Match</v>
      </c>
      <c r="AA708" t="str">
        <f>IF(ISNUMBER(MATCH(Y708, Sheet2!C:C, 0)), "Match", "No Match")</f>
        <v>No Match</v>
      </c>
      <c r="AB708" s="3" t="str">
        <f>IF(ISNUMBER(MATCH(Y708, Sheet2!C:C, 0)), "Match", "No Match")</f>
        <v>No Match</v>
      </c>
      <c r="AC708" s="3" t="e">
        <f>IF(Y708 = INDEX(Sheet2!C:C, MATCH(Y708, Sheet2!C:C, 0)), "Exact Match", "No Match or Missing")</f>
        <v>#N/A</v>
      </c>
    </row>
    <row r="709" spans="1:29" x14ac:dyDescent="0.25">
      <c r="A709" t="s">
        <v>24</v>
      </c>
      <c r="B709" t="s">
        <v>1471</v>
      </c>
      <c r="C709" t="s">
        <v>170</v>
      </c>
      <c r="D709" t="s">
        <v>1472</v>
      </c>
      <c r="E709" t="s">
        <v>40</v>
      </c>
      <c r="F709" t="s">
        <v>29</v>
      </c>
      <c r="G709" t="s">
        <v>1473</v>
      </c>
      <c r="H709" t="s">
        <v>31</v>
      </c>
      <c r="I709" t="s">
        <v>1474</v>
      </c>
      <c r="J709" t="s">
        <v>1475</v>
      </c>
      <c r="K709" t="s">
        <v>1476</v>
      </c>
      <c r="L709" t="s">
        <v>35</v>
      </c>
      <c r="M709" t="s">
        <v>1477</v>
      </c>
      <c r="N709" t="s">
        <v>1478</v>
      </c>
      <c r="O709" t="s">
        <v>176</v>
      </c>
      <c r="P709" t="s">
        <v>1479</v>
      </c>
      <c r="Q709" t="s">
        <v>40</v>
      </c>
      <c r="R709" t="s">
        <v>1480</v>
      </c>
      <c r="S709" t="s">
        <v>40</v>
      </c>
      <c r="T709" t="s">
        <v>411</v>
      </c>
      <c r="U709" t="s">
        <v>176</v>
      </c>
      <c r="V709" t="s">
        <v>1474</v>
      </c>
      <c r="W709" t="s">
        <v>43</v>
      </c>
      <c r="X709" t="s">
        <v>44</v>
      </c>
      <c r="Y709" t="str">
        <f>TRIM(LOWER(J709))</f>
        <v>resmed pty ltd (registration number: 3004604967)</v>
      </c>
      <c r="Z709" t="str">
        <f>IF(COUNTIF(Sheet2!C:C, Y709) &gt; 0, "Match", "No Match")</f>
        <v>No Match</v>
      </c>
      <c r="AA709" t="str">
        <f>IF(ISNUMBER(MATCH(Y709, Sheet2!C:C, 0)), "Match", "No Match")</f>
        <v>No Match</v>
      </c>
      <c r="AB709" s="3" t="str">
        <f>IF(ISNUMBER(MATCH(Y709, Sheet2!C:C, 0)), "Match", "No Match")</f>
        <v>No Match</v>
      </c>
      <c r="AC709" s="3" t="e">
        <f>IF(Y709 = INDEX(Sheet2!C:C, MATCH(Y709, Sheet2!C:C, 0)), "Exact Match", "No Match or Missing")</f>
        <v>#N/A</v>
      </c>
    </row>
    <row r="710" spans="1:29" x14ac:dyDescent="0.25">
      <c r="A710" t="s">
        <v>24</v>
      </c>
      <c r="B710" t="s">
        <v>3766</v>
      </c>
      <c r="C710" t="s">
        <v>158</v>
      </c>
      <c r="D710" t="s">
        <v>3767</v>
      </c>
      <c r="E710" t="s">
        <v>3768</v>
      </c>
      <c r="F710" t="s">
        <v>29</v>
      </c>
      <c r="G710" t="s">
        <v>512</v>
      </c>
      <c r="H710" t="s">
        <v>31</v>
      </c>
      <c r="I710" t="s">
        <v>3769</v>
      </c>
      <c r="J710" t="s">
        <v>3770</v>
      </c>
      <c r="K710" t="s">
        <v>2952</v>
      </c>
      <c r="L710" t="s">
        <v>35</v>
      </c>
      <c r="M710" t="s">
        <v>91</v>
      </c>
      <c r="N710" t="s">
        <v>3771</v>
      </c>
      <c r="O710" t="s">
        <v>165</v>
      </c>
      <c r="P710" t="s">
        <v>3772</v>
      </c>
      <c r="Q710" t="s">
        <v>40</v>
      </c>
      <c r="R710" t="s">
        <v>3773</v>
      </c>
      <c r="S710" t="s">
        <v>470</v>
      </c>
      <c r="T710" t="s">
        <v>756</v>
      </c>
      <c r="U710" t="s">
        <v>165</v>
      </c>
      <c r="V710" t="s">
        <v>3769</v>
      </c>
      <c r="W710" t="s">
        <v>43</v>
      </c>
      <c r="X710" t="s">
        <v>293</v>
      </c>
      <c r="Y710" t="str">
        <f>TRIM(LOWER(J710))</f>
        <v>restor3d</v>
      </c>
      <c r="Z710" t="str">
        <f>IF(COUNTIF(Sheet2!C:C, Y710) &gt; 0, "Match", "No Match")</f>
        <v>Match</v>
      </c>
      <c r="AA710" t="str">
        <f>IF(ISNUMBER(MATCH(Y710, Sheet2!C:C, 0)), "Match", "No Match")</f>
        <v>Match</v>
      </c>
      <c r="AB710" s="3" t="str">
        <f>IF(ISNUMBER(MATCH(Y710, Sheet2!C:C, 0)), "Match", "No Match")</f>
        <v>Match</v>
      </c>
      <c r="AC710" s="3" t="str">
        <f>IF(Y710 = INDEX(Sheet2!C:C, MATCH(Y710, Sheet2!C:C, 0)), "Exact Match", "No Match or Missing")</f>
        <v>Exact Match</v>
      </c>
    </row>
    <row r="711" spans="1:29" x14ac:dyDescent="0.25">
      <c r="A711" t="s">
        <v>24</v>
      </c>
      <c r="B711" t="s">
        <v>3766</v>
      </c>
      <c r="C711" t="s">
        <v>158</v>
      </c>
      <c r="D711" t="s">
        <v>3767</v>
      </c>
      <c r="E711" t="s">
        <v>3768</v>
      </c>
      <c r="F711" t="s">
        <v>29</v>
      </c>
      <c r="G711" t="s">
        <v>3996</v>
      </c>
      <c r="H711" t="s">
        <v>31</v>
      </c>
      <c r="I711" t="s">
        <v>3769</v>
      </c>
      <c r="J711" t="s">
        <v>3997</v>
      </c>
      <c r="K711" t="s">
        <v>586</v>
      </c>
      <c r="L711" t="s">
        <v>35</v>
      </c>
      <c r="M711" t="s">
        <v>91</v>
      </c>
      <c r="N711" t="s">
        <v>3998</v>
      </c>
      <c r="O711" t="s">
        <v>165</v>
      </c>
      <c r="P711" t="s">
        <v>3772</v>
      </c>
      <c r="Q711" t="s">
        <v>40</v>
      </c>
      <c r="R711" t="s">
        <v>3999</v>
      </c>
      <c r="S711" t="s">
        <v>470</v>
      </c>
      <c r="T711" t="s">
        <v>955</v>
      </c>
      <c r="U711" t="s">
        <v>165</v>
      </c>
      <c r="V711" t="s">
        <v>3769</v>
      </c>
      <c r="W711" t="s">
        <v>43</v>
      </c>
      <c r="X711" t="s">
        <v>44</v>
      </c>
      <c r="Y711" t="str">
        <f>TRIM(LOWER(J711))</f>
        <v>restor3d, inc.</v>
      </c>
      <c r="Z711" t="str">
        <f>IF(COUNTIF(Sheet2!C:C, Y711) &gt; 0, "Match", "No Match")</f>
        <v>Match</v>
      </c>
      <c r="AA711" t="str">
        <f>IF(ISNUMBER(MATCH(Y711, Sheet2!C:C, 0)), "Match", "No Match")</f>
        <v>Match</v>
      </c>
      <c r="AB711" s="3" t="str">
        <f>IF(ISNUMBER(MATCH(Y711, Sheet2!C:C, 0)), "Match", "No Match")</f>
        <v>Match</v>
      </c>
      <c r="AC711" s="3" t="str">
        <f>IF(Y711 = INDEX(Sheet2!C:C, MATCH(Y711, Sheet2!C:C, 0)), "Exact Match", "No Match or Missing")</f>
        <v>Exact Match</v>
      </c>
    </row>
    <row r="712" spans="1:29" x14ac:dyDescent="0.25">
      <c r="A712" t="s">
        <v>24</v>
      </c>
      <c r="B712" t="s">
        <v>1877</v>
      </c>
      <c r="C712" t="s">
        <v>26</v>
      </c>
      <c r="D712" t="s">
        <v>1878</v>
      </c>
      <c r="E712" t="s">
        <v>1879</v>
      </c>
      <c r="F712" t="s">
        <v>29</v>
      </c>
      <c r="G712" t="s">
        <v>1880</v>
      </c>
      <c r="H712" t="s">
        <v>31</v>
      </c>
      <c r="I712" t="s">
        <v>1881</v>
      </c>
      <c r="J712" t="s">
        <v>1882</v>
      </c>
      <c r="K712" t="s">
        <v>1883</v>
      </c>
      <c r="L712" t="s">
        <v>35</v>
      </c>
      <c r="M712" t="s">
        <v>91</v>
      </c>
      <c r="N712" t="s">
        <v>1884</v>
      </c>
      <c r="O712" t="s">
        <v>38</v>
      </c>
      <c r="P712" t="s">
        <v>1885</v>
      </c>
      <c r="Q712" t="s">
        <v>40</v>
      </c>
      <c r="R712" t="s">
        <v>1886</v>
      </c>
      <c r="S712" t="s">
        <v>96</v>
      </c>
      <c r="T712" t="s">
        <v>1887</v>
      </c>
      <c r="U712" t="s">
        <v>38</v>
      </c>
      <c r="V712" t="s">
        <v>1881</v>
      </c>
      <c r="W712" t="s">
        <v>43</v>
      </c>
      <c r="X712" t="s">
        <v>44</v>
      </c>
      <c r="Y712" t="str">
        <f>TRIM(LOWER(J712))</f>
        <v>rhythmedix llc</v>
      </c>
      <c r="Z712" t="str">
        <f>IF(COUNTIF(Sheet2!C:C, Y712) &gt; 0, "Match", "No Match")</f>
        <v>No Match</v>
      </c>
      <c r="AA712" t="str">
        <f>IF(ISNUMBER(MATCH(Y712, Sheet2!C:C, 0)), "Match", "No Match")</f>
        <v>No Match</v>
      </c>
      <c r="AB712" s="3" t="str">
        <f>IF(ISNUMBER(MATCH(Y712, Sheet2!C:C, 0)), "Match", "No Match")</f>
        <v>No Match</v>
      </c>
      <c r="AC712" s="3" t="e">
        <f>IF(Y712 = INDEX(Sheet2!C:C, MATCH(Y712, Sheet2!C:C, 0)), "Exact Match", "No Match or Missing")</f>
        <v>#N/A</v>
      </c>
    </row>
    <row r="713" spans="1:29" x14ac:dyDescent="0.25">
      <c r="A713" t="s">
        <v>24</v>
      </c>
      <c r="B713" t="s">
        <v>3090</v>
      </c>
      <c r="C713" t="s">
        <v>158</v>
      </c>
      <c r="D713" t="s">
        <v>3091</v>
      </c>
      <c r="E713" t="s">
        <v>40</v>
      </c>
      <c r="F713" t="s">
        <v>29</v>
      </c>
      <c r="G713" t="s">
        <v>433</v>
      </c>
      <c r="H713" t="s">
        <v>31</v>
      </c>
      <c r="I713" t="s">
        <v>3092</v>
      </c>
      <c r="J713" t="s">
        <v>3093</v>
      </c>
      <c r="K713" t="s">
        <v>699</v>
      </c>
      <c r="L713" t="s">
        <v>35</v>
      </c>
      <c r="M713" t="s">
        <v>91</v>
      </c>
      <c r="N713" t="s">
        <v>3094</v>
      </c>
      <c r="O713" t="s">
        <v>165</v>
      </c>
      <c r="P713" t="s">
        <v>3095</v>
      </c>
      <c r="Q713" t="s">
        <v>40</v>
      </c>
      <c r="R713" t="s">
        <v>3096</v>
      </c>
      <c r="S713" t="s">
        <v>165</v>
      </c>
      <c r="T713" t="s">
        <v>629</v>
      </c>
      <c r="U713" t="s">
        <v>165</v>
      </c>
      <c r="V713" t="s">
        <v>3092</v>
      </c>
      <c r="W713" t="s">
        <v>43</v>
      </c>
      <c r="X713" t="s">
        <v>293</v>
      </c>
      <c r="Y713" t="str">
        <f>TRIM(LOWER(J713))</f>
        <v>riverpoint medical</v>
      </c>
      <c r="Z713" t="str">
        <f>IF(COUNTIF(Sheet2!C:C, Y713) &gt; 0, "Match", "No Match")</f>
        <v>No Match</v>
      </c>
      <c r="AA713" t="str">
        <f>IF(ISNUMBER(MATCH(Y713, Sheet2!C:C, 0)), "Match", "No Match")</f>
        <v>No Match</v>
      </c>
      <c r="AB713" s="3" t="str">
        <f>IF(ISNUMBER(MATCH(Y713, Sheet2!C:C, 0)), "Match", "No Match")</f>
        <v>No Match</v>
      </c>
      <c r="AC713" s="3" t="e">
        <f>IF(Y713 = INDEX(Sheet2!C:C, MATCH(Y713, Sheet2!C:C, 0)), "Exact Match", "No Match or Missing")</f>
        <v>#N/A</v>
      </c>
    </row>
    <row r="714" spans="1:29" x14ac:dyDescent="0.25">
      <c r="A714" t="s">
        <v>24</v>
      </c>
      <c r="B714" t="s">
        <v>3090</v>
      </c>
      <c r="C714" t="s">
        <v>158</v>
      </c>
      <c r="D714" t="s">
        <v>5273</v>
      </c>
      <c r="E714" t="s">
        <v>40</v>
      </c>
      <c r="F714" t="s">
        <v>29</v>
      </c>
      <c r="G714" t="s">
        <v>433</v>
      </c>
      <c r="H714" t="s">
        <v>31</v>
      </c>
      <c r="I714" t="s">
        <v>3092</v>
      </c>
      <c r="J714" t="s">
        <v>3093</v>
      </c>
      <c r="K714" t="s">
        <v>360</v>
      </c>
      <c r="L714" t="s">
        <v>35</v>
      </c>
      <c r="M714" t="s">
        <v>91</v>
      </c>
      <c r="N714" t="s">
        <v>5274</v>
      </c>
      <c r="O714" t="s">
        <v>165</v>
      </c>
      <c r="P714" t="s">
        <v>3095</v>
      </c>
      <c r="Q714" t="s">
        <v>40</v>
      </c>
      <c r="R714" t="s">
        <v>5275</v>
      </c>
      <c r="S714" t="s">
        <v>165</v>
      </c>
      <c r="T714" t="s">
        <v>90</v>
      </c>
      <c r="U714" t="s">
        <v>165</v>
      </c>
      <c r="V714" t="s">
        <v>3092</v>
      </c>
      <c r="W714" t="s">
        <v>43</v>
      </c>
      <c r="X714" t="s">
        <v>293</v>
      </c>
      <c r="Y714" t="str">
        <f>TRIM(LOWER(J714))</f>
        <v>riverpoint medical</v>
      </c>
      <c r="Z714" t="str">
        <f>IF(COUNTIF(Sheet2!C:C, Y714) &gt; 0, "Match", "No Match")</f>
        <v>No Match</v>
      </c>
      <c r="AA714" t="str">
        <f>IF(ISNUMBER(MATCH(Y714, Sheet2!C:C, 0)), "Match", "No Match")</f>
        <v>No Match</v>
      </c>
      <c r="AB714" s="3" t="str">
        <f>IF(ISNUMBER(MATCH(Y714, Sheet2!C:C, 0)), "Match", "No Match")</f>
        <v>No Match</v>
      </c>
      <c r="AC714" s="3" t="e">
        <f>IF(Y714 = INDEX(Sheet2!C:C, MATCH(Y714, Sheet2!C:C, 0)), "Exact Match", "No Match or Missing")</f>
        <v>#N/A</v>
      </c>
    </row>
    <row r="715" spans="1:29" x14ac:dyDescent="0.25">
      <c r="A715" t="s">
        <v>24</v>
      </c>
      <c r="B715" t="s">
        <v>3090</v>
      </c>
      <c r="C715" t="s">
        <v>158</v>
      </c>
      <c r="D715" t="s">
        <v>5273</v>
      </c>
      <c r="E715" t="s">
        <v>40</v>
      </c>
      <c r="F715" t="s">
        <v>29</v>
      </c>
      <c r="G715" t="s">
        <v>616</v>
      </c>
      <c r="H715" t="s">
        <v>31</v>
      </c>
      <c r="I715" t="s">
        <v>3092</v>
      </c>
      <c r="J715" t="s">
        <v>3093</v>
      </c>
      <c r="K715" t="s">
        <v>1006</v>
      </c>
      <c r="L715" t="s">
        <v>35</v>
      </c>
      <c r="M715" t="s">
        <v>91</v>
      </c>
      <c r="N715" t="s">
        <v>6233</v>
      </c>
      <c r="O715" t="s">
        <v>165</v>
      </c>
      <c r="P715" t="s">
        <v>6234</v>
      </c>
      <c r="Q715" t="s">
        <v>40</v>
      </c>
      <c r="R715" t="s">
        <v>6235</v>
      </c>
      <c r="S715" t="s">
        <v>165</v>
      </c>
      <c r="T715" t="s">
        <v>321</v>
      </c>
      <c r="U715" t="s">
        <v>165</v>
      </c>
      <c r="V715" t="s">
        <v>3092</v>
      </c>
      <c r="W715" t="s">
        <v>43</v>
      </c>
      <c r="X715" t="s">
        <v>44</v>
      </c>
      <c r="Y715" t="str">
        <f>TRIM(LOWER(J715))</f>
        <v>riverpoint medical</v>
      </c>
      <c r="Z715" t="str">
        <f>IF(COUNTIF(Sheet2!C:C, Y715) &gt; 0, "Match", "No Match")</f>
        <v>No Match</v>
      </c>
      <c r="AA715" t="str">
        <f>IF(ISNUMBER(MATCH(Y715, Sheet2!C:C, 0)), "Match", "No Match")</f>
        <v>No Match</v>
      </c>
      <c r="AB715" s="3" t="str">
        <f>IF(ISNUMBER(MATCH(Y715, Sheet2!C:C, 0)), "Match", "No Match")</f>
        <v>No Match</v>
      </c>
      <c r="AC715" s="3" t="e">
        <f>IF(Y715 = INDEX(Sheet2!C:C, MATCH(Y715, Sheet2!C:C, 0)), "Exact Match", "No Match or Missing")</f>
        <v>#N/A</v>
      </c>
    </row>
    <row r="716" spans="1:29" x14ac:dyDescent="0.25">
      <c r="A716" t="s">
        <v>24</v>
      </c>
      <c r="B716" t="s">
        <v>1055</v>
      </c>
      <c r="C716" t="s">
        <v>99</v>
      </c>
      <c r="D716" t="s">
        <v>1056</v>
      </c>
      <c r="E716" t="s">
        <v>40</v>
      </c>
      <c r="F716" t="s">
        <v>29</v>
      </c>
      <c r="G716" t="s">
        <v>1057</v>
      </c>
      <c r="H716" t="s">
        <v>31</v>
      </c>
      <c r="I716" t="s">
        <v>1058</v>
      </c>
      <c r="J716" t="s">
        <v>1059</v>
      </c>
      <c r="K716" t="s">
        <v>398</v>
      </c>
      <c r="L716" t="s">
        <v>35</v>
      </c>
      <c r="M716" t="s">
        <v>36</v>
      </c>
      <c r="N716" t="s">
        <v>1060</v>
      </c>
      <c r="O716" t="s">
        <v>107</v>
      </c>
      <c r="P716" t="s">
        <v>1061</v>
      </c>
      <c r="Q716" t="s">
        <v>40</v>
      </c>
      <c r="R716" t="s">
        <v>1062</v>
      </c>
      <c r="S716" t="s">
        <v>40</v>
      </c>
      <c r="T716" t="s">
        <v>348</v>
      </c>
      <c r="U716" t="s">
        <v>107</v>
      </c>
      <c r="V716" t="s">
        <v>1058</v>
      </c>
      <c r="W716" t="s">
        <v>43</v>
      </c>
      <c r="X716" t="s">
        <v>44</v>
      </c>
      <c r="Y716" t="str">
        <f>TRIM(LOWER(J716))</f>
        <v>rizhao huge biomaterials company, ltd.</v>
      </c>
      <c r="Z716" t="str">
        <f>IF(COUNTIF(Sheet2!C:C, Y716) &gt; 0, "Match", "No Match")</f>
        <v>No Match</v>
      </c>
      <c r="AA716" t="str">
        <f>IF(ISNUMBER(MATCH(Y716, Sheet2!C:C, 0)), "Match", "No Match")</f>
        <v>No Match</v>
      </c>
      <c r="AB716" s="3" t="str">
        <f>IF(ISNUMBER(MATCH(Y716, Sheet2!C:C, 0)), "Match", "No Match")</f>
        <v>No Match</v>
      </c>
      <c r="AC716" s="3" t="e">
        <f>IF(Y716 = INDEX(Sheet2!C:C, MATCH(Y716, Sheet2!C:C, 0)), "Exact Match", "No Match or Missing")</f>
        <v>#N/A</v>
      </c>
    </row>
    <row r="717" spans="1:29" x14ac:dyDescent="0.25">
      <c r="A717" t="s">
        <v>24</v>
      </c>
      <c r="B717" t="s">
        <v>134</v>
      </c>
      <c r="C717" t="s">
        <v>71</v>
      </c>
      <c r="D717" t="s">
        <v>136</v>
      </c>
      <c r="E717" t="s">
        <v>40</v>
      </c>
      <c r="F717" t="s">
        <v>29</v>
      </c>
      <c r="G717" t="s">
        <v>1848</v>
      </c>
      <c r="H717" t="s">
        <v>31</v>
      </c>
      <c r="I717" t="s">
        <v>138</v>
      </c>
      <c r="J717" t="s">
        <v>1849</v>
      </c>
      <c r="K717" t="s">
        <v>276</v>
      </c>
      <c r="L717" t="s">
        <v>35</v>
      </c>
      <c r="M717" t="s">
        <v>91</v>
      </c>
      <c r="N717" t="s">
        <v>1850</v>
      </c>
      <c r="O717" t="s">
        <v>79</v>
      </c>
      <c r="P717" t="s">
        <v>1851</v>
      </c>
      <c r="Q717" t="s">
        <v>40</v>
      </c>
      <c r="R717" t="s">
        <v>1852</v>
      </c>
      <c r="S717" t="s">
        <v>144</v>
      </c>
      <c r="T717" t="s">
        <v>1853</v>
      </c>
      <c r="U717" t="s">
        <v>79</v>
      </c>
      <c r="V717" t="s">
        <v>138</v>
      </c>
      <c r="W717" t="s">
        <v>43</v>
      </c>
      <c r="X717" t="s">
        <v>1854</v>
      </c>
      <c r="Y717" t="str">
        <f>TRIM(LOWER(J717))</f>
        <v>roche diagnostics</v>
      </c>
      <c r="Z717" t="str">
        <f>IF(COUNTIF(Sheet2!C:C, Y717) &gt; 0, "Match", "No Match")</f>
        <v>No Match</v>
      </c>
      <c r="AA717" t="str">
        <f>IF(ISNUMBER(MATCH(Y717, Sheet2!C:C, 0)), "Match", "No Match")</f>
        <v>No Match</v>
      </c>
      <c r="AB717" s="3" t="str">
        <f>IF(ISNUMBER(MATCH(Y717, Sheet2!C:C, 0)), "Match", "No Match")</f>
        <v>No Match</v>
      </c>
      <c r="AC717" s="3" t="e">
        <f>IF(Y717 = INDEX(Sheet2!C:C, MATCH(Y717, Sheet2!C:C, 0)), "Exact Match", "No Match or Missing")</f>
        <v>#N/A</v>
      </c>
    </row>
    <row r="718" spans="1:29" x14ac:dyDescent="0.25">
      <c r="A718" t="s">
        <v>24</v>
      </c>
      <c r="B718" t="s">
        <v>134</v>
      </c>
      <c r="C718" t="s">
        <v>71</v>
      </c>
      <c r="D718" t="s">
        <v>5336</v>
      </c>
      <c r="E718" t="s">
        <v>4740</v>
      </c>
      <c r="F718" t="s">
        <v>29</v>
      </c>
      <c r="G718" t="s">
        <v>5337</v>
      </c>
      <c r="H718" t="s">
        <v>31</v>
      </c>
      <c r="I718" t="s">
        <v>138</v>
      </c>
      <c r="J718" t="s">
        <v>1849</v>
      </c>
      <c r="K718" t="s">
        <v>1183</v>
      </c>
      <c r="L718" t="s">
        <v>35</v>
      </c>
      <c r="M718" t="s">
        <v>91</v>
      </c>
      <c r="N718" t="s">
        <v>5338</v>
      </c>
      <c r="O718" t="s">
        <v>79</v>
      </c>
      <c r="P718" t="s">
        <v>5339</v>
      </c>
      <c r="Q718" t="s">
        <v>40</v>
      </c>
      <c r="R718" t="s">
        <v>5340</v>
      </c>
      <c r="S718" t="s">
        <v>144</v>
      </c>
      <c r="T718" t="s">
        <v>2177</v>
      </c>
      <c r="U718" t="s">
        <v>79</v>
      </c>
      <c r="V718" t="s">
        <v>138</v>
      </c>
      <c r="W718" t="s">
        <v>43</v>
      </c>
      <c r="X718" t="s">
        <v>44</v>
      </c>
      <c r="Y718" t="str">
        <f>TRIM(LOWER(J718))</f>
        <v>roche diagnostics</v>
      </c>
      <c r="Z718" t="str">
        <f>IF(COUNTIF(Sheet2!C:C, Y718) &gt; 0, "Match", "No Match")</f>
        <v>No Match</v>
      </c>
      <c r="AA718" t="str">
        <f>IF(ISNUMBER(MATCH(Y718, Sheet2!C:C, 0)), "Match", "No Match")</f>
        <v>No Match</v>
      </c>
      <c r="AB718" s="3" t="str">
        <f>IF(ISNUMBER(MATCH(Y718, Sheet2!C:C, 0)), "Match", "No Match")</f>
        <v>No Match</v>
      </c>
      <c r="AC718" s="3" t="e">
        <f>IF(Y718 = INDEX(Sheet2!C:C, MATCH(Y718, Sheet2!C:C, 0)), "Exact Match", "No Match or Missing")</f>
        <v>#N/A</v>
      </c>
    </row>
    <row r="719" spans="1:29" x14ac:dyDescent="0.25">
      <c r="A719" t="s">
        <v>24</v>
      </c>
      <c r="B719" t="s">
        <v>134</v>
      </c>
      <c r="C719" t="s">
        <v>135</v>
      </c>
      <c r="D719" t="s">
        <v>136</v>
      </c>
      <c r="E719" t="s">
        <v>40</v>
      </c>
      <c r="F719" t="s">
        <v>29</v>
      </c>
      <c r="G719" t="s">
        <v>137</v>
      </c>
      <c r="H719" t="s">
        <v>31</v>
      </c>
      <c r="I719" t="s">
        <v>138</v>
      </c>
      <c r="J719" t="s">
        <v>139</v>
      </c>
      <c r="K719" t="s">
        <v>140</v>
      </c>
      <c r="L719" t="s">
        <v>35</v>
      </c>
      <c r="M719" t="s">
        <v>91</v>
      </c>
      <c r="N719" t="s">
        <v>141</v>
      </c>
      <c r="O719" t="s">
        <v>40</v>
      </c>
      <c r="P719" t="s">
        <v>142</v>
      </c>
      <c r="Q719" t="s">
        <v>40</v>
      </c>
      <c r="R719" t="s">
        <v>143</v>
      </c>
      <c r="S719" t="s">
        <v>144</v>
      </c>
      <c r="T719" t="s">
        <v>145</v>
      </c>
      <c r="U719" t="s">
        <v>146</v>
      </c>
      <c r="V719" t="s">
        <v>138</v>
      </c>
      <c r="W719" t="s">
        <v>43</v>
      </c>
      <c r="X719" t="s">
        <v>44</v>
      </c>
      <c r="Y719" t="str">
        <f>TRIM(LOWER(J719))</f>
        <v>roche diagnostics operations</v>
      </c>
      <c r="Z719" t="str">
        <f>IF(COUNTIF(Sheet2!C:C, Y719) &gt; 0, "Match", "No Match")</f>
        <v>No Match</v>
      </c>
      <c r="AA719" t="str">
        <f>IF(ISNUMBER(MATCH(Y719, Sheet2!C:C, 0)), "Match", "No Match")</f>
        <v>No Match</v>
      </c>
      <c r="AB719" s="3" t="str">
        <f>IF(ISNUMBER(MATCH(Y719, Sheet2!C:C, 0)), "Match", "No Match")</f>
        <v>No Match</v>
      </c>
      <c r="AC719" s="3" t="e">
        <f>IF(Y719 = INDEX(Sheet2!C:C, MATCH(Y719, Sheet2!C:C, 0)), "Exact Match", "No Match or Missing")</f>
        <v>#N/A</v>
      </c>
    </row>
    <row r="720" spans="1:29" x14ac:dyDescent="0.25">
      <c r="A720" t="s">
        <v>24</v>
      </c>
      <c r="B720" t="s">
        <v>5862</v>
      </c>
      <c r="C720" t="s">
        <v>191</v>
      </c>
      <c r="D720" t="s">
        <v>5863</v>
      </c>
      <c r="E720" t="s">
        <v>40</v>
      </c>
      <c r="F720" t="s">
        <v>29</v>
      </c>
      <c r="G720" t="s">
        <v>330</v>
      </c>
      <c r="H720" t="s">
        <v>31</v>
      </c>
      <c r="I720" t="s">
        <v>5864</v>
      </c>
      <c r="J720" t="s">
        <v>5865</v>
      </c>
      <c r="K720" t="s">
        <v>132</v>
      </c>
      <c r="L720" t="s">
        <v>35</v>
      </c>
      <c r="M720" t="s">
        <v>91</v>
      </c>
      <c r="N720" t="s">
        <v>5866</v>
      </c>
      <c r="O720" t="s">
        <v>190</v>
      </c>
      <c r="P720" t="s">
        <v>5867</v>
      </c>
      <c r="Q720" t="s">
        <v>40</v>
      </c>
      <c r="R720" t="s">
        <v>5868</v>
      </c>
      <c r="S720" t="s">
        <v>3752</v>
      </c>
      <c r="T720" t="s">
        <v>518</v>
      </c>
      <c r="U720" t="s">
        <v>190</v>
      </c>
      <c r="V720" t="s">
        <v>5864</v>
      </c>
      <c r="W720" t="s">
        <v>43</v>
      </c>
      <c r="X720" t="s">
        <v>44</v>
      </c>
      <c r="Y720" t="str">
        <f>TRIM(LOWER(J720))</f>
        <v>rohrer aesthetics, llc</v>
      </c>
      <c r="Z720" t="str">
        <f>IF(COUNTIF(Sheet2!C:C, Y720) &gt; 0, "Match", "No Match")</f>
        <v>No Match</v>
      </c>
      <c r="AA720" t="str">
        <f>IF(ISNUMBER(MATCH(Y720, Sheet2!C:C, 0)), "Match", "No Match")</f>
        <v>No Match</v>
      </c>
      <c r="AB720" s="3" t="str">
        <f>IF(ISNUMBER(MATCH(Y720, Sheet2!C:C, 0)), "Match", "No Match")</f>
        <v>No Match</v>
      </c>
      <c r="AC720" s="3" t="e">
        <f>IF(Y720 = INDEX(Sheet2!C:C, MATCH(Y720, Sheet2!C:C, 0)), "Exact Match", "No Match or Missing")</f>
        <v>#N/A</v>
      </c>
    </row>
    <row r="721" spans="1:29" x14ac:dyDescent="0.25">
      <c r="A721" t="s">
        <v>24</v>
      </c>
      <c r="B721" t="s">
        <v>4381</v>
      </c>
      <c r="C721" t="s">
        <v>135</v>
      </c>
      <c r="D721" t="s">
        <v>4382</v>
      </c>
      <c r="E721" t="s">
        <v>40</v>
      </c>
      <c r="F721" t="s">
        <v>29</v>
      </c>
      <c r="G721" t="s">
        <v>308</v>
      </c>
      <c r="H721" t="s">
        <v>31</v>
      </c>
      <c r="I721" t="s">
        <v>4383</v>
      </c>
      <c r="J721" t="s">
        <v>4384</v>
      </c>
      <c r="K721" t="s">
        <v>2208</v>
      </c>
      <c r="L721" t="s">
        <v>35</v>
      </c>
      <c r="M721" t="s">
        <v>36</v>
      </c>
      <c r="N721" t="s">
        <v>4385</v>
      </c>
      <c r="O721" t="s">
        <v>40</v>
      </c>
      <c r="P721" t="s">
        <v>4386</v>
      </c>
      <c r="Q721" t="s">
        <v>40</v>
      </c>
      <c r="R721" t="s">
        <v>4387</v>
      </c>
      <c r="S721" t="s">
        <v>40</v>
      </c>
      <c r="T721" t="s">
        <v>4388</v>
      </c>
      <c r="U721" t="s">
        <v>190</v>
      </c>
      <c r="V721" t="s">
        <v>4383</v>
      </c>
      <c r="W721" t="s">
        <v>43</v>
      </c>
      <c r="X721" t="s">
        <v>44</v>
      </c>
      <c r="Y721" t="str">
        <f>TRIM(LOWER(J721))</f>
        <v>roosin medical co., ltd.</v>
      </c>
      <c r="Z721" t="str">
        <f>IF(COUNTIF(Sheet2!C:C, Y721) &gt; 0, "Match", "No Match")</f>
        <v>No Match</v>
      </c>
      <c r="AA721" t="str">
        <f>IF(ISNUMBER(MATCH(Y721, Sheet2!C:C, 0)), "Match", "No Match")</f>
        <v>No Match</v>
      </c>
      <c r="AB721" s="3" t="str">
        <f>IF(ISNUMBER(MATCH(Y721, Sheet2!C:C, 0)), "Match", "No Match")</f>
        <v>No Match</v>
      </c>
      <c r="AC721" s="3" t="e">
        <f>IF(Y721 = INDEX(Sheet2!C:C, MATCH(Y721, Sheet2!C:C, 0)), "Exact Match", "No Match or Missing")</f>
        <v>#N/A</v>
      </c>
    </row>
    <row r="722" spans="1:29" x14ac:dyDescent="0.25">
      <c r="A722" t="s">
        <v>24</v>
      </c>
      <c r="B722" t="s">
        <v>2687</v>
      </c>
      <c r="C722" t="s">
        <v>99</v>
      </c>
      <c r="D722" t="s">
        <v>2688</v>
      </c>
      <c r="E722" t="s">
        <v>40</v>
      </c>
      <c r="F722" t="s">
        <v>29</v>
      </c>
      <c r="G722" t="s">
        <v>2105</v>
      </c>
      <c r="H722" t="s">
        <v>31</v>
      </c>
      <c r="I722" t="s">
        <v>2689</v>
      </c>
      <c r="J722" t="s">
        <v>2690</v>
      </c>
      <c r="K722" t="s">
        <v>572</v>
      </c>
      <c r="L722" t="s">
        <v>35</v>
      </c>
      <c r="M722" t="s">
        <v>885</v>
      </c>
      <c r="N722" t="s">
        <v>2691</v>
      </c>
      <c r="O722" t="s">
        <v>107</v>
      </c>
      <c r="P722" t="s">
        <v>2692</v>
      </c>
      <c r="Q722" t="s">
        <v>40</v>
      </c>
      <c r="R722" t="s">
        <v>2693</v>
      </c>
      <c r="S722" t="s">
        <v>40</v>
      </c>
      <c r="T722" t="s">
        <v>2694</v>
      </c>
      <c r="U722" t="s">
        <v>107</v>
      </c>
      <c r="V722" t="s">
        <v>2689</v>
      </c>
      <c r="W722" t="s">
        <v>43</v>
      </c>
      <c r="X722" t="s">
        <v>44</v>
      </c>
      <c r="Y722" t="str">
        <f>TRIM(LOWER(J722))</f>
        <v>s.i.n. - sistema de implante nacional s.a.</v>
      </c>
      <c r="Z722" t="str">
        <f>IF(COUNTIF(Sheet2!C:C, Y722) &gt; 0, "Match", "No Match")</f>
        <v>No Match</v>
      </c>
      <c r="AA722" t="str">
        <f>IF(ISNUMBER(MATCH(Y722, Sheet2!C:C, 0)), "Match", "No Match")</f>
        <v>No Match</v>
      </c>
      <c r="AB722" s="3" t="str">
        <f>IF(ISNUMBER(MATCH(Y722, Sheet2!C:C, 0)), "Match", "No Match")</f>
        <v>No Match</v>
      </c>
      <c r="AC722" s="3" t="e">
        <f>IF(Y722 = INDEX(Sheet2!C:C, MATCH(Y722, Sheet2!C:C, 0)), "Exact Match", "No Match or Missing")</f>
        <v>#N/A</v>
      </c>
    </row>
    <row r="723" spans="1:29" x14ac:dyDescent="0.25">
      <c r="A723" t="s">
        <v>24</v>
      </c>
      <c r="B723" t="s">
        <v>643</v>
      </c>
      <c r="C723" t="s">
        <v>84</v>
      </c>
      <c r="D723" t="s">
        <v>4505</v>
      </c>
      <c r="E723" t="s">
        <v>40</v>
      </c>
      <c r="F723" t="s">
        <v>29</v>
      </c>
      <c r="G723" t="s">
        <v>4506</v>
      </c>
      <c r="H723" t="s">
        <v>31</v>
      </c>
      <c r="I723" t="s">
        <v>2970</v>
      </c>
      <c r="J723" t="s">
        <v>4507</v>
      </c>
      <c r="K723" t="s">
        <v>985</v>
      </c>
      <c r="L723" t="s">
        <v>35</v>
      </c>
      <c r="M723" t="s">
        <v>105</v>
      </c>
      <c r="N723" t="s">
        <v>4508</v>
      </c>
      <c r="O723" t="s">
        <v>93</v>
      </c>
      <c r="P723" t="s">
        <v>4509</v>
      </c>
      <c r="Q723" t="s">
        <v>40</v>
      </c>
      <c r="R723" t="s">
        <v>4510</v>
      </c>
      <c r="S723" t="s">
        <v>40</v>
      </c>
      <c r="T723" t="s">
        <v>576</v>
      </c>
      <c r="U723" t="s">
        <v>93</v>
      </c>
      <c r="V723" t="s">
        <v>2970</v>
      </c>
      <c r="W723" t="s">
        <v>43</v>
      </c>
      <c r="X723" t="s">
        <v>44</v>
      </c>
      <c r="Y723" t="str">
        <f>TRIM(LOWER(J723))</f>
        <v>saeshin precision co., ltd.</v>
      </c>
      <c r="Z723" t="str">
        <f>IF(COUNTIF(Sheet2!C:C, Y723) &gt; 0, "Match", "No Match")</f>
        <v>No Match</v>
      </c>
      <c r="AA723" t="str">
        <f>IF(ISNUMBER(MATCH(Y723, Sheet2!C:C, 0)), "Match", "No Match")</f>
        <v>No Match</v>
      </c>
      <c r="AB723" s="3" t="str">
        <f>IF(ISNUMBER(MATCH(Y723, Sheet2!C:C, 0)), "Match", "No Match")</f>
        <v>No Match</v>
      </c>
      <c r="AC723" s="3" t="e">
        <f>IF(Y723 = INDEX(Sheet2!C:C, MATCH(Y723, Sheet2!C:C, 0)), "Exact Match", "No Match or Missing")</f>
        <v>#N/A</v>
      </c>
    </row>
    <row r="724" spans="1:29" x14ac:dyDescent="0.25">
      <c r="A724" t="s">
        <v>24</v>
      </c>
      <c r="B724" t="s">
        <v>643</v>
      </c>
      <c r="C724" t="s">
        <v>84</v>
      </c>
      <c r="D724" t="s">
        <v>5291</v>
      </c>
      <c r="E724" t="s">
        <v>40</v>
      </c>
      <c r="F724" t="s">
        <v>29</v>
      </c>
      <c r="G724" t="s">
        <v>4506</v>
      </c>
      <c r="H724" t="s">
        <v>31</v>
      </c>
      <c r="I724" t="s">
        <v>2970</v>
      </c>
      <c r="J724" t="s">
        <v>4507</v>
      </c>
      <c r="K724" t="s">
        <v>596</v>
      </c>
      <c r="L724" t="s">
        <v>35</v>
      </c>
      <c r="M724" t="s">
        <v>105</v>
      </c>
      <c r="N724" t="s">
        <v>5292</v>
      </c>
      <c r="O724" t="s">
        <v>93</v>
      </c>
      <c r="P724" t="s">
        <v>4509</v>
      </c>
      <c r="Q724" t="s">
        <v>40</v>
      </c>
      <c r="R724" t="s">
        <v>5293</v>
      </c>
      <c r="S724" t="s">
        <v>40</v>
      </c>
      <c r="T724" t="s">
        <v>851</v>
      </c>
      <c r="U724" t="s">
        <v>93</v>
      </c>
      <c r="V724" t="s">
        <v>2970</v>
      </c>
      <c r="W724" t="s">
        <v>43</v>
      </c>
      <c r="X724" t="s">
        <v>44</v>
      </c>
      <c r="Y724" t="str">
        <f>TRIM(LOWER(J724))</f>
        <v>saeshin precision co., ltd.</v>
      </c>
      <c r="Z724" t="str">
        <f>IF(COUNTIF(Sheet2!C:C, Y724) &gt; 0, "Match", "No Match")</f>
        <v>No Match</v>
      </c>
      <c r="AA724" t="str">
        <f>IF(ISNUMBER(MATCH(Y724, Sheet2!C:C, 0)), "Match", "No Match")</f>
        <v>No Match</v>
      </c>
      <c r="AB724" s="3" t="str">
        <f>IF(ISNUMBER(MATCH(Y724, Sheet2!C:C, 0)), "Match", "No Match")</f>
        <v>No Match</v>
      </c>
      <c r="AC724" s="3" t="e">
        <f>IF(Y724 = INDEX(Sheet2!C:C, MATCH(Y724, Sheet2!C:C, 0)), "Exact Match", "No Match or Missing")</f>
        <v>#N/A</v>
      </c>
    </row>
    <row r="725" spans="1:29" x14ac:dyDescent="0.25">
      <c r="A725" t="s">
        <v>24</v>
      </c>
      <c r="B725" t="s">
        <v>70</v>
      </c>
      <c r="C725" t="s">
        <v>733</v>
      </c>
      <c r="D725" t="s">
        <v>734</v>
      </c>
      <c r="E725" t="s">
        <v>735</v>
      </c>
      <c r="F725" t="s">
        <v>29</v>
      </c>
      <c r="G725" t="s">
        <v>736</v>
      </c>
      <c r="H725" t="s">
        <v>31</v>
      </c>
      <c r="I725" t="s">
        <v>386</v>
      </c>
      <c r="J725" t="s">
        <v>737</v>
      </c>
      <c r="K725" t="s">
        <v>738</v>
      </c>
      <c r="L725" t="s">
        <v>35</v>
      </c>
      <c r="M725" t="s">
        <v>36</v>
      </c>
      <c r="N725" t="s">
        <v>739</v>
      </c>
      <c r="O725" t="s">
        <v>146</v>
      </c>
      <c r="P725" t="s">
        <v>740</v>
      </c>
      <c r="Q725" t="s">
        <v>40</v>
      </c>
      <c r="R725" t="s">
        <v>741</v>
      </c>
      <c r="S725" t="s">
        <v>40</v>
      </c>
      <c r="T725" t="s">
        <v>742</v>
      </c>
      <c r="U725" t="s">
        <v>146</v>
      </c>
      <c r="V725" t="s">
        <v>386</v>
      </c>
      <c r="W725" t="s">
        <v>43</v>
      </c>
      <c r="X725" t="s">
        <v>44</v>
      </c>
      <c r="Y725" t="str">
        <f>TRIM(LOWER(J725))</f>
        <v>safecare biotech (hangzhou) co., ltd.</v>
      </c>
      <c r="Z725" t="str">
        <f>IF(COUNTIF(Sheet2!C:C, Y725) &gt; 0, "Match", "No Match")</f>
        <v>No Match</v>
      </c>
      <c r="AA725" t="str">
        <f>IF(ISNUMBER(MATCH(Y725, Sheet2!C:C, 0)), "Match", "No Match")</f>
        <v>No Match</v>
      </c>
      <c r="AB725" s="3" t="str">
        <f>IF(ISNUMBER(MATCH(Y725, Sheet2!C:C, 0)), "Match", "No Match")</f>
        <v>No Match</v>
      </c>
      <c r="AC725" s="3" t="e">
        <f>IF(Y725 = INDEX(Sheet2!C:C, MATCH(Y725, Sheet2!C:C, 0)), "Exact Match", "No Match or Missing")</f>
        <v>#N/A</v>
      </c>
    </row>
    <row r="726" spans="1:29" x14ac:dyDescent="0.25">
      <c r="A726" t="s">
        <v>24</v>
      </c>
      <c r="B726" t="s">
        <v>3162</v>
      </c>
      <c r="C726" t="s">
        <v>158</v>
      </c>
      <c r="D726" t="s">
        <v>3163</v>
      </c>
      <c r="E726" t="s">
        <v>3164</v>
      </c>
      <c r="F726" t="s">
        <v>29</v>
      </c>
      <c r="G726" t="s">
        <v>1515</v>
      </c>
      <c r="H726" t="s">
        <v>31</v>
      </c>
      <c r="I726" t="s">
        <v>3165</v>
      </c>
      <c r="J726" t="s">
        <v>3166</v>
      </c>
      <c r="K726" t="s">
        <v>3167</v>
      </c>
      <c r="L726" t="s">
        <v>35</v>
      </c>
      <c r="M726" t="s">
        <v>91</v>
      </c>
      <c r="N726" t="s">
        <v>3168</v>
      </c>
      <c r="O726" t="s">
        <v>165</v>
      </c>
      <c r="P726" t="s">
        <v>3169</v>
      </c>
      <c r="Q726" t="s">
        <v>40</v>
      </c>
      <c r="R726" t="s">
        <v>3170</v>
      </c>
      <c r="S726" t="s">
        <v>122</v>
      </c>
      <c r="T726" t="s">
        <v>3171</v>
      </c>
      <c r="U726" t="s">
        <v>165</v>
      </c>
      <c r="V726" t="s">
        <v>3165</v>
      </c>
      <c r="W726" t="s">
        <v>43</v>
      </c>
      <c r="X726" t="s">
        <v>44</v>
      </c>
      <c r="Y726" t="str">
        <f>TRIM(LOWER(J726))</f>
        <v>sail fusion, llc</v>
      </c>
      <c r="Z726" t="str">
        <f>IF(COUNTIF(Sheet2!C:C, Y726) &gt; 0, "Match", "No Match")</f>
        <v>No Match</v>
      </c>
      <c r="AA726" t="str">
        <f>IF(ISNUMBER(MATCH(Y726, Sheet2!C:C, 0)), "Match", "No Match")</f>
        <v>No Match</v>
      </c>
      <c r="AB726" s="3" t="str">
        <f>IF(ISNUMBER(MATCH(Y726, Sheet2!C:C, 0)), "Match", "No Match")</f>
        <v>No Match</v>
      </c>
      <c r="AC726" s="3" t="e">
        <f>IF(Y726 = INDEX(Sheet2!C:C, MATCH(Y726, Sheet2!C:C, 0)), "Exact Match", "No Match or Missing")</f>
        <v>#N/A</v>
      </c>
    </row>
    <row r="727" spans="1:29" x14ac:dyDescent="0.25">
      <c r="A727" t="s">
        <v>24</v>
      </c>
      <c r="B727" t="s">
        <v>2416</v>
      </c>
      <c r="C727" t="s">
        <v>58</v>
      </c>
      <c r="D727" t="s">
        <v>5529</v>
      </c>
      <c r="E727" t="s">
        <v>40</v>
      </c>
      <c r="F727" t="s">
        <v>29</v>
      </c>
      <c r="G727" t="s">
        <v>5055</v>
      </c>
      <c r="H727" t="s">
        <v>31</v>
      </c>
      <c r="I727" t="s">
        <v>5530</v>
      </c>
      <c r="J727" t="s">
        <v>5531</v>
      </c>
      <c r="K727" t="s">
        <v>3554</v>
      </c>
      <c r="L727" t="s">
        <v>35</v>
      </c>
      <c r="M727" t="s">
        <v>105</v>
      </c>
      <c r="N727" t="s">
        <v>5532</v>
      </c>
      <c r="O727" t="s">
        <v>66</v>
      </c>
      <c r="P727" t="s">
        <v>5533</v>
      </c>
      <c r="Q727" t="s">
        <v>40</v>
      </c>
      <c r="R727" t="s">
        <v>5534</v>
      </c>
      <c r="S727" t="s">
        <v>40</v>
      </c>
      <c r="T727" t="s">
        <v>1286</v>
      </c>
      <c r="U727" t="s">
        <v>66</v>
      </c>
      <c r="V727" t="s">
        <v>5530</v>
      </c>
      <c r="W727" t="s">
        <v>43</v>
      </c>
      <c r="X727" t="s">
        <v>44</v>
      </c>
      <c r="Y727" t="str">
        <f>TRIM(LOWER(J727))</f>
        <v>samsung electronics co., ltd.</v>
      </c>
      <c r="Z727" t="str">
        <f>IF(COUNTIF(Sheet2!C:C, Y727) &gt; 0, "Match", "No Match")</f>
        <v>No Match</v>
      </c>
      <c r="AA727" t="str">
        <f>IF(ISNUMBER(MATCH(Y727, Sheet2!C:C, 0)), "Match", "No Match")</f>
        <v>No Match</v>
      </c>
      <c r="AB727" s="3" t="str">
        <f>IF(ISNUMBER(MATCH(Y727, Sheet2!C:C, 0)), "Match", "No Match")</f>
        <v>No Match</v>
      </c>
      <c r="AC727" s="3" t="e">
        <f>IF(Y727 = INDEX(Sheet2!C:C, MATCH(Y727, Sheet2!C:C, 0)), "Exact Match", "No Match or Missing")</f>
        <v>#N/A</v>
      </c>
    </row>
    <row r="728" spans="1:29" x14ac:dyDescent="0.25">
      <c r="A728" t="s">
        <v>24</v>
      </c>
      <c r="B728" t="s">
        <v>2416</v>
      </c>
      <c r="C728" t="s">
        <v>58</v>
      </c>
      <c r="D728" t="s">
        <v>5529</v>
      </c>
      <c r="E728" t="s">
        <v>40</v>
      </c>
      <c r="F728" t="s">
        <v>29</v>
      </c>
      <c r="G728" t="s">
        <v>5652</v>
      </c>
      <c r="H728" t="s">
        <v>31</v>
      </c>
      <c r="I728" t="s">
        <v>5530</v>
      </c>
      <c r="J728" t="s">
        <v>6415</v>
      </c>
      <c r="K728" t="s">
        <v>2384</v>
      </c>
      <c r="L728" t="s">
        <v>35</v>
      </c>
      <c r="M728" t="s">
        <v>105</v>
      </c>
      <c r="N728" t="s">
        <v>6416</v>
      </c>
      <c r="O728" t="s">
        <v>66</v>
      </c>
      <c r="P728" t="s">
        <v>5533</v>
      </c>
      <c r="Q728" t="s">
        <v>40</v>
      </c>
      <c r="R728" t="s">
        <v>6417</v>
      </c>
      <c r="S728" t="s">
        <v>40</v>
      </c>
      <c r="T728" t="s">
        <v>417</v>
      </c>
      <c r="U728" t="s">
        <v>66</v>
      </c>
      <c r="V728" t="s">
        <v>5530</v>
      </c>
      <c r="W728" t="s">
        <v>43</v>
      </c>
      <c r="X728" t="s">
        <v>293</v>
      </c>
      <c r="Y728" t="str">
        <f>TRIM(LOWER(J728))</f>
        <v>samsung electronics co., ltd.</v>
      </c>
      <c r="Z728" t="str">
        <f>IF(COUNTIF(Sheet2!C:C, Y728) &gt; 0, "Match", "No Match")</f>
        <v>No Match</v>
      </c>
      <c r="AA728" t="str">
        <f>IF(ISNUMBER(MATCH(Y728, Sheet2!C:C, 0)), "Match", "No Match")</f>
        <v>No Match</v>
      </c>
      <c r="AB728" s="3" t="str">
        <f>IF(ISNUMBER(MATCH(Y728, Sheet2!C:C, 0)), "Match", "No Match")</f>
        <v>No Match</v>
      </c>
      <c r="AC728" s="3" t="e">
        <f>IF(Y728 = INDEX(Sheet2!C:C, MATCH(Y728, Sheet2!C:C, 0)), "Exact Match", "No Match or Missing")</f>
        <v>#N/A</v>
      </c>
    </row>
    <row r="729" spans="1:29" x14ac:dyDescent="0.25">
      <c r="A729" t="s">
        <v>24</v>
      </c>
      <c r="B729" t="s">
        <v>6929</v>
      </c>
      <c r="C729" t="s">
        <v>58</v>
      </c>
      <c r="D729" t="s">
        <v>6930</v>
      </c>
      <c r="E729" t="s">
        <v>40</v>
      </c>
      <c r="F729" t="s">
        <v>29</v>
      </c>
      <c r="G729" t="s">
        <v>1257</v>
      </c>
      <c r="H729" t="s">
        <v>31</v>
      </c>
      <c r="I729" t="s">
        <v>6931</v>
      </c>
      <c r="J729" t="s">
        <v>6932</v>
      </c>
      <c r="K729" t="s">
        <v>366</v>
      </c>
      <c r="L729" t="s">
        <v>35</v>
      </c>
      <c r="M729" t="s">
        <v>105</v>
      </c>
      <c r="N729" t="s">
        <v>6933</v>
      </c>
      <c r="O729" t="s">
        <v>66</v>
      </c>
      <c r="P729" t="s">
        <v>6934</v>
      </c>
      <c r="Q729" t="s">
        <v>40</v>
      </c>
      <c r="R729" t="s">
        <v>6935</v>
      </c>
      <c r="S729" t="s">
        <v>40</v>
      </c>
      <c r="T729" t="s">
        <v>206</v>
      </c>
      <c r="U729" t="s">
        <v>66</v>
      </c>
      <c r="V729" t="s">
        <v>6931</v>
      </c>
      <c r="W729" t="s">
        <v>43</v>
      </c>
      <c r="X729" t="s">
        <v>44</v>
      </c>
      <c r="Y729" t="str">
        <f>TRIM(LOWER(J729))</f>
        <v>samsung medison co., ltd.</v>
      </c>
      <c r="Z729" t="str">
        <f>IF(COUNTIF(Sheet2!C:C, Y729) &gt; 0, "Match", "No Match")</f>
        <v>No Match</v>
      </c>
      <c r="AA729" t="str">
        <f>IF(ISNUMBER(MATCH(Y729, Sheet2!C:C, 0)), "Match", "No Match")</f>
        <v>No Match</v>
      </c>
      <c r="AB729" s="3" t="str">
        <f>IF(ISNUMBER(MATCH(Y729, Sheet2!C:C, 0)), "Match", "No Match")</f>
        <v>No Match</v>
      </c>
      <c r="AC729" s="3" t="e">
        <f>IF(Y729 = INDEX(Sheet2!C:C, MATCH(Y729, Sheet2!C:C, 0)), "Exact Match", "No Match or Missing")</f>
        <v>#N/A</v>
      </c>
    </row>
    <row r="730" spans="1:29" x14ac:dyDescent="0.25">
      <c r="A730" t="s">
        <v>24</v>
      </c>
      <c r="B730" t="s">
        <v>4632</v>
      </c>
      <c r="C730" t="s">
        <v>158</v>
      </c>
      <c r="D730" t="s">
        <v>4633</v>
      </c>
      <c r="E730" t="s">
        <v>40</v>
      </c>
      <c r="F730" t="s">
        <v>29</v>
      </c>
      <c r="G730" t="s">
        <v>4634</v>
      </c>
      <c r="H730" t="s">
        <v>31</v>
      </c>
      <c r="I730" t="s">
        <v>4635</v>
      </c>
      <c r="J730" t="s">
        <v>4636</v>
      </c>
      <c r="K730" t="s">
        <v>227</v>
      </c>
      <c r="L730" t="s">
        <v>35</v>
      </c>
      <c r="M730" t="s">
        <v>91</v>
      </c>
      <c r="N730" t="s">
        <v>4637</v>
      </c>
      <c r="O730" t="s">
        <v>165</v>
      </c>
      <c r="P730" t="s">
        <v>4638</v>
      </c>
      <c r="Q730" t="s">
        <v>40</v>
      </c>
      <c r="R730" t="s">
        <v>4639</v>
      </c>
      <c r="S730" t="s">
        <v>122</v>
      </c>
      <c r="T730" t="s">
        <v>4127</v>
      </c>
      <c r="U730" t="s">
        <v>165</v>
      </c>
      <c r="V730" t="s">
        <v>4635</v>
      </c>
      <c r="W730" t="s">
        <v>43</v>
      </c>
      <c r="X730" t="s">
        <v>293</v>
      </c>
      <c r="Y730" t="str">
        <f>TRIM(LOWER(J730))</f>
        <v>sapphire medical group</v>
      </c>
      <c r="Z730" t="str">
        <f>IF(COUNTIF(Sheet2!C:C, Y730) &gt; 0, "Match", "No Match")</f>
        <v>No Match</v>
      </c>
      <c r="AA730" t="str">
        <f>IF(ISNUMBER(MATCH(Y730, Sheet2!C:C, 0)), "Match", "No Match")</f>
        <v>No Match</v>
      </c>
      <c r="AB730" s="3" t="str">
        <f>IF(ISNUMBER(MATCH(Y730, Sheet2!C:C, 0)), "Match", "No Match")</f>
        <v>No Match</v>
      </c>
      <c r="AC730" s="3" t="e">
        <f>IF(Y730 = INDEX(Sheet2!C:C, MATCH(Y730, Sheet2!C:C, 0)), "Exact Match", "No Match or Missing")</f>
        <v>#N/A</v>
      </c>
    </row>
    <row r="731" spans="1:29" x14ac:dyDescent="0.25">
      <c r="A731" t="s">
        <v>24</v>
      </c>
      <c r="B731" t="s">
        <v>743</v>
      </c>
      <c r="C731" t="s">
        <v>58</v>
      </c>
      <c r="D731" t="s">
        <v>6522</v>
      </c>
      <c r="E731" t="s">
        <v>40</v>
      </c>
      <c r="F731" t="s">
        <v>29</v>
      </c>
      <c r="G731" t="s">
        <v>3253</v>
      </c>
      <c r="H731" t="s">
        <v>31</v>
      </c>
      <c r="I731" t="s">
        <v>6523</v>
      </c>
      <c r="J731" t="s">
        <v>6524</v>
      </c>
      <c r="K731" t="s">
        <v>370</v>
      </c>
      <c r="L731" t="s">
        <v>35</v>
      </c>
      <c r="M731" t="s">
        <v>747</v>
      </c>
      <c r="N731" t="s">
        <v>6525</v>
      </c>
      <c r="O731" t="s">
        <v>66</v>
      </c>
      <c r="P731" t="s">
        <v>6526</v>
      </c>
      <c r="Q731" t="s">
        <v>40</v>
      </c>
      <c r="R731" t="s">
        <v>6527</v>
      </c>
      <c r="S731" t="s">
        <v>40</v>
      </c>
      <c r="T731" t="s">
        <v>6528</v>
      </c>
      <c r="U731" t="s">
        <v>66</v>
      </c>
      <c r="V731" t="s">
        <v>6523</v>
      </c>
      <c r="W731" t="s">
        <v>43</v>
      </c>
      <c r="X731" t="s">
        <v>44</v>
      </c>
      <c r="Y731" t="str">
        <f>TRIM(LOWER(J731))</f>
        <v>scandidos ab</v>
      </c>
      <c r="Z731" t="str">
        <f>IF(COUNTIF(Sheet2!C:C, Y731) &gt; 0, "Match", "No Match")</f>
        <v>No Match</v>
      </c>
      <c r="AA731" t="str">
        <f>IF(ISNUMBER(MATCH(Y731, Sheet2!C:C, 0)), "Match", "No Match")</f>
        <v>No Match</v>
      </c>
      <c r="AB731" s="3" t="str">
        <f>IF(ISNUMBER(MATCH(Y731, Sheet2!C:C, 0)), "Match", "No Match")</f>
        <v>No Match</v>
      </c>
      <c r="AC731" s="3" t="e">
        <f>IF(Y731 = INDEX(Sheet2!C:C, MATCH(Y731, Sheet2!C:C, 0)), "Exact Match", "No Match or Missing")</f>
        <v>#N/A</v>
      </c>
    </row>
    <row r="732" spans="1:29" x14ac:dyDescent="0.25">
      <c r="A732" t="s">
        <v>24</v>
      </c>
      <c r="B732" t="s">
        <v>4528</v>
      </c>
      <c r="C732" t="s">
        <v>191</v>
      </c>
      <c r="D732" t="s">
        <v>4796</v>
      </c>
      <c r="E732" t="s">
        <v>40</v>
      </c>
      <c r="F732" t="s">
        <v>29</v>
      </c>
      <c r="G732" t="s">
        <v>330</v>
      </c>
      <c r="H732" t="s">
        <v>31</v>
      </c>
      <c r="I732" t="s">
        <v>4797</v>
      </c>
      <c r="J732" t="s">
        <v>4798</v>
      </c>
      <c r="K732" t="s">
        <v>695</v>
      </c>
      <c r="L732" t="s">
        <v>35</v>
      </c>
      <c r="M732" t="s">
        <v>91</v>
      </c>
      <c r="N732" t="s">
        <v>4799</v>
      </c>
      <c r="O732" t="s">
        <v>190</v>
      </c>
      <c r="P732" t="s">
        <v>4800</v>
      </c>
      <c r="Q732" t="s">
        <v>40</v>
      </c>
      <c r="R732" t="s">
        <v>4801</v>
      </c>
      <c r="S732" t="s">
        <v>122</v>
      </c>
      <c r="T732" t="s">
        <v>4802</v>
      </c>
      <c r="U732" t="s">
        <v>190</v>
      </c>
      <c r="V732" t="s">
        <v>4797</v>
      </c>
      <c r="W732" t="s">
        <v>43</v>
      </c>
      <c r="X732" t="s">
        <v>44</v>
      </c>
      <c r="Y732" t="str">
        <f>TRIM(LOWER(J732))</f>
        <v>sciton, inc.</v>
      </c>
      <c r="Z732" t="str">
        <f>IF(COUNTIF(Sheet2!C:C, Y732) &gt; 0, "Match", "No Match")</f>
        <v>No Match</v>
      </c>
      <c r="AA732" t="str">
        <f>IF(ISNUMBER(MATCH(Y732, Sheet2!C:C, 0)), "Match", "No Match")</f>
        <v>No Match</v>
      </c>
      <c r="AB732" s="3" t="str">
        <f>IF(ISNUMBER(MATCH(Y732, Sheet2!C:C, 0)), "Match", "No Match")</f>
        <v>No Match</v>
      </c>
      <c r="AC732" s="3" t="e">
        <f>IF(Y732 = INDEX(Sheet2!C:C, MATCH(Y732, Sheet2!C:C, 0)), "Exact Match", "No Match or Missing")</f>
        <v>#N/A</v>
      </c>
    </row>
    <row r="733" spans="1:29" x14ac:dyDescent="0.25">
      <c r="A733" t="s">
        <v>24</v>
      </c>
      <c r="B733" t="s">
        <v>4947</v>
      </c>
      <c r="C733" t="s">
        <v>1385</v>
      </c>
      <c r="D733" t="s">
        <v>4948</v>
      </c>
      <c r="E733" t="s">
        <v>40</v>
      </c>
      <c r="F733" t="s">
        <v>40</v>
      </c>
      <c r="G733" t="s">
        <v>4949</v>
      </c>
      <c r="H733" t="s">
        <v>31</v>
      </c>
      <c r="I733" t="s">
        <v>4950</v>
      </c>
      <c r="J733" t="s">
        <v>4951</v>
      </c>
      <c r="K733" t="s">
        <v>1111</v>
      </c>
      <c r="L733" t="s">
        <v>814</v>
      </c>
      <c r="M733" t="s">
        <v>210</v>
      </c>
      <c r="N733" t="s">
        <v>4952</v>
      </c>
      <c r="O733" t="s">
        <v>1392</v>
      </c>
      <c r="P733" t="s">
        <v>4953</v>
      </c>
      <c r="Q733" t="s">
        <v>40</v>
      </c>
      <c r="R733" t="s">
        <v>4954</v>
      </c>
      <c r="S733" t="s">
        <v>40</v>
      </c>
      <c r="T733" t="s">
        <v>4955</v>
      </c>
      <c r="U733" t="s">
        <v>1392</v>
      </c>
      <c r="V733" t="s">
        <v>4950</v>
      </c>
      <c r="W733" t="s">
        <v>135</v>
      </c>
      <c r="X733" t="s">
        <v>819</v>
      </c>
      <c r="Y733" t="str">
        <f>TRIM(LOWER(J733))</f>
        <v>scopio labs ltd.</v>
      </c>
      <c r="Z733" t="str">
        <f>IF(COUNTIF(Sheet2!C:C, Y733) &gt; 0, "Match", "No Match")</f>
        <v>No Match</v>
      </c>
      <c r="AA733" t="str">
        <f>IF(ISNUMBER(MATCH(Y733, Sheet2!C:C, 0)), "Match", "No Match")</f>
        <v>No Match</v>
      </c>
      <c r="AB733" s="3" t="str">
        <f>IF(ISNUMBER(MATCH(Y733, Sheet2!C:C, 0)), "Match", "No Match")</f>
        <v>No Match</v>
      </c>
      <c r="AC733" s="3" t="e">
        <f>IF(Y733 = INDEX(Sheet2!C:C, MATCH(Y733, Sheet2!C:C, 0)), "Exact Match", "No Match or Missing")</f>
        <v>#N/A</v>
      </c>
    </row>
    <row r="734" spans="1:29" x14ac:dyDescent="0.25">
      <c r="A734" t="s">
        <v>24</v>
      </c>
      <c r="B734" t="s">
        <v>241</v>
      </c>
      <c r="C734" t="s">
        <v>158</v>
      </c>
      <c r="D734" t="s">
        <v>519</v>
      </c>
      <c r="E734" t="s">
        <v>40</v>
      </c>
      <c r="F734" t="s">
        <v>29</v>
      </c>
      <c r="G734" t="s">
        <v>490</v>
      </c>
      <c r="H734" t="s">
        <v>31</v>
      </c>
      <c r="I734" t="s">
        <v>520</v>
      </c>
      <c r="J734" t="s">
        <v>521</v>
      </c>
      <c r="K734" t="s">
        <v>522</v>
      </c>
      <c r="L734" t="s">
        <v>35</v>
      </c>
      <c r="M734" t="s">
        <v>91</v>
      </c>
      <c r="N734" t="s">
        <v>523</v>
      </c>
      <c r="O734" t="s">
        <v>165</v>
      </c>
      <c r="P734" t="s">
        <v>524</v>
      </c>
      <c r="Q734" t="s">
        <v>40</v>
      </c>
      <c r="R734" t="s">
        <v>525</v>
      </c>
      <c r="S734" t="s">
        <v>146</v>
      </c>
      <c r="T734" t="s">
        <v>526</v>
      </c>
      <c r="U734" t="s">
        <v>165</v>
      </c>
      <c r="V734" t="s">
        <v>520</v>
      </c>
      <c r="W734" t="s">
        <v>43</v>
      </c>
      <c r="X734" t="s">
        <v>44</v>
      </c>
      <c r="Y734" t="str">
        <f>TRIM(LOWER(J734))</f>
        <v>seaspine orthopedics corporation</v>
      </c>
      <c r="Z734" t="str">
        <f>IF(COUNTIF(Sheet2!C:C, Y734) &gt; 0, "Match", "No Match")</f>
        <v>Match</v>
      </c>
      <c r="AA734" t="str">
        <f>IF(ISNUMBER(MATCH(Y734, Sheet2!C:C, 0)), "Match", "No Match")</f>
        <v>Match</v>
      </c>
      <c r="AB734" s="3" t="str">
        <f>IF(ISNUMBER(MATCH(Y734, Sheet2!C:C, 0)), "Match", "No Match")</f>
        <v>Match</v>
      </c>
      <c r="AC734" s="3" t="str">
        <f>IF(Y734 = INDEX(Sheet2!C:C, MATCH(Y734, Sheet2!C:C, 0)), "Exact Match", "No Match or Missing")</f>
        <v>Exact Match</v>
      </c>
    </row>
    <row r="735" spans="1:29" x14ac:dyDescent="0.25">
      <c r="A735" t="s">
        <v>24</v>
      </c>
      <c r="B735" t="s">
        <v>241</v>
      </c>
      <c r="C735" t="s">
        <v>158</v>
      </c>
      <c r="D735" t="s">
        <v>519</v>
      </c>
      <c r="E735" t="s">
        <v>40</v>
      </c>
      <c r="F735" t="s">
        <v>29</v>
      </c>
      <c r="G735" t="s">
        <v>601</v>
      </c>
      <c r="H735" t="s">
        <v>31</v>
      </c>
      <c r="I735" t="s">
        <v>520</v>
      </c>
      <c r="J735" t="s">
        <v>521</v>
      </c>
      <c r="K735" t="s">
        <v>333</v>
      </c>
      <c r="L735" t="s">
        <v>35</v>
      </c>
      <c r="M735" t="s">
        <v>91</v>
      </c>
      <c r="N735" t="s">
        <v>602</v>
      </c>
      <c r="O735" t="s">
        <v>165</v>
      </c>
      <c r="P735" t="s">
        <v>603</v>
      </c>
      <c r="Q735" t="s">
        <v>40</v>
      </c>
      <c r="R735" t="s">
        <v>604</v>
      </c>
      <c r="S735" t="s">
        <v>122</v>
      </c>
      <c r="T735" t="s">
        <v>355</v>
      </c>
      <c r="U735" t="s">
        <v>165</v>
      </c>
      <c r="V735" t="s">
        <v>520</v>
      </c>
      <c r="W735" t="s">
        <v>43</v>
      </c>
      <c r="X735" t="s">
        <v>44</v>
      </c>
      <c r="Y735" t="str">
        <f>TRIM(LOWER(J735))</f>
        <v>seaspine orthopedics corporation</v>
      </c>
      <c r="Z735" t="str">
        <f>IF(COUNTIF(Sheet2!C:C, Y735) &gt; 0, "Match", "No Match")</f>
        <v>Match</v>
      </c>
      <c r="AA735" t="str">
        <f>IF(ISNUMBER(MATCH(Y735, Sheet2!C:C, 0)), "Match", "No Match")</f>
        <v>Match</v>
      </c>
      <c r="AB735" s="3" t="str">
        <f>IF(ISNUMBER(MATCH(Y735, Sheet2!C:C, 0)), "Match", "No Match")</f>
        <v>Match</v>
      </c>
      <c r="AC735" s="3" t="str">
        <f>IF(Y735 = INDEX(Sheet2!C:C, MATCH(Y735, Sheet2!C:C, 0)), "Exact Match", "No Match or Missing")</f>
        <v>Exact Match</v>
      </c>
    </row>
    <row r="736" spans="1:29" x14ac:dyDescent="0.25">
      <c r="A736" t="s">
        <v>24</v>
      </c>
      <c r="B736" t="s">
        <v>1821</v>
      </c>
      <c r="C736" t="s">
        <v>1822</v>
      </c>
      <c r="D736" t="s">
        <v>1823</v>
      </c>
      <c r="E736" t="s">
        <v>40</v>
      </c>
      <c r="F736" t="s">
        <v>29</v>
      </c>
      <c r="G736" t="s">
        <v>1824</v>
      </c>
      <c r="H736" t="s">
        <v>31</v>
      </c>
      <c r="I736" t="s">
        <v>1825</v>
      </c>
      <c r="J736" t="s">
        <v>1826</v>
      </c>
      <c r="K736" t="s">
        <v>1827</v>
      </c>
      <c r="L736" t="s">
        <v>35</v>
      </c>
      <c r="M736" t="s">
        <v>747</v>
      </c>
      <c r="N736" t="s">
        <v>1828</v>
      </c>
      <c r="O736" t="s">
        <v>1054</v>
      </c>
      <c r="P736" t="s">
        <v>1829</v>
      </c>
      <c r="Q736" t="s">
        <v>40</v>
      </c>
      <c r="R736" t="s">
        <v>1830</v>
      </c>
      <c r="S736" t="s">
        <v>40</v>
      </c>
      <c r="T736" t="s">
        <v>1314</v>
      </c>
      <c r="U736" t="s">
        <v>1054</v>
      </c>
      <c r="V736" t="s">
        <v>1825</v>
      </c>
      <c r="W736" t="s">
        <v>43</v>
      </c>
      <c r="X736" t="s">
        <v>44</v>
      </c>
      <c r="Y736" t="str">
        <f>TRIM(LOWER(J736))</f>
        <v>sectra ab</v>
      </c>
      <c r="Z736" t="str">
        <f>IF(COUNTIF(Sheet2!C:C, Y736) &gt; 0, "Match", "No Match")</f>
        <v>No Match</v>
      </c>
      <c r="AA736" t="str">
        <f>IF(ISNUMBER(MATCH(Y736, Sheet2!C:C, 0)), "Match", "No Match")</f>
        <v>No Match</v>
      </c>
      <c r="AB736" s="3" t="str">
        <f>IF(ISNUMBER(MATCH(Y736, Sheet2!C:C, 0)), "Match", "No Match")</f>
        <v>No Match</v>
      </c>
      <c r="AC736" s="3" t="e">
        <f>IF(Y736 = INDEX(Sheet2!C:C, MATCH(Y736, Sheet2!C:C, 0)), "Exact Match", "No Match or Missing")</f>
        <v>#N/A</v>
      </c>
    </row>
    <row r="737" spans="1:29" x14ac:dyDescent="0.25">
      <c r="A737" t="s">
        <v>24</v>
      </c>
      <c r="B737" t="s">
        <v>5216</v>
      </c>
      <c r="C737" t="s">
        <v>722</v>
      </c>
      <c r="D737" t="s">
        <v>5217</v>
      </c>
      <c r="E737" t="s">
        <v>40</v>
      </c>
      <c r="F737" t="s">
        <v>29</v>
      </c>
      <c r="G737" t="s">
        <v>2840</v>
      </c>
      <c r="H737" t="s">
        <v>31</v>
      </c>
      <c r="I737" t="s">
        <v>5218</v>
      </c>
      <c r="J737" t="s">
        <v>5219</v>
      </c>
      <c r="K737" t="s">
        <v>457</v>
      </c>
      <c r="L737" t="s">
        <v>35</v>
      </c>
      <c r="M737" t="s">
        <v>91</v>
      </c>
      <c r="N737" t="s">
        <v>5220</v>
      </c>
      <c r="O737" t="s">
        <v>729</v>
      </c>
      <c r="P737" t="s">
        <v>5221</v>
      </c>
      <c r="Q737" t="s">
        <v>40</v>
      </c>
      <c r="R737" t="s">
        <v>5222</v>
      </c>
      <c r="S737" t="s">
        <v>470</v>
      </c>
      <c r="T737" t="s">
        <v>4332</v>
      </c>
      <c r="U737" t="s">
        <v>729</v>
      </c>
      <c r="V737" t="s">
        <v>5218</v>
      </c>
      <c r="W737" t="s">
        <v>43</v>
      </c>
      <c r="X737" t="s">
        <v>44</v>
      </c>
      <c r="Y737" t="str">
        <f>TRIM(LOWER(J737))</f>
        <v>select labs, llc</v>
      </c>
      <c r="Z737" t="str">
        <f>IF(COUNTIF(Sheet2!C:C, Y737) &gt; 0, "Match", "No Match")</f>
        <v>No Match</v>
      </c>
      <c r="AA737" t="str">
        <f>IF(ISNUMBER(MATCH(Y737, Sheet2!C:C, 0)), "Match", "No Match")</f>
        <v>No Match</v>
      </c>
      <c r="AB737" s="3" t="str">
        <f>IF(ISNUMBER(MATCH(Y737, Sheet2!C:C, 0)), "Match", "No Match")</f>
        <v>No Match</v>
      </c>
      <c r="AC737" s="3" t="e">
        <f>IF(Y737 = INDEX(Sheet2!C:C, MATCH(Y737, Sheet2!C:C, 0)), "Exact Match", "No Match or Missing")</f>
        <v>#N/A</v>
      </c>
    </row>
    <row r="738" spans="1:29" x14ac:dyDescent="0.25">
      <c r="A738" t="s">
        <v>24</v>
      </c>
      <c r="B738" t="s">
        <v>1489</v>
      </c>
      <c r="C738" t="s">
        <v>112</v>
      </c>
      <c r="D738" t="s">
        <v>1490</v>
      </c>
      <c r="E738" t="s">
        <v>40</v>
      </c>
      <c r="F738" t="s">
        <v>29</v>
      </c>
      <c r="G738" t="s">
        <v>1491</v>
      </c>
      <c r="H738" t="s">
        <v>31</v>
      </c>
      <c r="I738" t="s">
        <v>1492</v>
      </c>
      <c r="J738" t="s">
        <v>1493</v>
      </c>
      <c r="K738" t="s">
        <v>1172</v>
      </c>
      <c r="L738" t="s">
        <v>35</v>
      </c>
      <c r="M738" t="s">
        <v>91</v>
      </c>
      <c r="N738" t="s">
        <v>1494</v>
      </c>
      <c r="O738" t="s">
        <v>119</v>
      </c>
      <c r="P738" t="s">
        <v>1495</v>
      </c>
      <c r="Q738" t="s">
        <v>40</v>
      </c>
      <c r="R738" t="s">
        <v>1496</v>
      </c>
      <c r="S738" t="s">
        <v>325</v>
      </c>
      <c r="T738" t="s">
        <v>1497</v>
      </c>
      <c r="U738" t="s">
        <v>119</v>
      </c>
      <c r="V738" t="s">
        <v>1492</v>
      </c>
      <c r="W738" t="s">
        <v>43</v>
      </c>
      <c r="X738" t="s">
        <v>44</v>
      </c>
      <c r="Y738" t="str">
        <f>TRIM(LOWER(J738))</f>
        <v>selux diagnostics, inc</v>
      </c>
      <c r="Z738" t="str">
        <f>IF(COUNTIF(Sheet2!C:C, Y738) &gt; 0, "Match", "No Match")</f>
        <v>No Match</v>
      </c>
      <c r="AA738" t="str">
        <f>IF(ISNUMBER(MATCH(Y738, Sheet2!C:C, 0)), "Match", "No Match")</f>
        <v>No Match</v>
      </c>
      <c r="AB738" s="3" t="str">
        <f>IF(ISNUMBER(MATCH(Y738, Sheet2!C:C, 0)), "Match", "No Match")</f>
        <v>No Match</v>
      </c>
      <c r="AC738" s="3" t="e">
        <f>IF(Y738 = INDEX(Sheet2!C:C, MATCH(Y738, Sheet2!C:C, 0)), "Exact Match", "No Match or Missing")</f>
        <v>#N/A</v>
      </c>
    </row>
    <row r="739" spans="1:29" x14ac:dyDescent="0.25">
      <c r="A739" t="s">
        <v>24</v>
      </c>
      <c r="B739" t="s">
        <v>1569</v>
      </c>
      <c r="C739" t="s">
        <v>350</v>
      </c>
      <c r="D739" t="s">
        <v>4755</v>
      </c>
      <c r="E739" t="s">
        <v>40</v>
      </c>
      <c r="F739" t="s">
        <v>29</v>
      </c>
      <c r="G739" t="s">
        <v>2078</v>
      </c>
      <c r="H739" t="s">
        <v>31</v>
      </c>
      <c r="I739" t="s">
        <v>1571</v>
      </c>
      <c r="J739" t="s">
        <v>4756</v>
      </c>
      <c r="K739" t="s">
        <v>818</v>
      </c>
      <c r="L739" t="s">
        <v>35</v>
      </c>
      <c r="M739" t="s">
        <v>91</v>
      </c>
      <c r="N739" t="s">
        <v>4757</v>
      </c>
      <c r="O739" t="s">
        <v>357</v>
      </c>
      <c r="P739" t="s">
        <v>4758</v>
      </c>
      <c r="Q739" t="s">
        <v>40</v>
      </c>
      <c r="R739" t="s">
        <v>4759</v>
      </c>
      <c r="S739" t="s">
        <v>1217</v>
      </c>
      <c r="T739" t="s">
        <v>1147</v>
      </c>
      <c r="U739" t="s">
        <v>357</v>
      </c>
      <c r="V739" t="s">
        <v>1571</v>
      </c>
      <c r="W739" t="s">
        <v>43</v>
      </c>
      <c r="X739" t="s">
        <v>44</v>
      </c>
      <c r="Y739" t="str">
        <f>TRIM(LOWER(J739))</f>
        <v>sentinel medical technologies, llc</v>
      </c>
      <c r="Z739" t="str">
        <f>IF(COUNTIF(Sheet2!C:C, Y739) &gt; 0, "Match", "No Match")</f>
        <v>No Match</v>
      </c>
      <c r="AA739" t="str">
        <f>IF(ISNUMBER(MATCH(Y739, Sheet2!C:C, 0)), "Match", "No Match")</f>
        <v>No Match</v>
      </c>
      <c r="AB739" s="3" t="str">
        <f>IF(ISNUMBER(MATCH(Y739, Sheet2!C:C, 0)), "Match", "No Match")</f>
        <v>No Match</v>
      </c>
      <c r="AC739" s="3" t="e">
        <f>IF(Y739 = INDEX(Sheet2!C:C, MATCH(Y739, Sheet2!C:C, 0)), "Exact Match", "No Match or Missing")</f>
        <v>#N/A</v>
      </c>
    </row>
    <row r="740" spans="1:29" x14ac:dyDescent="0.25">
      <c r="A740" t="s">
        <v>24</v>
      </c>
      <c r="B740" t="s">
        <v>3527</v>
      </c>
      <c r="C740" t="s">
        <v>46</v>
      </c>
      <c r="D740" t="s">
        <v>3528</v>
      </c>
      <c r="E740" t="s">
        <v>40</v>
      </c>
      <c r="F740" t="s">
        <v>29</v>
      </c>
      <c r="G740" t="s">
        <v>1956</v>
      </c>
      <c r="H740" t="s">
        <v>31</v>
      </c>
      <c r="I740" t="s">
        <v>3529</v>
      </c>
      <c r="J740" t="s">
        <v>3530</v>
      </c>
      <c r="K740" t="s">
        <v>1827</v>
      </c>
      <c r="L740" t="s">
        <v>35</v>
      </c>
      <c r="M740" t="s">
        <v>107</v>
      </c>
      <c r="N740" t="s">
        <v>3531</v>
      </c>
      <c r="O740" t="s">
        <v>53</v>
      </c>
      <c r="P740" t="s">
        <v>3532</v>
      </c>
      <c r="Q740" t="s">
        <v>40</v>
      </c>
      <c r="R740" t="s">
        <v>3533</v>
      </c>
      <c r="S740" t="s">
        <v>40</v>
      </c>
      <c r="T740" t="s">
        <v>227</v>
      </c>
      <c r="U740" t="s">
        <v>53</v>
      </c>
      <c r="V740" t="s">
        <v>3529</v>
      </c>
      <c r="W740" t="s">
        <v>43</v>
      </c>
      <c r="X740" t="s">
        <v>293</v>
      </c>
      <c r="Y740" t="str">
        <f>TRIM(LOWER(J740))</f>
        <v>sfm medical devices gmbh</v>
      </c>
      <c r="Z740" t="str">
        <f>IF(COUNTIF(Sheet2!C:C, Y740) &gt; 0, "Match", "No Match")</f>
        <v>No Match</v>
      </c>
      <c r="AA740" t="str">
        <f>IF(ISNUMBER(MATCH(Y740, Sheet2!C:C, 0)), "Match", "No Match")</f>
        <v>No Match</v>
      </c>
      <c r="AB740" s="3" t="str">
        <f>IF(ISNUMBER(MATCH(Y740, Sheet2!C:C, 0)), "Match", "No Match")</f>
        <v>No Match</v>
      </c>
      <c r="AC740" s="3" t="e">
        <f>IF(Y740 = INDEX(Sheet2!C:C, MATCH(Y740, Sheet2!C:C, 0)), "Exact Match", "No Match or Missing")</f>
        <v>#N/A</v>
      </c>
    </row>
    <row r="741" spans="1:29" x14ac:dyDescent="0.25">
      <c r="A741" t="s">
        <v>24</v>
      </c>
      <c r="B741" t="s">
        <v>5316</v>
      </c>
      <c r="C741" t="s">
        <v>46</v>
      </c>
      <c r="D741" t="s">
        <v>3528</v>
      </c>
      <c r="E741" t="s">
        <v>40</v>
      </c>
      <c r="F741" t="s">
        <v>29</v>
      </c>
      <c r="G741" t="s">
        <v>1956</v>
      </c>
      <c r="H741" t="s">
        <v>31</v>
      </c>
      <c r="I741" t="s">
        <v>3529</v>
      </c>
      <c r="J741" t="s">
        <v>5317</v>
      </c>
      <c r="K741" t="s">
        <v>1614</v>
      </c>
      <c r="L741" t="s">
        <v>35</v>
      </c>
      <c r="M741" t="s">
        <v>107</v>
      </c>
      <c r="N741" t="s">
        <v>5318</v>
      </c>
      <c r="O741" t="s">
        <v>53</v>
      </c>
      <c r="P741" t="s">
        <v>5319</v>
      </c>
      <c r="Q741" t="s">
        <v>40</v>
      </c>
      <c r="R741" t="s">
        <v>5320</v>
      </c>
      <c r="S741" t="s">
        <v>40</v>
      </c>
      <c r="T741" t="s">
        <v>466</v>
      </c>
      <c r="U741" t="s">
        <v>53</v>
      </c>
      <c r="V741" t="s">
        <v>3529</v>
      </c>
      <c r="W741" t="s">
        <v>43</v>
      </c>
      <c r="X741" t="s">
        <v>293</v>
      </c>
      <c r="Y741" t="str">
        <f>TRIM(LOWER(J741))</f>
        <v>sfm medical devices gmbh</v>
      </c>
      <c r="Z741" t="str">
        <f>IF(COUNTIF(Sheet2!C:C, Y741) &gt; 0, "Match", "No Match")</f>
        <v>No Match</v>
      </c>
      <c r="AA741" t="str">
        <f>IF(ISNUMBER(MATCH(Y741, Sheet2!C:C, 0)), "Match", "No Match")</f>
        <v>No Match</v>
      </c>
      <c r="AB741" s="3" t="str">
        <f>IF(ISNUMBER(MATCH(Y741, Sheet2!C:C, 0)), "Match", "No Match")</f>
        <v>No Match</v>
      </c>
      <c r="AC741" s="3" t="e">
        <f>IF(Y741 = INDEX(Sheet2!C:C, MATCH(Y741, Sheet2!C:C, 0)), "Exact Match", "No Match or Missing")</f>
        <v>#N/A</v>
      </c>
    </row>
    <row r="742" spans="1:29" x14ac:dyDescent="0.25">
      <c r="A742" t="s">
        <v>24</v>
      </c>
      <c r="B742" t="s">
        <v>3930</v>
      </c>
      <c r="C742" t="s">
        <v>46</v>
      </c>
      <c r="D742" t="s">
        <v>3931</v>
      </c>
      <c r="E742" t="s">
        <v>40</v>
      </c>
      <c r="F742" t="s">
        <v>29</v>
      </c>
      <c r="G742" t="s">
        <v>3932</v>
      </c>
      <c r="H742" t="s">
        <v>31</v>
      </c>
      <c r="I742" t="s">
        <v>3933</v>
      </c>
      <c r="J742" t="s">
        <v>3934</v>
      </c>
      <c r="K742" t="s">
        <v>977</v>
      </c>
      <c r="L742" t="s">
        <v>35</v>
      </c>
      <c r="M742" t="s">
        <v>36</v>
      </c>
      <c r="N742" t="s">
        <v>3935</v>
      </c>
      <c r="O742" t="s">
        <v>53</v>
      </c>
      <c r="P742" t="s">
        <v>3936</v>
      </c>
      <c r="Q742" t="s">
        <v>40</v>
      </c>
      <c r="R742" t="s">
        <v>3937</v>
      </c>
      <c r="S742" t="s">
        <v>40</v>
      </c>
      <c r="T742" t="s">
        <v>3938</v>
      </c>
      <c r="U742" t="s">
        <v>53</v>
      </c>
      <c r="V742" t="s">
        <v>3933</v>
      </c>
      <c r="W742" t="s">
        <v>43</v>
      </c>
      <c r="X742" t="s">
        <v>44</v>
      </c>
      <c r="Y742" t="str">
        <f>TRIM(LOWER(J742))</f>
        <v>shandong ande healthcare apparatus co., ltd.</v>
      </c>
      <c r="Z742" t="str">
        <f>IF(COUNTIF(Sheet2!C:C, Y742) &gt; 0, "Match", "No Match")</f>
        <v>No Match</v>
      </c>
      <c r="AA742" t="str">
        <f>IF(ISNUMBER(MATCH(Y742, Sheet2!C:C, 0)), "Match", "No Match")</f>
        <v>No Match</v>
      </c>
      <c r="AB742" s="3" t="str">
        <f>IF(ISNUMBER(MATCH(Y742, Sheet2!C:C, 0)), "Match", "No Match")</f>
        <v>No Match</v>
      </c>
      <c r="AC742" s="3" t="e">
        <f>IF(Y742 = INDEX(Sheet2!C:C, MATCH(Y742, Sheet2!C:C, 0)), "Exact Match", "No Match or Missing")</f>
        <v>#N/A</v>
      </c>
    </row>
    <row r="743" spans="1:29" x14ac:dyDescent="0.25">
      <c r="A743" t="s">
        <v>24</v>
      </c>
      <c r="B743" t="s">
        <v>4992</v>
      </c>
      <c r="C743" t="s">
        <v>191</v>
      </c>
      <c r="D743" t="s">
        <v>4993</v>
      </c>
      <c r="E743" t="s">
        <v>40</v>
      </c>
      <c r="F743" t="s">
        <v>29</v>
      </c>
      <c r="G743" t="s">
        <v>4994</v>
      </c>
      <c r="H743" t="s">
        <v>31</v>
      </c>
      <c r="I743" t="s">
        <v>4995</v>
      </c>
      <c r="J743" t="s">
        <v>4996</v>
      </c>
      <c r="K743" t="s">
        <v>370</v>
      </c>
      <c r="L743" t="s">
        <v>35</v>
      </c>
      <c r="M743" t="s">
        <v>36</v>
      </c>
      <c r="N743" t="s">
        <v>4997</v>
      </c>
      <c r="O743" t="s">
        <v>190</v>
      </c>
      <c r="P743" t="s">
        <v>4998</v>
      </c>
      <c r="Q743" t="s">
        <v>40</v>
      </c>
      <c r="R743" t="s">
        <v>4999</v>
      </c>
      <c r="S743" t="s">
        <v>40</v>
      </c>
      <c r="T743" t="s">
        <v>4145</v>
      </c>
      <c r="U743" t="s">
        <v>190</v>
      </c>
      <c r="V743" t="s">
        <v>4995</v>
      </c>
      <c r="W743" t="s">
        <v>43</v>
      </c>
      <c r="X743" t="s">
        <v>44</v>
      </c>
      <c r="Y743" t="str">
        <f>TRIM(LOWER(J743))</f>
        <v>shandong haidike medical product co., ltd.</v>
      </c>
      <c r="Z743" t="str">
        <f>IF(COUNTIF(Sheet2!C:C, Y743) &gt; 0, "Match", "No Match")</f>
        <v>No Match</v>
      </c>
      <c r="AA743" t="str">
        <f>IF(ISNUMBER(MATCH(Y743, Sheet2!C:C, 0)), "Match", "No Match")</f>
        <v>No Match</v>
      </c>
      <c r="AB743" s="3" t="str">
        <f>IF(ISNUMBER(MATCH(Y743, Sheet2!C:C, 0)), "Match", "No Match")</f>
        <v>No Match</v>
      </c>
      <c r="AC743" s="3" t="e">
        <f>IF(Y743 = INDEX(Sheet2!C:C, MATCH(Y743, Sheet2!C:C, 0)), "Exact Match", "No Match or Missing")</f>
        <v>#N/A</v>
      </c>
    </row>
    <row r="744" spans="1:29" x14ac:dyDescent="0.25">
      <c r="A744" t="s">
        <v>24</v>
      </c>
      <c r="B744" t="s">
        <v>6169</v>
      </c>
      <c r="C744" t="s">
        <v>46</v>
      </c>
      <c r="D744" t="s">
        <v>6170</v>
      </c>
      <c r="E744" t="s">
        <v>40</v>
      </c>
      <c r="F744" t="s">
        <v>29</v>
      </c>
      <c r="G744" t="s">
        <v>682</v>
      </c>
      <c r="H744" t="s">
        <v>31</v>
      </c>
      <c r="I744" t="s">
        <v>40</v>
      </c>
      <c r="J744" t="s">
        <v>6171</v>
      </c>
      <c r="K744" t="s">
        <v>550</v>
      </c>
      <c r="L744" t="s">
        <v>35</v>
      </c>
      <c r="M744" t="s">
        <v>36</v>
      </c>
      <c r="N744" t="s">
        <v>6172</v>
      </c>
      <c r="O744" t="s">
        <v>53</v>
      </c>
      <c r="P744" t="s">
        <v>6173</v>
      </c>
      <c r="Q744" t="s">
        <v>40</v>
      </c>
      <c r="R744" t="s">
        <v>6174</v>
      </c>
      <c r="S744" t="s">
        <v>40</v>
      </c>
      <c r="T744" t="s">
        <v>1045</v>
      </c>
      <c r="U744" t="s">
        <v>53</v>
      </c>
      <c r="V744" t="s">
        <v>40</v>
      </c>
      <c r="W744" t="s">
        <v>43</v>
      </c>
      <c r="X744" t="s">
        <v>44</v>
      </c>
      <c r="Y744" t="str">
        <f>TRIM(LOWER(J744))</f>
        <v>shandong xingyu gloves co., ltd.</v>
      </c>
      <c r="Z744" t="str">
        <f>IF(COUNTIF(Sheet2!C:C, Y744) &gt; 0, "Match", "No Match")</f>
        <v>No Match</v>
      </c>
      <c r="AA744" t="str">
        <f>IF(ISNUMBER(MATCH(Y744, Sheet2!C:C, 0)), "Match", "No Match")</f>
        <v>No Match</v>
      </c>
      <c r="AB744" s="3" t="str">
        <f>IF(ISNUMBER(MATCH(Y744, Sheet2!C:C, 0)), "Match", "No Match")</f>
        <v>No Match</v>
      </c>
      <c r="AC744" s="3" t="e">
        <f>IF(Y744 = INDEX(Sheet2!C:C, MATCH(Y744, Sheet2!C:C, 0)), "Exact Match", "No Match or Missing")</f>
        <v>#N/A</v>
      </c>
    </row>
    <row r="745" spans="1:29" x14ac:dyDescent="0.25">
      <c r="A745" t="s">
        <v>24</v>
      </c>
      <c r="B745" t="s">
        <v>527</v>
      </c>
      <c r="C745" t="s">
        <v>733</v>
      </c>
      <c r="D745" t="s">
        <v>6014</v>
      </c>
      <c r="E745" t="s">
        <v>6015</v>
      </c>
      <c r="F745" t="s">
        <v>29</v>
      </c>
      <c r="G745" t="s">
        <v>3271</v>
      </c>
      <c r="H745" t="s">
        <v>31</v>
      </c>
      <c r="I745" t="s">
        <v>40</v>
      </c>
      <c r="J745" t="s">
        <v>6016</v>
      </c>
      <c r="K745" t="s">
        <v>699</v>
      </c>
      <c r="L745" t="s">
        <v>35</v>
      </c>
      <c r="M745" t="s">
        <v>36</v>
      </c>
      <c r="N745" t="s">
        <v>6017</v>
      </c>
      <c r="O745" t="s">
        <v>146</v>
      </c>
      <c r="P745" t="s">
        <v>6018</v>
      </c>
      <c r="Q745" t="s">
        <v>40</v>
      </c>
      <c r="R745" t="s">
        <v>6019</v>
      </c>
      <c r="S745" t="s">
        <v>40</v>
      </c>
      <c r="T745" t="s">
        <v>6020</v>
      </c>
      <c r="U745" t="s">
        <v>146</v>
      </c>
      <c r="V745" t="s">
        <v>40</v>
      </c>
      <c r="W745" t="s">
        <v>43</v>
      </c>
      <c r="X745" t="s">
        <v>44</v>
      </c>
      <c r="Y745" t="str">
        <f>TRIM(LOWER(J745))</f>
        <v>shanghai accurature diagnostics co., ltd.</v>
      </c>
      <c r="Z745" t="str">
        <f>IF(COUNTIF(Sheet2!C:C, Y745) &gt; 0, "Match", "No Match")</f>
        <v>No Match</v>
      </c>
      <c r="AA745" t="str">
        <f>IF(ISNUMBER(MATCH(Y745, Sheet2!C:C, 0)), "Match", "No Match")</f>
        <v>No Match</v>
      </c>
      <c r="AB745" s="3" t="str">
        <f>IF(ISNUMBER(MATCH(Y745, Sheet2!C:C, 0)), "Match", "No Match")</f>
        <v>No Match</v>
      </c>
      <c r="AC745" s="3" t="e">
        <f>IF(Y745 = INDEX(Sheet2!C:C, MATCH(Y745, Sheet2!C:C, 0)), "Exact Match", "No Match or Missing")</f>
        <v>#N/A</v>
      </c>
    </row>
    <row r="746" spans="1:29" x14ac:dyDescent="0.25">
      <c r="A746" t="s">
        <v>24</v>
      </c>
      <c r="B746" t="s">
        <v>527</v>
      </c>
      <c r="C746" t="s">
        <v>498</v>
      </c>
      <c r="D746" t="s">
        <v>3195</v>
      </c>
      <c r="E746" t="s">
        <v>529</v>
      </c>
      <c r="F746" t="s">
        <v>29</v>
      </c>
      <c r="G746" t="s">
        <v>1672</v>
      </c>
      <c r="H746" t="s">
        <v>31</v>
      </c>
      <c r="I746" t="s">
        <v>40</v>
      </c>
      <c r="J746" t="s">
        <v>3196</v>
      </c>
      <c r="K746" t="s">
        <v>652</v>
      </c>
      <c r="L746" t="s">
        <v>35</v>
      </c>
      <c r="M746" t="s">
        <v>36</v>
      </c>
      <c r="N746" t="s">
        <v>3197</v>
      </c>
      <c r="O746" t="s">
        <v>506</v>
      </c>
      <c r="P746" t="s">
        <v>3198</v>
      </c>
      <c r="Q746" t="s">
        <v>40</v>
      </c>
      <c r="R746" t="s">
        <v>3199</v>
      </c>
      <c r="S746" t="s">
        <v>40</v>
      </c>
      <c r="T746" t="s">
        <v>642</v>
      </c>
      <c r="U746" t="s">
        <v>506</v>
      </c>
      <c r="V746" t="s">
        <v>40</v>
      </c>
      <c r="W746" t="s">
        <v>43</v>
      </c>
      <c r="X746" t="s">
        <v>44</v>
      </c>
      <c r="Y746" t="str">
        <f>TRIM(LOWER(J746))</f>
        <v>shanghai bangbang robotics co., ltd</v>
      </c>
      <c r="Z746" t="str">
        <f>IF(COUNTIF(Sheet2!C:C, Y746) &gt; 0, "Match", "No Match")</f>
        <v>No Match</v>
      </c>
      <c r="AA746" t="str">
        <f>IF(ISNUMBER(MATCH(Y746, Sheet2!C:C, 0)), "Match", "No Match")</f>
        <v>No Match</v>
      </c>
      <c r="AB746" s="3" t="str">
        <f>IF(ISNUMBER(MATCH(Y746, Sheet2!C:C, 0)), "Match", "No Match")</f>
        <v>No Match</v>
      </c>
      <c r="AC746" s="3" t="e">
        <f>IF(Y746 = INDEX(Sheet2!C:C, MATCH(Y746, Sheet2!C:C, 0)), "Exact Match", "No Match or Missing")</f>
        <v>#N/A</v>
      </c>
    </row>
    <row r="747" spans="1:29" x14ac:dyDescent="0.25">
      <c r="A747" t="s">
        <v>24</v>
      </c>
      <c r="B747" t="s">
        <v>527</v>
      </c>
      <c r="C747" t="s">
        <v>158</v>
      </c>
      <c r="D747" t="s">
        <v>2245</v>
      </c>
      <c r="E747" t="s">
        <v>40</v>
      </c>
      <c r="F747" t="s">
        <v>29</v>
      </c>
      <c r="G747" t="s">
        <v>512</v>
      </c>
      <c r="H747" t="s">
        <v>31</v>
      </c>
      <c r="I747" t="s">
        <v>2246</v>
      </c>
      <c r="J747" t="s">
        <v>2247</v>
      </c>
      <c r="K747" t="s">
        <v>1614</v>
      </c>
      <c r="L747" t="s">
        <v>35</v>
      </c>
      <c r="M747" t="s">
        <v>36</v>
      </c>
      <c r="N747" t="s">
        <v>2248</v>
      </c>
      <c r="O747" t="s">
        <v>165</v>
      </c>
      <c r="P747" t="s">
        <v>2249</v>
      </c>
      <c r="Q747" t="s">
        <v>40</v>
      </c>
      <c r="R747" t="s">
        <v>2250</v>
      </c>
      <c r="S747" t="s">
        <v>40</v>
      </c>
      <c r="T747" t="s">
        <v>678</v>
      </c>
      <c r="U747" t="s">
        <v>165</v>
      </c>
      <c r="V747" t="s">
        <v>2246</v>
      </c>
      <c r="W747" t="s">
        <v>43</v>
      </c>
      <c r="X747" t="s">
        <v>44</v>
      </c>
      <c r="Y747" t="str">
        <f>TRIM(LOWER(J747))</f>
        <v>shanghai iatrical-ti technologies co ltd.</v>
      </c>
      <c r="Z747" t="str">
        <f>IF(COUNTIF(Sheet2!C:C, Y747) &gt; 0, "Match", "No Match")</f>
        <v>No Match</v>
      </c>
      <c r="AA747" t="str">
        <f>IF(ISNUMBER(MATCH(Y747, Sheet2!C:C, 0)), "Match", "No Match")</f>
        <v>No Match</v>
      </c>
      <c r="AB747" s="3" t="str">
        <f>IF(ISNUMBER(MATCH(Y747, Sheet2!C:C, 0)), "Match", "No Match")</f>
        <v>No Match</v>
      </c>
      <c r="AC747" s="3" t="e">
        <f>IF(Y747 = INDEX(Sheet2!C:C, MATCH(Y747, Sheet2!C:C, 0)), "Exact Match", "No Match or Missing")</f>
        <v>#N/A</v>
      </c>
    </row>
    <row r="748" spans="1:29" x14ac:dyDescent="0.25">
      <c r="A748" t="s">
        <v>24</v>
      </c>
      <c r="B748" t="s">
        <v>527</v>
      </c>
      <c r="C748" t="s">
        <v>58</v>
      </c>
      <c r="D748" t="s">
        <v>3341</v>
      </c>
      <c r="E748" t="s">
        <v>3342</v>
      </c>
      <c r="F748" t="s">
        <v>29</v>
      </c>
      <c r="G748" t="s">
        <v>285</v>
      </c>
      <c r="H748" t="s">
        <v>31</v>
      </c>
      <c r="I748" t="s">
        <v>2298</v>
      </c>
      <c r="J748" t="s">
        <v>2299</v>
      </c>
      <c r="K748" t="s">
        <v>402</v>
      </c>
      <c r="L748" t="s">
        <v>35</v>
      </c>
      <c r="M748" t="s">
        <v>36</v>
      </c>
      <c r="N748" t="s">
        <v>3343</v>
      </c>
      <c r="O748" t="s">
        <v>66</v>
      </c>
      <c r="P748" t="s">
        <v>3344</v>
      </c>
      <c r="Q748" t="s">
        <v>40</v>
      </c>
      <c r="R748" t="s">
        <v>3345</v>
      </c>
      <c r="S748" t="s">
        <v>40</v>
      </c>
      <c r="T748" t="s">
        <v>721</v>
      </c>
      <c r="U748" t="s">
        <v>66</v>
      </c>
      <c r="V748" t="s">
        <v>2298</v>
      </c>
      <c r="W748" t="s">
        <v>43</v>
      </c>
      <c r="X748" t="s">
        <v>44</v>
      </c>
      <c r="Y748" t="str">
        <f>TRIM(LOWER(J748))</f>
        <v>shanghai united imaging healthcare co., ltd.</v>
      </c>
      <c r="Z748" t="str">
        <f>IF(COUNTIF(Sheet2!C:C, Y748) &gt; 0, "Match", "No Match")</f>
        <v>No Match</v>
      </c>
      <c r="AA748" t="str">
        <f>IF(ISNUMBER(MATCH(Y748, Sheet2!C:C, 0)), "Match", "No Match")</f>
        <v>No Match</v>
      </c>
      <c r="AB748" s="3" t="str">
        <f>IF(ISNUMBER(MATCH(Y748, Sheet2!C:C, 0)), "Match", "No Match")</f>
        <v>No Match</v>
      </c>
      <c r="AC748" s="3" t="e">
        <f>IF(Y748 = INDEX(Sheet2!C:C, MATCH(Y748, Sheet2!C:C, 0)), "Exact Match", "No Match or Missing")</f>
        <v>#N/A</v>
      </c>
    </row>
    <row r="749" spans="1:29" x14ac:dyDescent="0.25">
      <c r="A749" t="s">
        <v>24</v>
      </c>
      <c r="B749" t="s">
        <v>527</v>
      </c>
      <c r="C749" t="s">
        <v>58</v>
      </c>
      <c r="D749" t="s">
        <v>2296</v>
      </c>
      <c r="E749" t="s">
        <v>40</v>
      </c>
      <c r="F749" t="s">
        <v>29</v>
      </c>
      <c r="G749" t="s">
        <v>2297</v>
      </c>
      <c r="H749" t="s">
        <v>31</v>
      </c>
      <c r="I749" t="s">
        <v>2298</v>
      </c>
      <c r="J749" t="s">
        <v>2299</v>
      </c>
      <c r="K749" t="s">
        <v>705</v>
      </c>
      <c r="L749" t="s">
        <v>35</v>
      </c>
      <c r="M749" t="s">
        <v>36</v>
      </c>
      <c r="N749" t="s">
        <v>2300</v>
      </c>
      <c r="O749" t="s">
        <v>66</v>
      </c>
      <c r="P749" t="s">
        <v>2301</v>
      </c>
      <c r="Q749" t="s">
        <v>40</v>
      </c>
      <c r="R749" t="s">
        <v>2302</v>
      </c>
      <c r="S749" t="s">
        <v>40</v>
      </c>
      <c r="T749" t="s">
        <v>411</v>
      </c>
      <c r="U749" t="s">
        <v>66</v>
      </c>
      <c r="V749" t="s">
        <v>2298</v>
      </c>
      <c r="W749" t="s">
        <v>43</v>
      </c>
      <c r="X749" t="s">
        <v>44</v>
      </c>
      <c r="Y749" t="str">
        <f>TRIM(LOWER(J749))</f>
        <v>shanghai united imaging healthcare co., ltd.</v>
      </c>
      <c r="Z749" t="str">
        <f>IF(COUNTIF(Sheet2!C:C, Y749) &gt; 0, "Match", "No Match")</f>
        <v>No Match</v>
      </c>
      <c r="AA749" t="str">
        <f>IF(ISNUMBER(MATCH(Y749, Sheet2!C:C, 0)), "Match", "No Match")</f>
        <v>No Match</v>
      </c>
      <c r="AB749" s="3" t="str">
        <f>IF(ISNUMBER(MATCH(Y749, Sheet2!C:C, 0)), "Match", "No Match")</f>
        <v>No Match</v>
      </c>
      <c r="AC749" s="3" t="e">
        <f>IF(Y749 = INDEX(Sheet2!C:C, MATCH(Y749, Sheet2!C:C, 0)), "Exact Match", "No Match or Missing")</f>
        <v>#N/A</v>
      </c>
    </row>
    <row r="750" spans="1:29" x14ac:dyDescent="0.25">
      <c r="A750" t="s">
        <v>24</v>
      </c>
      <c r="B750" t="s">
        <v>527</v>
      </c>
      <c r="C750" t="s">
        <v>58</v>
      </c>
      <c r="D750" t="s">
        <v>5359</v>
      </c>
      <c r="E750" t="s">
        <v>40</v>
      </c>
      <c r="F750" t="s">
        <v>29</v>
      </c>
      <c r="G750" t="s">
        <v>285</v>
      </c>
      <c r="H750" t="s">
        <v>31</v>
      </c>
      <c r="I750" t="s">
        <v>5360</v>
      </c>
      <c r="J750" t="s">
        <v>5361</v>
      </c>
      <c r="K750" t="s">
        <v>1614</v>
      </c>
      <c r="L750" t="s">
        <v>35</v>
      </c>
      <c r="M750" t="s">
        <v>36</v>
      </c>
      <c r="N750" t="s">
        <v>6887</v>
      </c>
      <c r="O750" t="s">
        <v>66</v>
      </c>
      <c r="P750" t="s">
        <v>6888</v>
      </c>
      <c r="Q750" t="s">
        <v>40</v>
      </c>
      <c r="R750" t="s">
        <v>6889</v>
      </c>
      <c r="S750" t="s">
        <v>40</v>
      </c>
      <c r="T750" t="s">
        <v>2374</v>
      </c>
      <c r="U750" t="s">
        <v>66</v>
      </c>
      <c r="V750" t="s">
        <v>5360</v>
      </c>
      <c r="W750" t="s">
        <v>43</v>
      </c>
      <c r="X750" t="s">
        <v>44</v>
      </c>
      <c r="Y750" t="str">
        <f>TRIM(LOWER(J750))</f>
        <v>shanghai united imaging intelligence co., ltd.</v>
      </c>
      <c r="Z750" t="str">
        <f>IF(COUNTIF(Sheet2!C:C, Y750) &gt; 0, "Match", "No Match")</f>
        <v>No Match</v>
      </c>
      <c r="AA750" t="str">
        <f>IF(ISNUMBER(MATCH(Y750, Sheet2!C:C, 0)), "Match", "No Match")</f>
        <v>No Match</v>
      </c>
      <c r="AB750" s="3" t="str">
        <f>IF(ISNUMBER(MATCH(Y750, Sheet2!C:C, 0)), "Match", "No Match")</f>
        <v>No Match</v>
      </c>
      <c r="AC750" s="3" t="e">
        <f>IF(Y750 = INDEX(Sheet2!C:C, MATCH(Y750, Sheet2!C:C, 0)), "Exact Match", "No Match or Missing")</f>
        <v>#N/A</v>
      </c>
    </row>
    <row r="751" spans="1:29" x14ac:dyDescent="0.25">
      <c r="A751" t="s">
        <v>24</v>
      </c>
      <c r="B751" t="s">
        <v>527</v>
      </c>
      <c r="C751" t="s">
        <v>58</v>
      </c>
      <c r="D751" t="s">
        <v>5359</v>
      </c>
      <c r="E751" t="s">
        <v>40</v>
      </c>
      <c r="F751" t="s">
        <v>29</v>
      </c>
      <c r="G751" t="s">
        <v>636</v>
      </c>
      <c r="H751" t="s">
        <v>31</v>
      </c>
      <c r="I751" t="s">
        <v>5360</v>
      </c>
      <c r="J751" t="s">
        <v>5361</v>
      </c>
      <c r="K751" t="s">
        <v>1476</v>
      </c>
      <c r="L751" t="s">
        <v>35</v>
      </c>
      <c r="M751" t="s">
        <v>36</v>
      </c>
      <c r="N751" t="s">
        <v>5362</v>
      </c>
      <c r="O751" t="s">
        <v>66</v>
      </c>
      <c r="P751" t="s">
        <v>5363</v>
      </c>
      <c r="Q751" t="s">
        <v>40</v>
      </c>
      <c r="R751" t="s">
        <v>5364</v>
      </c>
      <c r="S751" t="s">
        <v>40</v>
      </c>
      <c r="T751" t="s">
        <v>441</v>
      </c>
      <c r="U751" t="s">
        <v>66</v>
      </c>
      <c r="V751" t="s">
        <v>5360</v>
      </c>
      <c r="W751" t="s">
        <v>43</v>
      </c>
      <c r="X751" t="s">
        <v>44</v>
      </c>
      <c r="Y751" t="str">
        <f>TRIM(LOWER(J751))</f>
        <v>shanghai united imaging intelligence co., ltd.</v>
      </c>
      <c r="Z751" t="str">
        <f>IF(COUNTIF(Sheet2!C:C, Y751) &gt; 0, "Match", "No Match")</f>
        <v>No Match</v>
      </c>
      <c r="AA751" t="str">
        <f>IF(ISNUMBER(MATCH(Y751, Sheet2!C:C, 0)), "Match", "No Match")</f>
        <v>No Match</v>
      </c>
      <c r="AB751" s="3" t="str">
        <f>IF(ISNUMBER(MATCH(Y751, Sheet2!C:C, 0)), "Match", "No Match")</f>
        <v>No Match</v>
      </c>
      <c r="AC751" s="3" t="e">
        <f>IF(Y751 = INDEX(Sheet2!C:C, MATCH(Y751, Sheet2!C:C, 0)), "Exact Match", "No Match or Missing")</f>
        <v>#N/A</v>
      </c>
    </row>
    <row r="752" spans="1:29" x14ac:dyDescent="0.25">
      <c r="A752" t="s">
        <v>24</v>
      </c>
      <c r="B752" t="s">
        <v>1451</v>
      </c>
      <c r="C752" t="s">
        <v>170</v>
      </c>
      <c r="D752" t="s">
        <v>6298</v>
      </c>
      <c r="E752" t="s">
        <v>40</v>
      </c>
      <c r="F752" t="s">
        <v>501</v>
      </c>
      <c r="G752" t="s">
        <v>6299</v>
      </c>
      <c r="H752" t="s">
        <v>31</v>
      </c>
      <c r="I752" t="s">
        <v>6300</v>
      </c>
      <c r="J752" t="s">
        <v>6301</v>
      </c>
      <c r="K752" t="s">
        <v>1172</v>
      </c>
      <c r="L752" t="s">
        <v>35</v>
      </c>
      <c r="M752" t="s">
        <v>36</v>
      </c>
      <c r="N752" t="s">
        <v>6302</v>
      </c>
      <c r="O752" t="s">
        <v>176</v>
      </c>
      <c r="P752" t="s">
        <v>6303</v>
      </c>
      <c r="Q752" t="s">
        <v>40</v>
      </c>
      <c r="R752" t="s">
        <v>6304</v>
      </c>
      <c r="S752" t="s">
        <v>40</v>
      </c>
      <c r="T752" t="s">
        <v>2213</v>
      </c>
      <c r="U752" t="s">
        <v>53</v>
      </c>
      <c r="V752" t="s">
        <v>6300</v>
      </c>
      <c r="W752" t="s">
        <v>43</v>
      </c>
      <c r="X752" t="s">
        <v>44</v>
      </c>
      <c r="Y752" t="str">
        <f>TRIM(LOWER(J752))</f>
        <v>shaoxing haitech medical products co., ltd</v>
      </c>
      <c r="Z752" t="str">
        <f>IF(COUNTIF(Sheet2!C:C, Y752) &gt; 0, "Match", "No Match")</f>
        <v>No Match</v>
      </c>
      <c r="AA752" t="str">
        <f>IF(ISNUMBER(MATCH(Y752, Sheet2!C:C, 0)), "Match", "No Match")</f>
        <v>No Match</v>
      </c>
      <c r="AB752" s="3" t="str">
        <f>IF(ISNUMBER(MATCH(Y752, Sheet2!C:C, 0)), "Match", "No Match")</f>
        <v>No Match</v>
      </c>
      <c r="AC752" s="3" t="e">
        <f>IF(Y752 = INDEX(Sheet2!C:C, MATCH(Y752, Sheet2!C:C, 0)), "Exact Match", "No Match or Missing")</f>
        <v>#N/A</v>
      </c>
    </row>
    <row r="753" spans="1:29" x14ac:dyDescent="0.25">
      <c r="A753" t="s">
        <v>24</v>
      </c>
      <c r="B753" t="s">
        <v>147</v>
      </c>
      <c r="C753" t="s">
        <v>191</v>
      </c>
      <c r="D753" t="s">
        <v>6529</v>
      </c>
      <c r="E753" t="s">
        <v>40</v>
      </c>
      <c r="F753" t="s">
        <v>29</v>
      </c>
      <c r="G753" t="s">
        <v>330</v>
      </c>
      <c r="H753" t="s">
        <v>31</v>
      </c>
      <c r="I753" t="s">
        <v>40</v>
      </c>
      <c r="J753" t="s">
        <v>6530</v>
      </c>
      <c r="K753" t="s">
        <v>333</v>
      </c>
      <c r="L753" t="s">
        <v>35</v>
      </c>
      <c r="M753" t="s">
        <v>105</v>
      </c>
      <c r="N753" t="s">
        <v>6531</v>
      </c>
      <c r="O753" t="s">
        <v>190</v>
      </c>
      <c r="P753" t="s">
        <v>6532</v>
      </c>
      <c r="Q753" t="s">
        <v>40</v>
      </c>
      <c r="R753" t="s">
        <v>6533</v>
      </c>
      <c r="S753" t="s">
        <v>40</v>
      </c>
      <c r="T753" t="s">
        <v>487</v>
      </c>
      <c r="U753" t="s">
        <v>190</v>
      </c>
      <c r="V753" t="s">
        <v>40</v>
      </c>
      <c r="W753" t="s">
        <v>43</v>
      </c>
      <c r="X753" t="s">
        <v>44</v>
      </c>
      <c r="Y753" t="str">
        <f>TRIM(LOWER(J753))</f>
        <v>shenb co. ltd.</v>
      </c>
      <c r="Z753" t="str">
        <f>IF(COUNTIF(Sheet2!C:C, Y753) &gt; 0, "Match", "No Match")</f>
        <v>No Match</v>
      </c>
      <c r="AA753" t="str">
        <f>IF(ISNUMBER(MATCH(Y753, Sheet2!C:C, 0)), "Match", "No Match")</f>
        <v>No Match</v>
      </c>
      <c r="AB753" s="3" t="str">
        <f>IF(ISNUMBER(MATCH(Y753, Sheet2!C:C, 0)), "Match", "No Match")</f>
        <v>No Match</v>
      </c>
      <c r="AC753" s="3" t="e">
        <f>IF(Y753 = INDEX(Sheet2!C:C, MATCH(Y753, Sheet2!C:C, 0)), "Exact Match", "No Match or Missing")</f>
        <v>#N/A</v>
      </c>
    </row>
    <row r="754" spans="1:29" x14ac:dyDescent="0.25">
      <c r="A754" t="s">
        <v>294</v>
      </c>
      <c r="B754" t="s">
        <v>25</v>
      </c>
      <c r="C754" t="s">
        <v>84</v>
      </c>
      <c r="D754" t="s">
        <v>653</v>
      </c>
      <c r="E754" t="s">
        <v>654</v>
      </c>
      <c r="F754" t="s">
        <v>29</v>
      </c>
      <c r="G754" t="s">
        <v>655</v>
      </c>
      <c r="H754" t="s">
        <v>31</v>
      </c>
      <c r="I754" t="s">
        <v>656</v>
      </c>
      <c r="J754" t="s">
        <v>657</v>
      </c>
      <c r="K754" t="s">
        <v>227</v>
      </c>
      <c r="L754" t="s">
        <v>35</v>
      </c>
      <c r="M754" t="s">
        <v>36</v>
      </c>
      <c r="N754" t="s">
        <v>658</v>
      </c>
      <c r="O754" t="s">
        <v>93</v>
      </c>
      <c r="P754" t="s">
        <v>659</v>
      </c>
      <c r="Q754" t="s">
        <v>40</v>
      </c>
      <c r="R754" t="s">
        <v>660</v>
      </c>
      <c r="S754" t="s">
        <v>40</v>
      </c>
      <c r="T754" t="s">
        <v>661</v>
      </c>
      <c r="U754" t="s">
        <v>93</v>
      </c>
      <c r="V754" t="s">
        <v>656</v>
      </c>
      <c r="W754" t="s">
        <v>43</v>
      </c>
      <c r="X754" t="s">
        <v>44</v>
      </c>
      <c r="Y754" t="str">
        <f>TRIM(LOWER(J754))</f>
        <v>shenzhen amydi-med electrics tech co., ltd.</v>
      </c>
      <c r="Z754" t="str">
        <f>IF(COUNTIF(Sheet2!C:C, Y754) &gt; 0, "Match", "No Match")</f>
        <v>No Match</v>
      </c>
      <c r="AA754" t="str">
        <f>IF(ISNUMBER(MATCH(Y754, Sheet2!C:C, 0)), "Match", "No Match")</f>
        <v>No Match</v>
      </c>
      <c r="AB754" s="3" t="str">
        <f>IF(ISNUMBER(MATCH(Y754, Sheet2!C:C, 0)), "Match", "No Match")</f>
        <v>No Match</v>
      </c>
      <c r="AC754" s="3" t="e">
        <f>IF(Y754 = INDEX(Sheet2!C:C, MATCH(Y754, Sheet2!C:C, 0)), "Exact Match", "No Match or Missing")</f>
        <v>#N/A</v>
      </c>
    </row>
    <row r="755" spans="1:29" x14ac:dyDescent="0.25">
      <c r="A755" t="s">
        <v>24</v>
      </c>
      <c r="B755" t="s">
        <v>25</v>
      </c>
      <c r="C755" t="s">
        <v>350</v>
      </c>
      <c r="D755" t="s">
        <v>1192</v>
      </c>
      <c r="E755" t="s">
        <v>1193</v>
      </c>
      <c r="F755" t="s">
        <v>29</v>
      </c>
      <c r="G755" t="s">
        <v>352</v>
      </c>
      <c r="H755" t="s">
        <v>31</v>
      </c>
      <c r="I755" t="s">
        <v>1194</v>
      </c>
      <c r="J755" t="s">
        <v>1195</v>
      </c>
      <c r="K755" t="s">
        <v>1196</v>
      </c>
      <c r="L755" t="s">
        <v>35</v>
      </c>
      <c r="M755" t="s">
        <v>36</v>
      </c>
      <c r="N755" t="s">
        <v>1197</v>
      </c>
      <c r="O755" t="s">
        <v>357</v>
      </c>
      <c r="P755" t="s">
        <v>1198</v>
      </c>
      <c r="Q755" t="s">
        <v>40</v>
      </c>
      <c r="R755" t="s">
        <v>1199</v>
      </c>
      <c r="S755" t="s">
        <v>40</v>
      </c>
      <c r="T755" t="s">
        <v>1200</v>
      </c>
      <c r="U755" t="s">
        <v>357</v>
      </c>
      <c r="V755" t="s">
        <v>1194</v>
      </c>
      <c r="W755" t="s">
        <v>43</v>
      </c>
      <c r="X755" t="s">
        <v>44</v>
      </c>
      <c r="Y755" t="str">
        <f>TRIM(LOWER(J755))</f>
        <v>shenzhen besdata technology co., ltd.</v>
      </c>
      <c r="Z755" t="str">
        <f>IF(COUNTIF(Sheet2!C:C, Y755) &gt; 0, "Match", "No Match")</f>
        <v>No Match</v>
      </c>
      <c r="AA755" t="str">
        <f>IF(ISNUMBER(MATCH(Y755, Sheet2!C:C, 0)), "Match", "No Match")</f>
        <v>No Match</v>
      </c>
      <c r="AB755" s="3" t="str">
        <f>IF(ISNUMBER(MATCH(Y755, Sheet2!C:C, 0)), "Match", "No Match")</f>
        <v>No Match</v>
      </c>
      <c r="AC755" s="3" t="e">
        <f>IF(Y755 = INDEX(Sheet2!C:C, MATCH(Y755, Sheet2!C:C, 0)), "Exact Match", "No Match or Missing")</f>
        <v>#N/A</v>
      </c>
    </row>
    <row r="756" spans="1:29" x14ac:dyDescent="0.25">
      <c r="A756" t="s">
        <v>24</v>
      </c>
      <c r="B756" t="s">
        <v>25</v>
      </c>
      <c r="C756" t="s">
        <v>26</v>
      </c>
      <c r="D756" t="s">
        <v>3451</v>
      </c>
      <c r="E756" t="s">
        <v>3452</v>
      </c>
      <c r="F756" t="s">
        <v>29</v>
      </c>
      <c r="G756" t="s">
        <v>3453</v>
      </c>
      <c r="H756" t="s">
        <v>31</v>
      </c>
      <c r="I756" t="s">
        <v>3454</v>
      </c>
      <c r="J756" t="s">
        <v>3455</v>
      </c>
      <c r="K756" t="s">
        <v>1249</v>
      </c>
      <c r="L756" t="s">
        <v>35</v>
      </c>
      <c r="M756" t="s">
        <v>36</v>
      </c>
      <c r="N756" t="s">
        <v>3456</v>
      </c>
      <c r="O756" t="s">
        <v>38</v>
      </c>
      <c r="P756" t="s">
        <v>3457</v>
      </c>
      <c r="Q756" t="s">
        <v>40</v>
      </c>
      <c r="R756" t="s">
        <v>3458</v>
      </c>
      <c r="S756" t="s">
        <v>40</v>
      </c>
      <c r="T756" t="s">
        <v>619</v>
      </c>
      <c r="U756" t="s">
        <v>53</v>
      </c>
      <c r="V756" t="s">
        <v>3454</v>
      </c>
      <c r="W756" t="s">
        <v>43</v>
      </c>
      <c r="X756" t="s">
        <v>44</v>
      </c>
      <c r="Y756" t="str">
        <f>TRIM(LOWER(J756))</f>
        <v>shenzhen boon medical supply co., ltd.</v>
      </c>
      <c r="Z756" t="str">
        <f>IF(COUNTIF(Sheet2!C:C, Y756) &gt; 0, "Match", "No Match")</f>
        <v>No Match</v>
      </c>
      <c r="AA756" t="str">
        <f>IF(ISNUMBER(MATCH(Y756, Sheet2!C:C, 0)), "Match", "No Match")</f>
        <v>No Match</v>
      </c>
      <c r="AB756" s="3" t="str">
        <f>IF(ISNUMBER(MATCH(Y756, Sheet2!C:C, 0)), "Match", "No Match")</f>
        <v>No Match</v>
      </c>
      <c r="AC756" s="3" t="e">
        <f>IF(Y756 = INDEX(Sheet2!C:C, MATCH(Y756, Sheet2!C:C, 0)), "Exact Match", "No Match or Missing")</f>
        <v>#N/A</v>
      </c>
    </row>
    <row r="757" spans="1:29" x14ac:dyDescent="0.25">
      <c r="A757" t="s">
        <v>24</v>
      </c>
      <c r="B757" t="s">
        <v>25</v>
      </c>
      <c r="C757" t="s">
        <v>58</v>
      </c>
      <c r="D757" t="s">
        <v>5650</v>
      </c>
      <c r="E757" t="s">
        <v>5651</v>
      </c>
      <c r="F757" t="s">
        <v>29</v>
      </c>
      <c r="G757" t="s">
        <v>5652</v>
      </c>
      <c r="H757" t="s">
        <v>31</v>
      </c>
      <c r="I757" t="s">
        <v>5653</v>
      </c>
      <c r="J757" t="s">
        <v>5654</v>
      </c>
      <c r="K757" t="s">
        <v>265</v>
      </c>
      <c r="L757" t="s">
        <v>35</v>
      </c>
      <c r="M757" t="s">
        <v>36</v>
      </c>
      <c r="N757" t="s">
        <v>5655</v>
      </c>
      <c r="O757" t="s">
        <v>66</v>
      </c>
      <c r="P757" t="s">
        <v>5656</v>
      </c>
      <c r="Q757" t="s">
        <v>40</v>
      </c>
      <c r="R757" t="s">
        <v>5657</v>
      </c>
      <c r="S757" t="s">
        <v>40</v>
      </c>
      <c r="T757" t="s">
        <v>804</v>
      </c>
      <c r="U757" t="s">
        <v>66</v>
      </c>
      <c r="V757" t="s">
        <v>5653</v>
      </c>
      <c r="W757" t="s">
        <v>43</v>
      </c>
      <c r="X757" t="s">
        <v>44</v>
      </c>
      <c r="Y757" t="str">
        <f>TRIM(LOWER(J757))</f>
        <v>shenzhen browiner tech co., ltd</v>
      </c>
      <c r="Z757" t="str">
        <f>IF(COUNTIF(Sheet2!C:C, Y757) &gt; 0, "Match", "No Match")</f>
        <v>No Match</v>
      </c>
      <c r="AA757" t="str">
        <f>IF(ISNUMBER(MATCH(Y757, Sheet2!C:C, 0)), "Match", "No Match")</f>
        <v>No Match</v>
      </c>
      <c r="AB757" s="3" t="str">
        <f>IF(ISNUMBER(MATCH(Y757, Sheet2!C:C, 0)), "Match", "No Match")</f>
        <v>No Match</v>
      </c>
      <c r="AC757" s="3" t="e">
        <f>IF(Y757 = INDEX(Sheet2!C:C, MATCH(Y757, Sheet2!C:C, 0)), "Exact Match", "No Match or Missing")</f>
        <v>#N/A</v>
      </c>
    </row>
    <row r="758" spans="1:29" x14ac:dyDescent="0.25">
      <c r="A758" t="s">
        <v>24</v>
      </c>
      <c r="B758" t="s">
        <v>25</v>
      </c>
      <c r="C758" t="s">
        <v>112</v>
      </c>
      <c r="D758" t="s">
        <v>5515</v>
      </c>
      <c r="E758" t="s">
        <v>5516</v>
      </c>
      <c r="F758" t="s">
        <v>29</v>
      </c>
      <c r="G758" t="s">
        <v>2022</v>
      </c>
      <c r="H758" t="s">
        <v>31</v>
      </c>
      <c r="I758" t="s">
        <v>2936</v>
      </c>
      <c r="J758" t="s">
        <v>5517</v>
      </c>
      <c r="K758" t="s">
        <v>1006</v>
      </c>
      <c r="L758" t="s">
        <v>35</v>
      </c>
      <c r="M758" t="s">
        <v>36</v>
      </c>
      <c r="N758" t="s">
        <v>5518</v>
      </c>
      <c r="O758" t="s">
        <v>119</v>
      </c>
      <c r="P758" t="s">
        <v>5519</v>
      </c>
      <c r="Q758" t="s">
        <v>40</v>
      </c>
      <c r="R758" t="s">
        <v>5520</v>
      </c>
      <c r="S758" t="s">
        <v>40</v>
      </c>
      <c r="T758" t="s">
        <v>1629</v>
      </c>
      <c r="U758" t="s">
        <v>119</v>
      </c>
      <c r="V758" t="s">
        <v>2936</v>
      </c>
      <c r="W758" t="s">
        <v>43</v>
      </c>
      <c r="X758" t="s">
        <v>44</v>
      </c>
      <c r="Y758" t="str">
        <f>TRIM(LOWER(J758))</f>
        <v>shenzhen dakewe bio-engineering co., ltd.</v>
      </c>
      <c r="Z758" t="str">
        <f>IF(COUNTIF(Sheet2!C:C, Y758) &gt; 0, "Match", "No Match")</f>
        <v>No Match</v>
      </c>
      <c r="AA758" t="str">
        <f>IF(ISNUMBER(MATCH(Y758, Sheet2!C:C, 0)), "Match", "No Match")</f>
        <v>No Match</v>
      </c>
      <c r="AB758" s="3" t="str">
        <f>IF(ISNUMBER(MATCH(Y758, Sheet2!C:C, 0)), "Match", "No Match")</f>
        <v>No Match</v>
      </c>
      <c r="AC758" s="3" t="e">
        <f>IF(Y758 = INDEX(Sheet2!C:C, MATCH(Y758, Sheet2!C:C, 0)), "Exact Match", "No Match or Missing")</f>
        <v>#N/A</v>
      </c>
    </row>
    <row r="759" spans="1:29" x14ac:dyDescent="0.25">
      <c r="A759" t="s">
        <v>24</v>
      </c>
      <c r="B759" t="s">
        <v>25</v>
      </c>
      <c r="C759" t="s">
        <v>26</v>
      </c>
      <c r="D759" t="s">
        <v>1647</v>
      </c>
      <c r="E759" t="s">
        <v>1648</v>
      </c>
      <c r="F759" t="s">
        <v>29</v>
      </c>
      <c r="G759" t="s">
        <v>30</v>
      </c>
      <c r="H759" t="s">
        <v>31</v>
      </c>
      <c r="I759" t="s">
        <v>1649</v>
      </c>
      <c r="J759" t="s">
        <v>1650</v>
      </c>
      <c r="K759" t="s">
        <v>1196</v>
      </c>
      <c r="L759" t="s">
        <v>35</v>
      </c>
      <c r="M759" t="s">
        <v>36</v>
      </c>
      <c r="N759" t="s">
        <v>1651</v>
      </c>
      <c r="O759" t="s">
        <v>38</v>
      </c>
      <c r="P759" t="s">
        <v>1652</v>
      </c>
      <c r="Q759" t="s">
        <v>40</v>
      </c>
      <c r="R759" t="s">
        <v>1653</v>
      </c>
      <c r="S759" t="s">
        <v>40</v>
      </c>
      <c r="T759" t="s">
        <v>761</v>
      </c>
      <c r="U759" t="s">
        <v>38</v>
      </c>
      <c r="V759" t="s">
        <v>1649</v>
      </c>
      <c r="W759" t="s">
        <v>43</v>
      </c>
      <c r="X759" t="s">
        <v>293</v>
      </c>
      <c r="Y759" t="str">
        <f>TRIM(LOWER(J759))</f>
        <v>shenzhen finicare co., ltd.</v>
      </c>
      <c r="Z759" t="str">
        <f>IF(COUNTIF(Sheet2!C:C, Y759) &gt; 0, "Match", "No Match")</f>
        <v>No Match</v>
      </c>
      <c r="AA759" t="str">
        <f>IF(ISNUMBER(MATCH(Y759, Sheet2!C:C, 0)), "Match", "No Match")</f>
        <v>No Match</v>
      </c>
      <c r="AB759" s="3" t="str">
        <f>IF(ISNUMBER(MATCH(Y759, Sheet2!C:C, 0)), "Match", "No Match")</f>
        <v>No Match</v>
      </c>
      <c r="AC759" s="3" t="e">
        <f>IF(Y759 = INDEX(Sheet2!C:C, MATCH(Y759, Sheet2!C:C, 0)), "Exact Match", "No Match or Missing")</f>
        <v>#N/A</v>
      </c>
    </row>
    <row r="760" spans="1:29" x14ac:dyDescent="0.25">
      <c r="A760" t="s">
        <v>24</v>
      </c>
      <c r="B760" t="s">
        <v>25</v>
      </c>
      <c r="C760" t="s">
        <v>498</v>
      </c>
      <c r="D760" t="s">
        <v>2169</v>
      </c>
      <c r="E760" t="s">
        <v>2170</v>
      </c>
      <c r="F760" t="s">
        <v>501</v>
      </c>
      <c r="G760" t="s">
        <v>2171</v>
      </c>
      <c r="H760" t="s">
        <v>31</v>
      </c>
      <c r="I760" t="s">
        <v>2172</v>
      </c>
      <c r="J760" t="s">
        <v>2173</v>
      </c>
      <c r="K760" t="s">
        <v>1147</v>
      </c>
      <c r="L760" t="s">
        <v>35</v>
      </c>
      <c r="M760" t="s">
        <v>36</v>
      </c>
      <c r="N760" t="s">
        <v>2174</v>
      </c>
      <c r="O760" t="s">
        <v>506</v>
      </c>
      <c r="P760" t="s">
        <v>2175</v>
      </c>
      <c r="Q760" t="s">
        <v>40</v>
      </c>
      <c r="R760" t="s">
        <v>2176</v>
      </c>
      <c r="S760" t="s">
        <v>40</v>
      </c>
      <c r="T760" t="s">
        <v>2177</v>
      </c>
      <c r="U760" t="s">
        <v>93</v>
      </c>
      <c r="V760" t="s">
        <v>2172</v>
      </c>
      <c r="W760" t="s">
        <v>43</v>
      </c>
      <c r="X760" t="s">
        <v>44</v>
      </c>
      <c r="Y760" t="str">
        <f>TRIM(LOWER(J760))</f>
        <v>shenzhen hengbosi industrial co., ltd.</v>
      </c>
      <c r="Z760" t="str">
        <f>IF(COUNTIF(Sheet2!C:C, Y760) &gt; 0, "Match", "No Match")</f>
        <v>No Match</v>
      </c>
      <c r="AA760" t="str">
        <f>IF(ISNUMBER(MATCH(Y760, Sheet2!C:C, 0)), "Match", "No Match")</f>
        <v>No Match</v>
      </c>
      <c r="AB760" s="3" t="str">
        <f>IF(ISNUMBER(MATCH(Y760, Sheet2!C:C, 0)), "Match", "No Match")</f>
        <v>No Match</v>
      </c>
      <c r="AC760" s="3" t="e">
        <f>IF(Y760 = INDEX(Sheet2!C:C, MATCH(Y760, Sheet2!C:C, 0)), "Exact Match", "No Match or Missing")</f>
        <v>#N/A</v>
      </c>
    </row>
    <row r="761" spans="1:29" x14ac:dyDescent="0.25">
      <c r="A761" t="s">
        <v>24</v>
      </c>
      <c r="B761" t="s">
        <v>25</v>
      </c>
      <c r="C761" t="s">
        <v>26</v>
      </c>
      <c r="D761" t="s">
        <v>1720</v>
      </c>
      <c r="E761" t="s">
        <v>1721</v>
      </c>
      <c r="F761" t="s">
        <v>29</v>
      </c>
      <c r="G761" t="s">
        <v>30</v>
      </c>
      <c r="H761" t="s">
        <v>31</v>
      </c>
      <c r="I761" t="s">
        <v>1722</v>
      </c>
      <c r="J761" t="s">
        <v>1723</v>
      </c>
      <c r="K761" t="s">
        <v>709</v>
      </c>
      <c r="L761" t="s">
        <v>35</v>
      </c>
      <c r="M761" t="s">
        <v>36</v>
      </c>
      <c r="N761" t="s">
        <v>1724</v>
      </c>
      <c r="O761" t="s">
        <v>38</v>
      </c>
      <c r="P761" t="s">
        <v>1725</v>
      </c>
      <c r="Q761" t="s">
        <v>40</v>
      </c>
      <c r="R761" t="s">
        <v>1726</v>
      </c>
      <c r="S761" t="s">
        <v>40</v>
      </c>
      <c r="T761" t="s">
        <v>1727</v>
      </c>
      <c r="U761" t="s">
        <v>38</v>
      </c>
      <c r="V761" t="s">
        <v>1722</v>
      </c>
      <c r="W761" t="s">
        <v>43</v>
      </c>
      <c r="X761" t="s">
        <v>44</v>
      </c>
      <c r="Y761" t="str">
        <f>TRIM(LOWER(J761))</f>
        <v>shenzhen hingmed medical instrument co., ltd.</v>
      </c>
      <c r="Z761" t="str">
        <f>IF(COUNTIF(Sheet2!C:C, Y761) &gt; 0, "Match", "No Match")</f>
        <v>No Match</v>
      </c>
      <c r="AA761" t="str">
        <f>IF(ISNUMBER(MATCH(Y761, Sheet2!C:C, 0)), "Match", "No Match")</f>
        <v>No Match</v>
      </c>
      <c r="AB761" s="3" t="str">
        <f>IF(ISNUMBER(MATCH(Y761, Sheet2!C:C, 0)), "Match", "No Match")</f>
        <v>No Match</v>
      </c>
      <c r="AC761" s="3" t="e">
        <f>IF(Y761 = INDEX(Sheet2!C:C, MATCH(Y761, Sheet2!C:C, 0)), "Exact Match", "No Match or Missing")</f>
        <v>#N/A</v>
      </c>
    </row>
    <row r="762" spans="1:29" x14ac:dyDescent="0.25">
      <c r="A762" t="s">
        <v>24</v>
      </c>
      <c r="B762" t="s">
        <v>25</v>
      </c>
      <c r="C762" t="s">
        <v>350</v>
      </c>
      <c r="D762" t="s">
        <v>6475</v>
      </c>
      <c r="E762" t="s">
        <v>6476</v>
      </c>
      <c r="F762" t="s">
        <v>29</v>
      </c>
      <c r="G762" t="s">
        <v>6477</v>
      </c>
      <c r="H762" t="s">
        <v>31</v>
      </c>
      <c r="I762" t="s">
        <v>6478</v>
      </c>
      <c r="J762" t="s">
        <v>6479</v>
      </c>
      <c r="K762" t="s">
        <v>206</v>
      </c>
      <c r="L762" t="s">
        <v>35</v>
      </c>
      <c r="M762" t="s">
        <v>36</v>
      </c>
      <c r="N762" t="s">
        <v>6480</v>
      </c>
      <c r="O762" t="s">
        <v>357</v>
      </c>
      <c r="P762" t="s">
        <v>6481</v>
      </c>
      <c r="Q762" t="s">
        <v>40</v>
      </c>
      <c r="R762" t="s">
        <v>6482</v>
      </c>
      <c r="S762" t="s">
        <v>40</v>
      </c>
      <c r="T762" t="s">
        <v>3089</v>
      </c>
      <c r="U762" t="s">
        <v>357</v>
      </c>
      <c r="V762" t="s">
        <v>6478</v>
      </c>
      <c r="W762" t="s">
        <v>43</v>
      </c>
      <c r="X762" t="s">
        <v>44</v>
      </c>
      <c r="Y762" t="str">
        <f>TRIM(LOWER(J762))</f>
        <v>shenzhen hugemed medical technical development co., ltd</v>
      </c>
      <c r="Z762" t="str">
        <f>IF(COUNTIF(Sheet2!C:C, Y762) &gt; 0, "Match", "No Match")</f>
        <v>No Match</v>
      </c>
      <c r="AA762" t="str">
        <f>IF(ISNUMBER(MATCH(Y762, Sheet2!C:C, 0)), "Match", "No Match")</f>
        <v>No Match</v>
      </c>
      <c r="AB762" s="3" t="str">
        <f>IF(ISNUMBER(MATCH(Y762, Sheet2!C:C, 0)), "Match", "No Match")</f>
        <v>No Match</v>
      </c>
      <c r="AC762" s="3" t="e">
        <f>IF(Y762 = INDEX(Sheet2!C:C, MATCH(Y762, Sheet2!C:C, 0)), "Exact Match", "No Match or Missing")</f>
        <v>#N/A</v>
      </c>
    </row>
    <row r="763" spans="1:29" x14ac:dyDescent="0.25">
      <c r="A763" t="s">
        <v>24</v>
      </c>
      <c r="B763" t="s">
        <v>25</v>
      </c>
      <c r="C763" t="s">
        <v>722</v>
      </c>
      <c r="D763" t="s">
        <v>723</v>
      </c>
      <c r="E763" t="s">
        <v>724</v>
      </c>
      <c r="F763" t="s">
        <v>501</v>
      </c>
      <c r="G763" t="s">
        <v>725</v>
      </c>
      <c r="H763" t="s">
        <v>31</v>
      </c>
      <c r="I763" t="s">
        <v>726</v>
      </c>
      <c r="J763" t="s">
        <v>727</v>
      </c>
      <c r="K763" t="s">
        <v>398</v>
      </c>
      <c r="L763" t="s">
        <v>35</v>
      </c>
      <c r="M763" t="s">
        <v>36</v>
      </c>
      <c r="N763" t="s">
        <v>728</v>
      </c>
      <c r="O763" t="s">
        <v>729</v>
      </c>
      <c r="P763" t="s">
        <v>730</v>
      </c>
      <c r="Q763" t="s">
        <v>40</v>
      </c>
      <c r="R763" t="s">
        <v>731</v>
      </c>
      <c r="S763" t="s">
        <v>40</v>
      </c>
      <c r="T763" t="s">
        <v>732</v>
      </c>
      <c r="U763" t="s">
        <v>729</v>
      </c>
      <c r="V763" t="s">
        <v>726</v>
      </c>
      <c r="W763" t="s">
        <v>43</v>
      </c>
      <c r="X763" t="s">
        <v>44</v>
      </c>
      <c r="Y763" t="str">
        <f>TRIM(LOWER(J763))</f>
        <v>shenzhen jamr technology co., ltd.</v>
      </c>
      <c r="Z763" t="str">
        <f>IF(COUNTIF(Sheet2!C:C, Y763) &gt; 0, "Match", "No Match")</f>
        <v>No Match</v>
      </c>
      <c r="AA763" t="str">
        <f>IF(ISNUMBER(MATCH(Y763, Sheet2!C:C, 0)), "Match", "No Match")</f>
        <v>No Match</v>
      </c>
      <c r="AB763" s="3" t="str">
        <f>IF(ISNUMBER(MATCH(Y763, Sheet2!C:C, 0)), "Match", "No Match")</f>
        <v>No Match</v>
      </c>
      <c r="AC763" s="3" t="e">
        <f>IF(Y763 = INDEX(Sheet2!C:C, MATCH(Y763, Sheet2!C:C, 0)), "Exact Match", "No Match or Missing")</f>
        <v>#N/A</v>
      </c>
    </row>
    <row r="764" spans="1:29" x14ac:dyDescent="0.25">
      <c r="A764" t="s">
        <v>24</v>
      </c>
      <c r="B764" t="s">
        <v>25</v>
      </c>
      <c r="C764" t="s">
        <v>191</v>
      </c>
      <c r="D764" t="s">
        <v>6645</v>
      </c>
      <c r="E764" t="s">
        <v>6646</v>
      </c>
      <c r="F764" t="s">
        <v>29</v>
      </c>
      <c r="G764" t="s">
        <v>194</v>
      </c>
      <c r="H764" t="s">
        <v>31</v>
      </c>
      <c r="I764" t="s">
        <v>195</v>
      </c>
      <c r="J764" t="s">
        <v>196</v>
      </c>
      <c r="K764" t="s">
        <v>738</v>
      </c>
      <c r="L764" t="s">
        <v>35</v>
      </c>
      <c r="M764" t="s">
        <v>36</v>
      </c>
      <c r="N764" t="s">
        <v>6647</v>
      </c>
      <c r="O764" t="s">
        <v>190</v>
      </c>
      <c r="P764" t="s">
        <v>199</v>
      </c>
      <c r="Q764" t="s">
        <v>40</v>
      </c>
      <c r="R764" t="s">
        <v>6648</v>
      </c>
      <c r="S764" t="s">
        <v>40</v>
      </c>
      <c r="T764" t="s">
        <v>1537</v>
      </c>
      <c r="U764" t="s">
        <v>190</v>
      </c>
      <c r="V764" t="s">
        <v>195</v>
      </c>
      <c r="W764" t="s">
        <v>43</v>
      </c>
      <c r="X764" t="s">
        <v>44</v>
      </c>
      <c r="Y764" t="str">
        <f>TRIM(LOWER(J764))</f>
        <v>shenzhen kaiyan medical equipment co., ltd</v>
      </c>
      <c r="Z764" t="str">
        <f>IF(COUNTIF(Sheet2!C:C, Y764) &gt; 0, "Match", "No Match")</f>
        <v>No Match</v>
      </c>
      <c r="AA764" t="str">
        <f>IF(ISNUMBER(MATCH(Y764, Sheet2!C:C, 0)), "Match", "No Match")</f>
        <v>No Match</v>
      </c>
      <c r="AB764" s="3" t="str">
        <f>IF(ISNUMBER(MATCH(Y764, Sheet2!C:C, 0)), "Match", "No Match")</f>
        <v>No Match</v>
      </c>
      <c r="AC764" s="3" t="e">
        <f>IF(Y764 = INDEX(Sheet2!C:C, MATCH(Y764, Sheet2!C:C, 0)), "Exact Match", "No Match or Missing")</f>
        <v>#N/A</v>
      </c>
    </row>
    <row r="765" spans="1:29" x14ac:dyDescent="0.25">
      <c r="A765" t="s">
        <v>24</v>
      </c>
      <c r="B765" t="s">
        <v>25</v>
      </c>
      <c r="C765" t="s">
        <v>191</v>
      </c>
      <c r="D765" t="s">
        <v>192</v>
      </c>
      <c r="E765" t="s">
        <v>193</v>
      </c>
      <c r="F765" t="s">
        <v>29</v>
      </c>
      <c r="G765" t="s">
        <v>194</v>
      </c>
      <c r="H765" t="s">
        <v>31</v>
      </c>
      <c r="I765" t="s">
        <v>195</v>
      </c>
      <c r="J765" t="s">
        <v>196</v>
      </c>
      <c r="K765" t="s">
        <v>197</v>
      </c>
      <c r="L765" t="s">
        <v>35</v>
      </c>
      <c r="M765" t="s">
        <v>36</v>
      </c>
      <c r="N765" t="s">
        <v>198</v>
      </c>
      <c r="O765" t="s">
        <v>190</v>
      </c>
      <c r="P765" t="s">
        <v>199</v>
      </c>
      <c r="Q765" t="s">
        <v>40</v>
      </c>
      <c r="R765" t="s">
        <v>200</v>
      </c>
      <c r="S765" t="s">
        <v>40</v>
      </c>
      <c r="T765" t="s">
        <v>201</v>
      </c>
      <c r="U765" t="s">
        <v>190</v>
      </c>
      <c r="V765" t="s">
        <v>195</v>
      </c>
      <c r="W765" t="s">
        <v>43</v>
      </c>
      <c r="X765" t="s">
        <v>44</v>
      </c>
      <c r="Y765" t="str">
        <f>TRIM(LOWER(J765))</f>
        <v>shenzhen kaiyan medical equipment co., ltd</v>
      </c>
      <c r="Z765" t="str">
        <f>IF(COUNTIF(Sheet2!C:C, Y765) &gt; 0, "Match", "No Match")</f>
        <v>No Match</v>
      </c>
      <c r="AA765" t="str">
        <f>IF(ISNUMBER(MATCH(Y765, Sheet2!C:C, 0)), "Match", "No Match")</f>
        <v>No Match</v>
      </c>
      <c r="AB765" s="3" t="str">
        <f>IF(ISNUMBER(MATCH(Y765, Sheet2!C:C, 0)), "Match", "No Match")</f>
        <v>No Match</v>
      </c>
      <c r="AC765" s="3" t="e">
        <f>IF(Y765 = INDEX(Sheet2!C:C, MATCH(Y765, Sheet2!C:C, 0)), "Exact Match", "No Match or Missing")</f>
        <v>#N/A</v>
      </c>
    </row>
    <row r="766" spans="1:29" x14ac:dyDescent="0.25">
      <c r="A766" t="s">
        <v>24</v>
      </c>
      <c r="B766" t="s">
        <v>2594</v>
      </c>
      <c r="C766" t="s">
        <v>350</v>
      </c>
      <c r="D766" t="s">
        <v>2595</v>
      </c>
      <c r="E766" t="s">
        <v>2596</v>
      </c>
      <c r="F766" t="s">
        <v>501</v>
      </c>
      <c r="G766" t="s">
        <v>2597</v>
      </c>
      <c r="H766" t="s">
        <v>31</v>
      </c>
      <c r="I766" t="s">
        <v>2598</v>
      </c>
      <c r="J766" t="s">
        <v>2599</v>
      </c>
      <c r="K766" t="s">
        <v>699</v>
      </c>
      <c r="L766" t="s">
        <v>35</v>
      </c>
      <c r="M766" t="s">
        <v>36</v>
      </c>
      <c r="N766" t="s">
        <v>2600</v>
      </c>
      <c r="O766" t="s">
        <v>357</v>
      </c>
      <c r="P766" t="s">
        <v>2601</v>
      </c>
      <c r="Q766" t="s">
        <v>40</v>
      </c>
      <c r="R766" t="s">
        <v>2602</v>
      </c>
      <c r="S766" t="s">
        <v>40</v>
      </c>
      <c r="T766" t="s">
        <v>1887</v>
      </c>
      <c r="U766" t="s">
        <v>357</v>
      </c>
      <c r="V766" t="s">
        <v>2598</v>
      </c>
      <c r="W766" t="s">
        <v>43</v>
      </c>
      <c r="X766" t="s">
        <v>44</v>
      </c>
      <c r="Y766" t="str">
        <f>TRIM(LOWER(J766))</f>
        <v>shenzhen konmed technology co., ltd.</v>
      </c>
      <c r="Z766" t="str">
        <f>IF(COUNTIF(Sheet2!C:C, Y766) &gt; 0, "Match", "No Match")</f>
        <v>No Match</v>
      </c>
      <c r="AA766" t="str">
        <f>IF(ISNUMBER(MATCH(Y766, Sheet2!C:C, 0)), "Match", "No Match")</f>
        <v>No Match</v>
      </c>
      <c r="AB766" s="3" t="str">
        <f>IF(ISNUMBER(MATCH(Y766, Sheet2!C:C, 0)), "Match", "No Match")</f>
        <v>No Match</v>
      </c>
      <c r="AC766" s="3" t="e">
        <f>IF(Y766 = INDEX(Sheet2!C:C, MATCH(Y766, Sheet2!C:C, 0)), "Exact Match", "No Match or Missing")</f>
        <v>#N/A</v>
      </c>
    </row>
    <row r="767" spans="1:29" x14ac:dyDescent="0.25">
      <c r="A767" t="s">
        <v>24</v>
      </c>
      <c r="B767" t="s">
        <v>25</v>
      </c>
      <c r="C767" t="s">
        <v>191</v>
      </c>
      <c r="D767" t="s">
        <v>938</v>
      </c>
      <c r="E767" t="s">
        <v>939</v>
      </c>
      <c r="F767" t="s">
        <v>29</v>
      </c>
      <c r="G767" t="s">
        <v>940</v>
      </c>
      <c r="H767" t="s">
        <v>31</v>
      </c>
      <c r="I767" t="s">
        <v>941</v>
      </c>
      <c r="J767" t="s">
        <v>942</v>
      </c>
      <c r="K767" t="s">
        <v>140</v>
      </c>
      <c r="L767" t="s">
        <v>35</v>
      </c>
      <c r="M767" t="s">
        <v>36</v>
      </c>
      <c r="N767" t="s">
        <v>943</v>
      </c>
      <c r="O767" t="s">
        <v>190</v>
      </c>
      <c r="P767" t="s">
        <v>944</v>
      </c>
      <c r="Q767" t="s">
        <v>40</v>
      </c>
      <c r="R767" t="s">
        <v>945</v>
      </c>
      <c r="S767" t="s">
        <v>40</v>
      </c>
      <c r="T767" t="s">
        <v>946</v>
      </c>
      <c r="U767" t="s">
        <v>190</v>
      </c>
      <c r="V767" t="s">
        <v>941</v>
      </c>
      <c r="W767" t="s">
        <v>43</v>
      </c>
      <c r="X767" t="s">
        <v>44</v>
      </c>
      <c r="Y767" t="str">
        <f>TRIM(LOWER(J767))</f>
        <v>shenzhen leaflife technology co., ltd</v>
      </c>
      <c r="Z767" t="str">
        <f>IF(COUNTIF(Sheet2!C:C, Y767) &gt; 0, "Match", "No Match")</f>
        <v>No Match</v>
      </c>
      <c r="AA767" t="str">
        <f>IF(ISNUMBER(MATCH(Y767, Sheet2!C:C, 0)), "Match", "No Match")</f>
        <v>No Match</v>
      </c>
      <c r="AB767" s="3" t="str">
        <f>IF(ISNUMBER(MATCH(Y767, Sheet2!C:C, 0)), "Match", "No Match")</f>
        <v>No Match</v>
      </c>
      <c r="AC767" s="3" t="e">
        <f>IF(Y767 = INDEX(Sheet2!C:C, MATCH(Y767, Sheet2!C:C, 0)), "Exact Match", "No Match or Missing")</f>
        <v>#N/A</v>
      </c>
    </row>
    <row r="768" spans="1:29" x14ac:dyDescent="0.25">
      <c r="A768" t="s">
        <v>24</v>
      </c>
      <c r="B768" t="s">
        <v>25</v>
      </c>
      <c r="C768" t="s">
        <v>191</v>
      </c>
      <c r="D768" t="s">
        <v>1422</v>
      </c>
      <c r="E768" t="s">
        <v>1423</v>
      </c>
      <c r="F768" t="s">
        <v>29</v>
      </c>
      <c r="G768" t="s">
        <v>1424</v>
      </c>
      <c r="H768" t="s">
        <v>31</v>
      </c>
      <c r="I768" t="s">
        <v>1425</v>
      </c>
      <c r="J768" t="s">
        <v>1426</v>
      </c>
      <c r="K768" t="s">
        <v>1427</v>
      </c>
      <c r="L768" t="s">
        <v>35</v>
      </c>
      <c r="M768" t="s">
        <v>36</v>
      </c>
      <c r="N768" t="s">
        <v>1428</v>
      </c>
      <c r="O768" t="s">
        <v>190</v>
      </c>
      <c r="P768" t="s">
        <v>1429</v>
      </c>
      <c r="Q768" t="s">
        <v>40</v>
      </c>
      <c r="R768" t="s">
        <v>1430</v>
      </c>
      <c r="S768" t="s">
        <v>40</v>
      </c>
      <c r="T768" t="s">
        <v>1431</v>
      </c>
      <c r="U768" t="s">
        <v>190</v>
      </c>
      <c r="V768" t="s">
        <v>1425</v>
      </c>
      <c r="W768" t="s">
        <v>43</v>
      </c>
      <c r="X768" t="s">
        <v>44</v>
      </c>
      <c r="Y768" t="str">
        <f>TRIM(LOWER(J768))</f>
        <v>shenzhen lescolton electrical appliance co., ltd</v>
      </c>
      <c r="Z768" t="str">
        <f>IF(COUNTIF(Sheet2!C:C, Y768) &gt; 0, "Match", "No Match")</f>
        <v>No Match</v>
      </c>
      <c r="AA768" t="str">
        <f>IF(ISNUMBER(MATCH(Y768, Sheet2!C:C, 0)), "Match", "No Match")</f>
        <v>No Match</v>
      </c>
      <c r="AB768" s="3" t="str">
        <f>IF(ISNUMBER(MATCH(Y768, Sheet2!C:C, 0)), "Match", "No Match")</f>
        <v>No Match</v>
      </c>
      <c r="AC768" s="3" t="e">
        <f>IF(Y768 = INDEX(Sheet2!C:C, MATCH(Y768, Sheet2!C:C, 0)), "Exact Match", "No Match or Missing")</f>
        <v>#N/A</v>
      </c>
    </row>
    <row r="769" spans="1:29" x14ac:dyDescent="0.25">
      <c r="A769" t="s">
        <v>24</v>
      </c>
      <c r="B769" t="s">
        <v>25</v>
      </c>
      <c r="C769" t="s">
        <v>26</v>
      </c>
      <c r="D769" t="s">
        <v>4624</v>
      </c>
      <c r="E769" t="s">
        <v>4625</v>
      </c>
      <c r="F769" t="s">
        <v>29</v>
      </c>
      <c r="G769" t="s">
        <v>4626</v>
      </c>
      <c r="H769" t="s">
        <v>31</v>
      </c>
      <c r="I769" t="s">
        <v>2172</v>
      </c>
      <c r="J769" t="s">
        <v>4627</v>
      </c>
      <c r="K769" t="s">
        <v>4628</v>
      </c>
      <c r="L769" t="s">
        <v>35</v>
      </c>
      <c r="M769" t="s">
        <v>36</v>
      </c>
      <c r="N769" t="s">
        <v>4629</v>
      </c>
      <c r="O769" t="s">
        <v>38</v>
      </c>
      <c r="P769" t="s">
        <v>4630</v>
      </c>
      <c r="Q769" t="s">
        <v>40</v>
      </c>
      <c r="R769" t="s">
        <v>4631</v>
      </c>
      <c r="S769" t="s">
        <v>40</v>
      </c>
      <c r="T769" t="s">
        <v>2618</v>
      </c>
      <c r="U769" t="s">
        <v>38</v>
      </c>
      <c r="V769" t="s">
        <v>2172</v>
      </c>
      <c r="W769" t="s">
        <v>43</v>
      </c>
      <c r="X769" t="s">
        <v>293</v>
      </c>
      <c r="Y769" t="str">
        <f>TRIM(LOWER(J769))</f>
        <v>shenzhen lifetech cardio medical electronics co., ltd.</v>
      </c>
      <c r="Z769" t="str">
        <f>IF(COUNTIF(Sheet2!C:C, Y769) &gt; 0, "Match", "No Match")</f>
        <v>No Match</v>
      </c>
      <c r="AA769" t="str">
        <f>IF(ISNUMBER(MATCH(Y769, Sheet2!C:C, 0)), "Match", "No Match")</f>
        <v>No Match</v>
      </c>
      <c r="AB769" s="3" t="str">
        <f>IF(ISNUMBER(MATCH(Y769, Sheet2!C:C, 0)), "Match", "No Match")</f>
        <v>No Match</v>
      </c>
      <c r="AC769" s="3" t="e">
        <f>IF(Y769 = INDEX(Sheet2!C:C, MATCH(Y769, Sheet2!C:C, 0)), "Exact Match", "No Match or Missing")</f>
        <v>#N/A</v>
      </c>
    </row>
    <row r="770" spans="1:29" x14ac:dyDescent="0.25">
      <c r="A770" t="s">
        <v>24</v>
      </c>
      <c r="B770" t="s">
        <v>25</v>
      </c>
      <c r="C770" t="s">
        <v>191</v>
      </c>
      <c r="D770" t="s">
        <v>6996</v>
      </c>
      <c r="E770" t="s">
        <v>6997</v>
      </c>
      <c r="F770" t="s">
        <v>29</v>
      </c>
      <c r="G770" t="s">
        <v>330</v>
      </c>
      <c r="H770" t="s">
        <v>31</v>
      </c>
      <c r="I770" t="s">
        <v>2172</v>
      </c>
      <c r="J770" t="s">
        <v>6998</v>
      </c>
      <c r="K770" t="s">
        <v>561</v>
      </c>
      <c r="L770" t="s">
        <v>35</v>
      </c>
      <c r="M770" t="s">
        <v>36</v>
      </c>
      <c r="N770" t="s">
        <v>6999</v>
      </c>
      <c r="O770" t="s">
        <v>190</v>
      </c>
      <c r="P770" t="s">
        <v>7000</v>
      </c>
      <c r="Q770" t="s">
        <v>40</v>
      </c>
      <c r="R770" t="s">
        <v>7001</v>
      </c>
      <c r="S770" t="s">
        <v>40</v>
      </c>
      <c r="T770" t="s">
        <v>1727</v>
      </c>
      <c r="U770" t="s">
        <v>190</v>
      </c>
      <c r="V770" t="s">
        <v>2172</v>
      </c>
      <c r="W770" t="s">
        <v>43</v>
      </c>
      <c r="X770" t="s">
        <v>44</v>
      </c>
      <c r="Y770" t="str">
        <f>TRIM(LOWER(J770))</f>
        <v>shenzhen mecun medical supply co., ltd.</v>
      </c>
      <c r="Z770" t="str">
        <f>IF(COUNTIF(Sheet2!C:C, Y770) &gt; 0, "Match", "No Match")</f>
        <v>No Match</v>
      </c>
      <c r="AA770" t="str">
        <f>IF(ISNUMBER(MATCH(Y770, Sheet2!C:C, 0)), "Match", "No Match")</f>
        <v>No Match</v>
      </c>
      <c r="AB770" s="3" t="str">
        <f>IF(ISNUMBER(MATCH(Y770, Sheet2!C:C, 0)), "Match", "No Match")</f>
        <v>No Match</v>
      </c>
      <c r="AC770" s="3" t="e">
        <f>IF(Y770 = INDEX(Sheet2!C:C, MATCH(Y770, Sheet2!C:C, 0)), "Exact Match", "No Match or Missing")</f>
        <v>#N/A</v>
      </c>
    </row>
    <row r="771" spans="1:29" x14ac:dyDescent="0.25">
      <c r="A771" t="s">
        <v>24</v>
      </c>
      <c r="B771" t="s">
        <v>25</v>
      </c>
      <c r="C771" t="s">
        <v>58</v>
      </c>
      <c r="D771" t="s">
        <v>7106</v>
      </c>
      <c r="E771" t="s">
        <v>7107</v>
      </c>
      <c r="F771" t="s">
        <v>29</v>
      </c>
      <c r="G771" t="s">
        <v>1257</v>
      </c>
      <c r="H771" t="s">
        <v>31</v>
      </c>
      <c r="I771" t="s">
        <v>7108</v>
      </c>
      <c r="J771" t="s">
        <v>7109</v>
      </c>
      <c r="K771" t="s">
        <v>1183</v>
      </c>
      <c r="L771" t="s">
        <v>35</v>
      </c>
      <c r="M771" t="s">
        <v>36</v>
      </c>
      <c r="N771" t="s">
        <v>7110</v>
      </c>
      <c r="O771" t="s">
        <v>66</v>
      </c>
      <c r="P771" t="s">
        <v>7111</v>
      </c>
      <c r="Q771" t="s">
        <v>40</v>
      </c>
      <c r="R771" t="s">
        <v>7112</v>
      </c>
      <c r="S771" t="s">
        <v>40</v>
      </c>
      <c r="T771" t="s">
        <v>1138</v>
      </c>
      <c r="U771" t="s">
        <v>66</v>
      </c>
      <c r="V771" t="s">
        <v>7108</v>
      </c>
      <c r="W771" t="s">
        <v>43</v>
      </c>
      <c r="X771" t="s">
        <v>44</v>
      </c>
      <c r="Y771" t="str">
        <f>TRIM(LOWER(J771))</f>
        <v>shenzhen mindray bio-medical electronics co., ltd.</v>
      </c>
      <c r="Z771" t="str">
        <f>IF(COUNTIF(Sheet2!C:C, Y771) &gt; 0, "Match", "No Match")</f>
        <v>No Match</v>
      </c>
      <c r="AA771" t="str">
        <f>IF(ISNUMBER(MATCH(Y771, Sheet2!C:C, 0)), "Match", "No Match")</f>
        <v>No Match</v>
      </c>
      <c r="AB771" s="3" t="str">
        <f>IF(ISNUMBER(MATCH(Y771, Sheet2!C:C, 0)), "Match", "No Match")</f>
        <v>No Match</v>
      </c>
      <c r="AC771" s="3" t="e">
        <f>IF(Y771 = INDEX(Sheet2!C:C, MATCH(Y771, Sheet2!C:C, 0)), "Exact Match", "No Match or Missing")</f>
        <v>#N/A</v>
      </c>
    </row>
    <row r="772" spans="1:29" x14ac:dyDescent="0.25">
      <c r="A772" t="s">
        <v>24</v>
      </c>
      <c r="B772" t="s">
        <v>25</v>
      </c>
      <c r="C772" t="s">
        <v>191</v>
      </c>
      <c r="D772" t="s">
        <v>2448</v>
      </c>
      <c r="E772" t="s">
        <v>2449</v>
      </c>
      <c r="F772" t="s">
        <v>29</v>
      </c>
      <c r="G772" t="s">
        <v>194</v>
      </c>
      <c r="H772" t="s">
        <v>31</v>
      </c>
      <c r="I772" t="s">
        <v>2172</v>
      </c>
      <c r="J772" t="s">
        <v>2450</v>
      </c>
      <c r="K772" t="s">
        <v>860</v>
      </c>
      <c r="L772" t="s">
        <v>35</v>
      </c>
      <c r="M772" t="s">
        <v>36</v>
      </c>
      <c r="N772" t="s">
        <v>2451</v>
      </c>
      <c r="O772" t="s">
        <v>190</v>
      </c>
      <c r="P772" t="s">
        <v>2452</v>
      </c>
      <c r="Q772" t="s">
        <v>40</v>
      </c>
      <c r="R772" t="s">
        <v>2453</v>
      </c>
      <c r="S772" t="s">
        <v>40</v>
      </c>
      <c r="T772" t="s">
        <v>716</v>
      </c>
      <c r="U772" t="s">
        <v>190</v>
      </c>
      <c r="V772" t="s">
        <v>2172</v>
      </c>
      <c r="W772" t="s">
        <v>43</v>
      </c>
      <c r="X772" t="s">
        <v>44</v>
      </c>
      <c r="Y772" t="str">
        <f>TRIM(LOWER(J772))</f>
        <v>shenzhen qianyu technology co., ltd.</v>
      </c>
      <c r="Z772" t="str">
        <f>IF(COUNTIF(Sheet2!C:C, Y772) &gt; 0, "Match", "No Match")</f>
        <v>No Match</v>
      </c>
      <c r="AA772" t="str">
        <f>IF(ISNUMBER(MATCH(Y772, Sheet2!C:C, 0)), "Match", "No Match")</f>
        <v>No Match</v>
      </c>
      <c r="AB772" s="3" t="str">
        <f>IF(ISNUMBER(MATCH(Y772, Sheet2!C:C, 0)), "Match", "No Match")</f>
        <v>No Match</v>
      </c>
      <c r="AC772" s="3" t="e">
        <f>IF(Y772 = INDEX(Sheet2!C:C, MATCH(Y772, Sheet2!C:C, 0)), "Exact Match", "No Match or Missing")</f>
        <v>#N/A</v>
      </c>
    </row>
    <row r="773" spans="1:29" x14ac:dyDescent="0.25">
      <c r="A773" t="s">
        <v>24</v>
      </c>
      <c r="B773" t="s">
        <v>25</v>
      </c>
      <c r="C773" t="s">
        <v>191</v>
      </c>
      <c r="D773" t="s">
        <v>4135</v>
      </c>
      <c r="E773" t="s">
        <v>4136</v>
      </c>
      <c r="F773" t="s">
        <v>29</v>
      </c>
      <c r="G773" t="s">
        <v>1424</v>
      </c>
      <c r="H773" t="s">
        <v>31</v>
      </c>
      <c r="I773" t="s">
        <v>40</v>
      </c>
      <c r="J773" t="s">
        <v>4137</v>
      </c>
      <c r="K773" t="s">
        <v>1319</v>
      </c>
      <c r="L773" t="s">
        <v>35</v>
      </c>
      <c r="M773" t="s">
        <v>36</v>
      </c>
      <c r="N773" t="s">
        <v>4138</v>
      </c>
      <c r="O773" t="s">
        <v>190</v>
      </c>
      <c r="P773" t="s">
        <v>4139</v>
      </c>
      <c r="Q773" t="s">
        <v>40</v>
      </c>
      <c r="R773" t="s">
        <v>4140</v>
      </c>
      <c r="S773" t="s">
        <v>40</v>
      </c>
      <c r="T773" t="s">
        <v>348</v>
      </c>
      <c r="U773" t="s">
        <v>190</v>
      </c>
      <c r="V773" t="s">
        <v>40</v>
      </c>
      <c r="W773" t="s">
        <v>43</v>
      </c>
      <c r="X773" t="s">
        <v>44</v>
      </c>
      <c r="Y773" t="str">
        <f>TRIM(LOWER(J773))</f>
        <v>shenzhen ulike smart electronics co., ltd.</v>
      </c>
      <c r="Z773" t="str">
        <f>IF(COUNTIF(Sheet2!C:C, Y773) &gt; 0, "Match", "No Match")</f>
        <v>No Match</v>
      </c>
      <c r="AA773" t="str">
        <f>IF(ISNUMBER(MATCH(Y773, Sheet2!C:C, 0)), "Match", "No Match")</f>
        <v>No Match</v>
      </c>
      <c r="AB773" s="3" t="str">
        <f>IF(ISNUMBER(MATCH(Y773, Sheet2!C:C, 0)), "Match", "No Match")</f>
        <v>No Match</v>
      </c>
      <c r="AC773" s="3" t="e">
        <f>IF(Y773 = INDEX(Sheet2!C:C, MATCH(Y773, Sheet2!C:C, 0)), "Exact Match", "No Match or Missing")</f>
        <v>#N/A</v>
      </c>
    </row>
    <row r="774" spans="1:29" x14ac:dyDescent="0.25">
      <c r="A774" t="s">
        <v>24</v>
      </c>
      <c r="B774" t="s">
        <v>6556</v>
      </c>
      <c r="C774" t="s">
        <v>191</v>
      </c>
      <c r="D774" t="s">
        <v>6557</v>
      </c>
      <c r="E774" t="s">
        <v>6558</v>
      </c>
      <c r="F774" t="s">
        <v>501</v>
      </c>
      <c r="G774" t="s">
        <v>1424</v>
      </c>
      <c r="H774" t="s">
        <v>31</v>
      </c>
      <c r="I774" t="s">
        <v>2172</v>
      </c>
      <c r="J774" t="s">
        <v>6559</v>
      </c>
      <c r="K774" t="s">
        <v>2208</v>
      </c>
      <c r="L774" t="s">
        <v>35</v>
      </c>
      <c r="M774" t="s">
        <v>36</v>
      </c>
      <c r="N774" t="s">
        <v>6560</v>
      </c>
      <c r="O774" t="s">
        <v>190</v>
      </c>
      <c r="P774" t="s">
        <v>4666</v>
      </c>
      <c r="Q774" t="s">
        <v>40</v>
      </c>
      <c r="R774" t="s">
        <v>6561</v>
      </c>
      <c r="S774" t="s">
        <v>40</v>
      </c>
      <c r="T774" t="s">
        <v>889</v>
      </c>
      <c r="U774" t="s">
        <v>190</v>
      </c>
      <c r="V774" t="s">
        <v>2172</v>
      </c>
      <c r="W774" t="s">
        <v>43</v>
      </c>
      <c r="X774" t="s">
        <v>44</v>
      </c>
      <c r="Y774" t="str">
        <f>TRIM(LOWER(J774))</f>
        <v>shenzhen ulike smart electronics co.,ltd</v>
      </c>
      <c r="Z774" t="str">
        <f>IF(COUNTIF(Sheet2!C:C, Y774) &gt; 0, "Match", "No Match")</f>
        <v>No Match</v>
      </c>
      <c r="AA774" t="str">
        <f>IF(ISNUMBER(MATCH(Y774, Sheet2!C:C, 0)), "Match", "No Match")</f>
        <v>No Match</v>
      </c>
      <c r="AB774" s="3" t="str">
        <f>IF(ISNUMBER(MATCH(Y774, Sheet2!C:C, 0)), "Match", "No Match")</f>
        <v>No Match</v>
      </c>
      <c r="AC774" s="3" t="e">
        <f>IF(Y774 = INDEX(Sheet2!C:C, MATCH(Y774, Sheet2!C:C, 0)), "Exact Match", "No Match or Missing")</f>
        <v>#N/A</v>
      </c>
    </row>
    <row r="775" spans="1:29" x14ac:dyDescent="0.25">
      <c r="A775" t="s">
        <v>24</v>
      </c>
      <c r="B775" t="s">
        <v>25</v>
      </c>
      <c r="C775" t="s">
        <v>191</v>
      </c>
      <c r="D775" t="s">
        <v>4662</v>
      </c>
      <c r="E775" t="s">
        <v>4663</v>
      </c>
      <c r="F775" t="s">
        <v>501</v>
      </c>
      <c r="G775" t="s">
        <v>1424</v>
      </c>
      <c r="H775" t="s">
        <v>31</v>
      </c>
      <c r="I775" t="s">
        <v>2172</v>
      </c>
      <c r="J775" t="s">
        <v>4664</v>
      </c>
      <c r="K775" t="s">
        <v>366</v>
      </c>
      <c r="L775" t="s">
        <v>35</v>
      </c>
      <c r="M775" t="s">
        <v>36</v>
      </c>
      <c r="N775" t="s">
        <v>4665</v>
      </c>
      <c r="O775" t="s">
        <v>190</v>
      </c>
      <c r="P775" t="s">
        <v>4666</v>
      </c>
      <c r="Q775" t="s">
        <v>40</v>
      </c>
      <c r="R775" t="s">
        <v>4667</v>
      </c>
      <c r="S775" t="s">
        <v>40</v>
      </c>
      <c r="T775" t="s">
        <v>742</v>
      </c>
      <c r="U775" t="s">
        <v>190</v>
      </c>
      <c r="V775" t="s">
        <v>2172</v>
      </c>
      <c r="W775" t="s">
        <v>43</v>
      </c>
      <c r="X775" t="s">
        <v>44</v>
      </c>
      <c r="Y775" t="str">
        <f>TRIM(LOWER(J775))</f>
        <v>shenzhen ulike smart electronics co.,ltd.</v>
      </c>
      <c r="Z775" t="str">
        <f>IF(COUNTIF(Sheet2!C:C, Y775) &gt; 0, "Match", "No Match")</f>
        <v>No Match</v>
      </c>
      <c r="AA775" t="str">
        <f>IF(ISNUMBER(MATCH(Y775, Sheet2!C:C, 0)), "Match", "No Match")</f>
        <v>No Match</v>
      </c>
      <c r="AB775" s="3" t="str">
        <f>IF(ISNUMBER(MATCH(Y775, Sheet2!C:C, 0)), "Match", "No Match")</f>
        <v>No Match</v>
      </c>
      <c r="AC775" s="3" t="e">
        <f>IF(Y775 = INDEX(Sheet2!C:C, MATCH(Y775, Sheet2!C:C, 0)), "Exact Match", "No Match or Missing")</f>
        <v>#N/A</v>
      </c>
    </row>
    <row r="776" spans="1:29" x14ac:dyDescent="0.25">
      <c r="A776" t="s">
        <v>24</v>
      </c>
      <c r="B776" t="s">
        <v>25</v>
      </c>
      <c r="C776" t="s">
        <v>191</v>
      </c>
      <c r="D776" t="s">
        <v>6757</v>
      </c>
      <c r="E776" t="s">
        <v>6758</v>
      </c>
      <c r="F776" t="s">
        <v>29</v>
      </c>
      <c r="G776" t="s">
        <v>1424</v>
      </c>
      <c r="H776" t="s">
        <v>31</v>
      </c>
      <c r="I776" t="s">
        <v>656</v>
      </c>
      <c r="J776" t="s">
        <v>6759</v>
      </c>
      <c r="K776" t="s">
        <v>3719</v>
      </c>
      <c r="L776" t="s">
        <v>35</v>
      </c>
      <c r="M776" t="s">
        <v>36</v>
      </c>
      <c r="N776" t="s">
        <v>6760</v>
      </c>
      <c r="O776" t="s">
        <v>190</v>
      </c>
      <c r="P776" t="s">
        <v>6761</v>
      </c>
      <c r="Q776" t="s">
        <v>40</v>
      </c>
      <c r="R776" t="s">
        <v>6762</v>
      </c>
      <c r="S776" t="s">
        <v>40</v>
      </c>
      <c r="T776" t="s">
        <v>5508</v>
      </c>
      <c r="U776" t="s">
        <v>190</v>
      </c>
      <c r="V776" t="s">
        <v>656</v>
      </c>
      <c r="W776" t="s">
        <v>43</v>
      </c>
      <c r="X776" t="s">
        <v>44</v>
      </c>
      <c r="Y776" t="str">
        <f>TRIM(LOWER(J776))</f>
        <v>shenzhen yang wo electronic co., ltd</v>
      </c>
      <c r="Z776" t="str">
        <f>IF(COUNTIF(Sheet2!C:C, Y776) &gt; 0, "Match", "No Match")</f>
        <v>No Match</v>
      </c>
      <c r="AA776" t="str">
        <f>IF(ISNUMBER(MATCH(Y776, Sheet2!C:C, 0)), "Match", "No Match")</f>
        <v>No Match</v>
      </c>
      <c r="AB776" s="3" t="str">
        <f>IF(ISNUMBER(MATCH(Y776, Sheet2!C:C, 0)), "Match", "No Match")</f>
        <v>No Match</v>
      </c>
      <c r="AC776" s="3" t="e">
        <f>IF(Y776 = INDEX(Sheet2!C:C, MATCH(Y776, Sheet2!C:C, 0)), "Exact Match", "No Match or Missing")</f>
        <v>#N/A</v>
      </c>
    </row>
    <row r="777" spans="1:29" x14ac:dyDescent="0.25">
      <c r="A777" t="s">
        <v>24</v>
      </c>
      <c r="B777" t="s">
        <v>25</v>
      </c>
      <c r="C777" t="s">
        <v>84</v>
      </c>
      <c r="D777" t="s">
        <v>5000</v>
      </c>
      <c r="E777" t="s">
        <v>5001</v>
      </c>
      <c r="F777" t="s">
        <v>29</v>
      </c>
      <c r="G777" t="s">
        <v>2771</v>
      </c>
      <c r="H777" t="s">
        <v>31</v>
      </c>
      <c r="I777" t="s">
        <v>5002</v>
      </c>
      <c r="J777" t="s">
        <v>5003</v>
      </c>
      <c r="K777" t="s">
        <v>955</v>
      </c>
      <c r="L777" t="s">
        <v>35</v>
      </c>
      <c r="M777" t="s">
        <v>36</v>
      </c>
      <c r="N777" t="s">
        <v>5004</v>
      </c>
      <c r="O777" t="s">
        <v>93</v>
      </c>
      <c r="P777" t="s">
        <v>5005</v>
      </c>
      <c r="Q777" t="s">
        <v>40</v>
      </c>
      <c r="R777" t="s">
        <v>5006</v>
      </c>
      <c r="S777" t="s">
        <v>40</v>
      </c>
      <c r="T777" t="s">
        <v>2472</v>
      </c>
      <c r="U777" t="s">
        <v>93</v>
      </c>
      <c r="V777" t="s">
        <v>5002</v>
      </c>
      <c r="W777" t="s">
        <v>43</v>
      </c>
      <c r="X777" t="s">
        <v>44</v>
      </c>
      <c r="Y777" t="str">
        <f>TRIM(LOWER(J777))</f>
        <v>shenzhen yiran intelligent co., ltd</v>
      </c>
      <c r="Z777" t="str">
        <f>IF(COUNTIF(Sheet2!C:C, Y777) &gt; 0, "Match", "No Match")</f>
        <v>No Match</v>
      </c>
      <c r="AA777" t="str">
        <f>IF(ISNUMBER(MATCH(Y777, Sheet2!C:C, 0)), "Match", "No Match")</f>
        <v>No Match</v>
      </c>
      <c r="AB777" s="3" t="str">
        <f>IF(ISNUMBER(MATCH(Y777, Sheet2!C:C, 0)), "Match", "No Match")</f>
        <v>No Match</v>
      </c>
      <c r="AC777" s="3" t="e">
        <f>IF(Y777 = INDEX(Sheet2!C:C, MATCH(Y777, Sheet2!C:C, 0)), "Exact Match", "No Match or Missing")</f>
        <v>#N/A</v>
      </c>
    </row>
    <row r="778" spans="1:29" x14ac:dyDescent="0.25">
      <c r="A778" t="s">
        <v>24</v>
      </c>
      <c r="B778" t="s">
        <v>25</v>
      </c>
      <c r="C778" t="s">
        <v>26</v>
      </c>
      <c r="D778" t="s">
        <v>27</v>
      </c>
      <c r="E778" t="s">
        <v>28</v>
      </c>
      <c r="F778" t="s">
        <v>29</v>
      </c>
      <c r="G778" t="s">
        <v>30</v>
      </c>
      <c r="H778" t="s">
        <v>31</v>
      </c>
      <c r="I778" t="s">
        <v>32</v>
      </c>
      <c r="J778" t="s">
        <v>33</v>
      </c>
      <c r="K778" t="s">
        <v>34</v>
      </c>
      <c r="L778" t="s">
        <v>35</v>
      </c>
      <c r="M778" t="s">
        <v>36</v>
      </c>
      <c r="N778" t="s">
        <v>37</v>
      </c>
      <c r="O778" t="s">
        <v>38</v>
      </c>
      <c r="P778" t="s">
        <v>39</v>
      </c>
      <c r="Q778" t="s">
        <v>40</v>
      </c>
      <c r="R778" t="s">
        <v>41</v>
      </c>
      <c r="S778" t="s">
        <v>40</v>
      </c>
      <c r="T778" t="s">
        <v>42</v>
      </c>
      <c r="U778" t="s">
        <v>38</v>
      </c>
      <c r="V778" t="s">
        <v>32</v>
      </c>
      <c r="W778" t="s">
        <v>43</v>
      </c>
      <c r="X778" t="s">
        <v>44</v>
      </c>
      <c r="Y778" t="str">
        <f>TRIM(LOWER(J778))</f>
        <v>shenzhen yuezhongxing technology co., ltd.</v>
      </c>
      <c r="Z778" t="str">
        <f>IF(COUNTIF(Sheet2!C:C, Y778) &gt; 0, "Match", "No Match")</f>
        <v>No Match</v>
      </c>
      <c r="AA778" t="str">
        <f>IF(ISNUMBER(MATCH(Y778, Sheet2!C:C, 0)), "Match", "No Match")</f>
        <v>No Match</v>
      </c>
      <c r="AB778" s="3" t="str">
        <f>IF(ISNUMBER(MATCH(Y778, Sheet2!C:C, 0)), "Match", "No Match")</f>
        <v>No Match</v>
      </c>
      <c r="AC778" s="3" t="e">
        <f>IF(Y778 = INDEX(Sheet2!C:C, MATCH(Y778, Sheet2!C:C, 0)), "Exact Match", "No Match or Missing")</f>
        <v>#N/A</v>
      </c>
    </row>
    <row r="779" spans="1:29" x14ac:dyDescent="0.25">
      <c r="A779" t="s">
        <v>24</v>
      </c>
      <c r="B779" t="s">
        <v>25</v>
      </c>
      <c r="C779" t="s">
        <v>191</v>
      </c>
      <c r="D779" t="s">
        <v>5205</v>
      </c>
      <c r="E779" t="s">
        <v>5206</v>
      </c>
      <c r="F779" t="s">
        <v>29</v>
      </c>
      <c r="G779" t="s">
        <v>1424</v>
      </c>
      <c r="H779" t="s">
        <v>31</v>
      </c>
      <c r="I779" t="s">
        <v>2172</v>
      </c>
      <c r="J779" t="s">
        <v>5207</v>
      </c>
      <c r="K779" t="s">
        <v>661</v>
      </c>
      <c r="L779" t="s">
        <v>35</v>
      </c>
      <c r="M779" t="s">
        <v>36</v>
      </c>
      <c r="N779" t="s">
        <v>5208</v>
      </c>
      <c r="O779" t="s">
        <v>190</v>
      </c>
      <c r="P779" t="s">
        <v>5209</v>
      </c>
      <c r="Q779" t="s">
        <v>40</v>
      </c>
      <c r="R779" t="s">
        <v>5210</v>
      </c>
      <c r="S779" t="s">
        <v>40</v>
      </c>
      <c r="T779" t="s">
        <v>450</v>
      </c>
      <c r="U779" t="s">
        <v>190</v>
      </c>
      <c r="V779" t="s">
        <v>2172</v>
      </c>
      <c r="W779" t="s">
        <v>43</v>
      </c>
      <c r="X779" t="s">
        <v>44</v>
      </c>
      <c r="Y779" t="str">
        <f>TRIM(LOWER(J779))</f>
        <v>shenzhen mlay intelligent technology co., ltd.</v>
      </c>
      <c r="Z779" t="str">
        <f>IF(COUNTIF(Sheet2!C:C, Y779) &gt; 0, "Match", "No Match")</f>
        <v>No Match</v>
      </c>
      <c r="AA779" t="str">
        <f>IF(ISNUMBER(MATCH(Y779, Sheet2!C:C, 0)), "Match", "No Match")</f>
        <v>No Match</v>
      </c>
      <c r="AB779" s="3" t="str">
        <f>IF(ISNUMBER(MATCH(Y779, Sheet2!C:C, 0)), "Match", "No Match")</f>
        <v>No Match</v>
      </c>
      <c r="AC779" s="3" t="e">
        <f>IF(Y779 = INDEX(Sheet2!C:C, MATCH(Y779, Sheet2!C:C, 0)), "Exact Match", "No Match or Missing")</f>
        <v>#N/A</v>
      </c>
    </row>
    <row r="780" spans="1:29" x14ac:dyDescent="0.25">
      <c r="A780" t="s">
        <v>24</v>
      </c>
      <c r="B780" t="s">
        <v>3459</v>
      </c>
      <c r="C780" t="s">
        <v>71</v>
      </c>
      <c r="D780" t="s">
        <v>3460</v>
      </c>
      <c r="E780" t="s">
        <v>3461</v>
      </c>
      <c r="F780" t="s">
        <v>29</v>
      </c>
      <c r="G780" t="s">
        <v>3462</v>
      </c>
      <c r="H780" t="s">
        <v>31</v>
      </c>
      <c r="I780" t="s">
        <v>3463</v>
      </c>
      <c r="J780" t="s">
        <v>3464</v>
      </c>
      <c r="K780" t="s">
        <v>1835</v>
      </c>
      <c r="L780" t="s">
        <v>35</v>
      </c>
      <c r="M780" t="s">
        <v>36</v>
      </c>
      <c r="N780" t="s">
        <v>3465</v>
      </c>
      <c r="O780" t="s">
        <v>79</v>
      </c>
      <c r="P780" t="s">
        <v>3466</v>
      </c>
      <c r="Q780" t="s">
        <v>40</v>
      </c>
      <c r="R780" t="s">
        <v>3467</v>
      </c>
      <c r="S780" t="s">
        <v>40</v>
      </c>
      <c r="T780" t="s">
        <v>3468</v>
      </c>
      <c r="U780" t="s">
        <v>79</v>
      </c>
      <c r="V780" t="s">
        <v>3463</v>
      </c>
      <c r="W780" t="s">
        <v>43</v>
      </c>
      <c r="X780" t="s">
        <v>44</v>
      </c>
      <c r="Y780" t="str">
        <f>TRIM(LOWER(J780))</f>
        <v>shijiazhuang hipro biotechnology co., ltd.</v>
      </c>
      <c r="Z780" t="str">
        <f>IF(COUNTIF(Sheet2!C:C, Y780) &gt; 0, "Match", "No Match")</f>
        <v>No Match</v>
      </c>
      <c r="AA780" t="str">
        <f>IF(ISNUMBER(MATCH(Y780, Sheet2!C:C, 0)), "Match", "No Match")</f>
        <v>No Match</v>
      </c>
      <c r="AB780" s="3" t="str">
        <f>IF(ISNUMBER(MATCH(Y780, Sheet2!C:C, 0)), "Match", "No Match")</f>
        <v>No Match</v>
      </c>
      <c r="AC780" s="3" t="e">
        <f>IF(Y780 = INDEX(Sheet2!C:C, MATCH(Y780, Sheet2!C:C, 0)), "Exact Match", "No Match or Missing")</f>
        <v>#N/A</v>
      </c>
    </row>
    <row r="781" spans="1:29" x14ac:dyDescent="0.25">
      <c r="A781" t="s">
        <v>24</v>
      </c>
      <c r="B781" t="s">
        <v>700</v>
      </c>
      <c r="C781" t="s">
        <v>58</v>
      </c>
      <c r="D781" t="s">
        <v>6116</v>
      </c>
      <c r="E781" t="s">
        <v>40</v>
      </c>
      <c r="F781" t="s">
        <v>29</v>
      </c>
      <c r="G781" t="s">
        <v>5055</v>
      </c>
      <c r="H781" t="s">
        <v>31</v>
      </c>
      <c r="I781" t="s">
        <v>703</v>
      </c>
      <c r="J781" t="s">
        <v>5056</v>
      </c>
      <c r="K781" t="s">
        <v>699</v>
      </c>
      <c r="L781" t="s">
        <v>35</v>
      </c>
      <c r="M781" t="s">
        <v>128</v>
      </c>
      <c r="N781" t="s">
        <v>6117</v>
      </c>
      <c r="O781" t="s">
        <v>66</v>
      </c>
      <c r="P781" t="s">
        <v>707</v>
      </c>
      <c r="Q781" t="s">
        <v>40</v>
      </c>
      <c r="R781" t="s">
        <v>6118</v>
      </c>
      <c r="S781" t="s">
        <v>40</v>
      </c>
      <c r="T781" t="s">
        <v>937</v>
      </c>
      <c r="U781" t="s">
        <v>66</v>
      </c>
      <c r="V781" t="s">
        <v>703</v>
      </c>
      <c r="W781" t="s">
        <v>43</v>
      </c>
      <c r="X781" t="s">
        <v>44</v>
      </c>
      <c r="Y781" t="str">
        <f>TRIM(LOWER(J781))</f>
        <v>shimadzu corporation</v>
      </c>
      <c r="Z781" t="str">
        <f>IF(COUNTIF(Sheet2!C:C, Y781) &gt; 0, "Match", "No Match")</f>
        <v>No Match</v>
      </c>
      <c r="AA781" t="str">
        <f>IF(ISNUMBER(MATCH(Y781, Sheet2!C:C, 0)), "Match", "No Match")</f>
        <v>No Match</v>
      </c>
      <c r="AB781" s="3" t="str">
        <f>IF(ISNUMBER(MATCH(Y781, Sheet2!C:C, 0)), "Match", "No Match")</f>
        <v>No Match</v>
      </c>
      <c r="AC781" s="3" t="e">
        <f>IF(Y781 = INDEX(Sheet2!C:C, MATCH(Y781, Sheet2!C:C, 0)), "Exact Match", "No Match or Missing")</f>
        <v>#N/A</v>
      </c>
    </row>
    <row r="782" spans="1:29" x14ac:dyDescent="0.25">
      <c r="A782" t="s">
        <v>24</v>
      </c>
      <c r="B782" t="s">
        <v>700</v>
      </c>
      <c r="C782" t="s">
        <v>58</v>
      </c>
      <c r="D782" t="s">
        <v>5054</v>
      </c>
      <c r="E782" t="s">
        <v>40</v>
      </c>
      <c r="F782" t="s">
        <v>29</v>
      </c>
      <c r="G782" t="s">
        <v>5055</v>
      </c>
      <c r="H782" t="s">
        <v>31</v>
      </c>
      <c r="I782" t="s">
        <v>703</v>
      </c>
      <c r="J782" t="s">
        <v>5056</v>
      </c>
      <c r="K782" t="s">
        <v>265</v>
      </c>
      <c r="L782" t="s">
        <v>35</v>
      </c>
      <c r="M782" t="s">
        <v>128</v>
      </c>
      <c r="N782" t="s">
        <v>5057</v>
      </c>
      <c r="O782" t="s">
        <v>66</v>
      </c>
      <c r="P782" t="s">
        <v>707</v>
      </c>
      <c r="Q782" t="s">
        <v>40</v>
      </c>
      <c r="R782" t="s">
        <v>5058</v>
      </c>
      <c r="S782" t="s">
        <v>40</v>
      </c>
      <c r="T782" t="s">
        <v>937</v>
      </c>
      <c r="U782" t="s">
        <v>66</v>
      </c>
      <c r="V782" t="s">
        <v>703</v>
      </c>
      <c r="W782" t="s">
        <v>43</v>
      </c>
      <c r="X782" t="s">
        <v>44</v>
      </c>
      <c r="Y782" t="str">
        <f>TRIM(LOWER(J782))</f>
        <v>shimadzu corporation</v>
      </c>
      <c r="Z782" t="str">
        <f>IF(COUNTIF(Sheet2!C:C, Y782) &gt; 0, "Match", "No Match")</f>
        <v>No Match</v>
      </c>
      <c r="AA782" t="str">
        <f>IF(ISNUMBER(MATCH(Y782, Sheet2!C:C, 0)), "Match", "No Match")</f>
        <v>No Match</v>
      </c>
      <c r="AB782" s="3" t="str">
        <f>IF(ISNUMBER(MATCH(Y782, Sheet2!C:C, 0)), "Match", "No Match")</f>
        <v>No Match</v>
      </c>
      <c r="AC782" s="3" t="e">
        <f>IF(Y782 = INDEX(Sheet2!C:C, MATCH(Y782, Sheet2!C:C, 0)), "Exact Match", "No Match or Missing")</f>
        <v>#N/A</v>
      </c>
    </row>
    <row r="783" spans="1:29" x14ac:dyDescent="0.25">
      <c r="A783" t="s">
        <v>24</v>
      </c>
      <c r="B783" t="s">
        <v>700</v>
      </c>
      <c r="C783" t="s">
        <v>58</v>
      </c>
      <c r="D783" t="s">
        <v>701</v>
      </c>
      <c r="E783" t="s">
        <v>40</v>
      </c>
      <c r="F783" t="s">
        <v>29</v>
      </c>
      <c r="G783" t="s">
        <v>702</v>
      </c>
      <c r="H783" t="s">
        <v>31</v>
      </c>
      <c r="I783" t="s">
        <v>703</v>
      </c>
      <c r="J783" t="s">
        <v>704</v>
      </c>
      <c r="K783" t="s">
        <v>705</v>
      </c>
      <c r="L783" t="s">
        <v>35</v>
      </c>
      <c r="M783" t="s">
        <v>128</v>
      </c>
      <c r="N783" t="s">
        <v>706</v>
      </c>
      <c r="O783" t="s">
        <v>66</v>
      </c>
      <c r="P783" t="s">
        <v>707</v>
      </c>
      <c r="Q783" t="s">
        <v>40</v>
      </c>
      <c r="R783" t="s">
        <v>708</v>
      </c>
      <c r="S783" t="s">
        <v>40</v>
      </c>
      <c r="T783" t="s">
        <v>709</v>
      </c>
      <c r="U783" t="s">
        <v>66</v>
      </c>
      <c r="V783" t="s">
        <v>703</v>
      </c>
      <c r="W783" t="s">
        <v>43</v>
      </c>
      <c r="X783" t="s">
        <v>133</v>
      </c>
      <c r="Y783" t="str">
        <f>TRIM(LOWER(J783))</f>
        <v>shimadzu corporation medical systems division</v>
      </c>
      <c r="Z783" t="str">
        <f>IF(COUNTIF(Sheet2!C:C, Y783) &gt; 0, "Match", "No Match")</f>
        <v>No Match</v>
      </c>
      <c r="AA783" t="str">
        <f>IF(ISNUMBER(MATCH(Y783, Sheet2!C:C, 0)), "Match", "No Match")</f>
        <v>No Match</v>
      </c>
      <c r="AB783" s="3" t="str">
        <f>IF(ISNUMBER(MATCH(Y783, Sheet2!C:C, 0)), "Match", "No Match")</f>
        <v>No Match</v>
      </c>
      <c r="AC783" s="3" t="e">
        <f>IF(Y783 = INDEX(Sheet2!C:C, MATCH(Y783, Sheet2!C:C, 0)), "Exact Match", "No Match or Missing")</f>
        <v>#N/A</v>
      </c>
    </row>
    <row r="784" spans="1:29" x14ac:dyDescent="0.25">
      <c r="A784" t="s">
        <v>24</v>
      </c>
      <c r="B784" t="s">
        <v>3097</v>
      </c>
      <c r="C784" t="s">
        <v>99</v>
      </c>
      <c r="D784" t="s">
        <v>6713</v>
      </c>
      <c r="E784" t="s">
        <v>40</v>
      </c>
      <c r="F784" t="s">
        <v>29</v>
      </c>
      <c r="G784" t="s">
        <v>4971</v>
      </c>
      <c r="H784" t="s">
        <v>31</v>
      </c>
      <c r="I784" t="s">
        <v>6714</v>
      </c>
      <c r="J784" t="s">
        <v>6715</v>
      </c>
      <c r="K784" t="s">
        <v>3863</v>
      </c>
      <c r="L784" t="s">
        <v>35</v>
      </c>
      <c r="M784" t="s">
        <v>144</v>
      </c>
      <c r="N784" t="s">
        <v>6716</v>
      </c>
      <c r="O784" t="s">
        <v>107</v>
      </c>
      <c r="P784" t="s">
        <v>6717</v>
      </c>
      <c r="Q784" t="s">
        <v>40</v>
      </c>
      <c r="R784" t="s">
        <v>6718</v>
      </c>
      <c r="S784" t="s">
        <v>40</v>
      </c>
      <c r="T784" t="s">
        <v>1172</v>
      </c>
      <c r="U784" t="s">
        <v>107</v>
      </c>
      <c r="V784" t="s">
        <v>6714</v>
      </c>
      <c r="W784" t="s">
        <v>43</v>
      </c>
      <c r="X784" t="s">
        <v>44</v>
      </c>
      <c r="Y784" t="str">
        <f>TRIM(LOWER(J784))</f>
        <v>shiva products</v>
      </c>
      <c r="Z784" t="str">
        <f>IF(COUNTIF(Sheet2!C:C, Y784) &gt; 0, "Match", "No Match")</f>
        <v>No Match</v>
      </c>
      <c r="AA784" t="str">
        <f>IF(ISNUMBER(MATCH(Y784, Sheet2!C:C, 0)), "Match", "No Match")</f>
        <v>No Match</v>
      </c>
      <c r="AB784" s="3" t="str">
        <f>IF(ISNUMBER(MATCH(Y784, Sheet2!C:C, 0)), "Match", "No Match")</f>
        <v>No Match</v>
      </c>
      <c r="AC784" s="3" t="e">
        <f>IF(Y784 = INDEX(Sheet2!C:C, MATCH(Y784, Sheet2!C:C, 0)), "Exact Match", "No Match or Missing")</f>
        <v>#N/A</v>
      </c>
    </row>
    <row r="785" spans="1:29" x14ac:dyDescent="0.25">
      <c r="A785" t="s">
        <v>24</v>
      </c>
      <c r="B785" t="s">
        <v>1561</v>
      </c>
      <c r="C785" t="s">
        <v>26</v>
      </c>
      <c r="D785" t="s">
        <v>6619</v>
      </c>
      <c r="E785" t="s">
        <v>40</v>
      </c>
      <c r="F785" t="s">
        <v>29</v>
      </c>
      <c r="G785" t="s">
        <v>1563</v>
      </c>
      <c r="H785" t="s">
        <v>31</v>
      </c>
      <c r="I785" t="s">
        <v>1564</v>
      </c>
      <c r="J785" t="s">
        <v>1565</v>
      </c>
      <c r="K785" t="s">
        <v>1111</v>
      </c>
      <c r="L785" t="s">
        <v>35</v>
      </c>
      <c r="M785" t="s">
        <v>91</v>
      </c>
      <c r="N785" t="s">
        <v>6620</v>
      </c>
      <c r="O785" t="s">
        <v>38</v>
      </c>
      <c r="P785" t="s">
        <v>1567</v>
      </c>
      <c r="Q785" t="s">
        <v>40</v>
      </c>
      <c r="R785" t="s">
        <v>6621</v>
      </c>
      <c r="S785" t="s">
        <v>122</v>
      </c>
      <c r="T785" t="s">
        <v>784</v>
      </c>
      <c r="U785" t="s">
        <v>38</v>
      </c>
      <c r="V785" t="s">
        <v>1564</v>
      </c>
      <c r="W785" t="s">
        <v>43</v>
      </c>
      <c r="X785" t="s">
        <v>44</v>
      </c>
      <c r="Y785" t="str">
        <f>TRIM(LOWER(J785))</f>
        <v>shockwave medical, inc.</v>
      </c>
      <c r="Z785" t="str">
        <f>IF(COUNTIF(Sheet2!C:C, Y785) &gt; 0, "Match", "No Match")</f>
        <v>Match</v>
      </c>
      <c r="AA785" t="str">
        <f>IF(ISNUMBER(MATCH(Y785, Sheet2!C:C, 0)), "Match", "No Match")</f>
        <v>Match</v>
      </c>
      <c r="AB785" s="3" t="str">
        <f>IF(ISNUMBER(MATCH(Y785, Sheet2!C:C, 0)), "Match", "No Match")</f>
        <v>Match</v>
      </c>
      <c r="AC785" s="3" t="str">
        <f>IF(Y785 = INDEX(Sheet2!C:C, MATCH(Y785, Sheet2!C:C, 0)), "Exact Match", "No Match or Missing")</f>
        <v>Exact Match</v>
      </c>
    </row>
    <row r="786" spans="1:29" x14ac:dyDescent="0.25">
      <c r="A786" t="s">
        <v>24</v>
      </c>
      <c r="B786" t="s">
        <v>1561</v>
      </c>
      <c r="C786" t="s">
        <v>26</v>
      </c>
      <c r="D786" t="s">
        <v>1562</v>
      </c>
      <c r="E786" t="s">
        <v>40</v>
      </c>
      <c r="F786" t="s">
        <v>29</v>
      </c>
      <c r="G786" t="s">
        <v>1563</v>
      </c>
      <c r="H786" t="s">
        <v>31</v>
      </c>
      <c r="I786" t="s">
        <v>1564</v>
      </c>
      <c r="J786" t="s">
        <v>1565</v>
      </c>
      <c r="K786" t="s">
        <v>321</v>
      </c>
      <c r="L786" t="s">
        <v>35</v>
      </c>
      <c r="M786" t="s">
        <v>91</v>
      </c>
      <c r="N786" t="s">
        <v>1566</v>
      </c>
      <c r="O786" t="s">
        <v>38</v>
      </c>
      <c r="P786" t="s">
        <v>1567</v>
      </c>
      <c r="Q786" t="s">
        <v>40</v>
      </c>
      <c r="R786" t="s">
        <v>1568</v>
      </c>
      <c r="S786" t="s">
        <v>122</v>
      </c>
      <c r="T786" t="s">
        <v>1457</v>
      </c>
      <c r="U786" t="s">
        <v>38</v>
      </c>
      <c r="V786" t="s">
        <v>1564</v>
      </c>
      <c r="W786" t="s">
        <v>43</v>
      </c>
      <c r="X786" t="s">
        <v>293</v>
      </c>
      <c r="Y786" t="str">
        <f>TRIM(LOWER(J786))</f>
        <v>shockwave medical, inc.</v>
      </c>
      <c r="Z786" t="str">
        <f>IF(COUNTIF(Sheet2!C:C, Y786) &gt; 0, "Match", "No Match")</f>
        <v>Match</v>
      </c>
      <c r="AA786" t="str">
        <f>IF(ISNUMBER(MATCH(Y786, Sheet2!C:C, 0)), "Match", "No Match")</f>
        <v>Match</v>
      </c>
      <c r="AB786" s="3" t="str">
        <f>IF(ISNUMBER(MATCH(Y786, Sheet2!C:C, 0)), "Match", "No Match")</f>
        <v>Match</v>
      </c>
      <c r="AC786" s="3" t="str">
        <f>IF(Y786 = INDEX(Sheet2!C:C, MATCH(Y786, Sheet2!C:C, 0)), "Exact Match", "No Match or Missing")</f>
        <v>Exact Match</v>
      </c>
    </row>
    <row r="787" spans="1:29" x14ac:dyDescent="0.25">
      <c r="A787" t="s">
        <v>24</v>
      </c>
      <c r="B787" t="s">
        <v>4411</v>
      </c>
      <c r="C787" t="s">
        <v>26</v>
      </c>
      <c r="D787" t="s">
        <v>6820</v>
      </c>
      <c r="E787" t="s">
        <v>6821</v>
      </c>
      <c r="F787" t="s">
        <v>29</v>
      </c>
      <c r="G787" t="s">
        <v>792</v>
      </c>
      <c r="H787" t="s">
        <v>31</v>
      </c>
      <c r="I787" t="s">
        <v>6822</v>
      </c>
      <c r="J787" t="s">
        <v>6823</v>
      </c>
      <c r="K787" t="s">
        <v>929</v>
      </c>
      <c r="L787" t="s">
        <v>35</v>
      </c>
      <c r="M787" t="s">
        <v>91</v>
      </c>
      <c r="N787" t="s">
        <v>6824</v>
      </c>
      <c r="O787" t="s">
        <v>38</v>
      </c>
      <c r="P787" t="s">
        <v>6825</v>
      </c>
      <c r="Q787" t="s">
        <v>40</v>
      </c>
      <c r="R787" t="s">
        <v>6826</v>
      </c>
      <c r="S787" t="s">
        <v>210</v>
      </c>
      <c r="T787" t="s">
        <v>2308</v>
      </c>
      <c r="U787" t="s">
        <v>38</v>
      </c>
      <c r="V787" t="s">
        <v>6822</v>
      </c>
      <c r="W787" t="s">
        <v>43</v>
      </c>
      <c r="X787" t="s">
        <v>44</v>
      </c>
      <c r="Y787" t="str">
        <f>TRIM(LOWER(J787))</f>
        <v>sibel health inc.</v>
      </c>
      <c r="Z787" t="str">
        <f>IF(COUNTIF(Sheet2!C:C, Y787) &gt; 0, "Match", "No Match")</f>
        <v>No Match</v>
      </c>
      <c r="AA787" t="str">
        <f>IF(ISNUMBER(MATCH(Y787, Sheet2!C:C, 0)), "Match", "No Match")</f>
        <v>No Match</v>
      </c>
      <c r="AB787" s="3" t="str">
        <f>IF(ISNUMBER(MATCH(Y787, Sheet2!C:C, 0)), "Match", "No Match")</f>
        <v>No Match</v>
      </c>
      <c r="AC787" s="3" t="e">
        <f>IF(Y787 = INDEX(Sheet2!C:C, MATCH(Y787, Sheet2!C:C, 0)), "Exact Match", "No Match or Missing")</f>
        <v>#N/A</v>
      </c>
    </row>
    <row r="788" spans="1:29" x14ac:dyDescent="0.25">
      <c r="A788" t="s">
        <v>24</v>
      </c>
      <c r="B788" t="s">
        <v>1561</v>
      </c>
      <c r="C788" t="s">
        <v>158</v>
      </c>
      <c r="D788" t="s">
        <v>2070</v>
      </c>
      <c r="E788" t="s">
        <v>40</v>
      </c>
      <c r="F788" t="s">
        <v>29</v>
      </c>
      <c r="G788" t="s">
        <v>1515</v>
      </c>
      <c r="H788" t="s">
        <v>31</v>
      </c>
      <c r="I788" t="s">
        <v>4888</v>
      </c>
      <c r="J788" t="s">
        <v>4889</v>
      </c>
      <c r="K788" t="s">
        <v>784</v>
      </c>
      <c r="L788" t="s">
        <v>35</v>
      </c>
      <c r="M788" t="s">
        <v>91</v>
      </c>
      <c r="N788" t="s">
        <v>4890</v>
      </c>
      <c r="O788" t="s">
        <v>165</v>
      </c>
      <c r="P788" t="s">
        <v>4891</v>
      </c>
      <c r="Q788" t="s">
        <v>40</v>
      </c>
      <c r="R788" t="s">
        <v>4892</v>
      </c>
      <c r="S788" t="s">
        <v>122</v>
      </c>
      <c r="T788" t="s">
        <v>2491</v>
      </c>
      <c r="U788" t="s">
        <v>165</v>
      </c>
      <c r="V788" t="s">
        <v>4888</v>
      </c>
      <c r="W788" t="s">
        <v>43</v>
      </c>
      <c r="X788" t="s">
        <v>44</v>
      </c>
      <c r="Y788" t="str">
        <f>TRIM(LOWER(J788))</f>
        <v>si-bone, inc.</v>
      </c>
      <c r="Z788" t="str">
        <f>IF(COUNTIF(Sheet2!C:C, Y788) &gt; 0, "Match", "No Match")</f>
        <v>Match</v>
      </c>
      <c r="AA788" t="str">
        <f>IF(ISNUMBER(MATCH(Y788, Sheet2!C:C, 0)), "Match", "No Match")</f>
        <v>Match</v>
      </c>
      <c r="AB788" s="3" t="str">
        <f>IF(ISNUMBER(MATCH(Y788, Sheet2!C:C, 0)), "Match", "No Match")</f>
        <v>Match</v>
      </c>
      <c r="AC788" s="3" t="str">
        <f>IF(Y788 = INDEX(Sheet2!C:C, MATCH(Y788, Sheet2!C:C, 0)), "Exact Match", "No Match or Missing")</f>
        <v>Exact Match</v>
      </c>
    </row>
    <row r="789" spans="1:29" x14ac:dyDescent="0.25">
      <c r="A789" t="s">
        <v>24</v>
      </c>
      <c r="B789" t="s">
        <v>1561</v>
      </c>
      <c r="C789" t="s">
        <v>84</v>
      </c>
      <c r="D789" t="s">
        <v>2070</v>
      </c>
      <c r="E789" t="s">
        <v>40</v>
      </c>
      <c r="F789" t="s">
        <v>29</v>
      </c>
      <c r="G789" t="s">
        <v>1210</v>
      </c>
      <c r="H789" t="s">
        <v>31</v>
      </c>
      <c r="I789" t="s">
        <v>2071</v>
      </c>
      <c r="J789" t="s">
        <v>2072</v>
      </c>
      <c r="K789" t="s">
        <v>699</v>
      </c>
      <c r="L789" t="s">
        <v>35</v>
      </c>
      <c r="M789" t="s">
        <v>91</v>
      </c>
      <c r="N789" t="s">
        <v>2073</v>
      </c>
      <c r="O789" t="s">
        <v>93</v>
      </c>
      <c r="P789" t="s">
        <v>2074</v>
      </c>
      <c r="Q789" t="s">
        <v>40</v>
      </c>
      <c r="R789" t="s">
        <v>2075</v>
      </c>
      <c r="S789" t="s">
        <v>122</v>
      </c>
      <c r="T789" t="s">
        <v>1892</v>
      </c>
      <c r="U789" t="s">
        <v>165</v>
      </c>
      <c r="V789" t="s">
        <v>2071</v>
      </c>
      <c r="W789" t="s">
        <v>43</v>
      </c>
      <c r="X789" t="s">
        <v>44</v>
      </c>
      <c r="Y789" t="str">
        <f>TRIM(LOWER(J789))</f>
        <v>si-bone, inc.</v>
      </c>
      <c r="Z789" t="str">
        <f>IF(COUNTIF(Sheet2!C:C, Y789) &gt; 0, "Match", "No Match")</f>
        <v>Match</v>
      </c>
      <c r="AA789" t="str">
        <f>IF(ISNUMBER(MATCH(Y789, Sheet2!C:C, 0)), "Match", "No Match")</f>
        <v>Match</v>
      </c>
      <c r="AB789" s="3" t="str">
        <f>IF(ISNUMBER(MATCH(Y789, Sheet2!C:C, 0)), "Match", "No Match")</f>
        <v>Match</v>
      </c>
      <c r="AC789" s="3" t="str">
        <f>IF(Y789 = INDEX(Sheet2!C:C, MATCH(Y789, Sheet2!C:C, 0)), "Exact Match", "No Match or Missing")</f>
        <v>Exact Match</v>
      </c>
    </row>
    <row r="790" spans="1:29" x14ac:dyDescent="0.25">
      <c r="A790" t="s">
        <v>24</v>
      </c>
      <c r="B790" t="s">
        <v>3233</v>
      </c>
      <c r="C790" t="s">
        <v>71</v>
      </c>
      <c r="D790" t="s">
        <v>3234</v>
      </c>
      <c r="E790" t="s">
        <v>3235</v>
      </c>
      <c r="F790" t="s">
        <v>29</v>
      </c>
      <c r="G790" t="s">
        <v>3236</v>
      </c>
      <c r="H790" t="s">
        <v>31</v>
      </c>
      <c r="I790" t="s">
        <v>3237</v>
      </c>
      <c r="J790" t="s">
        <v>3238</v>
      </c>
      <c r="K790" t="s">
        <v>3239</v>
      </c>
      <c r="L790" t="s">
        <v>35</v>
      </c>
      <c r="M790" t="s">
        <v>91</v>
      </c>
      <c r="N790" t="s">
        <v>3240</v>
      </c>
      <c r="O790" t="s">
        <v>79</v>
      </c>
      <c r="P790" t="s">
        <v>3241</v>
      </c>
      <c r="Q790" t="s">
        <v>40</v>
      </c>
      <c r="R790" t="s">
        <v>3242</v>
      </c>
      <c r="S790" t="s">
        <v>107</v>
      </c>
      <c r="T790" t="s">
        <v>276</v>
      </c>
      <c r="U790" t="s">
        <v>79</v>
      </c>
      <c r="V790" t="s">
        <v>3237</v>
      </c>
      <c r="W790" t="s">
        <v>43</v>
      </c>
      <c r="X790" t="s">
        <v>44</v>
      </c>
      <c r="Y790" t="str">
        <f>TRIM(LOWER(J790))</f>
        <v>siemens healthcare diagnostics inc.</v>
      </c>
      <c r="Z790" t="str">
        <f>IF(COUNTIF(Sheet2!C:C, Y790) &gt; 0, "Match", "No Match")</f>
        <v>No Match</v>
      </c>
      <c r="AA790" t="str">
        <f>IF(ISNUMBER(MATCH(Y790, Sheet2!C:C, 0)), "Match", "No Match")</f>
        <v>No Match</v>
      </c>
      <c r="AB790" s="3" t="str">
        <f>IF(ISNUMBER(MATCH(Y790, Sheet2!C:C, 0)), "Match", "No Match")</f>
        <v>No Match</v>
      </c>
      <c r="AC790" s="3" t="e">
        <f>IF(Y790 = INDEX(Sheet2!C:C, MATCH(Y790, Sheet2!C:C, 0)), "Exact Match", "No Match or Missing")</f>
        <v>#N/A</v>
      </c>
    </row>
    <row r="791" spans="1:29" x14ac:dyDescent="0.25">
      <c r="A791" t="s">
        <v>24</v>
      </c>
      <c r="B791" t="s">
        <v>4592</v>
      </c>
      <c r="C791" t="s">
        <v>71</v>
      </c>
      <c r="D791" t="s">
        <v>4593</v>
      </c>
      <c r="E791" t="s">
        <v>40</v>
      </c>
      <c r="F791" t="s">
        <v>29</v>
      </c>
      <c r="G791" t="s">
        <v>4594</v>
      </c>
      <c r="H791" t="s">
        <v>31</v>
      </c>
      <c r="I791" t="s">
        <v>4595</v>
      </c>
      <c r="J791" t="s">
        <v>4596</v>
      </c>
      <c r="K791" t="s">
        <v>1783</v>
      </c>
      <c r="L791" t="s">
        <v>35</v>
      </c>
      <c r="M791" t="s">
        <v>91</v>
      </c>
      <c r="N791" t="s">
        <v>4597</v>
      </c>
      <c r="O791" t="s">
        <v>79</v>
      </c>
      <c r="P791" t="s">
        <v>4598</v>
      </c>
      <c r="Q791" t="s">
        <v>40</v>
      </c>
      <c r="R791" t="s">
        <v>4599</v>
      </c>
      <c r="S791" t="s">
        <v>554</v>
      </c>
      <c r="T791" t="s">
        <v>2177</v>
      </c>
      <c r="U791" t="s">
        <v>79</v>
      </c>
      <c r="V791" t="s">
        <v>4595</v>
      </c>
      <c r="W791" t="s">
        <v>43</v>
      </c>
      <c r="X791" t="s">
        <v>44</v>
      </c>
      <c r="Y791" t="str">
        <f>TRIM(LOWER(J791))</f>
        <v>siemens healthcare diagnostics, inc.</v>
      </c>
      <c r="Z791" t="str">
        <f>IF(COUNTIF(Sheet2!C:C, Y791) &gt; 0, "Match", "No Match")</f>
        <v>No Match</v>
      </c>
      <c r="AA791" t="str">
        <f>IF(ISNUMBER(MATCH(Y791, Sheet2!C:C, 0)), "Match", "No Match")</f>
        <v>No Match</v>
      </c>
      <c r="AB791" s="3" t="str">
        <f>IF(ISNUMBER(MATCH(Y791, Sheet2!C:C, 0)), "Match", "No Match")</f>
        <v>No Match</v>
      </c>
      <c r="AC791" s="3" t="e">
        <f>IF(Y791 = INDEX(Sheet2!C:C, MATCH(Y791, Sheet2!C:C, 0)), "Exact Match", "No Match or Missing")</f>
        <v>#N/A</v>
      </c>
    </row>
    <row r="792" spans="1:29" x14ac:dyDescent="0.25">
      <c r="A792" t="s">
        <v>24</v>
      </c>
      <c r="B792" t="s">
        <v>2008</v>
      </c>
      <c r="C792" t="s">
        <v>58</v>
      </c>
      <c r="D792" t="s">
        <v>2009</v>
      </c>
      <c r="E792" t="s">
        <v>40</v>
      </c>
      <c r="F792" t="s">
        <v>29</v>
      </c>
      <c r="G792" t="s">
        <v>5055</v>
      </c>
      <c r="H792" t="s">
        <v>31</v>
      </c>
      <c r="I792" t="s">
        <v>2010</v>
      </c>
      <c r="J792" t="s">
        <v>5348</v>
      </c>
      <c r="K792" t="s">
        <v>63</v>
      </c>
      <c r="L792" t="s">
        <v>35</v>
      </c>
      <c r="M792" t="s">
        <v>91</v>
      </c>
      <c r="N792" t="s">
        <v>5349</v>
      </c>
      <c r="O792" t="s">
        <v>66</v>
      </c>
      <c r="P792" t="s">
        <v>5350</v>
      </c>
      <c r="Q792" t="s">
        <v>40</v>
      </c>
      <c r="R792" t="s">
        <v>5351</v>
      </c>
      <c r="S792" t="s">
        <v>1054</v>
      </c>
      <c r="T792" t="s">
        <v>2028</v>
      </c>
      <c r="U792" t="s">
        <v>66</v>
      </c>
      <c r="V792" t="s">
        <v>2010</v>
      </c>
      <c r="W792" t="s">
        <v>43</v>
      </c>
      <c r="X792" t="s">
        <v>44</v>
      </c>
      <c r="Y792" t="str">
        <f>TRIM(LOWER(J792))</f>
        <v>siemens medical solutions</v>
      </c>
      <c r="Z792" t="str">
        <f>IF(COUNTIF(Sheet2!C:C, Y792) &gt; 0, "Match", "No Match")</f>
        <v>No Match</v>
      </c>
      <c r="AA792" t="str">
        <f>IF(ISNUMBER(MATCH(Y792, Sheet2!C:C, 0)), "Match", "No Match")</f>
        <v>No Match</v>
      </c>
      <c r="AB792" s="3" t="str">
        <f>IF(ISNUMBER(MATCH(Y792, Sheet2!C:C, 0)), "Match", "No Match")</f>
        <v>No Match</v>
      </c>
      <c r="AC792" s="3" t="e">
        <f>IF(Y792 = INDEX(Sheet2!C:C, MATCH(Y792, Sheet2!C:C, 0)), "Exact Match", "No Match or Missing")</f>
        <v>#N/A</v>
      </c>
    </row>
    <row r="793" spans="1:29" x14ac:dyDescent="0.25">
      <c r="A793" t="s">
        <v>24</v>
      </c>
      <c r="B793" t="s">
        <v>2008</v>
      </c>
      <c r="C793" t="s">
        <v>58</v>
      </c>
      <c r="D793" t="s">
        <v>2998</v>
      </c>
      <c r="E793" t="s">
        <v>40</v>
      </c>
      <c r="F793" t="s">
        <v>29</v>
      </c>
      <c r="G793" t="s">
        <v>2999</v>
      </c>
      <c r="H793" t="s">
        <v>31</v>
      </c>
      <c r="I793" t="s">
        <v>2010</v>
      </c>
      <c r="J793" t="s">
        <v>3000</v>
      </c>
      <c r="K793" t="s">
        <v>1332</v>
      </c>
      <c r="L793" t="s">
        <v>35</v>
      </c>
      <c r="M793" t="s">
        <v>91</v>
      </c>
      <c r="N793" t="s">
        <v>3001</v>
      </c>
      <c r="O793" t="s">
        <v>66</v>
      </c>
      <c r="P793" t="s">
        <v>3002</v>
      </c>
      <c r="Q793" t="s">
        <v>40</v>
      </c>
      <c r="R793" t="s">
        <v>3003</v>
      </c>
      <c r="S793" t="s">
        <v>1054</v>
      </c>
      <c r="T793" t="s">
        <v>1709</v>
      </c>
      <c r="U793" t="s">
        <v>66</v>
      </c>
      <c r="V793" t="s">
        <v>2010</v>
      </c>
      <c r="W793" t="s">
        <v>43</v>
      </c>
      <c r="X793" t="s">
        <v>44</v>
      </c>
      <c r="Y793" t="str">
        <f>TRIM(LOWER(J793))</f>
        <v>siemens medical solutions u.s.a.</v>
      </c>
      <c r="Z793" t="str">
        <f>IF(COUNTIF(Sheet2!C:C, Y793) &gt; 0, "Match", "No Match")</f>
        <v>No Match</v>
      </c>
      <c r="AA793" t="str">
        <f>IF(ISNUMBER(MATCH(Y793, Sheet2!C:C, 0)), "Match", "No Match")</f>
        <v>No Match</v>
      </c>
      <c r="AB793" s="3" t="str">
        <f>IF(ISNUMBER(MATCH(Y793, Sheet2!C:C, 0)), "Match", "No Match")</f>
        <v>No Match</v>
      </c>
      <c r="AC793" s="3" t="e">
        <f>IF(Y793 = INDEX(Sheet2!C:C, MATCH(Y793, Sheet2!C:C, 0)), "Exact Match", "No Match or Missing")</f>
        <v>#N/A</v>
      </c>
    </row>
    <row r="794" spans="1:29" x14ac:dyDescent="0.25">
      <c r="A794" t="s">
        <v>24</v>
      </c>
      <c r="B794" t="s">
        <v>260</v>
      </c>
      <c r="C794" t="s">
        <v>58</v>
      </c>
      <c r="D794" t="s">
        <v>261</v>
      </c>
      <c r="E794" t="s">
        <v>40</v>
      </c>
      <c r="F794" t="s">
        <v>29</v>
      </c>
      <c r="G794" t="s">
        <v>702</v>
      </c>
      <c r="H794" t="s">
        <v>31</v>
      </c>
      <c r="I794" t="s">
        <v>263</v>
      </c>
      <c r="J794" t="s">
        <v>264</v>
      </c>
      <c r="K794" t="s">
        <v>1537</v>
      </c>
      <c r="L794" t="s">
        <v>35</v>
      </c>
      <c r="M794" t="s">
        <v>91</v>
      </c>
      <c r="N794" t="s">
        <v>4058</v>
      </c>
      <c r="O794" t="s">
        <v>66</v>
      </c>
      <c r="P794" t="s">
        <v>4059</v>
      </c>
      <c r="Q794" t="s">
        <v>40</v>
      </c>
      <c r="R794" t="s">
        <v>4060</v>
      </c>
      <c r="S794" t="s">
        <v>269</v>
      </c>
      <c r="T794" t="s">
        <v>3036</v>
      </c>
      <c r="U794" t="s">
        <v>66</v>
      </c>
      <c r="V794" t="s">
        <v>263</v>
      </c>
      <c r="W794" t="s">
        <v>43</v>
      </c>
      <c r="X794" t="s">
        <v>44</v>
      </c>
      <c r="Y794" t="str">
        <f>TRIM(LOWER(J794))</f>
        <v>siemens medical solutions usa, inc.</v>
      </c>
      <c r="Z794" t="str">
        <f>IF(COUNTIF(Sheet2!C:C, Y794) &gt; 0, "Match", "No Match")</f>
        <v>No Match</v>
      </c>
      <c r="AA794" t="str">
        <f>IF(ISNUMBER(MATCH(Y794, Sheet2!C:C, 0)), "Match", "No Match")</f>
        <v>No Match</v>
      </c>
      <c r="AB794" s="3" t="str">
        <f>IF(ISNUMBER(MATCH(Y794, Sheet2!C:C, 0)), "Match", "No Match")</f>
        <v>No Match</v>
      </c>
      <c r="AC794" s="3" t="e">
        <f>IF(Y794 = INDEX(Sheet2!C:C, MATCH(Y794, Sheet2!C:C, 0)), "Exact Match", "No Match or Missing")</f>
        <v>#N/A</v>
      </c>
    </row>
    <row r="795" spans="1:29" x14ac:dyDescent="0.25">
      <c r="A795" t="s">
        <v>24</v>
      </c>
      <c r="B795" t="s">
        <v>2008</v>
      </c>
      <c r="C795" t="s">
        <v>58</v>
      </c>
      <c r="D795" t="s">
        <v>2009</v>
      </c>
      <c r="E795" t="s">
        <v>40</v>
      </c>
      <c r="F795" t="s">
        <v>29</v>
      </c>
      <c r="G795" t="s">
        <v>854</v>
      </c>
      <c r="H795" t="s">
        <v>31</v>
      </c>
      <c r="I795" t="s">
        <v>2010</v>
      </c>
      <c r="J795" t="s">
        <v>264</v>
      </c>
      <c r="K795" t="s">
        <v>1143</v>
      </c>
      <c r="L795" t="s">
        <v>35</v>
      </c>
      <c r="M795" t="s">
        <v>91</v>
      </c>
      <c r="N795" t="s">
        <v>2011</v>
      </c>
      <c r="O795" t="s">
        <v>66</v>
      </c>
      <c r="P795" t="s">
        <v>2012</v>
      </c>
      <c r="Q795" t="s">
        <v>40</v>
      </c>
      <c r="R795" t="s">
        <v>2013</v>
      </c>
      <c r="S795" t="s">
        <v>1054</v>
      </c>
      <c r="T795" t="s">
        <v>689</v>
      </c>
      <c r="U795" t="s">
        <v>66</v>
      </c>
      <c r="V795" t="s">
        <v>2010</v>
      </c>
      <c r="W795" t="s">
        <v>43</v>
      </c>
      <c r="X795" t="s">
        <v>44</v>
      </c>
      <c r="Y795" t="str">
        <f>TRIM(LOWER(J795))</f>
        <v>siemens medical solutions usa, inc.</v>
      </c>
      <c r="Z795" t="str">
        <f>IF(COUNTIF(Sheet2!C:C, Y795) &gt; 0, "Match", "No Match")</f>
        <v>No Match</v>
      </c>
      <c r="AA795" t="str">
        <f>IF(ISNUMBER(MATCH(Y795, Sheet2!C:C, 0)), "Match", "No Match")</f>
        <v>No Match</v>
      </c>
      <c r="AB795" s="3" t="str">
        <f>IF(ISNUMBER(MATCH(Y795, Sheet2!C:C, 0)), "Match", "No Match")</f>
        <v>No Match</v>
      </c>
      <c r="AC795" s="3" t="e">
        <f>IF(Y795 = INDEX(Sheet2!C:C, MATCH(Y795, Sheet2!C:C, 0)), "Exact Match", "No Match or Missing")</f>
        <v>#N/A</v>
      </c>
    </row>
    <row r="796" spans="1:29" x14ac:dyDescent="0.25">
      <c r="A796" t="s">
        <v>24</v>
      </c>
      <c r="B796" t="s">
        <v>260</v>
      </c>
      <c r="C796" t="s">
        <v>58</v>
      </c>
      <c r="D796" t="s">
        <v>261</v>
      </c>
      <c r="E796" t="s">
        <v>40</v>
      </c>
      <c r="F796" t="s">
        <v>29</v>
      </c>
      <c r="G796" t="s">
        <v>636</v>
      </c>
      <c r="H796" t="s">
        <v>31</v>
      </c>
      <c r="I796" t="s">
        <v>263</v>
      </c>
      <c r="J796" t="s">
        <v>264</v>
      </c>
      <c r="K796" t="s">
        <v>1111</v>
      </c>
      <c r="L796" t="s">
        <v>35</v>
      </c>
      <c r="M796" t="s">
        <v>91</v>
      </c>
      <c r="N796" t="s">
        <v>3512</v>
      </c>
      <c r="O796" t="s">
        <v>66</v>
      </c>
      <c r="P796" t="s">
        <v>1890</v>
      </c>
      <c r="Q796" t="s">
        <v>40</v>
      </c>
      <c r="R796" t="s">
        <v>3513</v>
      </c>
      <c r="S796" t="s">
        <v>269</v>
      </c>
      <c r="T796" t="s">
        <v>1847</v>
      </c>
      <c r="U796" t="s">
        <v>66</v>
      </c>
      <c r="V796" t="s">
        <v>263</v>
      </c>
      <c r="W796" t="s">
        <v>43</v>
      </c>
      <c r="X796" t="s">
        <v>44</v>
      </c>
      <c r="Y796" t="str">
        <f>TRIM(LOWER(J796))</f>
        <v>siemens medical solutions usa, inc.</v>
      </c>
      <c r="Z796" t="str">
        <f>IF(COUNTIF(Sheet2!C:C, Y796) &gt; 0, "Match", "No Match")</f>
        <v>No Match</v>
      </c>
      <c r="AA796" t="str">
        <f>IF(ISNUMBER(MATCH(Y796, Sheet2!C:C, 0)), "Match", "No Match")</f>
        <v>No Match</v>
      </c>
      <c r="AB796" s="3" t="str">
        <f>IF(ISNUMBER(MATCH(Y796, Sheet2!C:C, 0)), "Match", "No Match")</f>
        <v>No Match</v>
      </c>
      <c r="AC796" s="3" t="e">
        <f>IF(Y796 = INDEX(Sheet2!C:C, MATCH(Y796, Sheet2!C:C, 0)), "Exact Match", "No Match or Missing")</f>
        <v>#N/A</v>
      </c>
    </row>
    <row r="797" spans="1:29" x14ac:dyDescent="0.25">
      <c r="A797" t="s">
        <v>24</v>
      </c>
      <c r="B797" t="s">
        <v>2008</v>
      </c>
      <c r="C797" t="s">
        <v>58</v>
      </c>
      <c r="D797" t="s">
        <v>2009</v>
      </c>
      <c r="E797" t="s">
        <v>40</v>
      </c>
      <c r="F797" t="s">
        <v>29</v>
      </c>
      <c r="G797" t="s">
        <v>6021</v>
      </c>
      <c r="H797" t="s">
        <v>31</v>
      </c>
      <c r="I797" t="s">
        <v>2010</v>
      </c>
      <c r="J797" t="s">
        <v>264</v>
      </c>
      <c r="K797" t="s">
        <v>237</v>
      </c>
      <c r="L797" t="s">
        <v>35</v>
      </c>
      <c r="M797" t="s">
        <v>91</v>
      </c>
      <c r="N797" t="s">
        <v>6022</v>
      </c>
      <c r="O797" t="s">
        <v>66</v>
      </c>
      <c r="P797" t="s">
        <v>6023</v>
      </c>
      <c r="Q797" t="s">
        <v>40</v>
      </c>
      <c r="R797" t="s">
        <v>6024</v>
      </c>
      <c r="S797" t="s">
        <v>1054</v>
      </c>
      <c r="T797" t="s">
        <v>2028</v>
      </c>
      <c r="U797" t="s">
        <v>66</v>
      </c>
      <c r="V797" t="s">
        <v>2010</v>
      </c>
      <c r="W797" t="s">
        <v>43</v>
      </c>
      <c r="X797" t="s">
        <v>44</v>
      </c>
      <c r="Y797" t="str">
        <f>TRIM(LOWER(J797))</f>
        <v>siemens medical solutions usa, inc.</v>
      </c>
      <c r="Z797" t="str">
        <f>IF(COUNTIF(Sheet2!C:C, Y797) &gt; 0, "Match", "No Match")</f>
        <v>No Match</v>
      </c>
      <c r="AA797" t="str">
        <f>IF(ISNUMBER(MATCH(Y797, Sheet2!C:C, 0)), "Match", "No Match")</f>
        <v>No Match</v>
      </c>
      <c r="AB797" s="3" t="str">
        <f>IF(ISNUMBER(MATCH(Y797, Sheet2!C:C, 0)), "Match", "No Match")</f>
        <v>No Match</v>
      </c>
      <c r="AC797" s="3" t="e">
        <f>IF(Y797 = INDEX(Sheet2!C:C, MATCH(Y797, Sheet2!C:C, 0)), "Exact Match", "No Match or Missing")</f>
        <v>#N/A</v>
      </c>
    </row>
    <row r="798" spans="1:29" x14ac:dyDescent="0.25">
      <c r="A798" t="s">
        <v>24</v>
      </c>
      <c r="B798" t="s">
        <v>260</v>
      </c>
      <c r="C798" t="s">
        <v>58</v>
      </c>
      <c r="D798" t="s">
        <v>261</v>
      </c>
      <c r="E798" t="s">
        <v>40</v>
      </c>
      <c r="F798" t="s">
        <v>29</v>
      </c>
      <c r="G798" t="s">
        <v>262</v>
      </c>
      <c r="H798" t="s">
        <v>31</v>
      </c>
      <c r="I798" t="s">
        <v>263</v>
      </c>
      <c r="J798" t="s">
        <v>264</v>
      </c>
      <c r="K798" t="s">
        <v>265</v>
      </c>
      <c r="L798" t="s">
        <v>35</v>
      </c>
      <c r="M798" t="s">
        <v>91</v>
      </c>
      <c r="N798" t="s">
        <v>266</v>
      </c>
      <c r="O798" t="s">
        <v>66</v>
      </c>
      <c r="P798" t="s">
        <v>267</v>
      </c>
      <c r="Q798" t="s">
        <v>40</v>
      </c>
      <c r="R798" t="s">
        <v>268</v>
      </c>
      <c r="S798" t="s">
        <v>269</v>
      </c>
      <c r="T798" t="s">
        <v>270</v>
      </c>
      <c r="U798" t="s">
        <v>66</v>
      </c>
      <c r="V798" t="s">
        <v>263</v>
      </c>
      <c r="W798" t="s">
        <v>43</v>
      </c>
      <c r="X798" t="s">
        <v>44</v>
      </c>
      <c r="Y798" t="str">
        <f>TRIM(LOWER(J798))</f>
        <v>siemens medical solutions usa, inc.</v>
      </c>
      <c r="Z798" t="str">
        <f>IF(COUNTIF(Sheet2!C:C, Y798) &gt; 0, "Match", "No Match")</f>
        <v>No Match</v>
      </c>
      <c r="AA798" t="str">
        <f>IF(ISNUMBER(MATCH(Y798, Sheet2!C:C, 0)), "Match", "No Match")</f>
        <v>No Match</v>
      </c>
      <c r="AB798" s="3" t="str">
        <f>IF(ISNUMBER(MATCH(Y798, Sheet2!C:C, 0)), "Match", "No Match")</f>
        <v>No Match</v>
      </c>
      <c r="AC798" s="3" t="e">
        <f>IF(Y798 = INDEX(Sheet2!C:C, MATCH(Y798, Sheet2!C:C, 0)), "Exact Match", "No Match or Missing")</f>
        <v>#N/A</v>
      </c>
    </row>
    <row r="799" spans="1:29" x14ac:dyDescent="0.25">
      <c r="A799" t="s">
        <v>24</v>
      </c>
      <c r="B799" t="s">
        <v>260</v>
      </c>
      <c r="C799" t="s">
        <v>58</v>
      </c>
      <c r="D799" t="s">
        <v>261</v>
      </c>
      <c r="E799" t="s">
        <v>40</v>
      </c>
      <c r="F799" t="s">
        <v>29</v>
      </c>
      <c r="G799" t="s">
        <v>1888</v>
      </c>
      <c r="H799" t="s">
        <v>31</v>
      </c>
      <c r="I799" t="s">
        <v>263</v>
      </c>
      <c r="J799" t="s">
        <v>264</v>
      </c>
      <c r="K799" t="s">
        <v>276</v>
      </c>
      <c r="L799" t="s">
        <v>35</v>
      </c>
      <c r="M799" t="s">
        <v>91</v>
      </c>
      <c r="N799" t="s">
        <v>1889</v>
      </c>
      <c r="O799" t="s">
        <v>66</v>
      </c>
      <c r="P799" t="s">
        <v>1890</v>
      </c>
      <c r="Q799" t="s">
        <v>40</v>
      </c>
      <c r="R799" t="s">
        <v>1891</v>
      </c>
      <c r="S799" t="s">
        <v>269</v>
      </c>
      <c r="T799" t="s">
        <v>1892</v>
      </c>
      <c r="U799" t="s">
        <v>66</v>
      </c>
      <c r="V799" t="s">
        <v>263</v>
      </c>
      <c r="W799" t="s">
        <v>43</v>
      </c>
      <c r="X799" t="s">
        <v>44</v>
      </c>
      <c r="Y799" t="str">
        <f>TRIM(LOWER(J799))</f>
        <v>siemens medical solutions usa, inc.</v>
      </c>
      <c r="Z799" t="str">
        <f>IF(COUNTIF(Sheet2!C:C, Y799) &gt; 0, "Match", "No Match")</f>
        <v>No Match</v>
      </c>
      <c r="AA799" t="str">
        <f>IF(ISNUMBER(MATCH(Y799, Sheet2!C:C, 0)), "Match", "No Match")</f>
        <v>No Match</v>
      </c>
      <c r="AB799" s="3" t="str">
        <f>IF(ISNUMBER(MATCH(Y799, Sheet2!C:C, 0)), "Match", "No Match")</f>
        <v>No Match</v>
      </c>
      <c r="AC799" s="3" t="e">
        <f>IF(Y799 = INDEX(Sheet2!C:C, MATCH(Y799, Sheet2!C:C, 0)), "Exact Match", "No Match or Missing")</f>
        <v>#N/A</v>
      </c>
    </row>
    <row r="800" spans="1:29" x14ac:dyDescent="0.25">
      <c r="A800" t="s">
        <v>24</v>
      </c>
      <c r="B800" t="s">
        <v>5168</v>
      </c>
      <c r="C800" t="s">
        <v>58</v>
      </c>
      <c r="D800" t="s">
        <v>5169</v>
      </c>
      <c r="E800" t="s">
        <v>40</v>
      </c>
      <c r="F800" t="s">
        <v>29</v>
      </c>
      <c r="G800" t="s">
        <v>273</v>
      </c>
      <c r="H800" t="s">
        <v>31</v>
      </c>
      <c r="I800" t="s">
        <v>5170</v>
      </c>
      <c r="J800" t="s">
        <v>264</v>
      </c>
      <c r="K800" t="s">
        <v>2275</v>
      </c>
      <c r="L800" t="s">
        <v>35</v>
      </c>
      <c r="M800" t="s">
        <v>91</v>
      </c>
      <c r="N800" t="s">
        <v>5171</v>
      </c>
      <c r="O800" t="s">
        <v>66</v>
      </c>
      <c r="P800" t="s">
        <v>5172</v>
      </c>
      <c r="Q800" t="s">
        <v>40</v>
      </c>
      <c r="R800" t="s">
        <v>5173</v>
      </c>
      <c r="S800" t="s">
        <v>3332</v>
      </c>
      <c r="T800" t="s">
        <v>2645</v>
      </c>
      <c r="U800" t="s">
        <v>66</v>
      </c>
      <c r="V800" t="s">
        <v>5170</v>
      </c>
      <c r="W800" t="s">
        <v>43</v>
      </c>
      <c r="X800" t="s">
        <v>293</v>
      </c>
      <c r="Y800" t="str">
        <f>TRIM(LOWER(J800))</f>
        <v>siemens medical solutions usa, inc.</v>
      </c>
      <c r="Z800" t="str">
        <f>IF(COUNTIF(Sheet2!C:C, Y800) &gt; 0, "Match", "No Match")</f>
        <v>No Match</v>
      </c>
      <c r="AA800" t="str">
        <f>IF(ISNUMBER(MATCH(Y800, Sheet2!C:C, 0)), "Match", "No Match")</f>
        <v>No Match</v>
      </c>
      <c r="AB800" s="3" t="str">
        <f>IF(ISNUMBER(MATCH(Y800, Sheet2!C:C, 0)), "Match", "No Match")</f>
        <v>No Match</v>
      </c>
      <c r="AC800" s="3" t="e">
        <f>IF(Y800 = INDEX(Sheet2!C:C, MATCH(Y800, Sheet2!C:C, 0)), "Exact Match", "No Match or Missing")</f>
        <v>#N/A</v>
      </c>
    </row>
    <row r="801" spans="1:29" x14ac:dyDescent="0.25">
      <c r="A801" t="s">
        <v>24</v>
      </c>
      <c r="B801" t="s">
        <v>1677</v>
      </c>
      <c r="C801" t="s">
        <v>58</v>
      </c>
      <c r="D801" t="s">
        <v>1678</v>
      </c>
      <c r="E801" t="s">
        <v>40</v>
      </c>
      <c r="F801" t="s">
        <v>29</v>
      </c>
      <c r="G801" t="s">
        <v>285</v>
      </c>
      <c r="H801" t="s">
        <v>31</v>
      </c>
      <c r="I801" t="s">
        <v>1679</v>
      </c>
      <c r="J801" t="s">
        <v>264</v>
      </c>
      <c r="K801" t="s">
        <v>1680</v>
      </c>
      <c r="L801" t="s">
        <v>35</v>
      </c>
      <c r="M801" t="s">
        <v>91</v>
      </c>
      <c r="N801" t="s">
        <v>1681</v>
      </c>
      <c r="O801" t="s">
        <v>66</v>
      </c>
      <c r="P801" t="s">
        <v>1682</v>
      </c>
      <c r="Q801" t="s">
        <v>40</v>
      </c>
      <c r="R801" t="s">
        <v>1683</v>
      </c>
      <c r="S801" t="s">
        <v>210</v>
      </c>
      <c r="T801" t="s">
        <v>355</v>
      </c>
      <c r="U801" t="s">
        <v>66</v>
      </c>
      <c r="V801" t="s">
        <v>1679</v>
      </c>
      <c r="W801" t="s">
        <v>43</v>
      </c>
      <c r="X801" t="s">
        <v>293</v>
      </c>
      <c r="Y801" t="str">
        <f>TRIM(LOWER(J801))</f>
        <v>siemens medical solutions usa, inc.</v>
      </c>
      <c r="Z801" t="str">
        <f>IF(COUNTIF(Sheet2!C:C, Y801) &gt; 0, "Match", "No Match")</f>
        <v>No Match</v>
      </c>
      <c r="AA801" t="str">
        <f>IF(ISNUMBER(MATCH(Y801, Sheet2!C:C, 0)), "Match", "No Match")</f>
        <v>No Match</v>
      </c>
      <c r="AB801" s="3" t="str">
        <f>IF(ISNUMBER(MATCH(Y801, Sheet2!C:C, 0)), "Match", "No Match")</f>
        <v>No Match</v>
      </c>
      <c r="AC801" s="3" t="e">
        <f>IF(Y801 = INDEX(Sheet2!C:C, MATCH(Y801, Sheet2!C:C, 0)), "Exact Match", "No Match or Missing")</f>
        <v>#N/A</v>
      </c>
    </row>
    <row r="802" spans="1:29" x14ac:dyDescent="0.25">
      <c r="A802" t="s">
        <v>24</v>
      </c>
      <c r="B802" t="s">
        <v>1677</v>
      </c>
      <c r="C802" t="s">
        <v>58</v>
      </c>
      <c r="D802" t="s">
        <v>1678</v>
      </c>
      <c r="E802" t="s">
        <v>40</v>
      </c>
      <c r="F802" t="s">
        <v>29</v>
      </c>
      <c r="G802" t="s">
        <v>285</v>
      </c>
      <c r="H802" t="s">
        <v>31</v>
      </c>
      <c r="I802" t="s">
        <v>1679</v>
      </c>
      <c r="J802" t="s">
        <v>264</v>
      </c>
      <c r="K802" t="s">
        <v>1680</v>
      </c>
      <c r="L802" t="s">
        <v>35</v>
      </c>
      <c r="M802" t="s">
        <v>91</v>
      </c>
      <c r="N802" t="s">
        <v>1972</v>
      </c>
      <c r="O802" t="s">
        <v>66</v>
      </c>
      <c r="P802" t="s">
        <v>1973</v>
      </c>
      <c r="Q802" t="s">
        <v>40</v>
      </c>
      <c r="R802" t="s">
        <v>1974</v>
      </c>
      <c r="S802" t="s">
        <v>210</v>
      </c>
      <c r="T802" t="s">
        <v>441</v>
      </c>
      <c r="U802" t="s">
        <v>66</v>
      </c>
      <c r="V802" t="s">
        <v>1679</v>
      </c>
      <c r="W802" t="s">
        <v>43</v>
      </c>
      <c r="X802" t="s">
        <v>293</v>
      </c>
      <c r="Y802" t="str">
        <f>TRIM(LOWER(J802))</f>
        <v>siemens medical solutions usa, inc.</v>
      </c>
      <c r="Z802" t="str">
        <f>IF(COUNTIF(Sheet2!C:C, Y802) &gt; 0, "Match", "No Match")</f>
        <v>No Match</v>
      </c>
      <c r="AA802" t="str">
        <f>IF(ISNUMBER(MATCH(Y802, Sheet2!C:C, 0)), "Match", "No Match")</f>
        <v>No Match</v>
      </c>
      <c r="AB802" s="3" t="str">
        <f>IF(ISNUMBER(MATCH(Y802, Sheet2!C:C, 0)), "Match", "No Match")</f>
        <v>No Match</v>
      </c>
      <c r="AC802" s="3" t="e">
        <f>IF(Y802 = INDEX(Sheet2!C:C, MATCH(Y802, Sheet2!C:C, 0)), "Exact Match", "No Match or Missing")</f>
        <v>#N/A</v>
      </c>
    </row>
    <row r="803" spans="1:29" x14ac:dyDescent="0.25">
      <c r="A803" t="s">
        <v>24</v>
      </c>
      <c r="B803" t="s">
        <v>260</v>
      </c>
      <c r="C803" t="s">
        <v>58</v>
      </c>
      <c r="D803" t="s">
        <v>261</v>
      </c>
      <c r="E803" t="s">
        <v>40</v>
      </c>
      <c r="F803" t="s">
        <v>29</v>
      </c>
      <c r="G803" t="s">
        <v>262</v>
      </c>
      <c r="H803" t="s">
        <v>31</v>
      </c>
      <c r="I803" t="s">
        <v>263</v>
      </c>
      <c r="J803" t="s">
        <v>264</v>
      </c>
      <c r="K803" t="s">
        <v>392</v>
      </c>
      <c r="L803" t="s">
        <v>35</v>
      </c>
      <c r="M803" t="s">
        <v>91</v>
      </c>
      <c r="N803" t="s">
        <v>5082</v>
      </c>
      <c r="O803" t="s">
        <v>66</v>
      </c>
      <c r="P803" t="s">
        <v>5083</v>
      </c>
      <c r="Q803" t="s">
        <v>40</v>
      </c>
      <c r="R803" t="s">
        <v>5084</v>
      </c>
      <c r="S803" t="s">
        <v>269</v>
      </c>
      <c r="T803" t="s">
        <v>1926</v>
      </c>
      <c r="U803" t="s">
        <v>66</v>
      </c>
      <c r="V803" t="s">
        <v>263</v>
      </c>
      <c r="W803" t="s">
        <v>43</v>
      </c>
      <c r="X803" t="s">
        <v>44</v>
      </c>
      <c r="Y803" t="str">
        <f>TRIM(LOWER(J803))</f>
        <v>siemens medical solutions usa, inc.</v>
      </c>
      <c r="Z803" t="str">
        <f>IF(COUNTIF(Sheet2!C:C, Y803) &gt; 0, "Match", "No Match")</f>
        <v>No Match</v>
      </c>
      <c r="AA803" t="str">
        <f>IF(ISNUMBER(MATCH(Y803, Sheet2!C:C, 0)), "Match", "No Match")</f>
        <v>No Match</v>
      </c>
      <c r="AB803" s="3" t="str">
        <f>IF(ISNUMBER(MATCH(Y803, Sheet2!C:C, 0)), "Match", "No Match")</f>
        <v>No Match</v>
      </c>
      <c r="AC803" s="3" t="e">
        <f>IF(Y803 = INDEX(Sheet2!C:C, MATCH(Y803, Sheet2!C:C, 0)), "Exact Match", "No Match or Missing")</f>
        <v>#N/A</v>
      </c>
    </row>
    <row r="804" spans="1:29" x14ac:dyDescent="0.25">
      <c r="A804" t="s">
        <v>24</v>
      </c>
      <c r="B804" t="s">
        <v>6320</v>
      </c>
      <c r="C804" t="s">
        <v>158</v>
      </c>
      <c r="D804" t="s">
        <v>6321</v>
      </c>
      <c r="E804" t="s">
        <v>40</v>
      </c>
      <c r="F804" t="s">
        <v>29</v>
      </c>
      <c r="G804" t="s">
        <v>3182</v>
      </c>
      <c r="H804" t="s">
        <v>31</v>
      </c>
      <c r="I804" t="s">
        <v>6322</v>
      </c>
      <c r="J804" t="s">
        <v>6323</v>
      </c>
      <c r="K804" t="s">
        <v>1935</v>
      </c>
      <c r="L804" t="s">
        <v>35</v>
      </c>
      <c r="M804" t="s">
        <v>1477</v>
      </c>
      <c r="N804" t="s">
        <v>6324</v>
      </c>
      <c r="O804" t="s">
        <v>165</v>
      </c>
      <c r="P804" t="s">
        <v>6325</v>
      </c>
      <c r="Q804" t="s">
        <v>40</v>
      </c>
      <c r="R804" t="s">
        <v>6326</v>
      </c>
      <c r="S804" t="s">
        <v>40</v>
      </c>
      <c r="T804" t="s">
        <v>1138</v>
      </c>
      <c r="U804" t="s">
        <v>165</v>
      </c>
      <c r="V804" t="s">
        <v>6322</v>
      </c>
      <c r="W804" t="s">
        <v>43</v>
      </c>
      <c r="X804" t="s">
        <v>44</v>
      </c>
      <c r="Y804" t="str">
        <f>TRIM(LOWER(J804))</f>
        <v>signature orthopaedics pty ltd</v>
      </c>
      <c r="Z804" t="str">
        <f>IF(COUNTIF(Sheet2!C:C, Y804) &gt; 0, "Match", "No Match")</f>
        <v>No Match</v>
      </c>
      <c r="AA804" t="str">
        <f>IF(ISNUMBER(MATCH(Y804, Sheet2!C:C, 0)), "Match", "No Match")</f>
        <v>No Match</v>
      </c>
      <c r="AB804" s="3" t="str">
        <f>IF(ISNUMBER(MATCH(Y804, Sheet2!C:C, 0)), "Match", "No Match")</f>
        <v>No Match</v>
      </c>
      <c r="AC804" s="3" t="e">
        <f>IF(Y804 = INDEX(Sheet2!C:C, MATCH(Y804, Sheet2!C:C, 0)), "Exact Match", "No Match or Missing")</f>
        <v>#N/A</v>
      </c>
    </row>
    <row r="805" spans="1:29" x14ac:dyDescent="0.25">
      <c r="A805" t="s">
        <v>24</v>
      </c>
      <c r="B805" t="s">
        <v>2076</v>
      </c>
      <c r="C805" t="s">
        <v>350</v>
      </c>
      <c r="D805" t="s">
        <v>2077</v>
      </c>
      <c r="E805" t="s">
        <v>40</v>
      </c>
      <c r="F805" t="s">
        <v>29</v>
      </c>
      <c r="G805" t="s">
        <v>2078</v>
      </c>
      <c r="H805" t="s">
        <v>31</v>
      </c>
      <c r="I805" t="s">
        <v>2079</v>
      </c>
      <c r="J805" t="s">
        <v>2080</v>
      </c>
      <c r="K805" t="s">
        <v>1226</v>
      </c>
      <c r="L805" t="s">
        <v>35</v>
      </c>
      <c r="M805" t="s">
        <v>91</v>
      </c>
      <c r="N805" t="s">
        <v>2081</v>
      </c>
      <c r="O805" t="s">
        <v>357</v>
      </c>
      <c r="P805" t="s">
        <v>2082</v>
      </c>
      <c r="Q805" t="s">
        <v>40</v>
      </c>
      <c r="R805" t="s">
        <v>2083</v>
      </c>
      <c r="S805" t="s">
        <v>1217</v>
      </c>
      <c r="T805" t="s">
        <v>678</v>
      </c>
      <c r="U805" t="s">
        <v>357</v>
      </c>
      <c r="V805" t="s">
        <v>2079</v>
      </c>
      <c r="W805" t="s">
        <v>43</v>
      </c>
      <c r="X805" t="s">
        <v>44</v>
      </c>
      <c r="Y805" t="str">
        <f>TRIM(LOWER(J805))</f>
        <v>silq technologies corporation</v>
      </c>
      <c r="Z805" t="str">
        <f>IF(COUNTIF(Sheet2!C:C, Y805) &gt; 0, "Match", "No Match")</f>
        <v>No Match</v>
      </c>
      <c r="AA805" t="str">
        <f>IF(ISNUMBER(MATCH(Y805, Sheet2!C:C, 0)), "Match", "No Match")</f>
        <v>No Match</v>
      </c>
      <c r="AB805" s="3" t="str">
        <f>IF(ISNUMBER(MATCH(Y805, Sheet2!C:C, 0)), "Match", "No Match")</f>
        <v>No Match</v>
      </c>
      <c r="AC805" s="3" t="e">
        <f>IF(Y805 = INDEX(Sheet2!C:C, MATCH(Y805, Sheet2!C:C, 0)), "Exact Match", "No Match or Missing")</f>
        <v>#N/A</v>
      </c>
    </row>
    <row r="806" spans="1:29" x14ac:dyDescent="0.25">
      <c r="A806" t="s">
        <v>24</v>
      </c>
      <c r="B806" t="s">
        <v>472</v>
      </c>
      <c r="C806" t="s">
        <v>99</v>
      </c>
      <c r="D806" t="s">
        <v>473</v>
      </c>
      <c r="E806" t="s">
        <v>40</v>
      </c>
      <c r="F806" t="s">
        <v>29</v>
      </c>
      <c r="G806" t="s">
        <v>474</v>
      </c>
      <c r="H806" t="s">
        <v>31</v>
      </c>
      <c r="I806" t="s">
        <v>40</v>
      </c>
      <c r="J806" t="s">
        <v>475</v>
      </c>
      <c r="K806" t="s">
        <v>34</v>
      </c>
      <c r="L806" t="s">
        <v>35</v>
      </c>
      <c r="M806" t="s">
        <v>36</v>
      </c>
      <c r="N806" t="s">
        <v>476</v>
      </c>
      <c r="O806" t="s">
        <v>107</v>
      </c>
      <c r="P806" t="s">
        <v>477</v>
      </c>
      <c r="Q806" t="s">
        <v>40</v>
      </c>
      <c r="R806" t="s">
        <v>478</v>
      </c>
      <c r="S806" t="s">
        <v>40</v>
      </c>
      <c r="T806" t="s">
        <v>370</v>
      </c>
      <c r="U806" t="s">
        <v>107</v>
      </c>
      <c r="V806" t="s">
        <v>40</v>
      </c>
      <c r="W806" t="s">
        <v>43</v>
      </c>
      <c r="X806" t="s">
        <v>44</v>
      </c>
      <c r="Y806" t="str">
        <f>TRIM(LOWER(J806))</f>
        <v>sincera technology (changchun) co., ltd.</v>
      </c>
      <c r="Z806" t="str">
        <f>IF(COUNTIF(Sheet2!C:C, Y806) &gt; 0, "Match", "No Match")</f>
        <v>No Match</v>
      </c>
      <c r="AA806" t="str">
        <f>IF(ISNUMBER(MATCH(Y806, Sheet2!C:C, 0)), "Match", "No Match")</f>
        <v>No Match</v>
      </c>
      <c r="AB806" s="3" t="str">
        <f>IF(ISNUMBER(MATCH(Y806, Sheet2!C:C, 0)), "Match", "No Match")</f>
        <v>No Match</v>
      </c>
      <c r="AC806" s="3" t="e">
        <f>IF(Y806 = INDEX(Sheet2!C:C, MATCH(Y806, Sheet2!C:C, 0)), "Exact Match", "No Match or Missing")</f>
        <v>#N/A</v>
      </c>
    </row>
    <row r="807" spans="1:29" x14ac:dyDescent="0.25">
      <c r="A807" t="s">
        <v>24</v>
      </c>
      <c r="B807" t="s">
        <v>6508</v>
      </c>
      <c r="C807" t="s">
        <v>191</v>
      </c>
      <c r="D807" t="s">
        <v>6509</v>
      </c>
      <c r="E807" t="s">
        <v>40</v>
      </c>
      <c r="F807" t="s">
        <v>29</v>
      </c>
      <c r="G807" t="s">
        <v>330</v>
      </c>
      <c r="H807" t="s">
        <v>31</v>
      </c>
      <c r="I807" t="s">
        <v>6510</v>
      </c>
      <c r="J807" t="s">
        <v>6511</v>
      </c>
      <c r="K807" t="s">
        <v>1273</v>
      </c>
      <c r="L807" t="s">
        <v>35</v>
      </c>
      <c r="M807" t="s">
        <v>91</v>
      </c>
      <c r="N807" t="s">
        <v>6512</v>
      </c>
      <c r="O807" t="s">
        <v>190</v>
      </c>
      <c r="P807" t="s">
        <v>6513</v>
      </c>
      <c r="Q807" t="s">
        <v>40</v>
      </c>
      <c r="R807" t="s">
        <v>6514</v>
      </c>
      <c r="S807" t="s">
        <v>122</v>
      </c>
      <c r="T807" t="s">
        <v>1892</v>
      </c>
      <c r="U807" t="s">
        <v>190</v>
      </c>
      <c r="V807" t="s">
        <v>6510</v>
      </c>
      <c r="W807" t="s">
        <v>43</v>
      </c>
      <c r="X807" t="s">
        <v>44</v>
      </c>
      <c r="Y807" t="str">
        <f>TRIM(LOWER(J807))</f>
        <v>single pass, inc.</v>
      </c>
      <c r="Z807" t="str">
        <f>IF(COUNTIF(Sheet2!C:C, Y807) &gt; 0, "Match", "No Match")</f>
        <v>No Match</v>
      </c>
      <c r="AA807" t="str">
        <f>IF(ISNUMBER(MATCH(Y807, Sheet2!C:C, 0)), "Match", "No Match")</f>
        <v>No Match</v>
      </c>
      <c r="AB807" s="3" t="str">
        <f>IF(ISNUMBER(MATCH(Y807, Sheet2!C:C, 0)), "Match", "No Match")</f>
        <v>No Match</v>
      </c>
      <c r="AC807" s="3" t="e">
        <f>IF(Y807 = INDEX(Sheet2!C:C, MATCH(Y807, Sheet2!C:C, 0)), "Exact Match", "No Match or Missing")</f>
        <v>#N/A</v>
      </c>
    </row>
    <row r="808" spans="1:29" x14ac:dyDescent="0.25">
      <c r="A808" t="s">
        <v>24</v>
      </c>
      <c r="B808" t="s">
        <v>462</v>
      </c>
      <c r="C808" t="s">
        <v>135</v>
      </c>
      <c r="D808" t="s">
        <v>463</v>
      </c>
      <c r="E808" t="s">
        <v>40</v>
      </c>
      <c r="F808" t="s">
        <v>29</v>
      </c>
      <c r="G808" t="s">
        <v>308</v>
      </c>
      <c r="H808" t="s">
        <v>31</v>
      </c>
      <c r="I808" t="s">
        <v>464</v>
      </c>
      <c r="J808" t="s">
        <v>465</v>
      </c>
      <c r="K808" t="s">
        <v>466</v>
      </c>
      <c r="L808" t="s">
        <v>35</v>
      </c>
      <c r="M808" t="s">
        <v>91</v>
      </c>
      <c r="N808" t="s">
        <v>467</v>
      </c>
      <c r="O808" t="s">
        <v>40</v>
      </c>
      <c r="P808" t="s">
        <v>468</v>
      </c>
      <c r="Q808" t="s">
        <v>40</v>
      </c>
      <c r="R808" t="s">
        <v>469</v>
      </c>
      <c r="S808" t="s">
        <v>470</v>
      </c>
      <c r="T808" t="s">
        <v>471</v>
      </c>
      <c r="U808" t="s">
        <v>190</v>
      </c>
      <c r="V808" t="s">
        <v>464</v>
      </c>
      <c r="W808" t="s">
        <v>43</v>
      </c>
      <c r="X808" t="s">
        <v>293</v>
      </c>
      <c r="Y808" t="str">
        <f>TRIM(LOWER(J808))</f>
        <v>sioxmed, llc</v>
      </c>
      <c r="Z808" t="str">
        <f>IF(COUNTIF(Sheet2!C:C, Y808) &gt; 0, "Match", "No Match")</f>
        <v>No Match</v>
      </c>
      <c r="AA808" t="str">
        <f>IF(ISNUMBER(MATCH(Y808, Sheet2!C:C, 0)), "Match", "No Match")</f>
        <v>No Match</v>
      </c>
      <c r="AB808" s="3" t="str">
        <f>IF(ISNUMBER(MATCH(Y808, Sheet2!C:C, 0)), "Match", "No Match")</f>
        <v>No Match</v>
      </c>
      <c r="AC808" s="3" t="e">
        <f>IF(Y808 = INDEX(Sheet2!C:C, MATCH(Y808, Sheet2!C:C, 0)), "Exact Match", "No Match or Missing")</f>
        <v>#N/A</v>
      </c>
    </row>
    <row r="809" spans="1:29" x14ac:dyDescent="0.25">
      <c r="A809" t="s">
        <v>24</v>
      </c>
      <c r="B809" t="s">
        <v>2060</v>
      </c>
      <c r="C809" t="s">
        <v>58</v>
      </c>
      <c r="D809" t="s">
        <v>2426</v>
      </c>
      <c r="E809" t="s">
        <v>40</v>
      </c>
      <c r="F809" t="s">
        <v>29</v>
      </c>
      <c r="G809" t="s">
        <v>149</v>
      </c>
      <c r="H809" t="s">
        <v>31</v>
      </c>
      <c r="I809" t="s">
        <v>2427</v>
      </c>
      <c r="J809" t="s">
        <v>2428</v>
      </c>
      <c r="K809" t="s">
        <v>804</v>
      </c>
      <c r="L809" t="s">
        <v>35</v>
      </c>
      <c r="M809" t="s">
        <v>91</v>
      </c>
      <c r="N809" t="s">
        <v>2429</v>
      </c>
      <c r="O809" t="s">
        <v>66</v>
      </c>
      <c r="P809" t="s">
        <v>2430</v>
      </c>
      <c r="Q809" t="s">
        <v>40</v>
      </c>
      <c r="R809" t="s">
        <v>2431</v>
      </c>
      <c r="S809" t="s">
        <v>122</v>
      </c>
      <c r="T809" t="s">
        <v>2432</v>
      </c>
      <c r="U809" t="s">
        <v>66</v>
      </c>
      <c r="V809" t="s">
        <v>2427</v>
      </c>
      <c r="W809" t="s">
        <v>43</v>
      </c>
      <c r="X809" t="s">
        <v>44</v>
      </c>
      <c r="Y809" t="str">
        <f>TRIM(LOWER(J809))</f>
        <v>sira medical, inc.</v>
      </c>
      <c r="Z809" t="str">
        <f>IF(COUNTIF(Sheet2!C:C, Y809) &gt; 0, "Match", "No Match")</f>
        <v>No Match</v>
      </c>
      <c r="AA809" t="str">
        <f>IF(ISNUMBER(MATCH(Y809, Sheet2!C:C, 0)), "Match", "No Match")</f>
        <v>No Match</v>
      </c>
      <c r="AB809" s="3" t="str">
        <f>IF(ISNUMBER(MATCH(Y809, Sheet2!C:C, 0)), "Match", "No Match")</f>
        <v>No Match</v>
      </c>
      <c r="AC809" s="3" t="e">
        <f>IF(Y809 = INDEX(Sheet2!C:C, MATCH(Y809, Sheet2!C:C, 0)), "Exact Match", "No Match or Missing")</f>
        <v>#N/A</v>
      </c>
    </row>
    <row r="810" spans="1:29" x14ac:dyDescent="0.25">
      <c r="A810" t="s">
        <v>24</v>
      </c>
      <c r="B810" t="s">
        <v>634</v>
      </c>
      <c r="C810" t="s">
        <v>58</v>
      </c>
      <c r="D810" t="s">
        <v>635</v>
      </c>
      <c r="E810" t="s">
        <v>40</v>
      </c>
      <c r="F810" t="s">
        <v>29</v>
      </c>
      <c r="G810" t="s">
        <v>636</v>
      </c>
      <c r="H810" t="s">
        <v>31</v>
      </c>
      <c r="I810" t="s">
        <v>637</v>
      </c>
      <c r="J810" t="s">
        <v>638</v>
      </c>
      <c r="K810" t="s">
        <v>532</v>
      </c>
      <c r="L810" t="s">
        <v>35</v>
      </c>
      <c r="M810" t="s">
        <v>105</v>
      </c>
      <c r="N810" t="s">
        <v>639</v>
      </c>
      <c r="O810" t="s">
        <v>66</v>
      </c>
      <c r="P810" t="s">
        <v>640</v>
      </c>
      <c r="Q810" t="s">
        <v>40</v>
      </c>
      <c r="R810" t="s">
        <v>641</v>
      </c>
      <c r="S810" t="s">
        <v>40</v>
      </c>
      <c r="T810" t="s">
        <v>642</v>
      </c>
      <c r="U810" t="s">
        <v>66</v>
      </c>
      <c r="V810" t="s">
        <v>637</v>
      </c>
      <c r="W810" t="s">
        <v>43</v>
      </c>
      <c r="X810" t="s">
        <v>44</v>
      </c>
      <c r="Y810" t="str">
        <f>TRIM(LOWER(J810))</f>
        <v>sk inc.</v>
      </c>
      <c r="Z810" t="str">
        <f>IF(COUNTIF(Sheet2!C:C, Y810) &gt; 0, "Match", "No Match")</f>
        <v>No Match</v>
      </c>
      <c r="AA810" t="str">
        <f>IF(ISNUMBER(MATCH(Y810, Sheet2!C:C, 0)), "Match", "No Match")</f>
        <v>No Match</v>
      </c>
      <c r="AB810" s="3" t="str">
        <f>IF(ISNUMBER(MATCH(Y810, Sheet2!C:C, 0)), "Match", "No Match")</f>
        <v>No Match</v>
      </c>
      <c r="AC810" s="3" t="e">
        <f>IF(Y810 = INDEX(Sheet2!C:C, MATCH(Y810, Sheet2!C:C, 0)), "Exact Match", "No Match or Missing")</f>
        <v>#N/A</v>
      </c>
    </row>
    <row r="811" spans="1:29" x14ac:dyDescent="0.25">
      <c r="A811" t="s">
        <v>24</v>
      </c>
      <c r="B811" t="s">
        <v>1359</v>
      </c>
      <c r="C811" t="s">
        <v>158</v>
      </c>
      <c r="D811" t="s">
        <v>2555</v>
      </c>
      <c r="E811" t="s">
        <v>2556</v>
      </c>
      <c r="F811" t="s">
        <v>29</v>
      </c>
      <c r="G811" t="s">
        <v>433</v>
      </c>
      <c r="H811" t="s">
        <v>31</v>
      </c>
      <c r="I811" t="s">
        <v>2557</v>
      </c>
      <c r="J811" t="s">
        <v>2558</v>
      </c>
      <c r="K811" t="s">
        <v>2559</v>
      </c>
      <c r="L811" t="s">
        <v>35</v>
      </c>
      <c r="M811" t="s">
        <v>91</v>
      </c>
      <c r="N811" t="s">
        <v>2560</v>
      </c>
      <c r="O811" t="s">
        <v>165</v>
      </c>
      <c r="P811" t="s">
        <v>2561</v>
      </c>
      <c r="Q811" t="s">
        <v>40</v>
      </c>
      <c r="R811" t="s">
        <v>2562</v>
      </c>
      <c r="S811" t="s">
        <v>1217</v>
      </c>
      <c r="T811" t="s">
        <v>709</v>
      </c>
      <c r="U811" t="s">
        <v>165</v>
      </c>
      <c r="V811" t="s">
        <v>2557</v>
      </c>
      <c r="W811" t="s">
        <v>43</v>
      </c>
      <c r="X811" t="s">
        <v>44</v>
      </c>
      <c r="Y811" t="str">
        <f>TRIM(LOWER(J811))</f>
        <v>skeletal dynamics inc</v>
      </c>
      <c r="Z811" t="str">
        <f>IF(COUNTIF(Sheet2!C:C, Y811) &gt; 0, "Match", "No Match")</f>
        <v>Match</v>
      </c>
      <c r="AA811" t="str">
        <f>IF(ISNUMBER(MATCH(Y811, Sheet2!C:C, 0)), "Match", "No Match")</f>
        <v>Match</v>
      </c>
      <c r="AB811" s="3" t="str">
        <f>IF(ISNUMBER(MATCH(Y811, Sheet2!C:C, 0)), "Match", "No Match")</f>
        <v>Match</v>
      </c>
      <c r="AC811" s="3" t="str">
        <f>IF(Y811 = INDEX(Sheet2!C:C, MATCH(Y811, Sheet2!C:C, 0)), "Exact Match", "No Match or Missing")</f>
        <v>Exact Match</v>
      </c>
    </row>
    <row r="812" spans="1:29" x14ac:dyDescent="0.25">
      <c r="A812" t="s">
        <v>24</v>
      </c>
      <c r="B812" t="s">
        <v>4810</v>
      </c>
      <c r="C812" t="s">
        <v>170</v>
      </c>
      <c r="D812" t="s">
        <v>4811</v>
      </c>
      <c r="E812" t="s">
        <v>40</v>
      </c>
      <c r="F812" t="s">
        <v>29</v>
      </c>
      <c r="G812" t="s">
        <v>1473</v>
      </c>
      <c r="H812" t="s">
        <v>31</v>
      </c>
      <c r="I812" t="s">
        <v>4812</v>
      </c>
      <c r="J812" t="s">
        <v>4813</v>
      </c>
      <c r="K812" t="s">
        <v>4151</v>
      </c>
      <c r="L812" t="s">
        <v>35</v>
      </c>
      <c r="M812" t="s">
        <v>91</v>
      </c>
      <c r="N812" t="s">
        <v>5157</v>
      </c>
      <c r="O812" t="s">
        <v>176</v>
      </c>
      <c r="P812" t="s">
        <v>4815</v>
      </c>
      <c r="Q812" t="s">
        <v>40</v>
      </c>
      <c r="R812" t="s">
        <v>5158</v>
      </c>
      <c r="S812" t="s">
        <v>2197</v>
      </c>
      <c r="T812" t="s">
        <v>705</v>
      </c>
      <c r="U812" t="s">
        <v>176</v>
      </c>
      <c r="V812" t="s">
        <v>4812</v>
      </c>
      <c r="W812" t="s">
        <v>43</v>
      </c>
      <c r="X812" t="s">
        <v>293</v>
      </c>
      <c r="Y812" t="str">
        <f>TRIM(LOWER(J812))</f>
        <v>sleepnet corporation</v>
      </c>
      <c r="Z812" t="str">
        <f>IF(COUNTIF(Sheet2!C:C, Y812) &gt; 0, "Match", "No Match")</f>
        <v>No Match</v>
      </c>
      <c r="AA812" t="str">
        <f>IF(ISNUMBER(MATCH(Y812, Sheet2!C:C, 0)), "Match", "No Match")</f>
        <v>No Match</v>
      </c>
      <c r="AB812" s="3" t="str">
        <f>IF(ISNUMBER(MATCH(Y812, Sheet2!C:C, 0)), "Match", "No Match")</f>
        <v>No Match</v>
      </c>
      <c r="AC812" s="3" t="e">
        <f>IF(Y812 = INDEX(Sheet2!C:C, MATCH(Y812, Sheet2!C:C, 0)), "Exact Match", "No Match or Missing")</f>
        <v>#N/A</v>
      </c>
    </row>
    <row r="813" spans="1:29" x14ac:dyDescent="0.25">
      <c r="A813" t="s">
        <v>24</v>
      </c>
      <c r="B813" t="s">
        <v>4810</v>
      </c>
      <c r="C813" t="s">
        <v>170</v>
      </c>
      <c r="D813" t="s">
        <v>4811</v>
      </c>
      <c r="E813" t="s">
        <v>40</v>
      </c>
      <c r="F813" t="s">
        <v>29</v>
      </c>
      <c r="G813" t="s">
        <v>3756</v>
      </c>
      <c r="H813" t="s">
        <v>31</v>
      </c>
      <c r="I813" t="s">
        <v>4812</v>
      </c>
      <c r="J813" t="s">
        <v>4813</v>
      </c>
      <c r="K813" t="s">
        <v>2462</v>
      </c>
      <c r="L813" t="s">
        <v>35</v>
      </c>
      <c r="M813" t="s">
        <v>91</v>
      </c>
      <c r="N813" t="s">
        <v>4814</v>
      </c>
      <c r="O813" t="s">
        <v>176</v>
      </c>
      <c r="P813" t="s">
        <v>4815</v>
      </c>
      <c r="Q813" t="s">
        <v>40</v>
      </c>
      <c r="R813" t="s">
        <v>4816</v>
      </c>
      <c r="S813" t="s">
        <v>2197</v>
      </c>
      <c r="T813" t="s">
        <v>343</v>
      </c>
      <c r="U813" t="s">
        <v>176</v>
      </c>
      <c r="V813" t="s">
        <v>4812</v>
      </c>
      <c r="W813" t="s">
        <v>43</v>
      </c>
      <c r="X813" t="s">
        <v>293</v>
      </c>
      <c r="Y813" t="str">
        <f>TRIM(LOWER(J813))</f>
        <v>sleepnet corporation</v>
      </c>
      <c r="Z813" t="str">
        <f>IF(COUNTIF(Sheet2!C:C, Y813) &gt; 0, "Match", "No Match")</f>
        <v>No Match</v>
      </c>
      <c r="AA813" t="str">
        <f>IF(ISNUMBER(MATCH(Y813, Sheet2!C:C, 0)), "Match", "No Match")</f>
        <v>No Match</v>
      </c>
      <c r="AB813" s="3" t="str">
        <f>IF(ISNUMBER(MATCH(Y813, Sheet2!C:C, 0)), "Match", "No Match")</f>
        <v>No Match</v>
      </c>
      <c r="AC813" s="3" t="e">
        <f>IF(Y813 = INDEX(Sheet2!C:C, MATCH(Y813, Sheet2!C:C, 0)), "Exact Match", "No Match or Missing")</f>
        <v>#N/A</v>
      </c>
    </row>
    <row r="814" spans="1:29" x14ac:dyDescent="0.25">
      <c r="A814" t="s">
        <v>24</v>
      </c>
      <c r="B814" t="s">
        <v>4810</v>
      </c>
      <c r="C814" t="s">
        <v>170</v>
      </c>
      <c r="D814" t="s">
        <v>4811</v>
      </c>
      <c r="E814" t="s">
        <v>40</v>
      </c>
      <c r="F814" t="s">
        <v>29</v>
      </c>
      <c r="G814" t="s">
        <v>1473</v>
      </c>
      <c r="H814" t="s">
        <v>31</v>
      </c>
      <c r="I814" t="s">
        <v>4812</v>
      </c>
      <c r="J814" t="s">
        <v>4813</v>
      </c>
      <c r="K814" t="s">
        <v>1017</v>
      </c>
      <c r="L814" t="s">
        <v>35</v>
      </c>
      <c r="M814" t="s">
        <v>91</v>
      </c>
      <c r="N814" t="s">
        <v>6114</v>
      </c>
      <c r="O814" t="s">
        <v>176</v>
      </c>
      <c r="P814" t="s">
        <v>4815</v>
      </c>
      <c r="Q814" t="s">
        <v>40</v>
      </c>
      <c r="R814" t="s">
        <v>6115</v>
      </c>
      <c r="S814" t="s">
        <v>2197</v>
      </c>
      <c r="T814" t="s">
        <v>471</v>
      </c>
      <c r="U814" t="s">
        <v>176</v>
      </c>
      <c r="V814" t="s">
        <v>4812</v>
      </c>
      <c r="W814" t="s">
        <v>43</v>
      </c>
      <c r="X814" t="s">
        <v>293</v>
      </c>
      <c r="Y814" t="str">
        <f>TRIM(LOWER(J814))</f>
        <v>sleepnet corporation</v>
      </c>
      <c r="Z814" t="str">
        <f>IF(COUNTIF(Sheet2!C:C, Y814) &gt; 0, "Match", "No Match")</f>
        <v>No Match</v>
      </c>
      <c r="AA814" t="str">
        <f>IF(ISNUMBER(MATCH(Y814, Sheet2!C:C, 0)), "Match", "No Match")</f>
        <v>No Match</v>
      </c>
      <c r="AB814" s="3" t="str">
        <f>IF(ISNUMBER(MATCH(Y814, Sheet2!C:C, 0)), "Match", "No Match")</f>
        <v>No Match</v>
      </c>
      <c r="AC814" s="3" t="e">
        <f>IF(Y814 = INDEX(Sheet2!C:C, MATCH(Y814, Sheet2!C:C, 0)), "Exact Match", "No Match or Missing")</f>
        <v>#N/A</v>
      </c>
    </row>
    <row r="815" spans="1:29" x14ac:dyDescent="0.25">
      <c r="A815" t="s">
        <v>24</v>
      </c>
      <c r="B815" t="s">
        <v>4810</v>
      </c>
      <c r="C815" t="s">
        <v>170</v>
      </c>
      <c r="D815" t="s">
        <v>4811</v>
      </c>
      <c r="E815" t="s">
        <v>40</v>
      </c>
      <c r="F815" t="s">
        <v>29</v>
      </c>
      <c r="G815" t="s">
        <v>3756</v>
      </c>
      <c r="H815" t="s">
        <v>31</v>
      </c>
      <c r="I815" t="s">
        <v>4812</v>
      </c>
      <c r="J815" t="s">
        <v>4813</v>
      </c>
      <c r="K815" t="s">
        <v>541</v>
      </c>
      <c r="L815" t="s">
        <v>35</v>
      </c>
      <c r="M815" t="s">
        <v>91</v>
      </c>
      <c r="N815" t="s">
        <v>5276</v>
      </c>
      <c r="O815" t="s">
        <v>176</v>
      </c>
      <c r="P815" t="s">
        <v>4815</v>
      </c>
      <c r="Q815" t="s">
        <v>40</v>
      </c>
      <c r="R815" t="s">
        <v>5277</v>
      </c>
      <c r="S815" t="s">
        <v>2197</v>
      </c>
      <c r="T815" t="s">
        <v>201</v>
      </c>
      <c r="U815" t="s">
        <v>176</v>
      </c>
      <c r="V815" t="s">
        <v>4812</v>
      </c>
      <c r="W815" t="s">
        <v>43</v>
      </c>
      <c r="X815" t="s">
        <v>44</v>
      </c>
      <c r="Y815" t="str">
        <f>TRIM(LOWER(J815))</f>
        <v>sleepnet corporation</v>
      </c>
      <c r="Z815" t="str">
        <f>IF(COUNTIF(Sheet2!C:C, Y815) &gt; 0, "Match", "No Match")</f>
        <v>No Match</v>
      </c>
      <c r="AA815" t="str">
        <f>IF(ISNUMBER(MATCH(Y815, Sheet2!C:C, 0)), "Match", "No Match")</f>
        <v>No Match</v>
      </c>
      <c r="AB815" s="3" t="str">
        <f>IF(ISNUMBER(MATCH(Y815, Sheet2!C:C, 0)), "Match", "No Match")</f>
        <v>No Match</v>
      </c>
      <c r="AC815" s="3" t="e">
        <f>IF(Y815 = INDEX(Sheet2!C:C, MATCH(Y815, Sheet2!C:C, 0)), "Exact Match", "No Match or Missing")</f>
        <v>#N/A</v>
      </c>
    </row>
    <row r="816" spans="1:29" x14ac:dyDescent="0.25">
      <c r="A816" t="s">
        <v>24</v>
      </c>
      <c r="B816" t="s">
        <v>6312</v>
      </c>
      <c r="C816" t="s">
        <v>58</v>
      </c>
      <c r="D816" t="s">
        <v>6313</v>
      </c>
      <c r="E816" t="s">
        <v>40</v>
      </c>
      <c r="F816" t="s">
        <v>29</v>
      </c>
      <c r="G816" t="s">
        <v>285</v>
      </c>
      <c r="H816" t="s">
        <v>31</v>
      </c>
      <c r="I816" t="s">
        <v>6314</v>
      </c>
      <c r="J816" t="s">
        <v>6315</v>
      </c>
      <c r="K816" t="s">
        <v>1618</v>
      </c>
      <c r="L816" t="s">
        <v>35</v>
      </c>
      <c r="M816" t="s">
        <v>6316</v>
      </c>
      <c r="N816" t="s">
        <v>6317</v>
      </c>
      <c r="O816" t="s">
        <v>66</v>
      </c>
      <c r="P816" t="s">
        <v>6318</v>
      </c>
      <c r="Q816" t="s">
        <v>40</v>
      </c>
      <c r="R816" t="s">
        <v>6319</v>
      </c>
      <c r="S816" t="s">
        <v>40</v>
      </c>
      <c r="T816" t="s">
        <v>348</v>
      </c>
      <c r="U816" t="s">
        <v>66</v>
      </c>
      <c r="V816" t="s">
        <v>6314</v>
      </c>
      <c r="W816" t="s">
        <v>43</v>
      </c>
      <c r="X816" t="s">
        <v>44</v>
      </c>
      <c r="Y816" t="str">
        <f>TRIM(LOWER(J816))</f>
        <v>smart soft healthcare</v>
      </c>
      <c r="Z816" t="str">
        <f>IF(COUNTIF(Sheet2!C:C, Y816) &gt; 0, "Match", "No Match")</f>
        <v>No Match</v>
      </c>
      <c r="AA816" t="str">
        <f>IF(ISNUMBER(MATCH(Y816, Sheet2!C:C, 0)), "Match", "No Match")</f>
        <v>No Match</v>
      </c>
      <c r="AB816" s="3" t="str">
        <f>IF(ISNUMBER(MATCH(Y816, Sheet2!C:C, 0)), "Match", "No Match")</f>
        <v>No Match</v>
      </c>
      <c r="AC816" s="3" t="e">
        <f>IF(Y816 = INDEX(Sheet2!C:C, MATCH(Y816, Sheet2!C:C, 0)), "Exact Match", "No Match or Missing")</f>
        <v>#N/A</v>
      </c>
    </row>
    <row r="817" spans="1:29" x14ac:dyDescent="0.25">
      <c r="A817" t="s">
        <v>24</v>
      </c>
      <c r="B817" t="s">
        <v>1684</v>
      </c>
      <c r="C817" t="s">
        <v>158</v>
      </c>
      <c r="D817" t="s">
        <v>6745</v>
      </c>
      <c r="E817" t="s">
        <v>40</v>
      </c>
      <c r="F817" t="s">
        <v>29</v>
      </c>
      <c r="G817" t="s">
        <v>616</v>
      </c>
      <c r="H817" t="s">
        <v>31</v>
      </c>
      <c r="I817" t="s">
        <v>2046</v>
      </c>
      <c r="J817" t="s">
        <v>6746</v>
      </c>
      <c r="K817" t="s">
        <v>392</v>
      </c>
      <c r="L817" t="s">
        <v>35</v>
      </c>
      <c r="M817" t="s">
        <v>91</v>
      </c>
      <c r="N817" t="s">
        <v>6747</v>
      </c>
      <c r="O817" t="s">
        <v>165</v>
      </c>
      <c r="P817" t="s">
        <v>6748</v>
      </c>
      <c r="Q817" t="s">
        <v>40</v>
      </c>
      <c r="R817" t="s">
        <v>6749</v>
      </c>
      <c r="S817" t="s">
        <v>269</v>
      </c>
      <c r="T817" t="s">
        <v>140</v>
      </c>
      <c r="U817" t="s">
        <v>165</v>
      </c>
      <c r="V817" t="s">
        <v>2046</v>
      </c>
      <c r="W817" t="s">
        <v>43</v>
      </c>
      <c r="X817" t="s">
        <v>44</v>
      </c>
      <c r="Y817" t="str">
        <f>TRIM(LOWER(J817))</f>
        <v>smith &amp; nephew</v>
      </c>
      <c r="Z817" t="str">
        <f>IF(COUNTIF(Sheet2!C:C, Y817) &gt; 0, "Match", "No Match")</f>
        <v>Match</v>
      </c>
      <c r="AA817" t="str">
        <f>IF(ISNUMBER(MATCH(Y817, Sheet2!C:C, 0)), "Match", "No Match")</f>
        <v>Match</v>
      </c>
      <c r="AB817" s="3" t="str">
        <f>IF(ISNUMBER(MATCH(Y817, Sheet2!C:C, 0)), "Match", "No Match")</f>
        <v>Match</v>
      </c>
      <c r="AC817" s="3" t="str">
        <f>IF(Y817 = INDEX(Sheet2!C:C, MATCH(Y817, Sheet2!C:C, 0)), "Exact Match", "No Match or Missing")</f>
        <v>Exact Match</v>
      </c>
    </row>
    <row r="818" spans="1:29" x14ac:dyDescent="0.25">
      <c r="A818" t="s">
        <v>24</v>
      </c>
      <c r="B818" t="s">
        <v>1684</v>
      </c>
      <c r="C818" t="s">
        <v>158</v>
      </c>
      <c r="D818" t="s">
        <v>2044</v>
      </c>
      <c r="E818" t="s">
        <v>40</v>
      </c>
      <c r="F818" t="s">
        <v>29</v>
      </c>
      <c r="G818" t="s">
        <v>2460</v>
      </c>
      <c r="H818" t="s">
        <v>31</v>
      </c>
      <c r="I818" t="s">
        <v>2046</v>
      </c>
      <c r="J818" t="s">
        <v>2461</v>
      </c>
      <c r="K818" t="s">
        <v>2462</v>
      </c>
      <c r="L818" t="s">
        <v>35</v>
      </c>
      <c r="M818" t="s">
        <v>91</v>
      </c>
      <c r="N818" t="s">
        <v>2463</v>
      </c>
      <c r="O818" t="s">
        <v>165</v>
      </c>
      <c r="P818" t="s">
        <v>2464</v>
      </c>
      <c r="Q818" t="s">
        <v>40</v>
      </c>
      <c r="R818" t="s">
        <v>2465</v>
      </c>
      <c r="S818" t="s">
        <v>269</v>
      </c>
      <c r="T818" t="s">
        <v>152</v>
      </c>
      <c r="U818" t="s">
        <v>165</v>
      </c>
      <c r="V818" t="s">
        <v>2046</v>
      </c>
      <c r="W818" t="s">
        <v>43</v>
      </c>
      <c r="X818" t="s">
        <v>44</v>
      </c>
      <c r="Y818" t="str">
        <f>TRIM(LOWER(J818))</f>
        <v>smith &amp; nephew inc.</v>
      </c>
      <c r="Z818" t="str">
        <f>IF(COUNTIF(Sheet2!C:C, Y818) &gt; 0, "Match", "No Match")</f>
        <v>Match</v>
      </c>
      <c r="AA818" t="str">
        <f>IF(ISNUMBER(MATCH(Y818, Sheet2!C:C, 0)), "Match", "No Match")</f>
        <v>Match</v>
      </c>
      <c r="AB818" s="3" t="str">
        <f>IF(ISNUMBER(MATCH(Y818, Sheet2!C:C, 0)), "Match", "No Match")</f>
        <v>Match</v>
      </c>
      <c r="AC818" s="3" t="str">
        <f>IF(Y818 = INDEX(Sheet2!C:C, MATCH(Y818, Sheet2!C:C, 0)), "Exact Match", "No Match or Missing")</f>
        <v>Exact Match</v>
      </c>
    </row>
    <row r="819" spans="1:29" x14ac:dyDescent="0.25">
      <c r="A819" t="s">
        <v>24</v>
      </c>
      <c r="B819" t="s">
        <v>1684</v>
      </c>
      <c r="C819" t="s">
        <v>158</v>
      </c>
      <c r="D819" t="s">
        <v>2044</v>
      </c>
      <c r="E819" t="s">
        <v>40</v>
      </c>
      <c r="F819" t="s">
        <v>29</v>
      </c>
      <c r="G819" t="s">
        <v>2045</v>
      </c>
      <c r="H819" t="s">
        <v>31</v>
      </c>
      <c r="I819" t="s">
        <v>2046</v>
      </c>
      <c r="J819" t="s">
        <v>2461</v>
      </c>
      <c r="K819" t="s">
        <v>1249</v>
      </c>
      <c r="L819" t="s">
        <v>35</v>
      </c>
      <c r="M819" t="s">
        <v>91</v>
      </c>
      <c r="N819" t="s">
        <v>4317</v>
      </c>
      <c r="O819" t="s">
        <v>165</v>
      </c>
      <c r="P819" t="s">
        <v>4318</v>
      </c>
      <c r="Q819" t="s">
        <v>40</v>
      </c>
      <c r="R819" t="s">
        <v>4319</v>
      </c>
      <c r="S819" t="s">
        <v>269</v>
      </c>
      <c r="T819" t="s">
        <v>366</v>
      </c>
      <c r="U819" t="s">
        <v>165</v>
      </c>
      <c r="V819" t="s">
        <v>2046</v>
      </c>
      <c r="W819" t="s">
        <v>43</v>
      </c>
      <c r="X819" t="s">
        <v>44</v>
      </c>
      <c r="Y819" t="str">
        <f>TRIM(LOWER(J819))</f>
        <v>smith &amp; nephew inc.</v>
      </c>
      <c r="Z819" t="str">
        <f>IF(COUNTIF(Sheet2!C:C, Y819) &gt; 0, "Match", "No Match")</f>
        <v>Match</v>
      </c>
      <c r="AA819" t="str">
        <f>IF(ISNUMBER(MATCH(Y819, Sheet2!C:C, 0)), "Match", "No Match")</f>
        <v>Match</v>
      </c>
      <c r="AB819" s="3" t="str">
        <f>IF(ISNUMBER(MATCH(Y819, Sheet2!C:C, 0)), "Match", "No Match")</f>
        <v>Match</v>
      </c>
      <c r="AC819" s="3" t="str">
        <f>IF(Y819 = INDEX(Sheet2!C:C, MATCH(Y819, Sheet2!C:C, 0)), "Exact Match", "No Match or Missing")</f>
        <v>Exact Match</v>
      </c>
    </row>
    <row r="820" spans="1:29" x14ac:dyDescent="0.25">
      <c r="A820" t="s">
        <v>24</v>
      </c>
      <c r="B820" t="s">
        <v>4296</v>
      </c>
      <c r="C820" t="s">
        <v>191</v>
      </c>
      <c r="D820" t="s">
        <v>4297</v>
      </c>
      <c r="E820" t="s">
        <v>40</v>
      </c>
      <c r="F820" t="s">
        <v>29</v>
      </c>
      <c r="G820" t="s">
        <v>822</v>
      </c>
      <c r="H820" t="s">
        <v>31</v>
      </c>
      <c r="I820" t="s">
        <v>4298</v>
      </c>
      <c r="J820" t="s">
        <v>4299</v>
      </c>
      <c r="K820" t="s">
        <v>705</v>
      </c>
      <c r="L820" t="s">
        <v>35</v>
      </c>
      <c r="M820" t="s">
        <v>630</v>
      </c>
      <c r="N820" t="s">
        <v>4300</v>
      </c>
      <c r="O820" t="s">
        <v>190</v>
      </c>
      <c r="P820" t="s">
        <v>4301</v>
      </c>
      <c r="Q820" t="s">
        <v>40</v>
      </c>
      <c r="R820" t="s">
        <v>4302</v>
      </c>
      <c r="S820" t="s">
        <v>40</v>
      </c>
      <c r="T820" t="s">
        <v>2059</v>
      </c>
      <c r="U820" t="s">
        <v>190</v>
      </c>
      <c r="V820" t="s">
        <v>4298</v>
      </c>
      <c r="W820" t="s">
        <v>43</v>
      </c>
      <c r="X820" t="s">
        <v>44</v>
      </c>
      <c r="Y820" t="str">
        <f>TRIM(LOWER(J820))</f>
        <v>smith &amp; nephew medical ltd</v>
      </c>
      <c r="Z820" t="str">
        <f>IF(COUNTIF(Sheet2!C:C, Y820) &gt; 0, "Match", "No Match")</f>
        <v>No Match</v>
      </c>
      <c r="AA820" t="str">
        <f>IF(ISNUMBER(MATCH(Y820, Sheet2!C:C, 0)), "Match", "No Match")</f>
        <v>No Match</v>
      </c>
      <c r="AB820" s="3" t="str">
        <f>IF(ISNUMBER(MATCH(Y820, Sheet2!C:C, 0)), "Match", "No Match")</f>
        <v>No Match</v>
      </c>
      <c r="AC820" s="3" t="e">
        <f>IF(Y820 = INDEX(Sheet2!C:C, MATCH(Y820, Sheet2!C:C, 0)), "Exact Match", "No Match or Missing")</f>
        <v>#N/A</v>
      </c>
    </row>
    <row r="821" spans="1:29" x14ac:dyDescent="0.25">
      <c r="A821" t="s">
        <v>24</v>
      </c>
      <c r="B821" t="s">
        <v>1684</v>
      </c>
      <c r="C821" t="s">
        <v>158</v>
      </c>
      <c r="D821" t="s">
        <v>2044</v>
      </c>
      <c r="E821" t="s">
        <v>40</v>
      </c>
      <c r="F821" t="s">
        <v>29</v>
      </c>
      <c r="G821" t="s">
        <v>2045</v>
      </c>
      <c r="H821" t="s">
        <v>31</v>
      </c>
      <c r="I821" t="s">
        <v>2046</v>
      </c>
      <c r="J821" t="s">
        <v>2047</v>
      </c>
      <c r="K821" t="s">
        <v>596</v>
      </c>
      <c r="L821" t="s">
        <v>35</v>
      </c>
      <c r="M821" t="s">
        <v>91</v>
      </c>
      <c r="N821" t="s">
        <v>2048</v>
      </c>
      <c r="O821" t="s">
        <v>165</v>
      </c>
      <c r="P821" t="s">
        <v>2049</v>
      </c>
      <c r="Q821" t="s">
        <v>40</v>
      </c>
      <c r="R821" t="s">
        <v>2050</v>
      </c>
      <c r="S821" t="s">
        <v>269</v>
      </c>
      <c r="T821" t="s">
        <v>2051</v>
      </c>
      <c r="U821" t="s">
        <v>165</v>
      </c>
      <c r="V821" t="s">
        <v>2046</v>
      </c>
      <c r="W821" t="s">
        <v>43</v>
      </c>
      <c r="X821" t="s">
        <v>44</v>
      </c>
      <c r="Y821" t="str">
        <f>TRIM(LOWER(J821))</f>
        <v>smith &amp; nephew, inc.</v>
      </c>
      <c r="Z821" t="str">
        <f>IF(COUNTIF(Sheet2!C:C, Y821) &gt; 0, "Match", "No Match")</f>
        <v>Match</v>
      </c>
      <c r="AA821" t="str">
        <f>IF(ISNUMBER(MATCH(Y821, Sheet2!C:C, 0)), "Match", "No Match")</f>
        <v>Match</v>
      </c>
      <c r="AB821" s="3" t="str">
        <f>IF(ISNUMBER(MATCH(Y821, Sheet2!C:C, 0)), "Match", "No Match")</f>
        <v>Match</v>
      </c>
      <c r="AC821" s="3" t="str">
        <f>IF(Y821 = INDEX(Sheet2!C:C, MATCH(Y821, Sheet2!C:C, 0)), "Exact Match", "No Match or Missing")</f>
        <v>Exact Match</v>
      </c>
    </row>
    <row r="822" spans="1:29" x14ac:dyDescent="0.25">
      <c r="A822" t="s">
        <v>24</v>
      </c>
      <c r="B822" t="s">
        <v>567</v>
      </c>
      <c r="C822" t="s">
        <v>46</v>
      </c>
      <c r="D822" t="s">
        <v>568</v>
      </c>
      <c r="E822" t="s">
        <v>40</v>
      </c>
      <c r="F822" t="s">
        <v>29</v>
      </c>
      <c r="G822" t="s">
        <v>569</v>
      </c>
      <c r="H822" t="s">
        <v>31</v>
      </c>
      <c r="I822" t="s">
        <v>570</v>
      </c>
      <c r="J822" t="s">
        <v>571</v>
      </c>
      <c r="K822" t="s">
        <v>572</v>
      </c>
      <c r="L822" t="s">
        <v>35</v>
      </c>
      <c r="M822" t="s">
        <v>91</v>
      </c>
      <c r="N822" t="s">
        <v>573</v>
      </c>
      <c r="O822" t="s">
        <v>53</v>
      </c>
      <c r="P822" t="s">
        <v>574</v>
      </c>
      <c r="Q822" t="s">
        <v>40</v>
      </c>
      <c r="R822" t="s">
        <v>575</v>
      </c>
      <c r="S822" t="s">
        <v>347</v>
      </c>
      <c r="T822" t="s">
        <v>576</v>
      </c>
      <c r="U822" t="s">
        <v>53</v>
      </c>
      <c r="V822" t="s">
        <v>570</v>
      </c>
      <c r="W822" t="s">
        <v>43</v>
      </c>
      <c r="X822" t="s">
        <v>44</v>
      </c>
      <c r="Y822" t="str">
        <f>TRIM(LOWER(J822))</f>
        <v>smiths medical asd inc</v>
      </c>
      <c r="Z822" t="str">
        <f>IF(COUNTIF(Sheet2!C:C, Y822) &gt; 0, "Match", "No Match")</f>
        <v>No Match</v>
      </c>
      <c r="AA822" t="str">
        <f>IF(ISNUMBER(MATCH(Y822, Sheet2!C:C, 0)), "Match", "No Match")</f>
        <v>No Match</v>
      </c>
      <c r="AB822" s="3" t="str">
        <f>IF(ISNUMBER(MATCH(Y822, Sheet2!C:C, 0)), "Match", "No Match")</f>
        <v>No Match</v>
      </c>
      <c r="AC822" s="3" t="e">
        <f>IF(Y822 = INDEX(Sheet2!C:C, MATCH(Y822, Sheet2!C:C, 0)), "Exact Match", "No Match or Missing")</f>
        <v>#N/A</v>
      </c>
    </row>
    <row r="823" spans="1:29" x14ac:dyDescent="0.25">
      <c r="A823" t="s">
        <v>24</v>
      </c>
      <c r="B823" t="s">
        <v>6569</v>
      </c>
      <c r="C823" t="s">
        <v>191</v>
      </c>
      <c r="D823" t="s">
        <v>6570</v>
      </c>
      <c r="E823" t="s">
        <v>40</v>
      </c>
      <c r="F823" t="s">
        <v>29</v>
      </c>
      <c r="G823" t="s">
        <v>6571</v>
      </c>
      <c r="H823" t="s">
        <v>31</v>
      </c>
      <c r="I823" t="s">
        <v>6572</v>
      </c>
      <c r="J823" t="s">
        <v>6573</v>
      </c>
      <c r="K823" t="s">
        <v>104</v>
      </c>
      <c r="L823" t="s">
        <v>35</v>
      </c>
      <c r="M823" t="s">
        <v>277</v>
      </c>
      <c r="N823" t="s">
        <v>6574</v>
      </c>
      <c r="O823" t="s">
        <v>190</v>
      </c>
      <c r="P823" t="s">
        <v>6575</v>
      </c>
      <c r="Q823" t="s">
        <v>40</v>
      </c>
      <c r="R823" t="s">
        <v>6576</v>
      </c>
      <c r="S823" t="s">
        <v>40</v>
      </c>
      <c r="T823" t="s">
        <v>889</v>
      </c>
      <c r="U823" t="s">
        <v>190</v>
      </c>
      <c r="V823" t="s">
        <v>6572</v>
      </c>
      <c r="W823" t="s">
        <v>43</v>
      </c>
      <c r="X823" t="s">
        <v>44</v>
      </c>
      <c r="Y823" t="str">
        <f>TRIM(LOWER(J823))</f>
        <v>sofradim production</v>
      </c>
      <c r="Z823" t="str">
        <f>IF(COUNTIF(Sheet2!C:C, Y823) &gt; 0, "Match", "No Match")</f>
        <v>No Match</v>
      </c>
      <c r="AA823" t="str">
        <f>IF(ISNUMBER(MATCH(Y823, Sheet2!C:C, 0)), "Match", "No Match")</f>
        <v>No Match</v>
      </c>
      <c r="AB823" s="3" t="str">
        <f>IF(ISNUMBER(MATCH(Y823, Sheet2!C:C, 0)), "Match", "No Match")</f>
        <v>No Match</v>
      </c>
      <c r="AC823" s="3" t="e">
        <f>IF(Y823 = INDEX(Sheet2!C:C, MATCH(Y823, Sheet2!C:C, 0)), "Exact Match", "No Match or Missing")</f>
        <v>#N/A</v>
      </c>
    </row>
    <row r="824" spans="1:29" x14ac:dyDescent="0.25">
      <c r="A824" t="s">
        <v>24</v>
      </c>
      <c r="B824" t="s">
        <v>5124</v>
      </c>
      <c r="C824" t="s">
        <v>58</v>
      </c>
      <c r="D824" t="s">
        <v>5125</v>
      </c>
      <c r="E824" t="s">
        <v>40</v>
      </c>
      <c r="F824" t="s">
        <v>29</v>
      </c>
      <c r="G824" t="s">
        <v>285</v>
      </c>
      <c r="H824" t="s">
        <v>31</v>
      </c>
      <c r="I824" t="s">
        <v>5126</v>
      </c>
      <c r="J824" t="s">
        <v>5127</v>
      </c>
      <c r="K824" t="s">
        <v>868</v>
      </c>
      <c r="L824" t="s">
        <v>35</v>
      </c>
      <c r="M824" t="s">
        <v>1557</v>
      </c>
      <c r="N824" t="s">
        <v>5128</v>
      </c>
      <c r="O824" t="s">
        <v>66</v>
      </c>
      <c r="P824" t="s">
        <v>5129</v>
      </c>
      <c r="Q824" t="s">
        <v>40</v>
      </c>
      <c r="R824" t="s">
        <v>5130</v>
      </c>
      <c r="S824" t="s">
        <v>40</v>
      </c>
      <c r="T824" t="s">
        <v>2618</v>
      </c>
      <c r="U824" t="s">
        <v>66</v>
      </c>
      <c r="V824" t="s">
        <v>5126</v>
      </c>
      <c r="W824" t="s">
        <v>43</v>
      </c>
      <c r="X824" t="s">
        <v>44</v>
      </c>
      <c r="Y824" t="str">
        <f>TRIM(LOWER(J824))</f>
        <v>software nemotec s.l.</v>
      </c>
      <c r="Z824" t="str">
        <f>IF(COUNTIF(Sheet2!C:C, Y824) &gt; 0, "Match", "No Match")</f>
        <v>No Match</v>
      </c>
      <c r="AA824" t="str">
        <f>IF(ISNUMBER(MATCH(Y824, Sheet2!C:C, 0)), "Match", "No Match")</f>
        <v>No Match</v>
      </c>
      <c r="AB824" s="3" t="str">
        <f>IF(ISNUMBER(MATCH(Y824, Sheet2!C:C, 0)), "Match", "No Match")</f>
        <v>No Match</v>
      </c>
      <c r="AC824" s="3" t="e">
        <f>IF(Y824 = INDEX(Sheet2!C:C, MATCH(Y824, Sheet2!C:C, 0)), "Exact Match", "No Match or Missing")</f>
        <v>#N/A</v>
      </c>
    </row>
    <row r="825" spans="1:29" x14ac:dyDescent="0.25">
      <c r="A825" t="s">
        <v>24</v>
      </c>
      <c r="B825" t="s">
        <v>2802</v>
      </c>
      <c r="C825" t="s">
        <v>191</v>
      </c>
      <c r="D825" t="s">
        <v>2803</v>
      </c>
      <c r="E825" t="s">
        <v>40</v>
      </c>
      <c r="F825" t="s">
        <v>29</v>
      </c>
      <c r="G825" t="s">
        <v>2804</v>
      </c>
      <c r="H825" t="s">
        <v>31</v>
      </c>
      <c r="I825" t="s">
        <v>2805</v>
      </c>
      <c r="J825" t="s">
        <v>2806</v>
      </c>
      <c r="K825" t="s">
        <v>1427</v>
      </c>
      <c r="L825" t="s">
        <v>35</v>
      </c>
      <c r="M825" t="s">
        <v>91</v>
      </c>
      <c r="N825" t="s">
        <v>2807</v>
      </c>
      <c r="O825" t="s">
        <v>190</v>
      </c>
      <c r="P825" t="s">
        <v>2808</v>
      </c>
      <c r="Q825" t="s">
        <v>40</v>
      </c>
      <c r="R825" t="s">
        <v>2809</v>
      </c>
      <c r="S825" t="s">
        <v>1010</v>
      </c>
      <c r="T825" t="s">
        <v>2810</v>
      </c>
      <c r="U825" t="s">
        <v>190</v>
      </c>
      <c r="V825" t="s">
        <v>2805</v>
      </c>
      <c r="W825" t="s">
        <v>43</v>
      </c>
      <c r="X825" t="s">
        <v>44</v>
      </c>
      <c r="Y825" t="str">
        <f>TRIM(LOWER(J825))</f>
        <v>softwave/trt llc</v>
      </c>
      <c r="Z825" t="str">
        <f>IF(COUNTIF(Sheet2!C:C, Y825) &gt; 0, "Match", "No Match")</f>
        <v>No Match</v>
      </c>
      <c r="AA825" t="str">
        <f>IF(ISNUMBER(MATCH(Y825, Sheet2!C:C, 0)), "Match", "No Match")</f>
        <v>No Match</v>
      </c>
      <c r="AB825" s="3" t="str">
        <f>IF(ISNUMBER(MATCH(Y825, Sheet2!C:C, 0)), "Match", "No Match")</f>
        <v>No Match</v>
      </c>
      <c r="AC825" s="3" t="e">
        <f>IF(Y825 = INDEX(Sheet2!C:C, MATCH(Y825, Sheet2!C:C, 0)), "Exact Match", "No Match or Missing")</f>
        <v>#N/A</v>
      </c>
    </row>
    <row r="826" spans="1:29" x14ac:dyDescent="0.25">
      <c r="A826" t="s">
        <v>24</v>
      </c>
      <c r="B826" t="s">
        <v>3907</v>
      </c>
      <c r="C826" t="s">
        <v>191</v>
      </c>
      <c r="D826" t="s">
        <v>3908</v>
      </c>
      <c r="E826" t="s">
        <v>40</v>
      </c>
      <c r="F826" t="s">
        <v>29</v>
      </c>
      <c r="G826" t="s">
        <v>3909</v>
      </c>
      <c r="H826" t="s">
        <v>31</v>
      </c>
      <c r="I826" t="s">
        <v>3657</v>
      </c>
      <c r="J826" t="s">
        <v>3910</v>
      </c>
      <c r="K826" t="s">
        <v>487</v>
      </c>
      <c r="L826" t="s">
        <v>35</v>
      </c>
      <c r="M826" t="s">
        <v>210</v>
      </c>
      <c r="N826" t="s">
        <v>3911</v>
      </c>
      <c r="O826" t="s">
        <v>190</v>
      </c>
      <c r="P826" t="s">
        <v>3912</v>
      </c>
      <c r="Q826" t="s">
        <v>40</v>
      </c>
      <c r="R826" t="s">
        <v>3913</v>
      </c>
      <c r="S826" t="s">
        <v>40</v>
      </c>
      <c r="T826" t="s">
        <v>1138</v>
      </c>
      <c r="U826" t="s">
        <v>190</v>
      </c>
      <c r="V826" t="s">
        <v>3657</v>
      </c>
      <c r="W826" t="s">
        <v>43</v>
      </c>
      <c r="X826" t="s">
        <v>44</v>
      </c>
      <c r="Y826" t="str">
        <f>TRIM(LOWER(J826))</f>
        <v>sofwave medical ltd.</v>
      </c>
      <c r="Z826" t="str">
        <f>IF(COUNTIF(Sheet2!C:C, Y826) &gt; 0, "Match", "No Match")</f>
        <v>No Match</v>
      </c>
      <c r="AA826" t="str">
        <f>IF(ISNUMBER(MATCH(Y826, Sheet2!C:C, 0)), "Match", "No Match")</f>
        <v>No Match</v>
      </c>
      <c r="AB826" s="3" t="str">
        <f>IF(ISNUMBER(MATCH(Y826, Sheet2!C:C, 0)), "Match", "No Match")</f>
        <v>No Match</v>
      </c>
      <c r="AC826" s="3" t="e">
        <f>IF(Y826 = INDEX(Sheet2!C:C, MATCH(Y826, Sheet2!C:C, 0)), "Exact Match", "No Match or Missing")</f>
        <v>#N/A</v>
      </c>
    </row>
    <row r="827" spans="1:29" x14ac:dyDescent="0.25">
      <c r="A827" t="s">
        <v>24</v>
      </c>
      <c r="B827" t="s">
        <v>4411</v>
      </c>
      <c r="C827" t="s">
        <v>46</v>
      </c>
      <c r="D827" t="s">
        <v>5955</v>
      </c>
      <c r="E827" t="s">
        <v>40</v>
      </c>
      <c r="F827" t="s">
        <v>29</v>
      </c>
      <c r="G827" t="s">
        <v>48</v>
      </c>
      <c r="H827" t="s">
        <v>31</v>
      </c>
      <c r="I827" t="s">
        <v>5956</v>
      </c>
      <c r="J827" t="s">
        <v>5957</v>
      </c>
      <c r="K827" t="s">
        <v>596</v>
      </c>
      <c r="L827" t="s">
        <v>35</v>
      </c>
      <c r="M827" t="s">
        <v>91</v>
      </c>
      <c r="N827" t="s">
        <v>5958</v>
      </c>
      <c r="O827" t="s">
        <v>53</v>
      </c>
      <c r="P827" t="s">
        <v>5959</v>
      </c>
      <c r="Q827" t="s">
        <v>40</v>
      </c>
      <c r="R827" t="s">
        <v>5960</v>
      </c>
      <c r="S827" t="s">
        <v>210</v>
      </c>
      <c r="T827" t="s">
        <v>600</v>
      </c>
      <c r="U827" t="s">
        <v>53</v>
      </c>
      <c r="V827" t="s">
        <v>5956</v>
      </c>
      <c r="W827" t="s">
        <v>43</v>
      </c>
      <c r="X827" t="s">
        <v>44</v>
      </c>
      <c r="Y827" t="str">
        <f>TRIM(LOWER(J827))</f>
        <v>sol-millennium medical inc.</v>
      </c>
      <c r="Z827" t="str">
        <f>IF(COUNTIF(Sheet2!C:C, Y827) &gt; 0, "Match", "No Match")</f>
        <v>No Match</v>
      </c>
      <c r="AA827" t="str">
        <f>IF(ISNUMBER(MATCH(Y827, Sheet2!C:C, 0)), "Match", "No Match")</f>
        <v>No Match</v>
      </c>
      <c r="AB827" s="3" t="str">
        <f>IF(ISNUMBER(MATCH(Y827, Sheet2!C:C, 0)), "Match", "No Match")</f>
        <v>No Match</v>
      </c>
      <c r="AC827" s="3" t="e">
        <f>IF(Y827 = INDEX(Sheet2!C:C, MATCH(Y827, Sheet2!C:C, 0)), "Exact Match", "No Match or Missing")</f>
        <v>#N/A</v>
      </c>
    </row>
    <row r="828" spans="1:29" x14ac:dyDescent="0.25">
      <c r="A828" t="s">
        <v>294</v>
      </c>
      <c r="B828" t="s">
        <v>5590</v>
      </c>
      <c r="C828" t="s">
        <v>191</v>
      </c>
      <c r="D828" t="s">
        <v>5591</v>
      </c>
      <c r="E828" t="s">
        <v>1168</v>
      </c>
      <c r="F828" t="s">
        <v>501</v>
      </c>
      <c r="G828" t="s">
        <v>395</v>
      </c>
      <c r="H828" t="s">
        <v>31</v>
      </c>
      <c r="I828" t="s">
        <v>5592</v>
      </c>
      <c r="J828" t="s">
        <v>5593</v>
      </c>
      <c r="K828" t="s">
        <v>1286</v>
      </c>
      <c r="L828" t="s">
        <v>35</v>
      </c>
      <c r="M828" t="s">
        <v>91</v>
      </c>
      <c r="N828" t="s">
        <v>5594</v>
      </c>
      <c r="O828" t="s">
        <v>190</v>
      </c>
      <c r="P828" t="s">
        <v>5595</v>
      </c>
      <c r="Q828" t="s">
        <v>40</v>
      </c>
      <c r="R828" t="s">
        <v>5596</v>
      </c>
      <c r="S828" t="s">
        <v>3332</v>
      </c>
      <c r="T828" t="s">
        <v>652</v>
      </c>
      <c r="U828" t="s">
        <v>190</v>
      </c>
      <c r="V828" t="s">
        <v>5592</v>
      </c>
      <c r="W828" t="s">
        <v>43</v>
      </c>
      <c r="X828" t="s">
        <v>44</v>
      </c>
      <c r="Y828" t="str">
        <f>TRIM(LOWER(J828))</f>
        <v>solta medical</v>
      </c>
      <c r="Z828" t="str">
        <f>IF(COUNTIF(Sheet2!C:C, Y828) &gt; 0, "Match", "No Match")</f>
        <v>No Match</v>
      </c>
      <c r="AA828" t="str">
        <f>IF(ISNUMBER(MATCH(Y828, Sheet2!C:C, 0)), "Match", "No Match")</f>
        <v>No Match</v>
      </c>
      <c r="AB828" s="3" t="str">
        <f>IF(ISNUMBER(MATCH(Y828, Sheet2!C:C, 0)), "Match", "No Match")</f>
        <v>No Match</v>
      </c>
      <c r="AC828" s="3" t="e">
        <f>IF(Y828 = INDEX(Sheet2!C:C, MATCH(Y828, Sheet2!C:C, 0)), "Exact Match", "No Match or Missing")</f>
        <v>#N/A</v>
      </c>
    </row>
    <row r="829" spans="1:29" x14ac:dyDescent="0.25">
      <c r="A829" t="s">
        <v>24</v>
      </c>
      <c r="B829" t="s">
        <v>3333</v>
      </c>
      <c r="C829" t="s">
        <v>84</v>
      </c>
      <c r="D829" t="s">
        <v>3334</v>
      </c>
      <c r="E829" t="s">
        <v>3335</v>
      </c>
      <c r="F829" t="s">
        <v>29</v>
      </c>
      <c r="G829" t="s">
        <v>414</v>
      </c>
      <c r="H829" t="s">
        <v>31</v>
      </c>
      <c r="I829" t="s">
        <v>3336</v>
      </c>
      <c r="J829" t="s">
        <v>3337</v>
      </c>
      <c r="K829" t="s">
        <v>417</v>
      </c>
      <c r="L829" t="s">
        <v>35</v>
      </c>
      <c r="M829" t="s">
        <v>91</v>
      </c>
      <c r="N829" t="s">
        <v>3338</v>
      </c>
      <c r="O829" t="s">
        <v>93</v>
      </c>
      <c r="P829" t="s">
        <v>3339</v>
      </c>
      <c r="Q829" t="s">
        <v>40</v>
      </c>
      <c r="R829" t="s">
        <v>3340</v>
      </c>
      <c r="S829" t="s">
        <v>1217</v>
      </c>
      <c r="T829" t="s">
        <v>742</v>
      </c>
      <c r="U829" t="s">
        <v>93</v>
      </c>
      <c r="V829" t="s">
        <v>3336</v>
      </c>
      <c r="W829" t="s">
        <v>43</v>
      </c>
      <c r="X829" t="s">
        <v>44</v>
      </c>
      <c r="Y829" t="str">
        <f>TRIM(LOWER(J829))</f>
        <v>somnomed technologies inc., doing business as remware</v>
      </c>
      <c r="Z829" t="str">
        <f>IF(COUNTIF(Sheet2!C:C, Y829) &gt; 0, "Match", "No Match")</f>
        <v>No Match</v>
      </c>
      <c r="AA829" t="str">
        <f>IF(ISNUMBER(MATCH(Y829, Sheet2!C:C, 0)), "Match", "No Match")</f>
        <v>No Match</v>
      </c>
      <c r="AB829" s="3" t="str">
        <f>IF(ISNUMBER(MATCH(Y829, Sheet2!C:C, 0)), "Match", "No Match")</f>
        <v>No Match</v>
      </c>
      <c r="AC829" s="3" t="e">
        <f>IF(Y829 = INDEX(Sheet2!C:C, MATCH(Y829, Sheet2!C:C, 0)), "Exact Match", "No Match or Missing")</f>
        <v>#N/A</v>
      </c>
    </row>
    <row r="830" spans="1:29" x14ac:dyDescent="0.25">
      <c r="A830" t="s">
        <v>24</v>
      </c>
      <c r="B830" t="s">
        <v>2136</v>
      </c>
      <c r="C830" t="s">
        <v>99</v>
      </c>
      <c r="D830" t="s">
        <v>2485</v>
      </c>
      <c r="E830" t="s">
        <v>40</v>
      </c>
      <c r="F830" t="s">
        <v>29</v>
      </c>
      <c r="G830" t="s">
        <v>2486</v>
      </c>
      <c r="H830" t="s">
        <v>31</v>
      </c>
      <c r="I830" t="s">
        <v>2139</v>
      </c>
      <c r="J830" t="s">
        <v>2487</v>
      </c>
      <c r="K830" t="s">
        <v>795</v>
      </c>
      <c r="L830" t="s">
        <v>35</v>
      </c>
      <c r="M830" t="s">
        <v>91</v>
      </c>
      <c r="N830" t="s">
        <v>2488</v>
      </c>
      <c r="O830" t="s">
        <v>107</v>
      </c>
      <c r="P830" t="s">
        <v>2489</v>
      </c>
      <c r="Q830" t="s">
        <v>40</v>
      </c>
      <c r="R830" t="s">
        <v>2490</v>
      </c>
      <c r="S830" t="s">
        <v>146</v>
      </c>
      <c r="T830" t="s">
        <v>2491</v>
      </c>
      <c r="U830" t="s">
        <v>107</v>
      </c>
      <c r="V830" t="s">
        <v>2139</v>
      </c>
      <c r="W830" t="s">
        <v>43</v>
      </c>
      <c r="X830" t="s">
        <v>44</v>
      </c>
      <c r="Y830" t="str">
        <f>TRIM(LOWER(J830))</f>
        <v>somnomed, inc.</v>
      </c>
      <c r="Z830" t="str">
        <f>IF(COUNTIF(Sheet2!C:C, Y830) &gt; 0, "Match", "No Match")</f>
        <v>No Match</v>
      </c>
      <c r="AA830" t="str">
        <f>IF(ISNUMBER(MATCH(Y830, Sheet2!C:C, 0)), "Match", "No Match")</f>
        <v>No Match</v>
      </c>
      <c r="AB830" s="3" t="str">
        <f>IF(ISNUMBER(MATCH(Y830, Sheet2!C:C, 0)), "Match", "No Match")</f>
        <v>No Match</v>
      </c>
      <c r="AC830" s="3" t="e">
        <f>IF(Y830 = INDEX(Sheet2!C:C, MATCH(Y830, Sheet2!C:C, 0)), "Exact Match", "No Match or Missing")</f>
        <v>#N/A</v>
      </c>
    </row>
    <row r="831" spans="1:29" x14ac:dyDescent="0.25">
      <c r="A831" t="s">
        <v>24</v>
      </c>
      <c r="B831" t="s">
        <v>3954</v>
      </c>
      <c r="C831" t="s">
        <v>58</v>
      </c>
      <c r="D831" t="s">
        <v>3955</v>
      </c>
      <c r="E831" t="s">
        <v>40</v>
      </c>
      <c r="F831" t="s">
        <v>29</v>
      </c>
      <c r="G831" t="s">
        <v>273</v>
      </c>
      <c r="H831" t="s">
        <v>31</v>
      </c>
      <c r="I831" t="s">
        <v>3956</v>
      </c>
      <c r="J831" t="s">
        <v>3957</v>
      </c>
      <c r="K831" t="s">
        <v>417</v>
      </c>
      <c r="L831" t="s">
        <v>35</v>
      </c>
      <c r="M831" t="s">
        <v>122</v>
      </c>
      <c r="N831" t="s">
        <v>3958</v>
      </c>
      <c r="O831" t="s">
        <v>66</v>
      </c>
      <c r="P831" t="s">
        <v>3959</v>
      </c>
      <c r="Q831" t="s">
        <v>40</v>
      </c>
      <c r="R831" t="s">
        <v>3960</v>
      </c>
      <c r="S831" t="s">
        <v>40</v>
      </c>
      <c r="T831" t="s">
        <v>1045</v>
      </c>
      <c r="U831" t="s">
        <v>66</v>
      </c>
      <c r="V831" t="s">
        <v>3956</v>
      </c>
      <c r="W831" t="s">
        <v>43</v>
      </c>
      <c r="X831" t="s">
        <v>44</v>
      </c>
      <c r="Y831" t="str">
        <f>TRIM(LOWER(J831))</f>
        <v>sonic incytes</v>
      </c>
      <c r="Z831" t="str">
        <f>IF(COUNTIF(Sheet2!C:C, Y831) &gt; 0, "Match", "No Match")</f>
        <v>No Match</v>
      </c>
      <c r="AA831" t="str">
        <f>IF(ISNUMBER(MATCH(Y831, Sheet2!C:C, 0)), "Match", "No Match")</f>
        <v>No Match</v>
      </c>
      <c r="AB831" s="3" t="str">
        <f>IF(ISNUMBER(MATCH(Y831, Sheet2!C:C, 0)), "Match", "No Match")</f>
        <v>No Match</v>
      </c>
      <c r="AC831" s="3" t="e">
        <f>IF(Y831 = INDEX(Sheet2!C:C, MATCH(Y831, Sheet2!C:C, 0)), "Exact Match", "No Match or Missing")</f>
        <v>#N/A</v>
      </c>
    </row>
    <row r="832" spans="1:29" x14ac:dyDescent="0.25">
      <c r="A832" t="s">
        <v>24</v>
      </c>
      <c r="B832" t="s">
        <v>6263</v>
      </c>
      <c r="C832" t="s">
        <v>58</v>
      </c>
      <c r="D832" t="s">
        <v>6264</v>
      </c>
      <c r="E832" t="s">
        <v>40</v>
      </c>
      <c r="F832" t="s">
        <v>29</v>
      </c>
      <c r="G832" t="s">
        <v>1257</v>
      </c>
      <c r="H832" t="s">
        <v>31</v>
      </c>
      <c r="I832" t="s">
        <v>6265</v>
      </c>
      <c r="J832" t="s">
        <v>6266</v>
      </c>
      <c r="K832" t="s">
        <v>2208</v>
      </c>
      <c r="L832" t="s">
        <v>35</v>
      </c>
      <c r="M832" t="s">
        <v>277</v>
      </c>
      <c r="N832" t="s">
        <v>6267</v>
      </c>
      <c r="O832" t="s">
        <v>66</v>
      </c>
      <c r="P832" t="s">
        <v>6268</v>
      </c>
      <c r="Q832" t="s">
        <v>40</v>
      </c>
      <c r="R832" t="s">
        <v>6269</v>
      </c>
      <c r="S832" t="s">
        <v>40</v>
      </c>
      <c r="T832" t="s">
        <v>3268</v>
      </c>
      <c r="U832" t="s">
        <v>66</v>
      </c>
      <c r="V832" t="s">
        <v>6265</v>
      </c>
      <c r="W832" t="s">
        <v>43</v>
      </c>
      <c r="X832" t="s">
        <v>44</v>
      </c>
      <c r="Y832" t="str">
        <f>TRIM(LOWER(J832))</f>
        <v>sonoscanner sarl</v>
      </c>
      <c r="Z832" t="str">
        <f>IF(COUNTIF(Sheet2!C:C, Y832) &gt; 0, "Match", "No Match")</f>
        <v>No Match</v>
      </c>
      <c r="AA832" t="str">
        <f>IF(ISNUMBER(MATCH(Y832, Sheet2!C:C, 0)), "Match", "No Match")</f>
        <v>No Match</v>
      </c>
      <c r="AB832" s="3" t="str">
        <f>IF(ISNUMBER(MATCH(Y832, Sheet2!C:C, 0)), "Match", "No Match")</f>
        <v>No Match</v>
      </c>
      <c r="AC832" s="3" t="e">
        <f>IF(Y832 = INDEX(Sheet2!C:C, MATCH(Y832, Sheet2!C:C, 0)), "Exact Match", "No Match or Missing")</f>
        <v>#N/A</v>
      </c>
    </row>
    <row r="833" spans="1:29" x14ac:dyDescent="0.25">
      <c r="A833" t="s">
        <v>24</v>
      </c>
      <c r="B833" t="s">
        <v>3723</v>
      </c>
      <c r="C833" t="s">
        <v>2262</v>
      </c>
      <c r="D833" t="s">
        <v>3724</v>
      </c>
      <c r="E833" t="s">
        <v>40</v>
      </c>
      <c r="F833" t="s">
        <v>29</v>
      </c>
      <c r="G833" t="s">
        <v>3725</v>
      </c>
      <c r="H833" t="s">
        <v>31</v>
      </c>
      <c r="I833" t="s">
        <v>3726</v>
      </c>
      <c r="J833" t="s">
        <v>3727</v>
      </c>
      <c r="K833" t="s">
        <v>765</v>
      </c>
      <c r="L833" t="s">
        <v>35</v>
      </c>
      <c r="M833" t="s">
        <v>79</v>
      </c>
      <c r="N833" t="s">
        <v>3728</v>
      </c>
      <c r="O833" t="s">
        <v>2267</v>
      </c>
      <c r="P833" t="s">
        <v>3729</v>
      </c>
      <c r="Q833" t="s">
        <v>40</v>
      </c>
      <c r="R833" t="s">
        <v>3730</v>
      </c>
      <c r="S833" t="s">
        <v>40</v>
      </c>
      <c r="T833" t="s">
        <v>678</v>
      </c>
      <c r="U833" t="s">
        <v>2267</v>
      </c>
      <c r="V833" t="s">
        <v>3726</v>
      </c>
      <c r="W833" t="s">
        <v>43</v>
      </c>
      <c r="X833" t="s">
        <v>44</v>
      </c>
      <c r="Y833" t="str">
        <f>TRIM(LOWER(J833))</f>
        <v>sonova ag</v>
      </c>
      <c r="Z833" t="str">
        <f>IF(COUNTIF(Sheet2!C:C, Y833) &gt; 0, "Match", "No Match")</f>
        <v>No Match</v>
      </c>
      <c r="AA833" t="str">
        <f>IF(ISNUMBER(MATCH(Y833, Sheet2!C:C, 0)), "Match", "No Match")</f>
        <v>No Match</v>
      </c>
      <c r="AB833" s="3" t="str">
        <f>IF(ISNUMBER(MATCH(Y833, Sheet2!C:C, 0)), "Match", "No Match")</f>
        <v>No Match</v>
      </c>
      <c r="AC833" s="3" t="e">
        <f>IF(Y833 = INDEX(Sheet2!C:C, MATCH(Y833, Sheet2!C:C, 0)), "Exact Match", "No Match or Missing")</f>
        <v>#N/A</v>
      </c>
    </row>
    <row r="834" spans="1:29" x14ac:dyDescent="0.25">
      <c r="A834" t="s">
        <v>24</v>
      </c>
      <c r="B834" t="s">
        <v>1654</v>
      </c>
      <c r="C834" t="s">
        <v>170</v>
      </c>
      <c r="D834" t="s">
        <v>1655</v>
      </c>
      <c r="E834" t="s">
        <v>40</v>
      </c>
      <c r="F834" t="s">
        <v>29</v>
      </c>
      <c r="G834" t="s">
        <v>892</v>
      </c>
      <c r="H834" t="s">
        <v>31</v>
      </c>
      <c r="I834" t="s">
        <v>1656</v>
      </c>
      <c r="J834" t="s">
        <v>3004</v>
      </c>
      <c r="K834" t="s">
        <v>586</v>
      </c>
      <c r="L834" t="s">
        <v>35</v>
      </c>
      <c r="M834" t="s">
        <v>163</v>
      </c>
      <c r="N834" t="s">
        <v>3005</v>
      </c>
      <c r="O834" t="s">
        <v>176</v>
      </c>
      <c r="P834" t="s">
        <v>3006</v>
      </c>
      <c r="Q834" t="s">
        <v>40</v>
      </c>
      <c r="R834" t="s">
        <v>3007</v>
      </c>
      <c r="S834" t="s">
        <v>40</v>
      </c>
      <c r="T834" t="s">
        <v>955</v>
      </c>
      <c r="U834" t="s">
        <v>38</v>
      </c>
      <c r="V834" t="s">
        <v>1656</v>
      </c>
      <c r="W834" t="s">
        <v>43</v>
      </c>
      <c r="X834" t="s">
        <v>293</v>
      </c>
      <c r="Y834" t="str">
        <f>TRIM(LOWER(J834))</f>
        <v>sorin group italia s.r.l.</v>
      </c>
      <c r="Z834" t="str">
        <f>IF(COUNTIF(Sheet2!C:C, Y834) &gt; 0, "Match", "No Match")</f>
        <v>No Match</v>
      </c>
      <c r="AA834" t="str">
        <f>IF(ISNUMBER(MATCH(Y834, Sheet2!C:C, 0)), "Match", "No Match")</f>
        <v>No Match</v>
      </c>
      <c r="AB834" s="3" t="str">
        <f>IF(ISNUMBER(MATCH(Y834, Sheet2!C:C, 0)), "Match", "No Match")</f>
        <v>No Match</v>
      </c>
      <c r="AC834" s="3" t="e">
        <f>IF(Y834 = INDEX(Sheet2!C:C, MATCH(Y834, Sheet2!C:C, 0)), "Exact Match", "No Match or Missing")</f>
        <v>#N/A</v>
      </c>
    </row>
    <row r="835" spans="1:29" x14ac:dyDescent="0.25">
      <c r="A835" t="s">
        <v>24</v>
      </c>
      <c r="B835" t="s">
        <v>1654</v>
      </c>
      <c r="C835" t="s">
        <v>170</v>
      </c>
      <c r="D835" t="s">
        <v>1655</v>
      </c>
      <c r="E835" t="s">
        <v>40</v>
      </c>
      <c r="F835" t="s">
        <v>29</v>
      </c>
      <c r="G835" t="s">
        <v>892</v>
      </c>
      <c r="H835" t="s">
        <v>31</v>
      </c>
      <c r="I835" t="s">
        <v>1656</v>
      </c>
      <c r="J835" t="s">
        <v>1657</v>
      </c>
      <c r="K835" t="s">
        <v>77</v>
      </c>
      <c r="L835" t="s">
        <v>35</v>
      </c>
      <c r="M835" t="s">
        <v>163</v>
      </c>
      <c r="N835" t="s">
        <v>1658</v>
      </c>
      <c r="O835" t="s">
        <v>176</v>
      </c>
      <c r="P835" t="s">
        <v>1659</v>
      </c>
      <c r="Q835" t="s">
        <v>40</v>
      </c>
      <c r="R835" t="s">
        <v>1660</v>
      </c>
      <c r="S835" t="s">
        <v>40</v>
      </c>
      <c r="T835" t="s">
        <v>315</v>
      </c>
      <c r="U835" t="s">
        <v>38</v>
      </c>
      <c r="V835" t="s">
        <v>1656</v>
      </c>
      <c r="W835" t="s">
        <v>43</v>
      </c>
      <c r="X835" t="s">
        <v>293</v>
      </c>
      <c r="Y835" t="str">
        <f>TRIM(LOWER(J835))</f>
        <v>sorin group italia s.r.l.</v>
      </c>
      <c r="Z835" t="str">
        <f>IF(COUNTIF(Sheet2!C:C, Y835) &gt; 0, "Match", "No Match")</f>
        <v>No Match</v>
      </c>
      <c r="AA835" t="str">
        <f>IF(ISNUMBER(MATCH(Y835, Sheet2!C:C, 0)), "Match", "No Match")</f>
        <v>No Match</v>
      </c>
      <c r="AB835" s="3" t="str">
        <f>IF(ISNUMBER(MATCH(Y835, Sheet2!C:C, 0)), "Match", "No Match")</f>
        <v>No Match</v>
      </c>
      <c r="AC835" s="3" t="e">
        <f>IF(Y835 = INDEX(Sheet2!C:C, MATCH(Y835, Sheet2!C:C, 0)), "Exact Match", "No Match or Missing")</f>
        <v>#N/A</v>
      </c>
    </row>
    <row r="836" spans="1:29" x14ac:dyDescent="0.25">
      <c r="A836" t="s">
        <v>24</v>
      </c>
      <c r="B836" t="s">
        <v>83</v>
      </c>
      <c r="C836" t="s">
        <v>84</v>
      </c>
      <c r="D836" t="s">
        <v>85</v>
      </c>
      <c r="E836" t="s">
        <v>86</v>
      </c>
      <c r="F836" t="s">
        <v>29</v>
      </c>
      <c r="G836" t="s">
        <v>752</v>
      </c>
      <c r="H836" t="s">
        <v>31</v>
      </c>
      <c r="I836" t="s">
        <v>88</v>
      </c>
      <c r="J836" t="s">
        <v>89</v>
      </c>
      <c r="K836" t="s">
        <v>753</v>
      </c>
      <c r="L836" t="s">
        <v>35</v>
      </c>
      <c r="M836" t="s">
        <v>91</v>
      </c>
      <c r="N836" t="s">
        <v>754</v>
      </c>
      <c r="O836" t="s">
        <v>93</v>
      </c>
      <c r="P836" t="s">
        <v>94</v>
      </c>
      <c r="Q836" t="s">
        <v>40</v>
      </c>
      <c r="R836" t="s">
        <v>755</v>
      </c>
      <c r="S836" t="s">
        <v>96</v>
      </c>
      <c r="T836" t="s">
        <v>756</v>
      </c>
      <c r="U836" t="s">
        <v>93</v>
      </c>
      <c r="V836" t="s">
        <v>88</v>
      </c>
      <c r="W836" t="s">
        <v>43</v>
      </c>
      <c r="X836" t="s">
        <v>44</v>
      </c>
      <c r="Y836" t="str">
        <f>TRIM(LOWER(J836))</f>
        <v>soterix medical, inc.</v>
      </c>
      <c r="Z836" t="str">
        <f>IF(COUNTIF(Sheet2!C:C, Y836) &gt; 0, "Match", "No Match")</f>
        <v>No Match</v>
      </c>
      <c r="AA836" t="str">
        <f>IF(ISNUMBER(MATCH(Y836, Sheet2!C:C, 0)), "Match", "No Match")</f>
        <v>No Match</v>
      </c>
      <c r="AB836" s="3" t="str">
        <f>IF(ISNUMBER(MATCH(Y836, Sheet2!C:C, 0)), "Match", "No Match")</f>
        <v>No Match</v>
      </c>
      <c r="AC836" s="3" t="e">
        <f>IF(Y836 = INDEX(Sheet2!C:C, MATCH(Y836, Sheet2!C:C, 0)), "Exact Match", "No Match or Missing")</f>
        <v>#N/A</v>
      </c>
    </row>
    <row r="837" spans="1:29" x14ac:dyDescent="0.25">
      <c r="A837" t="s">
        <v>24</v>
      </c>
      <c r="B837" t="s">
        <v>83</v>
      </c>
      <c r="C837" t="s">
        <v>84</v>
      </c>
      <c r="D837" t="s">
        <v>85</v>
      </c>
      <c r="E837" t="s">
        <v>86</v>
      </c>
      <c r="F837" t="s">
        <v>29</v>
      </c>
      <c r="G837" t="s">
        <v>87</v>
      </c>
      <c r="H837" t="s">
        <v>31</v>
      </c>
      <c r="I837" t="s">
        <v>88</v>
      </c>
      <c r="J837" t="s">
        <v>89</v>
      </c>
      <c r="K837" t="s">
        <v>90</v>
      </c>
      <c r="L837" t="s">
        <v>35</v>
      </c>
      <c r="M837" t="s">
        <v>91</v>
      </c>
      <c r="N837" t="s">
        <v>92</v>
      </c>
      <c r="O837" t="s">
        <v>93</v>
      </c>
      <c r="P837" t="s">
        <v>94</v>
      </c>
      <c r="Q837" t="s">
        <v>40</v>
      </c>
      <c r="R837" t="s">
        <v>95</v>
      </c>
      <c r="S837" t="s">
        <v>96</v>
      </c>
      <c r="T837" t="s">
        <v>97</v>
      </c>
      <c r="U837" t="s">
        <v>93</v>
      </c>
      <c r="V837" t="s">
        <v>88</v>
      </c>
      <c r="W837" t="s">
        <v>43</v>
      </c>
      <c r="X837" t="s">
        <v>44</v>
      </c>
      <c r="Y837" t="str">
        <f>TRIM(LOWER(J837))</f>
        <v>soterix medical, inc.</v>
      </c>
      <c r="Z837" t="str">
        <f>IF(COUNTIF(Sheet2!C:C, Y837) &gt; 0, "Match", "No Match")</f>
        <v>No Match</v>
      </c>
      <c r="AA837" t="str">
        <f>IF(ISNUMBER(MATCH(Y837, Sheet2!C:C, 0)), "Match", "No Match")</f>
        <v>No Match</v>
      </c>
      <c r="AB837" s="3" t="str">
        <f>IF(ISNUMBER(MATCH(Y837, Sheet2!C:C, 0)), "Match", "No Match")</f>
        <v>No Match</v>
      </c>
      <c r="AC837" s="3" t="e">
        <f>IF(Y837 = INDEX(Sheet2!C:C, MATCH(Y837, Sheet2!C:C, 0)), "Exact Match", "No Match or Missing")</f>
        <v>#N/A</v>
      </c>
    </row>
    <row r="838" spans="1:29" x14ac:dyDescent="0.25">
      <c r="A838" t="s">
        <v>24</v>
      </c>
      <c r="B838" t="s">
        <v>4347</v>
      </c>
      <c r="C838" t="s">
        <v>99</v>
      </c>
      <c r="D838" t="s">
        <v>4348</v>
      </c>
      <c r="E838" t="s">
        <v>40</v>
      </c>
      <c r="F838" t="s">
        <v>29</v>
      </c>
      <c r="G838" t="s">
        <v>2105</v>
      </c>
      <c r="H838" t="s">
        <v>31</v>
      </c>
      <c r="I838" t="s">
        <v>4349</v>
      </c>
      <c r="J838" t="s">
        <v>4350</v>
      </c>
      <c r="K838" t="s">
        <v>550</v>
      </c>
      <c r="L838" t="s">
        <v>35</v>
      </c>
      <c r="M838" t="s">
        <v>437</v>
      </c>
      <c r="N838" t="s">
        <v>4351</v>
      </c>
      <c r="O838" t="s">
        <v>107</v>
      </c>
      <c r="P838" t="s">
        <v>4352</v>
      </c>
      <c r="Q838" t="s">
        <v>40</v>
      </c>
      <c r="R838" t="s">
        <v>4353</v>
      </c>
      <c r="S838" t="s">
        <v>40</v>
      </c>
      <c r="T838" t="s">
        <v>4354</v>
      </c>
      <c r="U838" t="s">
        <v>107</v>
      </c>
      <c r="V838" t="s">
        <v>4349</v>
      </c>
      <c r="W838" t="s">
        <v>43</v>
      </c>
      <c r="X838" t="s">
        <v>44</v>
      </c>
      <c r="Y838" t="str">
        <f>TRIM(LOWER(J838))</f>
        <v>southern implants (pty) ltd</v>
      </c>
      <c r="Z838" t="str">
        <f>IF(COUNTIF(Sheet2!C:C, Y838) &gt; 0, "Match", "No Match")</f>
        <v>Match</v>
      </c>
      <c r="AA838" t="str">
        <f>IF(ISNUMBER(MATCH(Y838, Sheet2!C:C, 0)), "Match", "No Match")</f>
        <v>Match</v>
      </c>
      <c r="AB838" s="3" t="str">
        <f>IF(ISNUMBER(MATCH(Y838, Sheet2!C:C, 0)), "Match", "No Match")</f>
        <v>Match</v>
      </c>
      <c r="AC838" s="3" t="str">
        <f>IF(Y838 = INDEX(Sheet2!C:C, MATCH(Y838, Sheet2!C:C, 0)), "Exact Match", "No Match or Missing")</f>
        <v>Exact Match</v>
      </c>
    </row>
    <row r="839" spans="1:29" x14ac:dyDescent="0.25">
      <c r="A839" t="s">
        <v>24</v>
      </c>
      <c r="B839" t="s">
        <v>6052</v>
      </c>
      <c r="C839" t="s">
        <v>99</v>
      </c>
      <c r="D839" t="s">
        <v>6053</v>
      </c>
      <c r="E839" t="s">
        <v>40</v>
      </c>
      <c r="F839" t="s">
        <v>29</v>
      </c>
      <c r="G839" t="s">
        <v>3099</v>
      </c>
      <c r="H839" t="s">
        <v>31</v>
      </c>
      <c r="I839" t="s">
        <v>6054</v>
      </c>
      <c r="J839" t="s">
        <v>6055</v>
      </c>
      <c r="K839" t="s">
        <v>1783</v>
      </c>
      <c r="L839" t="s">
        <v>35</v>
      </c>
      <c r="M839" t="s">
        <v>91</v>
      </c>
      <c r="N839" t="s">
        <v>6056</v>
      </c>
      <c r="O839" t="s">
        <v>107</v>
      </c>
      <c r="P839" t="s">
        <v>6057</v>
      </c>
      <c r="Q839" t="s">
        <v>40</v>
      </c>
      <c r="R839" t="s">
        <v>6058</v>
      </c>
      <c r="S839" t="s">
        <v>122</v>
      </c>
      <c r="T839" t="s">
        <v>2141</v>
      </c>
      <c r="U839" t="s">
        <v>107</v>
      </c>
      <c r="V839" t="s">
        <v>6054</v>
      </c>
      <c r="W839" t="s">
        <v>43</v>
      </c>
      <c r="X839" t="s">
        <v>44</v>
      </c>
      <c r="Y839" t="str">
        <f>TRIM(LOWER(J839))</f>
        <v>space maintainers laboratories (sml)</v>
      </c>
      <c r="Z839" t="str">
        <f>IF(COUNTIF(Sheet2!C:C, Y839) &gt; 0, "Match", "No Match")</f>
        <v>No Match</v>
      </c>
      <c r="AA839" t="str">
        <f>IF(ISNUMBER(MATCH(Y839, Sheet2!C:C, 0)), "Match", "No Match")</f>
        <v>No Match</v>
      </c>
      <c r="AB839" s="3" t="str">
        <f>IF(ISNUMBER(MATCH(Y839, Sheet2!C:C, 0)), "Match", "No Match")</f>
        <v>No Match</v>
      </c>
      <c r="AC839" s="3" t="e">
        <f>IF(Y839 = INDEX(Sheet2!C:C, MATCH(Y839, Sheet2!C:C, 0)), "Exact Match", "No Match or Missing")</f>
        <v>#N/A</v>
      </c>
    </row>
    <row r="840" spans="1:29" x14ac:dyDescent="0.25">
      <c r="A840" t="s">
        <v>24</v>
      </c>
      <c r="B840" t="s">
        <v>306</v>
      </c>
      <c r="C840" t="s">
        <v>71</v>
      </c>
      <c r="D840" t="s">
        <v>5432</v>
      </c>
      <c r="E840" t="s">
        <v>5433</v>
      </c>
      <c r="F840" t="s">
        <v>501</v>
      </c>
      <c r="G840" t="s">
        <v>4834</v>
      </c>
      <c r="H840" t="s">
        <v>31</v>
      </c>
      <c r="I840" t="s">
        <v>5434</v>
      </c>
      <c r="J840" t="s">
        <v>5435</v>
      </c>
      <c r="K840" t="s">
        <v>450</v>
      </c>
      <c r="L840" t="s">
        <v>35</v>
      </c>
      <c r="M840" t="s">
        <v>79</v>
      </c>
      <c r="N840" t="s">
        <v>5436</v>
      </c>
      <c r="O840" t="s">
        <v>79</v>
      </c>
      <c r="P840" t="s">
        <v>5437</v>
      </c>
      <c r="Q840" t="s">
        <v>40</v>
      </c>
      <c r="R840" t="s">
        <v>5438</v>
      </c>
      <c r="S840" t="s">
        <v>40</v>
      </c>
      <c r="T840" t="s">
        <v>2065</v>
      </c>
      <c r="U840" t="s">
        <v>79</v>
      </c>
      <c r="V840" t="s">
        <v>5434</v>
      </c>
      <c r="W840" t="s">
        <v>43</v>
      </c>
      <c r="X840" t="s">
        <v>293</v>
      </c>
      <c r="Y840" t="str">
        <f>TRIM(LOWER(J840))</f>
        <v>spd swiss precision diagnostics gmbh</v>
      </c>
      <c r="Z840" t="str">
        <f>IF(COUNTIF(Sheet2!C:C, Y840) &gt; 0, "Match", "No Match")</f>
        <v>No Match</v>
      </c>
      <c r="AA840" t="str">
        <f>IF(ISNUMBER(MATCH(Y840, Sheet2!C:C, 0)), "Match", "No Match")</f>
        <v>No Match</v>
      </c>
      <c r="AB840" s="3" t="str">
        <f>IF(ISNUMBER(MATCH(Y840, Sheet2!C:C, 0)), "Match", "No Match")</f>
        <v>No Match</v>
      </c>
      <c r="AC840" s="3" t="e">
        <f>IF(Y840 = INDEX(Sheet2!C:C, MATCH(Y840, Sheet2!C:C, 0)), "Exact Match", "No Match or Missing")</f>
        <v>#N/A</v>
      </c>
    </row>
    <row r="841" spans="1:29" x14ac:dyDescent="0.25">
      <c r="A841" t="s">
        <v>24</v>
      </c>
      <c r="B841" t="s">
        <v>250</v>
      </c>
      <c r="C841" t="s">
        <v>112</v>
      </c>
      <c r="D841" t="s">
        <v>251</v>
      </c>
      <c r="E841" t="s">
        <v>40</v>
      </c>
      <c r="F841" t="s">
        <v>29</v>
      </c>
      <c r="G841" t="s">
        <v>252</v>
      </c>
      <c r="H841" t="s">
        <v>31</v>
      </c>
      <c r="I841" t="s">
        <v>253</v>
      </c>
      <c r="J841" t="s">
        <v>254</v>
      </c>
      <c r="K841" t="s">
        <v>255</v>
      </c>
      <c r="L841" t="s">
        <v>35</v>
      </c>
      <c r="M841" t="s">
        <v>91</v>
      </c>
      <c r="N841" t="s">
        <v>256</v>
      </c>
      <c r="O841" t="s">
        <v>119</v>
      </c>
      <c r="P841" t="s">
        <v>257</v>
      </c>
      <c r="Q841" t="s">
        <v>40</v>
      </c>
      <c r="R841" t="s">
        <v>258</v>
      </c>
      <c r="S841" t="s">
        <v>122</v>
      </c>
      <c r="T841" t="s">
        <v>259</v>
      </c>
      <c r="U841" t="s">
        <v>119</v>
      </c>
      <c r="V841" t="s">
        <v>253</v>
      </c>
      <c r="W841" t="s">
        <v>43</v>
      </c>
      <c r="X841" t="s">
        <v>44</v>
      </c>
      <c r="Y841" t="str">
        <f>TRIM(LOWER(J841))</f>
        <v>specific diagnostics, llc</v>
      </c>
      <c r="Z841" t="str">
        <f>IF(COUNTIF(Sheet2!C:C, Y841) &gt; 0, "Match", "No Match")</f>
        <v>No Match</v>
      </c>
      <c r="AA841" t="str">
        <f>IF(ISNUMBER(MATCH(Y841, Sheet2!C:C, 0)), "Match", "No Match")</f>
        <v>No Match</v>
      </c>
      <c r="AB841" s="3" t="str">
        <f>IF(ISNUMBER(MATCH(Y841, Sheet2!C:C, 0)), "Match", "No Match")</f>
        <v>No Match</v>
      </c>
      <c r="AC841" s="3" t="e">
        <f>IF(Y841 = INDEX(Sheet2!C:C, MATCH(Y841, Sheet2!C:C, 0)), "Exact Match", "No Match or Missing")</f>
        <v>#N/A</v>
      </c>
    </row>
    <row r="842" spans="1:29" x14ac:dyDescent="0.25">
      <c r="A842" t="s">
        <v>24</v>
      </c>
      <c r="B842" t="s">
        <v>422</v>
      </c>
      <c r="C842" t="s">
        <v>158</v>
      </c>
      <c r="D842" t="s">
        <v>956</v>
      </c>
      <c r="E842" t="s">
        <v>40</v>
      </c>
      <c r="F842" t="s">
        <v>29</v>
      </c>
      <c r="G842" t="s">
        <v>957</v>
      </c>
      <c r="H842" t="s">
        <v>31</v>
      </c>
      <c r="I842" t="s">
        <v>958</v>
      </c>
      <c r="J842" t="s">
        <v>959</v>
      </c>
      <c r="K842" t="s">
        <v>366</v>
      </c>
      <c r="L842" t="s">
        <v>35</v>
      </c>
      <c r="M842" t="s">
        <v>91</v>
      </c>
      <c r="N842" t="s">
        <v>960</v>
      </c>
      <c r="O842" t="s">
        <v>165</v>
      </c>
      <c r="P842" t="s">
        <v>961</v>
      </c>
      <c r="Q842" t="s">
        <v>40</v>
      </c>
      <c r="R842" t="s">
        <v>962</v>
      </c>
      <c r="S842" t="s">
        <v>122</v>
      </c>
      <c r="T842" t="s">
        <v>695</v>
      </c>
      <c r="U842" t="s">
        <v>165</v>
      </c>
      <c r="V842" t="s">
        <v>958</v>
      </c>
      <c r="W842" t="s">
        <v>43</v>
      </c>
      <c r="X842" t="s">
        <v>44</v>
      </c>
      <c r="Y842" t="str">
        <f>TRIM(LOWER(J842))</f>
        <v>spinal kinetics / orthofix / seaspine</v>
      </c>
      <c r="Z842" t="str">
        <f>IF(COUNTIF(Sheet2!C:C, Y842) &gt; 0, "Match", "No Match")</f>
        <v>Match</v>
      </c>
      <c r="AA842" t="str">
        <f>IF(ISNUMBER(MATCH(Y842, Sheet2!C:C, 0)), "Match", "No Match")</f>
        <v>Match</v>
      </c>
      <c r="AB842" s="3" t="str">
        <f>IF(ISNUMBER(MATCH(Y842, Sheet2!C:C, 0)), "Match", "No Match")</f>
        <v>Match</v>
      </c>
      <c r="AC842" s="3" t="str">
        <f>IF(Y842 = INDEX(Sheet2!C:C, MATCH(Y842, Sheet2!C:C, 0)), "Exact Match", "No Match or Missing")</f>
        <v>Exact Match</v>
      </c>
    </row>
    <row r="843" spans="1:29" x14ac:dyDescent="0.25">
      <c r="A843" t="s">
        <v>24</v>
      </c>
      <c r="B843" t="s">
        <v>5983</v>
      </c>
      <c r="C843" t="s">
        <v>158</v>
      </c>
      <c r="D843" t="s">
        <v>5984</v>
      </c>
      <c r="E843" t="s">
        <v>40</v>
      </c>
      <c r="F843" t="s">
        <v>29</v>
      </c>
      <c r="G843" t="s">
        <v>5985</v>
      </c>
      <c r="H843" t="s">
        <v>31</v>
      </c>
      <c r="I843" t="s">
        <v>872</v>
      </c>
      <c r="J843" t="s">
        <v>873</v>
      </c>
      <c r="K843" t="s">
        <v>878</v>
      </c>
      <c r="L843" t="s">
        <v>35</v>
      </c>
      <c r="M843" t="s">
        <v>79</v>
      </c>
      <c r="N843" t="s">
        <v>5986</v>
      </c>
      <c r="O843" t="s">
        <v>165</v>
      </c>
      <c r="P843" t="s">
        <v>876</v>
      </c>
      <c r="Q843" t="s">
        <v>40</v>
      </c>
      <c r="R843" t="s">
        <v>5987</v>
      </c>
      <c r="S843" t="s">
        <v>40</v>
      </c>
      <c r="T843" t="s">
        <v>1904</v>
      </c>
      <c r="U843" t="s">
        <v>165</v>
      </c>
      <c r="V843" t="s">
        <v>872</v>
      </c>
      <c r="W843" t="s">
        <v>43</v>
      </c>
      <c r="X843" t="s">
        <v>44</v>
      </c>
      <c r="Y843" t="str">
        <f>TRIM(LOWER(J843))</f>
        <v>spineart sa</v>
      </c>
      <c r="Z843" t="str">
        <f>IF(COUNTIF(Sheet2!C:C, Y843) &gt; 0, "Match", "No Match")</f>
        <v>Match</v>
      </c>
      <c r="AA843" t="str">
        <f>IF(ISNUMBER(MATCH(Y843, Sheet2!C:C, 0)), "Match", "No Match")</f>
        <v>Match</v>
      </c>
      <c r="AB843" s="3" t="str">
        <f>IF(ISNUMBER(MATCH(Y843, Sheet2!C:C, 0)), "Match", "No Match")</f>
        <v>Match</v>
      </c>
      <c r="AC843" s="3" t="str">
        <f>IF(Y843 = INDEX(Sheet2!C:C, MATCH(Y843, Sheet2!C:C, 0)), "Exact Match", "No Match or Missing")</f>
        <v>Exact Match</v>
      </c>
    </row>
    <row r="844" spans="1:29" x14ac:dyDescent="0.25">
      <c r="A844" t="s">
        <v>24</v>
      </c>
      <c r="B844" t="s">
        <v>869</v>
      </c>
      <c r="C844" t="s">
        <v>158</v>
      </c>
      <c r="D844" t="s">
        <v>870</v>
      </c>
      <c r="E844" t="s">
        <v>40</v>
      </c>
      <c r="F844" t="s">
        <v>29</v>
      </c>
      <c r="G844" t="s">
        <v>871</v>
      </c>
      <c r="H844" t="s">
        <v>31</v>
      </c>
      <c r="I844" t="s">
        <v>872</v>
      </c>
      <c r="J844" t="s">
        <v>873</v>
      </c>
      <c r="K844" t="s">
        <v>874</v>
      </c>
      <c r="L844" t="s">
        <v>35</v>
      </c>
      <c r="M844" t="s">
        <v>79</v>
      </c>
      <c r="N844" t="s">
        <v>875</v>
      </c>
      <c r="O844" t="s">
        <v>165</v>
      </c>
      <c r="P844" t="s">
        <v>876</v>
      </c>
      <c r="Q844" t="s">
        <v>40</v>
      </c>
      <c r="R844" t="s">
        <v>877</v>
      </c>
      <c r="S844" t="s">
        <v>40</v>
      </c>
      <c r="T844" t="s">
        <v>878</v>
      </c>
      <c r="U844" t="s">
        <v>165</v>
      </c>
      <c r="V844" t="s">
        <v>872</v>
      </c>
      <c r="W844" t="s">
        <v>43</v>
      </c>
      <c r="X844" t="s">
        <v>44</v>
      </c>
      <c r="Y844" t="str">
        <f>TRIM(LOWER(J844))</f>
        <v>spineart sa</v>
      </c>
      <c r="Z844" t="str">
        <f>IF(COUNTIF(Sheet2!C:C, Y844) &gt; 0, "Match", "No Match")</f>
        <v>Match</v>
      </c>
      <c r="AA844" t="str">
        <f>IF(ISNUMBER(MATCH(Y844, Sheet2!C:C, 0)), "Match", "No Match")</f>
        <v>Match</v>
      </c>
      <c r="AB844" s="3" t="str">
        <f>IF(ISNUMBER(MATCH(Y844, Sheet2!C:C, 0)), "Match", "No Match")</f>
        <v>Match</v>
      </c>
      <c r="AC844" s="3" t="str">
        <f>IF(Y844 = INDEX(Sheet2!C:C, MATCH(Y844, Sheet2!C:C, 0)), "Exact Match", "No Match or Missing")</f>
        <v>Exact Match</v>
      </c>
    </row>
    <row r="845" spans="1:29" x14ac:dyDescent="0.25">
      <c r="A845" t="s">
        <v>24</v>
      </c>
      <c r="B845" t="s">
        <v>5983</v>
      </c>
      <c r="C845" t="s">
        <v>84</v>
      </c>
      <c r="D845" t="s">
        <v>5984</v>
      </c>
      <c r="E845" t="s">
        <v>40</v>
      </c>
      <c r="F845" t="s">
        <v>29</v>
      </c>
      <c r="G845" t="s">
        <v>1210</v>
      </c>
      <c r="H845" t="s">
        <v>31</v>
      </c>
      <c r="I845" t="s">
        <v>872</v>
      </c>
      <c r="J845" t="s">
        <v>873</v>
      </c>
      <c r="K845" t="s">
        <v>483</v>
      </c>
      <c r="L845" t="s">
        <v>35</v>
      </c>
      <c r="M845" t="s">
        <v>79</v>
      </c>
      <c r="N845" t="s">
        <v>6629</v>
      </c>
      <c r="O845" t="s">
        <v>93</v>
      </c>
      <c r="P845" t="s">
        <v>876</v>
      </c>
      <c r="Q845" t="s">
        <v>40</v>
      </c>
      <c r="R845" t="s">
        <v>6630</v>
      </c>
      <c r="S845" t="s">
        <v>40</v>
      </c>
      <c r="T845" t="s">
        <v>457</v>
      </c>
      <c r="U845" t="s">
        <v>165</v>
      </c>
      <c r="V845" t="s">
        <v>872</v>
      </c>
      <c r="W845" t="s">
        <v>43</v>
      </c>
      <c r="X845" t="s">
        <v>293</v>
      </c>
      <c r="Y845" t="str">
        <f>TRIM(LOWER(J845))</f>
        <v>spineart sa</v>
      </c>
      <c r="Z845" t="str">
        <f>IF(COUNTIF(Sheet2!C:C, Y845) &gt; 0, "Match", "No Match")</f>
        <v>Match</v>
      </c>
      <c r="AA845" t="str">
        <f>IF(ISNUMBER(MATCH(Y845, Sheet2!C:C, 0)), "Match", "No Match")</f>
        <v>Match</v>
      </c>
      <c r="AB845" s="3" t="str">
        <f>IF(ISNUMBER(MATCH(Y845, Sheet2!C:C, 0)), "Match", "No Match")</f>
        <v>Match</v>
      </c>
      <c r="AC845" s="3" t="str">
        <f>IF(Y845 = INDEX(Sheet2!C:C, MATCH(Y845, Sheet2!C:C, 0)), "Exact Match", "No Match or Missing")</f>
        <v>Exact Match</v>
      </c>
    </row>
    <row r="846" spans="1:29" x14ac:dyDescent="0.25">
      <c r="A846" t="s">
        <v>24</v>
      </c>
      <c r="B846" t="s">
        <v>2736</v>
      </c>
      <c r="C846" t="s">
        <v>58</v>
      </c>
      <c r="D846" t="s">
        <v>2737</v>
      </c>
      <c r="E846" t="s">
        <v>40</v>
      </c>
      <c r="F846" t="s">
        <v>29</v>
      </c>
      <c r="G846" t="s">
        <v>854</v>
      </c>
      <c r="H846" t="s">
        <v>31</v>
      </c>
      <c r="I846" t="s">
        <v>2738</v>
      </c>
      <c r="J846" t="s">
        <v>2739</v>
      </c>
      <c r="K846" t="s">
        <v>2384</v>
      </c>
      <c r="L846" t="s">
        <v>35</v>
      </c>
      <c r="M846" t="s">
        <v>91</v>
      </c>
      <c r="N846" t="s">
        <v>2740</v>
      </c>
      <c r="O846" t="s">
        <v>66</v>
      </c>
      <c r="P846" t="s">
        <v>2741</v>
      </c>
      <c r="Q846" t="s">
        <v>40</v>
      </c>
      <c r="R846" t="s">
        <v>2742</v>
      </c>
      <c r="S846" t="s">
        <v>1708</v>
      </c>
      <c r="T846" t="s">
        <v>878</v>
      </c>
      <c r="U846" t="s">
        <v>66</v>
      </c>
      <c r="V846" t="s">
        <v>2738</v>
      </c>
      <c r="W846" t="s">
        <v>43</v>
      </c>
      <c r="X846" t="s">
        <v>44</v>
      </c>
      <c r="Y846" t="str">
        <f>TRIM(LOWER(J846))</f>
        <v>springbok, inc.</v>
      </c>
      <c r="Z846" t="str">
        <f>IF(COUNTIF(Sheet2!C:C, Y846) &gt; 0, "Match", "No Match")</f>
        <v>No Match</v>
      </c>
      <c r="AA846" t="str">
        <f>IF(ISNUMBER(MATCH(Y846, Sheet2!C:C, 0)), "Match", "No Match")</f>
        <v>No Match</v>
      </c>
      <c r="AB846" s="3" t="str">
        <f>IF(ISNUMBER(MATCH(Y846, Sheet2!C:C, 0)), "Match", "No Match")</f>
        <v>No Match</v>
      </c>
      <c r="AC846" s="3" t="e">
        <f>IF(Y846 = INDEX(Sheet2!C:C, MATCH(Y846, Sheet2!C:C, 0)), "Exact Match", "No Match or Missing")</f>
        <v>#N/A</v>
      </c>
    </row>
    <row r="847" spans="1:29" x14ac:dyDescent="0.25">
      <c r="A847" t="s">
        <v>24</v>
      </c>
      <c r="B847" t="s">
        <v>4303</v>
      </c>
      <c r="C847" t="s">
        <v>46</v>
      </c>
      <c r="D847" t="s">
        <v>4304</v>
      </c>
      <c r="E847" t="s">
        <v>40</v>
      </c>
      <c r="F847" t="s">
        <v>501</v>
      </c>
      <c r="G847" t="s">
        <v>682</v>
      </c>
      <c r="H847" t="s">
        <v>31</v>
      </c>
      <c r="I847" t="s">
        <v>4305</v>
      </c>
      <c r="J847" t="s">
        <v>4306</v>
      </c>
      <c r="K847" t="s">
        <v>1431</v>
      </c>
      <c r="L847" t="s">
        <v>35</v>
      </c>
      <c r="M847" t="s">
        <v>3691</v>
      </c>
      <c r="N847" t="s">
        <v>4307</v>
      </c>
      <c r="O847" t="s">
        <v>53</v>
      </c>
      <c r="P847" t="s">
        <v>4308</v>
      </c>
      <c r="Q847" t="s">
        <v>40</v>
      </c>
      <c r="R847" t="s">
        <v>4309</v>
      </c>
      <c r="S847" t="s">
        <v>40</v>
      </c>
      <c r="T847" t="s">
        <v>2287</v>
      </c>
      <c r="U847" t="s">
        <v>53</v>
      </c>
      <c r="V847" t="s">
        <v>4305</v>
      </c>
      <c r="W847" t="s">
        <v>43</v>
      </c>
      <c r="X847" t="s">
        <v>133</v>
      </c>
      <c r="Y847" t="str">
        <f>TRIM(LOWER(J847))</f>
        <v>sri trang gloves (thailand) public company limited</v>
      </c>
      <c r="Z847" t="str">
        <f>IF(COUNTIF(Sheet2!C:C, Y847) &gt; 0, "Match", "No Match")</f>
        <v>No Match</v>
      </c>
      <c r="AA847" t="str">
        <f>IF(ISNUMBER(MATCH(Y847, Sheet2!C:C, 0)), "Match", "No Match")</f>
        <v>No Match</v>
      </c>
      <c r="AB847" s="3" t="str">
        <f>IF(ISNUMBER(MATCH(Y847, Sheet2!C:C, 0)), "Match", "No Match")</f>
        <v>No Match</v>
      </c>
      <c r="AC847" s="3" t="e">
        <f>IF(Y847 = INDEX(Sheet2!C:C, MATCH(Y847, Sheet2!C:C, 0)), "Exact Match", "No Match or Missing")</f>
        <v>#N/A</v>
      </c>
    </row>
    <row r="848" spans="1:29" x14ac:dyDescent="0.25">
      <c r="A848" t="s">
        <v>24</v>
      </c>
      <c r="B848" t="s">
        <v>2279</v>
      </c>
      <c r="C848" t="s">
        <v>191</v>
      </c>
      <c r="D848" t="s">
        <v>6990</v>
      </c>
      <c r="E848" t="s">
        <v>40</v>
      </c>
      <c r="F848" t="s">
        <v>29</v>
      </c>
      <c r="G848" t="s">
        <v>1100</v>
      </c>
      <c r="H848" t="s">
        <v>31</v>
      </c>
      <c r="I848" t="s">
        <v>6991</v>
      </c>
      <c r="J848" t="s">
        <v>6992</v>
      </c>
      <c r="K848" t="s">
        <v>761</v>
      </c>
      <c r="L848" t="s">
        <v>35</v>
      </c>
      <c r="M848" t="s">
        <v>91</v>
      </c>
      <c r="N848" t="s">
        <v>6993</v>
      </c>
      <c r="O848" t="s">
        <v>190</v>
      </c>
      <c r="P848" t="s">
        <v>6994</v>
      </c>
      <c r="Q848" t="s">
        <v>40</v>
      </c>
      <c r="R848" t="s">
        <v>6995</v>
      </c>
      <c r="S848" t="s">
        <v>380</v>
      </c>
      <c r="T848" t="s">
        <v>348</v>
      </c>
      <c r="U848" t="s">
        <v>53</v>
      </c>
      <c r="V848" t="s">
        <v>6991</v>
      </c>
      <c r="W848" t="s">
        <v>43</v>
      </c>
      <c r="X848" t="s">
        <v>44</v>
      </c>
      <c r="Y848" t="str">
        <f>TRIM(LOWER(J848))</f>
        <v>standard textile co., inc.</v>
      </c>
      <c r="Z848" t="str">
        <f>IF(COUNTIF(Sheet2!C:C, Y848) &gt; 0, "Match", "No Match")</f>
        <v>No Match</v>
      </c>
      <c r="AA848" t="str">
        <f>IF(ISNUMBER(MATCH(Y848, Sheet2!C:C, 0)), "Match", "No Match")</f>
        <v>No Match</v>
      </c>
      <c r="AB848" s="3" t="str">
        <f>IF(ISNUMBER(MATCH(Y848, Sheet2!C:C, 0)), "Match", "No Match")</f>
        <v>No Match</v>
      </c>
      <c r="AC848" s="3" t="e">
        <f>IF(Y848 = INDEX(Sheet2!C:C, MATCH(Y848, Sheet2!C:C, 0)), "Exact Match", "No Match or Missing")</f>
        <v>#N/A</v>
      </c>
    </row>
    <row r="849" spans="1:29" x14ac:dyDescent="0.25">
      <c r="A849" t="s">
        <v>24</v>
      </c>
      <c r="B849" t="s">
        <v>250</v>
      </c>
      <c r="C849" t="s">
        <v>135</v>
      </c>
      <c r="D849" t="s">
        <v>6964</v>
      </c>
      <c r="E849" t="s">
        <v>40</v>
      </c>
      <c r="F849" t="s">
        <v>29</v>
      </c>
      <c r="G849" t="s">
        <v>5877</v>
      </c>
      <c r="H849" t="s">
        <v>31</v>
      </c>
      <c r="I849" t="s">
        <v>6965</v>
      </c>
      <c r="J849" t="s">
        <v>6966</v>
      </c>
      <c r="K849" t="s">
        <v>34</v>
      </c>
      <c r="L849" t="s">
        <v>35</v>
      </c>
      <c r="M849" t="s">
        <v>91</v>
      </c>
      <c r="N849" t="s">
        <v>6967</v>
      </c>
      <c r="O849" t="s">
        <v>40</v>
      </c>
      <c r="P849" t="s">
        <v>6968</v>
      </c>
      <c r="Q849" t="s">
        <v>40</v>
      </c>
      <c r="R849" t="s">
        <v>6969</v>
      </c>
      <c r="S849" t="s">
        <v>122</v>
      </c>
      <c r="T849" t="s">
        <v>1172</v>
      </c>
      <c r="U849" t="s">
        <v>190</v>
      </c>
      <c r="V849" t="s">
        <v>6965</v>
      </c>
      <c r="W849" t="s">
        <v>43</v>
      </c>
      <c r="X849" t="s">
        <v>293</v>
      </c>
      <c r="Y849" t="str">
        <f>TRIM(LOWER(J849))</f>
        <v>starch medical, inc.</v>
      </c>
      <c r="Z849" t="str">
        <f>IF(COUNTIF(Sheet2!C:C, Y849) &gt; 0, "Match", "No Match")</f>
        <v>No Match</v>
      </c>
      <c r="AA849" t="str">
        <f>IF(ISNUMBER(MATCH(Y849, Sheet2!C:C, 0)), "Match", "No Match")</f>
        <v>No Match</v>
      </c>
      <c r="AB849" s="3" t="str">
        <f>IF(ISNUMBER(MATCH(Y849, Sheet2!C:C, 0)), "Match", "No Match")</f>
        <v>No Match</v>
      </c>
      <c r="AC849" s="3" t="e">
        <f>IF(Y849 = INDEX(Sheet2!C:C, MATCH(Y849, Sheet2!C:C, 0)), "Exact Match", "No Match or Missing")</f>
        <v>#N/A</v>
      </c>
    </row>
    <row r="850" spans="1:29" x14ac:dyDescent="0.25">
      <c r="A850" t="s">
        <v>24</v>
      </c>
      <c r="B850" t="s">
        <v>5236</v>
      </c>
      <c r="C850" t="s">
        <v>191</v>
      </c>
      <c r="D850" t="s">
        <v>5237</v>
      </c>
      <c r="E850" t="s">
        <v>5238</v>
      </c>
      <c r="F850" t="s">
        <v>29</v>
      </c>
      <c r="G850" t="s">
        <v>330</v>
      </c>
      <c r="H850" t="s">
        <v>31</v>
      </c>
      <c r="I850" t="s">
        <v>5239</v>
      </c>
      <c r="J850" t="s">
        <v>5240</v>
      </c>
      <c r="K850" t="s">
        <v>179</v>
      </c>
      <c r="L850" t="s">
        <v>35</v>
      </c>
      <c r="M850" t="s">
        <v>105</v>
      </c>
      <c r="N850" t="s">
        <v>5241</v>
      </c>
      <c r="O850" t="s">
        <v>190</v>
      </c>
      <c r="P850" t="s">
        <v>5242</v>
      </c>
      <c r="Q850" t="s">
        <v>40</v>
      </c>
      <c r="R850" t="s">
        <v>5243</v>
      </c>
      <c r="S850" t="s">
        <v>40</v>
      </c>
      <c r="T850" t="s">
        <v>411</v>
      </c>
      <c r="U850" t="s">
        <v>190</v>
      </c>
      <c r="V850" t="s">
        <v>5239</v>
      </c>
      <c r="W850" t="s">
        <v>43</v>
      </c>
      <c r="X850" t="s">
        <v>293</v>
      </c>
      <c r="Y850" t="str">
        <f>TRIM(LOWER(J850))</f>
        <v>starmed co., ltd.</v>
      </c>
      <c r="Z850" t="str">
        <f>IF(COUNTIF(Sheet2!C:C, Y850) &gt; 0, "Match", "No Match")</f>
        <v>No Match</v>
      </c>
      <c r="AA850" t="str">
        <f>IF(ISNUMBER(MATCH(Y850, Sheet2!C:C, 0)), "Match", "No Match")</f>
        <v>No Match</v>
      </c>
      <c r="AB850" s="3" t="str">
        <f>IF(ISNUMBER(MATCH(Y850, Sheet2!C:C, 0)), "Match", "No Match")</f>
        <v>No Match</v>
      </c>
      <c r="AC850" s="3" t="e">
        <f>IF(Y850 = INDEX(Sheet2!C:C, MATCH(Y850, Sheet2!C:C, 0)), "Exact Match", "No Match or Missing")</f>
        <v>#N/A</v>
      </c>
    </row>
    <row r="851" spans="1:29" x14ac:dyDescent="0.25">
      <c r="A851" t="s">
        <v>24</v>
      </c>
      <c r="B851" t="s">
        <v>3490</v>
      </c>
      <c r="C851" t="s">
        <v>46</v>
      </c>
      <c r="D851" t="s">
        <v>3491</v>
      </c>
      <c r="E851" t="s">
        <v>40</v>
      </c>
      <c r="F851" t="s">
        <v>29</v>
      </c>
      <c r="G851" t="s">
        <v>1633</v>
      </c>
      <c r="H851" t="s">
        <v>31</v>
      </c>
      <c r="I851" t="s">
        <v>3492</v>
      </c>
      <c r="J851" t="s">
        <v>3493</v>
      </c>
      <c r="K851" t="s">
        <v>366</v>
      </c>
      <c r="L851" t="s">
        <v>35</v>
      </c>
      <c r="M851" t="s">
        <v>3494</v>
      </c>
      <c r="N851" t="s">
        <v>3495</v>
      </c>
      <c r="O851" t="s">
        <v>53</v>
      </c>
      <c r="P851" t="s">
        <v>3496</v>
      </c>
      <c r="Q851" t="s">
        <v>40</v>
      </c>
      <c r="R851" t="s">
        <v>3497</v>
      </c>
      <c r="S851" t="s">
        <v>40</v>
      </c>
      <c r="T851" t="s">
        <v>69</v>
      </c>
      <c r="U851" t="s">
        <v>53</v>
      </c>
      <c r="V851" t="s">
        <v>3492</v>
      </c>
      <c r="W851" t="s">
        <v>43</v>
      </c>
      <c r="X851" t="s">
        <v>44</v>
      </c>
      <c r="Y851" t="str">
        <f>TRIM(LOWER(J851))</f>
        <v>steadysense gmbh</v>
      </c>
      <c r="Z851" t="str">
        <f>IF(COUNTIF(Sheet2!C:C, Y851) &gt; 0, "Match", "No Match")</f>
        <v>No Match</v>
      </c>
      <c r="AA851" t="str">
        <f>IF(ISNUMBER(MATCH(Y851, Sheet2!C:C, 0)), "Match", "No Match")</f>
        <v>No Match</v>
      </c>
      <c r="AB851" s="3" t="str">
        <f>IF(ISNUMBER(MATCH(Y851, Sheet2!C:C, 0)), "Match", "No Match")</f>
        <v>No Match</v>
      </c>
      <c r="AC851" s="3" t="e">
        <f>IF(Y851 = INDEX(Sheet2!C:C, MATCH(Y851, Sheet2!C:C, 0)), "Exact Match", "No Match or Missing")</f>
        <v>#N/A</v>
      </c>
    </row>
    <row r="852" spans="1:29" x14ac:dyDescent="0.25">
      <c r="A852" t="s">
        <v>24</v>
      </c>
      <c r="B852" t="s">
        <v>4257</v>
      </c>
      <c r="C852" t="s">
        <v>135</v>
      </c>
      <c r="D852" t="s">
        <v>4258</v>
      </c>
      <c r="E852" t="s">
        <v>40</v>
      </c>
      <c r="F852" t="s">
        <v>29</v>
      </c>
      <c r="G852" t="s">
        <v>308</v>
      </c>
      <c r="H852" t="s">
        <v>31</v>
      </c>
      <c r="I852" t="s">
        <v>4259</v>
      </c>
      <c r="J852" t="s">
        <v>4260</v>
      </c>
      <c r="K852" t="s">
        <v>132</v>
      </c>
      <c r="L852" t="s">
        <v>35</v>
      </c>
      <c r="M852" t="s">
        <v>91</v>
      </c>
      <c r="N852" t="s">
        <v>4261</v>
      </c>
      <c r="O852" t="s">
        <v>40</v>
      </c>
      <c r="P852" t="s">
        <v>4262</v>
      </c>
      <c r="Q852" t="s">
        <v>40</v>
      </c>
      <c r="R852" t="s">
        <v>4263</v>
      </c>
      <c r="S852" t="s">
        <v>122</v>
      </c>
      <c r="T852" t="s">
        <v>582</v>
      </c>
      <c r="U852" t="s">
        <v>190</v>
      </c>
      <c r="V852" t="s">
        <v>4259</v>
      </c>
      <c r="W852" t="s">
        <v>43</v>
      </c>
      <c r="X852" t="s">
        <v>44</v>
      </c>
      <c r="Y852" t="str">
        <f>TRIM(LOWER(J852))</f>
        <v>stemcyte inc.</v>
      </c>
      <c r="Z852" t="str">
        <f>IF(COUNTIF(Sheet2!C:C, Y852) &gt; 0, "Match", "No Match")</f>
        <v>No Match</v>
      </c>
      <c r="AA852" t="str">
        <f>IF(ISNUMBER(MATCH(Y852, Sheet2!C:C, 0)), "Match", "No Match")</f>
        <v>No Match</v>
      </c>
      <c r="AB852" s="3" t="str">
        <f>IF(ISNUMBER(MATCH(Y852, Sheet2!C:C, 0)), "Match", "No Match")</f>
        <v>No Match</v>
      </c>
      <c r="AC852" s="3" t="e">
        <f>IF(Y852 = INDEX(Sheet2!C:C, MATCH(Y852, Sheet2!C:C, 0)), "Exact Match", "No Match or Missing")</f>
        <v>#N/A</v>
      </c>
    </row>
    <row r="853" spans="1:29" x14ac:dyDescent="0.25">
      <c r="A853" t="s">
        <v>24</v>
      </c>
      <c r="B853" t="s">
        <v>1529</v>
      </c>
      <c r="C853" t="s">
        <v>350</v>
      </c>
      <c r="D853" t="s">
        <v>3319</v>
      </c>
      <c r="E853" t="s">
        <v>40</v>
      </c>
      <c r="F853" t="s">
        <v>29</v>
      </c>
      <c r="G853" t="s">
        <v>3320</v>
      </c>
      <c r="H853" t="s">
        <v>31</v>
      </c>
      <c r="I853" t="s">
        <v>1532</v>
      </c>
      <c r="J853" t="s">
        <v>3321</v>
      </c>
      <c r="K853" t="s">
        <v>661</v>
      </c>
      <c r="L853" t="s">
        <v>35</v>
      </c>
      <c r="M853" t="s">
        <v>91</v>
      </c>
      <c r="N853" t="s">
        <v>3322</v>
      </c>
      <c r="O853" t="s">
        <v>357</v>
      </c>
      <c r="P853" t="s">
        <v>3323</v>
      </c>
      <c r="Q853" t="s">
        <v>40</v>
      </c>
      <c r="R853" t="s">
        <v>3324</v>
      </c>
      <c r="S853" t="s">
        <v>380</v>
      </c>
      <c r="T853" t="s">
        <v>2694</v>
      </c>
      <c r="U853" t="s">
        <v>357</v>
      </c>
      <c r="V853" t="s">
        <v>1532</v>
      </c>
      <c r="W853" t="s">
        <v>43</v>
      </c>
      <c r="X853" t="s">
        <v>44</v>
      </c>
      <c r="Y853" t="str">
        <f>TRIM(LOWER(J853))</f>
        <v>steris</v>
      </c>
      <c r="Z853" t="str">
        <f>IF(COUNTIF(Sheet2!C:C, Y853) &gt; 0, "Match", "No Match")</f>
        <v>No Match</v>
      </c>
      <c r="AA853" t="str">
        <f>IF(ISNUMBER(MATCH(Y853, Sheet2!C:C, 0)), "Match", "No Match")</f>
        <v>No Match</v>
      </c>
      <c r="AB853" s="3" t="str">
        <f>IF(ISNUMBER(MATCH(Y853, Sheet2!C:C, 0)), "Match", "No Match")</f>
        <v>No Match</v>
      </c>
      <c r="AC853" s="3" t="e">
        <f>IF(Y853 = INDEX(Sheet2!C:C, MATCH(Y853, Sheet2!C:C, 0)), "Exact Match", "No Match or Missing")</f>
        <v>#N/A</v>
      </c>
    </row>
    <row r="854" spans="1:29" x14ac:dyDescent="0.25">
      <c r="A854" t="s">
        <v>24</v>
      </c>
      <c r="B854" t="s">
        <v>1529</v>
      </c>
      <c r="C854" t="s">
        <v>191</v>
      </c>
      <c r="D854" t="s">
        <v>1530</v>
      </c>
      <c r="E854" t="s">
        <v>40</v>
      </c>
      <c r="F854" t="s">
        <v>29</v>
      </c>
      <c r="G854" t="s">
        <v>330</v>
      </c>
      <c r="H854" t="s">
        <v>31</v>
      </c>
      <c r="I854" t="s">
        <v>1619</v>
      </c>
      <c r="J854" t="s">
        <v>1620</v>
      </c>
      <c r="K854" t="s">
        <v>572</v>
      </c>
      <c r="L854" t="s">
        <v>35</v>
      </c>
      <c r="M854" t="s">
        <v>91</v>
      </c>
      <c r="N854" t="s">
        <v>1621</v>
      </c>
      <c r="O854" t="s">
        <v>190</v>
      </c>
      <c r="P854" t="s">
        <v>1622</v>
      </c>
      <c r="Q854" t="s">
        <v>40</v>
      </c>
      <c r="R854" t="s">
        <v>1623</v>
      </c>
      <c r="S854" t="s">
        <v>380</v>
      </c>
      <c r="T854" t="s">
        <v>818</v>
      </c>
      <c r="U854" t="s">
        <v>190</v>
      </c>
      <c r="V854" t="s">
        <v>1619</v>
      </c>
      <c r="W854" t="s">
        <v>43</v>
      </c>
      <c r="X854" t="s">
        <v>44</v>
      </c>
      <c r="Y854" t="str">
        <f>TRIM(LOWER(J854))</f>
        <v>steris</v>
      </c>
      <c r="Z854" t="str">
        <f>IF(COUNTIF(Sheet2!C:C, Y854) &gt; 0, "Match", "No Match")</f>
        <v>No Match</v>
      </c>
      <c r="AA854" t="str">
        <f>IF(ISNUMBER(MATCH(Y854, Sheet2!C:C, 0)), "Match", "No Match")</f>
        <v>No Match</v>
      </c>
      <c r="AB854" s="3" t="str">
        <f>IF(ISNUMBER(MATCH(Y854, Sheet2!C:C, 0)), "Match", "No Match")</f>
        <v>No Match</v>
      </c>
      <c r="AC854" s="3" t="e">
        <f>IF(Y854 = INDEX(Sheet2!C:C, MATCH(Y854, Sheet2!C:C, 0)), "Exact Match", "No Match or Missing")</f>
        <v>#N/A</v>
      </c>
    </row>
    <row r="855" spans="1:29" x14ac:dyDescent="0.25">
      <c r="A855" t="s">
        <v>24</v>
      </c>
      <c r="B855" t="s">
        <v>1529</v>
      </c>
      <c r="C855" t="s">
        <v>46</v>
      </c>
      <c r="D855" t="s">
        <v>4184</v>
      </c>
      <c r="E855" t="s">
        <v>40</v>
      </c>
      <c r="F855" t="s">
        <v>29</v>
      </c>
      <c r="G855" t="s">
        <v>3576</v>
      </c>
      <c r="H855" t="s">
        <v>31</v>
      </c>
      <c r="I855" t="s">
        <v>1532</v>
      </c>
      <c r="J855" t="s">
        <v>1620</v>
      </c>
      <c r="K855" t="s">
        <v>1213</v>
      </c>
      <c r="L855" t="s">
        <v>35</v>
      </c>
      <c r="M855" t="s">
        <v>91</v>
      </c>
      <c r="N855" t="s">
        <v>4185</v>
      </c>
      <c r="O855" t="s">
        <v>53</v>
      </c>
      <c r="P855" t="s">
        <v>4186</v>
      </c>
      <c r="Q855" t="s">
        <v>40</v>
      </c>
      <c r="R855" t="s">
        <v>4187</v>
      </c>
      <c r="S855" t="s">
        <v>380</v>
      </c>
      <c r="T855" t="s">
        <v>1431</v>
      </c>
      <c r="U855" t="s">
        <v>53</v>
      </c>
      <c r="V855" t="s">
        <v>1532</v>
      </c>
      <c r="W855" t="s">
        <v>43</v>
      </c>
      <c r="X855" t="s">
        <v>293</v>
      </c>
      <c r="Y855" t="str">
        <f>TRIM(LOWER(J855))</f>
        <v>steris</v>
      </c>
      <c r="Z855" t="str">
        <f>IF(COUNTIF(Sheet2!C:C, Y855) &gt; 0, "Match", "No Match")</f>
        <v>No Match</v>
      </c>
      <c r="AA855" t="str">
        <f>IF(ISNUMBER(MATCH(Y855, Sheet2!C:C, 0)), "Match", "No Match")</f>
        <v>No Match</v>
      </c>
      <c r="AB855" s="3" t="str">
        <f>IF(ISNUMBER(MATCH(Y855, Sheet2!C:C, 0)), "Match", "No Match")</f>
        <v>No Match</v>
      </c>
      <c r="AC855" s="3" t="e">
        <f>IF(Y855 = INDEX(Sheet2!C:C, MATCH(Y855, Sheet2!C:C, 0)), "Exact Match", "No Match or Missing")</f>
        <v>#N/A</v>
      </c>
    </row>
    <row r="856" spans="1:29" x14ac:dyDescent="0.25">
      <c r="A856" t="s">
        <v>24</v>
      </c>
      <c r="B856" t="s">
        <v>1529</v>
      </c>
      <c r="C856" t="s">
        <v>350</v>
      </c>
      <c r="D856" t="s">
        <v>1530</v>
      </c>
      <c r="E856" t="s">
        <v>40</v>
      </c>
      <c r="F856" t="s">
        <v>29</v>
      </c>
      <c r="G856" t="s">
        <v>1531</v>
      </c>
      <c r="H856" t="s">
        <v>31</v>
      </c>
      <c r="I856" t="s">
        <v>1532</v>
      </c>
      <c r="J856" t="s">
        <v>1533</v>
      </c>
      <c r="K856" t="s">
        <v>555</v>
      </c>
      <c r="L856" t="s">
        <v>35</v>
      </c>
      <c r="M856" t="s">
        <v>91</v>
      </c>
      <c r="N856" t="s">
        <v>1534</v>
      </c>
      <c r="O856" t="s">
        <v>357</v>
      </c>
      <c r="P856" t="s">
        <v>1535</v>
      </c>
      <c r="Q856" t="s">
        <v>40</v>
      </c>
      <c r="R856" t="s">
        <v>1536</v>
      </c>
      <c r="S856" t="s">
        <v>380</v>
      </c>
      <c r="T856" t="s">
        <v>1537</v>
      </c>
      <c r="U856" t="s">
        <v>357</v>
      </c>
      <c r="V856" t="s">
        <v>1532</v>
      </c>
      <c r="W856" t="s">
        <v>43</v>
      </c>
      <c r="X856" t="s">
        <v>293</v>
      </c>
      <c r="Y856" t="str">
        <f>TRIM(LOWER(J856))</f>
        <v>steris corporation</v>
      </c>
      <c r="Z856" t="str">
        <f>IF(COUNTIF(Sheet2!C:C, Y856) &gt; 0, "Match", "No Match")</f>
        <v>No Match</v>
      </c>
      <c r="AA856" t="str">
        <f>IF(ISNUMBER(MATCH(Y856, Sheet2!C:C, 0)), "Match", "No Match")</f>
        <v>No Match</v>
      </c>
      <c r="AB856" s="3" t="str">
        <f>IF(ISNUMBER(MATCH(Y856, Sheet2!C:C, 0)), "Match", "No Match")</f>
        <v>No Match</v>
      </c>
      <c r="AC856" s="3" t="e">
        <f>IF(Y856 = INDEX(Sheet2!C:C, MATCH(Y856, Sheet2!C:C, 0)), "Exact Match", "No Match or Missing")</f>
        <v>#N/A</v>
      </c>
    </row>
    <row r="857" spans="1:29" x14ac:dyDescent="0.25">
      <c r="A857" t="s">
        <v>24</v>
      </c>
      <c r="B857" t="s">
        <v>1529</v>
      </c>
      <c r="C857" t="s">
        <v>350</v>
      </c>
      <c r="D857" t="s">
        <v>1530</v>
      </c>
      <c r="E857" t="s">
        <v>40</v>
      </c>
      <c r="F857" t="s">
        <v>29</v>
      </c>
      <c r="G857" t="s">
        <v>454</v>
      </c>
      <c r="H857" t="s">
        <v>31</v>
      </c>
      <c r="I857" t="s">
        <v>1532</v>
      </c>
      <c r="J857" t="s">
        <v>3763</v>
      </c>
      <c r="K857" t="s">
        <v>504</v>
      </c>
      <c r="L857" t="s">
        <v>35</v>
      </c>
      <c r="M857" t="s">
        <v>91</v>
      </c>
      <c r="N857" t="s">
        <v>3764</v>
      </c>
      <c r="O857" t="s">
        <v>357</v>
      </c>
      <c r="P857" t="s">
        <v>1535</v>
      </c>
      <c r="Q857" t="s">
        <v>40</v>
      </c>
      <c r="R857" t="s">
        <v>3765</v>
      </c>
      <c r="S857" t="s">
        <v>380</v>
      </c>
      <c r="T857" t="s">
        <v>450</v>
      </c>
      <c r="U857" t="s">
        <v>357</v>
      </c>
      <c r="V857" t="s">
        <v>1532</v>
      </c>
      <c r="W857" t="s">
        <v>43</v>
      </c>
      <c r="X857" t="s">
        <v>44</v>
      </c>
      <c r="Y857" t="str">
        <f>TRIM(LOWER(J857))</f>
        <v>steris corporation</v>
      </c>
      <c r="Z857" t="str">
        <f>IF(COUNTIF(Sheet2!C:C, Y857) &gt; 0, "Match", "No Match")</f>
        <v>No Match</v>
      </c>
      <c r="AA857" t="str">
        <f>IF(ISNUMBER(MATCH(Y857, Sheet2!C:C, 0)), "Match", "No Match")</f>
        <v>No Match</v>
      </c>
      <c r="AB857" s="3" t="str">
        <f>IF(ISNUMBER(MATCH(Y857, Sheet2!C:C, 0)), "Match", "No Match")</f>
        <v>No Match</v>
      </c>
      <c r="AC857" s="3" t="e">
        <f>IF(Y857 = INDEX(Sheet2!C:C, MATCH(Y857, Sheet2!C:C, 0)), "Exact Match", "No Match or Missing")</f>
        <v>#N/A</v>
      </c>
    </row>
    <row r="858" spans="1:29" x14ac:dyDescent="0.25">
      <c r="A858" t="s">
        <v>24</v>
      </c>
      <c r="B858" t="s">
        <v>2303</v>
      </c>
      <c r="C858" t="s">
        <v>135</v>
      </c>
      <c r="D858" t="s">
        <v>2304</v>
      </c>
      <c r="E858" t="s">
        <v>40</v>
      </c>
      <c r="F858" t="s">
        <v>29</v>
      </c>
      <c r="G858" t="s">
        <v>2305</v>
      </c>
      <c r="H858" t="s">
        <v>31</v>
      </c>
      <c r="I858" t="s">
        <v>2306</v>
      </c>
      <c r="J858" t="s">
        <v>2307</v>
      </c>
      <c r="K858" t="s">
        <v>2308</v>
      </c>
      <c r="L858" t="s">
        <v>35</v>
      </c>
      <c r="M858" t="s">
        <v>91</v>
      </c>
      <c r="N858" t="s">
        <v>2309</v>
      </c>
      <c r="O858" t="s">
        <v>40</v>
      </c>
      <c r="P858" t="s">
        <v>2310</v>
      </c>
      <c r="Q858" t="s">
        <v>40</v>
      </c>
      <c r="R858" t="s">
        <v>2311</v>
      </c>
      <c r="S858" t="s">
        <v>1010</v>
      </c>
      <c r="T858" t="s">
        <v>2202</v>
      </c>
      <c r="U858" t="s">
        <v>190</v>
      </c>
      <c r="V858" t="s">
        <v>2306</v>
      </c>
      <c r="W858" t="s">
        <v>43</v>
      </c>
      <c r="X858" t="s">
        <v>44</v>
      </c>
      <c r="Y858" t="str">
        <f>TRIM(LOWER(J858))</f>
        <v>stimlabs, llc</v>
      </c>
      <c r="Z858" t="str">
        <f>IF(COUNTIF(Sheet2!C:C, Y858) &gt; 0, "Match", "No Match")</f>
        <v>No Match</v>
      </c>
      <c r="AA858" t="str">
        <f>IF(ISNUMBER(MATCH(Y858, Sheet2!C:C, 0)), "Match", "No Match")</f>
        <v>No Match</v>
      </c>
      <c r="AB858" s="3" t="str">
        <f>IF(ISNUMBER(MATCH(Y858, Sheet2!C:C, 0)), "Match", "No Match")</f>
        <v>No Match</v>
      </c>
      <c r="AC858" s="3" t="e">
        <f>IF(Y858 = INDEX(Sheet2!C:C, MATCH(Y858, Sheet2!C:C, 0)), "Exact Match", "No Match or Missing")</f>
        <v>#N/A</v>
      </c>
    </row>
    <row r="859" spans="1:29" x14ac:dyDescent="0.25">
      <c r="A859" t="s">
        <v>24</v>
      </c>
      <c r="B859" t="s">
        <v>947</v>
      </c>
      <c r="C859" t="s">
        <v>158</v>
      </c>
      <c r="D859" t="s">
        <v>1870</v>
      </c>
      <c r="E859" t="s">
        <v>40</v>
      </c>
      <c r="F859" t="s">
        <v>29</v>
      </c>
      <c r="G859" t="s">
        <v>1871</v>
      </c>
      <c r="H859" t="s">
        <v>31</v>
      </c>
      <c r="I859" t="s">
        <v>1872</v>
      </c>
      <c r="J859" t="s">
        <v>1873</v>
      </c>
      <c r="K859" t="s">
        <v>761</v>
      </c>
      <c r="L859" t="s">
        <v>35</v>
      </c>
      <c r="M859" t="s">
        <v>91</v>
      </c>
      <c r="N859" t="s">
        <v>1874</v>
      </c>
      <c r="O859" t="s">
        <v>165</v>
      </c>
      <c r="P859" t="s">
        <v>1875</v>
      </c>
      <c r="Q859" t="s">
        <v>40</v>
      </c>
      <c r="R859" t="s">
        <v>1876</v>
      </c>
      <c r="S859" t="s">
        <v>347</v>
      </c>
      <c r="T859" t="s">
        <v>1470</v>
      </c>
      <c r="U859" t="s">
        <v>165</v>
      </c>
      <c r="V859" t="s">
        <v>1872</v>
      </c>
      <c r="W859" t="s">
        <v>43</v>
      </c>
      <c r="X859" t="s">
        <v>44</v>
      </c>
      <c r="Y859" t="str">
        <f>TRIM(LOWER(J859))</f>
        <v>stryker corporation (tornier, inc.)</v>
      </c>
      <c r="Z859" t="str">
        <f>IF(COUNTIF(Sheet2!C:C, Y859) &gt; 0, "Match", "No Match")</f>
        <v>Match</v>
      </c>
      <c r="AA859" t="str">
        <f>IF(ISNUMBER(MATCH(Y859, Sheet2!C:C, 0)), "Match", "No Match")</f>
        <v>Match</v>
      </c>
      <c r="AB859" s="3" t="str">
        <f>IF(ISNUMBER(MATCH(Y859, Sheet2!C:C, 0)), "Match", "No Match")</f>
        <v>Match</v>
      </c>
      <c r="AC859" s="3" t="str">
        <f>IF(Y859 = INDEX(Sheet2!C:C, MATCH(Y859, Sheet2!C:C, 0)), "Exact Match", "No Match or Missing")</f>
        <v>Exact Match</v>
      </c>
    </row>
    <row r="860" spans="1:29" x14ac:dyDescent="0.25">
      <c r="A860" t="s">
        <v>24</v>
      </c>
      <c r="B860" t="s">
        <v>4104</v>
      </c>
      <c r="C860" t="s">
        <v>99</v>
      </c>
      <c r="D860" t="s">
        <v>4105</v>
      </c>
      <c r="E860" t="s">
        <v>40</v>
      </c>
      <c r="F860" t="s">
        <v>29</v>
      </c>
      <c r="G860" t="s">
        <v>1298</v>
      </c>
      <c r="H860" t="s">
        <v>31</v>
      </c>
      <c r="I860" t="s">
        <v>4107</v>
      </c>
      <c r="J860" t="s">
        <v>4141</v>
      </c>
      <c r="K860" t="s">
        <v>2158</v>
      </c>
      <c r="L860" t="s">
        <v>35</v>
      </c>
      <c r="M860" t="s">
        <v>91</v>
      </c>
      <c r="N860" t="s">
        <v>4142</v>
      </c>
      <c r="O860" t="s">
        <v>107</v>
      </c>
      <c r="P860" t="s">
        <v>4143</v>
      </c>
      <c r="Q860" t="s">
        <v>40</v>
      </c>
      <c r="R860" t="s">
        <v>4144</v>
      </c>
      <c r="S860" t="s">
        <v>119</v>
      </c>
      <c r="T860" t="s">
        <v>4145</v>
      </c>
      <c r="U860" t="s">
        <v>107</v>
      </c>
      <c r="V860" t="s">
        <v>4107</v>
      </c>
      <c r="W860" t="s">
        <v>43</v>
      </c>
      <c r="X860" t="s">
        <v>44</v>
      </c>
      <c r="Y860" t="str">
        <f>TRIM(LOWER(J860))</f>
        <v>stryker craniomaxillofacial</v>
      </c>
      <c r="Z860" t="str">
        <f>IF(COUNTIF(Sheet2!C:C, Y860) &gt; 0, "Match", "No Match")</f>
        <v>Match</v>
      </c>
      <c r="AA860" t="str">
        <f>IF(ISNUMBER(MATCH(Y860, Sheet2!C:C, 0)), "Match", "No Match")</f>
        <v>Match</v>
      </c>
      <c r="AB860" s="3" t="str">
        <f>IF(ISNUMBER(MATCH(Y860, Sheet2!C:C, 0)), "Match", "No Match")</f>
        <v>Match</v>
      </c>
      <c r="AC860" s="3" t="str">
        <f>IF(Y860 = INDEX(Sheet2!C:C, MATCH(Y860, Sheet2!C:C, 0)), "Exact Match", "No Match or Missing")</f>
        <v>Exact Match</v>
      </c>
    </row>
    <row r="861" spans="1:29" x14ac:dyDescent="0.25">
      <c r="A861" t="s">
        <v>24</v>
      </c>
      <c r="B861" t="s">
        <v>250</v>
      </c>
      <c r="C861" t="s">
        <v>158</v>
      </c>
      <c r="D861" t="s">
        <v>2410</v>
      </c>
      <c r="E861" t="s">
        <v>40</v>
      </c>
      <c r="F861" t="s">
        <v>29</v>
      </c>
      <c r="G861" t="s">
        <v>433</v>
      </c>
      <c r="H861" t="s">
        <v>31</v>
      </c>
      <c r="I861" t="s">
        <v>2411</v>
      </c>
      <c r="J861" t="s">
        <v>2412</v>
      </c>
      <c r="K861" t="s">
        <v>742</v>
      </c>
      <c r="L861" t="s">
        <v>35</v>
      </c>
      <c r="M861" t="s">
        <v>91</v>
      </c>
      <c r="N861" t="s">
        <v>2413</v>
      </c>
      <c r="O861" t="s">
        <v>165</v>
      </c>
      <c r="P861" t="s">
        <v>2414</v>
      </c>
      <c r="Q861" t="s">
        <v>40</v>
      </c>
      <c r="R861" t="s">
        <v>2415</v>
      </c>
      <c r="S861" t="s">
        <v>122</v>
      </c>
      <c r="T861" t="s">
        <v>555</v>
      </c>
      <c r="U861" t="s">
        <v>165</v>
      </c>
      <c r="V861" t="s">
        <v>2411</v>
      </c>
      <c r="W861" t="s">
        <v>43</v>
      </c>
      <c r="X861" t="s">
        <v>293</v>
      </c>
      <c r="Y861" t="str">
        <f>TRIM(LOWER(J861))</f>
        <v>stryker endoscopy</v>
      </c>
      <c r="Z861" t="str">
        <f>IF(COUNTIF(Sheet2!C:C, Y861) &gt; 0, "Match", "No Match")</f>
        <v>Match</v>
      </c>
      <c r="AA861" t="str">
        <f>IF(ISNUMBER(MATCH(Y861, Sheet2!C:C, 0)), "Match", "No Match")</f>
        <v>Match</v>
      </c>
      <c r="AB861" s="3" t="str">
        <f>IF(ISNUMBER(MATCH(Y861, Sheet2!C:C, 0)), "Match", "No Match")</f>
        <v>Match</v>
      </c>
      <c r="AC861" s="3" t="str">
        <f>IF(Y861 = INDEX(Sheet2!C:C, MATCH(Y861, Sheet2!C:C, 0)), "Exact Match", "No Match or Missing")</f>
        <v>Exact Match</v>
      </c>
    </row>
    <row r="862" spans="1:29" x14ac:dyDescent="0.25">
      <c r="A862" t="s">
        <v>24</v>
      </c>
      <c r="B862" t="s">
        <v>7180</v>
      </c>
      <c r="C862" t="s">
        <v>158</v>
      </c>
      <c r="D862" t="s">
        <v>7181</v>
      </c>
      <c r="E862" t="s">
        <v>40</v>
      </c>
      <c r="F862" t="s">
        <v>29</v>
      </c>
      <c r="G862" t="s">
        <v>616</v>
      </c>
      <c r="H862" t="s">
        <v>31</v>
      </c>
      <c r="I862" t="s">
        <v>7182</v>
      </c>
      <c r="J862" t="s">
        <v>7183</v>
      </c>
      <c r="K862" t="s">
        <v>753</v>
      </c>
      <c r="L862" t="s">
        <v>35</v>
      </c>
      <c r="M862" t="s">
        <v>79</v>
      </c>
      <c r="N862" t="s">
        <v>7184</v>
      </c>
      <c r="O862" t="s">
        <v>165</v>
      </c>
      <c r="P862" t="s">
        <v>7185</v>
      </c>
      <c r="Q862" t="s">
        <v>40</v>
      </c>
      <c r="R862" t="s">
        <v>7186</v>
      </c>
      <c r="S862" t="s">
        <v>40</v>
      </c>
      <c r="T862" t="s">
        <v>3015</v>
      </c>
      <c r="U862" t="s">
        <v>165</v>
      </c>
      <c r="V862" t="s">
        <v>7182</v>
      </c>
      <c r="W862" t="s">
        <v>43</v>
      </c>
      <c r="X862" t="s">
        <v>44</v>
      </c>
      <c r="Y862" t="str">
        <f>TRIM(LOWER(J862))</f>
        <v>stryker gmbh</v>
      </c>
      <c r="Z862" t="str">
        <f>IF(COUNTIF(Sheet2!C:C, Y862) &gt; 0, "Match", "No Match")</f>
        <v>Match</v>
      </c>
      <c r="AA862" t="str">
        <f>IF(ISNUMBER(MATCH(Y862, Sheet2!C:C, 0)), "Match", "No Match")</f>
        <v>Match</v>
      </c>
      <c r="AB862" s="3" t="str">
        <f>IF(ISNUMBER(MATCH(Y862, Sheet2!C:C, 0)), "Match", "No Match")</f>
        <v>Match</v>
      </c>
      <c r="AC862" s="3" t="str">
        <f>IF(Y862 = INDEX(Sheet2!C:C, MATCH(Y862, Sheet2!C:C, 0)), "Exact Match", "No Match or Missing")</f>
        <v>Exact Match</v>
      </c>
    </row>
    <row r="863" spans="1:29" x14ac:dyDescent="0.25">
      <c r="A863" t="s">
        <v>24</v>
      </c>
      <c r="B863" t="s">
        <v>4104</v>
      </c>
      <c r="C863" t="s">
        <v>46</v>
      </c>
      <c r="D863" t="s">
        <v>4105</v>
      </c>
      <c r="E863" t="s">
        <v>40</v>
      </c>
      <c r="F863" t="s">
        <v>29</v>
      </c>
      <c r="G863" t="s">
        <v>4106</v>
      </c>
      <c r="H863" t="s">
        <v>31</v>
      </c>
      <c r="I863" t="s">
        <v>4107</v>
      </c>
      <c r="J863" t="s">
        <v>4108</v>
      </c>
      <c r="K863" t="s">
        <v>2208</v>
      </c>
      <c r="L863" t="s">
        <v>35</v>
      </c>
      <c r="M863" t="s">
        <v>91</v>
      </c>
      <c r="N863" t="s">
        <v>4109</v>
      </c>
      <c r="O863" t="s">
        <v>53</v>
      </c>
      <c r="P863" t="s">
        <v>4110</v>
      </c>
      <c r="Q863" t="s">
        <v>40</v>
      </c>
      <c r="R863" t="s">
        <v>4111</v>
      </c>
      <c r="S863" t="s">
        <v>119</v>
      </c>
      <c r="T863" t="s">
        <v>3224</v>
      </c>
      <c r="U863" t="s">
        <v>190</v>
      </c>
      <c r="V863" t="s">
        <v>4107</v>
      </c>
      <c r="W863" t="s">
        <v>43</v>
      </c>
      <c r="X863" t="s">
        <v>44</v>
      </c>
      <c r="Y863" t="str">
        <f>TRIM(LOWER(J863))</f>
        <v>stryker instruments</v>
      </c>
      <c r="Z863" t="str">
        <f>IF(COUNTIF(Sheet2!C:C, Y863) &gt; 0, "Match", "No Match")</f>
        <v>Match</v>
      </c>
      <c r="AA863" t="str">
        <f>IF(ISNUMBER(MATCH(Y863, Sheet2!C:C, 0)), "Match", "No Match")</f>
        <v>Match</v>
      </c>
      <c r="AB863" s="3" t="str">
        <f>IF(ISNUMBER(MATCH(Y863, Sheet2!C:C, 0)), "Match", "No Match")</f>
        <v>Match</v>
      </c>
      <c r="AC863" s="3" t="str">
        <f>IF(Y863 = INDEX(Sheet2!C:C, MATCH(Y863, Sheet2!C:C, 0)), "Exact Match", "No Match or Missing")</f>
        <v>Exact Match</v>
      </c>
    </row>
    <row r="864" spans="1:29" x14ac:dyDescent="0.25">
      <c r="A864" t="s">
        <v>24</v>
      </c>
      <c r="B864" t="s">
        <v>1498</v>
      </c>
      <c r="C864" t="s">
        <v>84</v>
      </c>
      <c r="D864" t="s">
        <v>1499</v>
      </c>
      <c r="E864" t="s">
        <v>40</v>
      </c>
      <c r="F864" t="s">
        <v>29</v>
      </c>
      <c r="G864" t="s">
        <v>1210</v>
      </c>
      <c r="H864" t="s">
        <v>31</v>
      </c>
      <c r="I864" t="s">
        <v>1500</v>
      </c>
      <c r="J864" t="s">
        <v>1501</v>
      </c>
      <c r="K864" t="s">
        <v>300</v>
      </c>
      <c r="L864" t="s">
        <v>35</v>
      </c>
      <c r="M864" t="s">
        <v>107</v>
      </c>
      <c r="N864" t="s">
        <v>1502</v>
      </c>
      <c r="O864" t="s">
        <v>93</v>
      </c>
      <c r="P864" t="s">
        <v>1503</v>
      </c>
      <c r="Q864" t="s">
        <v>40</v>
      </c>
      <c r="R864" t="s">
        <v>1504</v>
      </c>
      <c r="S864" t="s">
        <v>40</v>
      </c>
      <c r="T864" t="s">
        <v>343</v>
      </c>
      <c r="U864" t="s">
        <v>165</v>
      </c>
      <c r="V864" t="s">
        <v>1500</v>
      </c>
      <c r="W864" t="s">
        <v>43</v>
      </c>
      <c r="X864" t="s">
        <v>44</v>
      </c>
      <c r="Y864" t="str">
        <f>TRIM(LOWER(J864))</f>
        <v>stryker leibinger gmbh &amp; co. kg</v>
      </c>
      <c r="Z864" t="str">
        <f>IF(COUNTIF(Sheet2!C:C, Y864) &gt; 0, "Match", "No Match")</f>
        <v>Match</v>
      </c>
      <c r="AA864" t="str">
        <f>IF(ISNUMBER(MATCH(Y864, Sheet2!C:C, 0)), "Match", "No Match")</f>
        <v>Match</v>
      </c>
      <c r="AB864" s="3" t="str">
        <f>IF(ISNUMBER(MATCH(Y864, Sheet2!C:C, 0)), "Match", "No Match")</f>
        <v>Match</v>
      </c>
      <c r="AC864" s="3" t="str">
        <f>IF(Y864 = INDEX(Sheet2!C:C, MATCH(Y864, Sheet2!C:C, 0)), "Exact Match", "No Match or Missing")</f>
        <v>Exact Match</v>
      </c>
    </row>
    <row r="865" spans="1:29" x14ac:dyDescent="0.25">
      <c r="A865" t="s">
        <v>24</v>
      </c>
      <c r="B865" t="s">
        <v>1861</v>
      </c>
      <c r="C865" t="s">
        <v>26</v>
      </c>
      <c r="D865" t="s">
        <v>5278</v>
      </c>
      <c r="E865" t="s">
        <v>40</v>
      </c>
      <c r="F865" t="s">
        <v>29</v>
      </c>
      <c r="G865" t="s">
        <v>5563</v>
      </c>
      <c r="H865" t="s">
        <v>31</v>
      </c>
      <c r="I865" t="s">
        <v>5280</v>
      </c>
      <c r="J865" t="s">
        <v>5281</v>
      </c>
      <c r="K865" t="s">
        <v>522</v>
      </c>
      <c r="L865" t="s">
        <v>35</v>
      </c>
      <c r="M865" t="s">
        <v>91</v>
      </c>
      <c r="N865" t="s">
        <v>5564</v>
      </c>
      <c r="O865" t="s">
        <v>38</v>
      </c>
      <c r="P865" t="s">
        <v>5565</v>
      </c>
      <c r="Q865" t="s">
        <v>40</v>
      </c>
      <c r="R865" t="s">
        <v>5566</v>
      </c>
      <c r="S865" t="s">
        <v>3332</v>
      </c>
      <c r="T865" t="s">
        <v>2952</v>
      </c>
      <c r="U865" t="s">
        <v>38</v>
      </c>
      <c r="V865" t="s">
        <v>5280</v>
      </c>
      <c r="W865" t="s">
        <v>43</v>
      </c>
      <c r="X865" t="s">
        <v>44</v>
      </c>
      <c r="Y865" t="str">
        <f>TRIM(LOWER(J865))</f>
        <v>stryker physio-control</v>
      </c>
      <c r="Z865" t="str">
        <f>IF(COUNTIF(Sheet2!C:C, Y865) &gt; 0, "Match", "No Match")</f>
        <v>No Match</v>
      </c>
      <c r="AA865" t="str">
        <f>IF(ISNUMBER(MATCH(Y865, Sheet2!C:C, 0)), "Match", "No Match")</f>
        <v>No Match</v>
      </c>
      <c r="AB865" s="3" t="str">
        <f>IF(ISNUMBER(MATCH(Y865, Sheet2!C:C, 0)), "Match", "No Match")</f>
        <v>No Match</v>
      </c>
      <c r="AC865" s="3" t="e">
        <f>IF(Y865 = INDEX(Sheet2!C:C, MATCH(Y865, Sheet2!C:C, 0)), "Exact Match", "No Match or Missing")</f>
        <v>#N/A</v>
      </c>
    </row>
    <row r="866" spans="1:29" x14ac:dyDescent="0.25">
      <c r="A866" t="s">
        <v>24</v>
      </c>
      <c r="B866" t="s">
        <v>1861</v>
      </c>
      <c r="C866" t="s">
        <v>26</v>
      </c>
      <c r="D866" t="s">
        <v>5278</v>
      </c>
      <c r="E866" t="s">
        <v>40</v>
      </c>
      <c r="F866" t="s">
        <v>29</v>
      </c>
      <c r="G866" t="s">
        <v>5279</v>
      </c>
      <c r="H866" t="s">
        <v>31</v>
      </c>
      <c r="I866" t="s">
        <v>5280</v>
      </c>
      <c r="J866" t="s">
        <v>5281</v>
      </c>
      <c r="K866" t="s">
        <v>321</v>
      </c>
      <c r="L866" t="s">
        <v>35</v>
      </c>
      <c r="M866" t="s">
        <v>91</v>
      </c>
      <c r="N866" t="s">
        <v>5282</v>
      </c>
      <c r="O866" t="s">
        <v>38</v>
      </c>
      <c r="P866" t="s">
        <v>5283</v>
      </c>
      <c r="Q866" t="s">
        <v>40</v>
      </c>
      <c r="R866" t="s">
        <v>5284</v>
      </c>
      <c r="S866" t="s">
        <v>3332</v>
      </c>
      <c r="T866" t="s">
        <v>509</v>
      </c>
      <c r="U866" t="s">
        <v>38</v>
      </c>
      <c r="V866" t="s">
        <v>5280</v>
      </c>
      <c r="W866" t="s">
        <v>43</v>
      </c>
      <c r="X866" t="s">
        <v>44</v>
      </c>
      <c r="Y866" t="str">
        <f>TRIM(LOWER(J866))</f>
        <v>stryker physio-control</v>
      </c>
      <c r="Z866" t="str">
        <f>IF(COUNTIF(Sheet2!C:C, Y866) &gt; 0, "Match", "No Match")</f>
        <v>No Match</v>
      </c>
      <c r="AA866" t="str">
        <f>IF(ISNUMBER(MATCH(Y866, Sheet2!C:C, 0)), "Match", "No Match")</f>
        <v>No Match</v>
      </c>
      <c r="AB866" s="3" t="str">
        <f>IF(ISNUMBER(MATCH(Y866, Sheet2!C:C, 0)), "Match", "No Match")</f>
        <v>No Match</v>
      </c>
      <c r="AC866" s="3" t="e">
        <f>IF(Y866 = INDEX(Sheet2!C:C, MATCH(Y866, Sheet2!C:C, 0)), "Exact Match", "No Match or Missing")</f>
        <v>#N/A</v>
      </c>
    </row>
    <row r="867" spans="1:29" x14ac:dyDescent="0.25">
      <c r="A867" t="s">
        <v>24</v>
      </c>
      <c r="B867" t="s">
        <v>2894</v>
      </c>
      <c r="C867" t="s">
        <v>158</v>
      </c>
      <c r="D867" t="s">
        <v>2895</v>
      </c>
      <c r="E867" t="s">
        <v>40</v>
      </c>
      <c r="F867" t="s">
        <v>29</v>
      </c>
      <c r="G867" t="s">
        <v>601</v>
      </c>
      <c r="H867" t="s">
        <v>31</v>
      </c>
      <c r="I867" t="s">
        <v>2896</v>
      </c>
      <c r="J867" t="s">
        <v>2897</v>
      </c>
      <c r="K867" t="s">
        <v>436</v>
      </c>
      <c r="L867" t="s">
        <v>35</v>
      </c>
      <c r="M867" t="s">
        <v>91</v>
      </c>
      <c r="N867" t="s">
        <v>2898</v>
      </c>
      <c r="O867" t="s">
        <v>165</v>
      </c>
      <c r="P867" t="s">
        <v>2899</v>
      </c>
      <c r="Q867" t="s">
        <v>40</v>
      </c>
      <c r="R867" t="s">
        <v>2900</v>
      </c>
      <c r="S867" t="s">
        <v>96</v>
      </c>
      <c r="T867" t="s">
        <v>441</v>
      </c>
      <c r="U867" t="s">
        <v>165</v>
      </c>
      <c r="V867" t="s">
        <v>2896</v>
      </c>
      <c r="W867" t="s">
        <v>43</v>
      </c>
      <c r="X867" t="s">
        <v>293</v>
      </c>
      <c r="Y867" t="str">
        <f>TRIM(LOWER(J867))</f>
        <v>stryker spine</v>
      </c>
      <c r="Z867" t="str">
        <f>IF(COUNTIF(Sheet2!C:C, Y867) &gt; 0, "Match", "No Match")</f>
        <v>Match</v>
      </c>
      <c r="AA867" t="str">
        <f>IF(ISNUMBER(MATCH(Y867, Sheet2!C:C, 0)), "Match", "No Match")</f>
        <v>Match</v>
      </c>
      <c r="AB867" s="3" t="str">
        <f>IF(ISNUMBER(MATCH(Y867, Sheet2!C:C, 0)), "Match", "No Match")</f>
        <v>Match</v>
      </c>
      <c r="AC867" s="3" t="str">
        <f>IF(Y867 = INDEX(Sheet2!C:C, MATCH(Y867, Sheet2!C:C, 0)), "Exact Match", "No Match or Missing")</f>
        <v>Exact Match</v>
      </c>
    </row>
    <row r="868" spans="1:29" x14ac:dyDescent="0.25">
      <c r="A868" t="s">
        <v>24</v>
      </c>
      <c r="B868" t="s">
        <v>180</v>
      </c>
      <c r="C868" t="s">
        <v>135</v>
      </c>
      <c r="D868" t="s">
        <v>181</v>
      </c>
      <c r="E868" t="s">
        <v>40</v>
      </c>
      <c r="F868" t="s">
        <v>29</v>
      </c>
      <c r="G868" t="s">
        <v>182</v>
      </c>
      <c r="H868" t="s">
        <v>31</v>
      </c>
      <c r="I868" t="s">
        <v>183</v>
      </c>
      <c r="J868" t="s">
        <v>184</v>
      </c>
      <c r="K868" t="s">
        <v>140</v>
      </c>
      <c r="L868" t="s">
        <v>35</v>
      </c>
      <c r="M868" t="s">
        <v>91</v>
      </c>
      <c r="N868" t="s">
        <v>185</v>
      </c>
      <c r="O868" t="s">
        <v>40</v>
      </c>
      <c r="P868" t="s">
        <v>186</v>
      </c>
      <c r="Q868" t="s">
        <v>40</v>
      </c>
      <c r="R868" t="s">
        <v>187</v>
      </c>
      <c r="S868" t="s">
        <v>188</v>
      </c>
      <c r="T868" t="s">
        <v>189</v>
      </c>
      <c r="U868" t="s">
        <v>190</v>
      </c>
      <c r="V868" t="s">
        <v>183</v>
      </c>
      <c r="W868" t="s">
        <v>43</v>
      </c>
      <c r="X868" t="s">
        <v>44</v>
      </c>
      <c r="Y868" t="str">
        <f>TRIM(LOWER(J868))</f>
        <v>stryker sustainability solutions</v>
      </c>
      <c r="Z868" t="str">
        <f>IF(COUNTIF(Sheet2!C:C, Y868) &gt; 0, "Match", "No Match")</f>
        <v>No Match</v>
      </c>
      <c r="AA868" t="str">
        <f>IF(ISNUMBER(MATCH(Y868, Sheet2!C:C, 0)), "Match", "No Match")</f>
        <v>No Match</v>
      </c>
      <c r="AB868" s="3" t="str">
        <f>IF(ISNUMBER(MATCH(Y868, Sheet2!C:C, 0)), "Match", "No Match")</f>
        <v>No Match</v>
      </c>
      <c r="AC868" s="3" t="e">
        <f>IF(Y868 = INDEX(Sheet2!C:C, MATCH(Y868, Sheet2!C:C, 0)), "Exact Match", "No Match or Missing")</f>
        <v>#N/A</v>
      </c>
    </row>
    <row r="869" spans="1:29" x14ac:dyDescent="0.25">
      <c r="A869" t="s">
        <v>24</v>
      </c>
      <c r="B869" t="s">
        <v>890</v>
      </c>
      <c r="C869" t="s">
        <v>58</v>
      </c>
      <c r="D869" t="s">
        <v>5658</v>
      </c>
      <c r="E869" t="s">
        <v>40</v>
      </c>
      <c r="F869" t="s">
        <v>29</v>
      </c>
      <c r="G869" t="s">
        <v>149</v>
      </c>
      <c r="H869" t="s">
        <v>31</v>
      </c>
      <c r="I869" t="s">
        <v>893</v>
      </c>
      <c r="J869" t="s">
        <v>5659</v>
      </c>
      <c r="K869" t="s">
        <v>586</v>
      </c>
      <c r="L869" t="s">
        <v>35</v>
      </c>
      <c r="M869" t="s">
        <v>91</v>
      </c>
      <c r="N869" t="s">
        <v>5660</v>
      </c>
      <c r="O869" t="s">
        <v>66</v>
      </c>
      <c r="P869" t="s">
        <v>5661</v>
      </c>
      <c r="Q869" t="s">
        <v>40</v>
      </c>
      <c r="R869" t="s">
        <v>5662</v>
      </c>
      <c r="S869" t="s">
        <v>122</v>
      </c>
      <c r="T869" t="s">
        <v>2135</v>
      </c>
      <c r="U869" t="s">
        <v>66</v>
      </c>
      <c r="V869" t="s">
        <v>893</v>
      </c>
      <c r="W869" t="s">
        <v>43</v>
      </c>
      <c r="X869" t="s">
        <v>44</v>
      </c>
      <c r="Y869" t="str">
        <f>TRIM(LOWER(J869))</f>
        <v>subtle medical, inc.</v>
      </c>
      <c r="Z869" t="str">
        <f>IF(COUNTIF(Sheet2!C:C, Y869) &gt; 0, "Match", "No Match")</f>
        <v>No Match</v>
      </c>
      <c r="AA869" t="str">
        <f>IF(ISNUMBER(MATCH(Y869, Sheet2!C:C, 0)), "Match", "No Match")</f>
        <v>No Match</v>
      </c>
      <c r="AB869" s="3" t="str">
        <f>IF(ISNUMBER(MATCH(Y869, Sheet2!C:C, 0)), "Match", "No Match")</f>
        <v>No Match</v>
      </c>
      <c r="AC869" s="3" t="e">
        <f>IF(Y869 = INDEX(Sheet2!C:C, MATCH(Y869, Sheet2!C:C, 0)), "Exact Match", "No Match or Missing")</f>
        <v>#N/A</v>
      </c>
    </row>
    <row r="870" spans="1:29" x14ac:dyDescent="0.25">
      <c r="A870" t="s">
        <v>24</v>
      </c>
      <c r="B870" t="s">
        <v>890</v>
      </c>
      <c r="C870" t="s">
        <v>58</v>
      </c>
      <c r="D870" t="s">
        <v>5980</v>
      </c>
      <c r="E870" t="s">
        <v>40</v>
      </c>
      <c r="F870" t="s">
        <v>29</v>
      </c>
      <c r="G870" t="s">
        <v>285</v>
      </c>
      <c r="H870" t="s">
        <v>31</v>
      </c>
      <c r="I870" t="s">
        <v>893</v>
      </c>
      <c r="J870" t="s">
        <v>5659</v>
      </c>
      <c r="K870" t="s">
        <v>1301</v>
      </c>
      <c r="L870" t="s">
        <v>35</v>
      </c>
      <c r="M870" t="s">
        <v>91</v>
      </c>
      <c r="N870" t="s">
        <v>5981</v>
      </c>
      <c r="O870" t="s">
        <v>66</v>
      </c>
      <c r="P870" t="s">
        <v>5661</v>
      </c>
      <c r="Q870" t="s">
        <v>40</v>
      </c>
      <c r="R870" t="s">
        <v>5982</v>
      </c>
      <c r="S870" t="s">
        <v>122</v>
      </c>
      <c r="T870" t="s">
        <v>878</v>
      </c>
      <c r="U870" t="s">
        <v>66</v>
      </c>
      <c r="V870" t="s">
        <v>893</v>
      </c>
      <c r="W870" t="s">
        <v>43</v>
      </c>
      <c r="X870" t="s">
        <v>44</v>
      </c>
      <c r="Y870" t="str">
        <f>TRIM(LOWER(J870))</f>
        <v>subtle medical, inc.</v>
      </c>
      <c r="Z870" t="str">
        <f>IF(COUNTIF(Sheet2!C:C, Y870) &gt; 0, "Match", "No Match")</f>
        <v>No Match</v>
      </c>
      <c r="AA870" t="str">
        <f>IF(ISNUMBER(MATCH(Y870, Sheet2!C:C, 0)), "Match", "No Match")</f>
        <v>No Match</v>
      </c>
      <c r="AB870" s="3" t="str">
        <f>IF(ISNUMBER(MATCH(Y870, Sheet2!C:C, 0)), "Match", "No Match")</f>
        <v>No Match</v>
      </c>
      <c r="AC870" s="3" t="e">
        <f>IF(Y870 = INDEX(Sheet2!C:C, MATCH(Y870, Sheet2!C:C, 0)), "Exact Match", "No Match or Missing")</f>
        <v>#N/A</v>
      </c>
    </row>
    <row r="871" spans="1:29" x14ac:dyDescent="0.25">
      <c r="A871" t="s">
        <v>24</v>
      </c>
      <c r="B871" t="s">
        <v>890</v>
      </c>
      <c r="C871" t="s">
        <v>58</v>
      </c>
      <c r="D871" t="s">
        <v>5980</v>
      </c>
      <c r="E871" t="s">
        <v>40</v>
      </c>
      <c r="F871" t="s">
        <v>29</v>
      </c>
      <c r="G871" t="s">
        <v>149</v>
      </c>
      <c r="H871" t="s">
        <v>31</v>
      </c>
      <c r="I871" t="s">
        <v>893</v>
      </c>
      <c r="J871" t="s">
        <v>5659</v>
      </c>
      <c r="K871" t="s">
        <v>1286</v>
      </c>
      <c r="L871" t="s">
        <v>35</v>
      </c>
      <c r="M871" t="s">
        <v>91</v>
      </c>
      <c r="N871" t="s">
        <v>6598</v>
      </c>
      <c r="O871" t="s">
        <v>66</v>
      </c>
      <c r="P871" t="s">
        <v>5661</v>
      </c>
      <c r="Q871" t="s">
        <v>40</v>
      </c>
      <c r="R871" t="s">
        <v>6599</v>
      </c>
      <c r="S871" t="s">
        <v>122</v>
      </c>
      <c r="T871" t="s">
        <v>804</v>
      </c>
      <c r="U871" t="s">
        <v>66</v>
      </c>
      <c r="V871" t="s">
        <v>893</v>
      </c>
      <c r="W871" t="s">
        <v>43</v>
      </c>
      <c r="X871" t="s">
        <v>44</v>
      </c>
      <c r="Y871" t="str">
        <f>TRIM(LOWER(J871))</f>
        <v>subtle medical, inc.</v>
      </c>
      <c r="Z871" t="str">
        <f>IF(COUNTIF(Sheet2!C:C, Y871) &gt; 0, "Match", "No Match")</f>
        <v>No Match</v>
      </c>
      <c r="AA871" t="str">
        <f>IF(ISNUMBER(MATCH(Y871, Sheet2!C:C, 0)), "Match", "No Match")</f>
        <v>No Match</v>
      </c>
      <c r="AB871" s="3" t="str">
        <f>IF(ISNUMBER(MATCH(Y871, Sheet2!C:C, 0)), "Match", "No Match")</f>
        <v>No Match</v>
      </c>
      <c r="AC871" s="3" t="e">
        <f>IF(Y871 = INDEX(Sheet2!C:C, MATCH(Y871, Sheet2!C:C, 0)), "Exact Match", "No Match or Missing")</f>
        <v>#N/A</v>
      </c>
    </row>
    <row r="872" spans="1:29" x14ac:dyDescent="0.25">
      <c r="A872" t="s">
        <v>24</v>
      </c>
      <c r="B872" t="s">
        <v>5842</v>
      </c>
      <c r="C872" t="s">
        <v>191</v>
      </c>
      <c r="D872" t="s">
        <v>5843</v>
      </c>
      <c r="E872" t="s">
        <v>40</v>
      </c>
      <c r="F872" t="s">
        <v>501</v>
      </c>
      <c r="G872" t="s">
        <v>395</v>
      </c>
      <c r="H872" t="s">
        <v>31</v>
      </c>
      <c r="I872" t="s">
        <v>5844</v>
      </c>
      <c r="J872" t="s">
        <v>5845</v>
      </c>
      <c r="K872" t="s">
        <v>1355</v>
      </c>
      <c r="L872" t="s">
        <v>35</v>
      </c>
      <c r="M872" t="s">
        <v>91</v>
      </c>
      <c r="N872" t="s">
        <v>5846</v>
      </c>
      <c r="O872" t="s">
        <v>190</v>
      </c>
      <c r="P872" t="s">
        <v>5847</v>
      </c>
      <c r="Q872" t="s">
        <v>40</v>
      </c>
      <c r="R872" t="s">
        <v>5848</v>
      </c>
      <c r="S872" t="s">
        <v>325</v>
      </c>
      <c r="T872" t="s">
        <v>430</v>
      </c>
      <c r="U872" t="s">
        <v>190</v>
      </c>
      <c r="V872" t="s">
        <v>5844</v>
      </c>
      <c r="W872" t="s">
        <v>43</v>
      </c>
      <c r="X872" t="s">
        <v>293</v>
      </c>
      <c r="Y872" t="str">
        <f>TRIM(LOWER(J872))</f>
        <v>sun pharmaceutical industries, inc.</v>
      </c>
      <c r="Z872" t="str">
        <f>IF(COUNTIF(Sheet2!C:C, Y872) &gt; 0, "Match", "No Match")</f>
        <v>No Match</v>
      </c>
      <c r="AA872" t="str">
        <f>IF(ISNUMBER(MATCH(Y872, Sheet2!C:C, 0)), "Match", "No Match")</f>
        <v>No Match</v>
      </c>
      <c r="AB872" s="3" t="str">
        <f>IF(ISNUMBER(MATCH(Y872, Sheet2!C:C, 0)), "Match", "No Match")</f>
        <v>No Match</v>
      </c>
      <c r="AC872" s="3" t="e">
        <f>IF(Y872 = INDEX(Sheet2!C:C, MATCH(Y872, Sheet2!C:C, 0)), "Exact Match", "No Match or Missing")</f>
        <v>#N/A</v>
      </c>
    </row>
    <row r="873" spans="1:29" x14ac:dyDescent="0.25">
      <c r="A873" t="s">
        <v>24</v>
      </c>
      <c r="B873" t="s">
        <v>5454</v>
      </c>
      <c r="C873" t="s">
        <v>58</v>
      </c>
      <c r="D873" t="s">
        <v>5455</v>
      </c>
      <c r="E873" t="s">
        <v>40</v>
      </c>
      <c r="F873" t="s">
        <v>29</v>
      </c>
      <c r="G873" t="s">
        <v>1257</v>
      </c>
      <c r="H873" t="s">
        <v>31</v>
      </c>
      <c r="I873" t="s">
        <v>5456</v>
      </c>
      <c r="J873" t="s">
        <v>5457</v>
      </c>
      <c r="K873" t="s">
        <v>596</v>
      </c>
      <c r="L873" t="s">
        <v>35</v>
      </c>
      <c r="M873" t="s">
        <v>277</v>
      </c>
      <c r="N873" t="s">
        <v>5458</v>
      </c>
      <c r="O873" t="s">
        <v>66</v>
      </c>
      <c r="P873" t="s">
        <v>5459</v>
      </c>
      <c r="Q873" t="s">
        <v>40</v>
      </c>
      <c r="R873" t="s">
        <v>5460</v>
      </c>
      <c r="S873" t="s">
        <v>40</v>
      </c>
      <c r="T873" t="s">
        <v>1032</v>
      </c>
      <c r="U873" t="s">
        <v>66</v>
      </c>
      <c r="V873" t="s">
        <v>5456</v>
      </c>
      <c r="W873" t="s">
        <v>43</v>
      </c>
      <c r="X873" t="s">
        <v>293</v>
      </c>
      <c r="Y873" t="str">
        <f>TRIM(LOWER(J873))</f>
        <v>supersonic imagine</v>
      </c>
      <c r="Z873" t="str">
        <f>IF(COUNTIF(Sheet2!C:C, Y873) &gt; 0, "Match", "No Match")</f>
        <v>No Match</v>
      </c>
      <c r="AA873" t="str">
        <f>IF(ISNUMBER(MATCH(Y873, Sheet2!C:C, 0)), "Match", "No Match")</f>
        <v>No Match</v>
      </c>
      <c r="AB873" s="3" t="str">
        <f>IF(ISNUMBER(MATCH(Y873, Sheet2!C:C, 0)), "Match", "No Match")</f>
        <v>No Match</v>
      </c>
      <c r="AC873" s="3" t="e">
        <f>IF(Y873 = INDEX(Sheet2!C:C, MATCH(Y873, Sheet2!C:C, 0)), "Exact Match", "No Match or Missing")</f>
        <v>#N/A</v>
      </c>
    </row>
    <row r="874" spans="1:29" x14ac:dyDescent="0.25">
      <c r="A874" t="s">
        <v>24</v>
      </c>
      <c r="B874" t="s">
        <v>1513</v>
      </c>
      <c r="C874" t="s">
        <v>158</v>
      </c>
      <c r="D874" t="s">
        <v>1514</v>
      </c>
      <c r="E874" t="s">
        <v>40</v>
      </c>
      <c r="F874" t="s">
        <v>29</v>
      </c>
      <c r="G874" t="s">
        <v>1515</v>
      </c>
      <c r="H874" t="s">
        <v>31</v>
      </c>
      <c r="I874" t="s">
        <v>1516</v>
      </c>
      <c r="J874" t="s">
        <v>1517</v>
      </c>
      <c r="K874" t="s">
        <v>765</v>
      </c>
      <c r="L874" t="s">
        <v>35</v>
      </c>
      <c r="M874" t="s">
        <v>91</v>
      </c>
      <c r="N874" t="s">
        <v>1518</v>
      </c>
      <c r="O874" t="s">
        <v>165</v>
      </c>
      <c r="P874" t="s">
        <v>1519</v>
      </c>
      <c r="Q874" t="s">
        <v>40</v>
      </c>
      <c r="R874" t="s">
        <v>1520</v>
      </c>
      <c r="S874" t="s">
        <v>1217</v>
      </c>
      <c r="T874" t="s">
        <v>34</v>
      </c>
      <c r="U874" t="s">
        <v>165</v>
      </c>
      <c r="V874" t="s">
        <v>1516</v>
      </c>
      <c r="W874" t="s">
        <v>43</v>
      </c>
      <c r="X874" t="s">
        <v>293</v>
      </c>
      <c r="Y874" t="str">
        <f>TRIM(LOWER(J874))</f>
        <v>surgentec, llc</v>
      </c>
      <c r="Z874" t="str">
        <f>IF(COUNTIF(Sheet2!C:C, Y874) &gt; 0, "Match", "No Match")</f>
        <v>Match</v>
      </c>
      <c r="AA874" t="str">
        <f>IF(ISNUMBER(MATCH(Y874, Sheet2!C:C, 0)), "Match", "No Match")</f>
        <v>Match</v>
      </c>
      <c r="AB874" s="3" t="str">
        <f>IF(ISNUMBER(MATCH(Y874, Sheet2!C:C, 0)), "Match", "No Match")</f>
        <v>Match</v>
      </c>
      <c r="AC874" s="3" t="str">
        <f>IF(Y874 = INDEX(Sheet2!C:C, MATCH(Y874, Sheet2!C:C, 0)), "Exact Match", "No Match or Missing")</f>
        <v>Exact Match</v>
      </c>
    </row>
    <row r="875" spans="1:29" x14ac:dyDescent="0.25">
      <c r="A875" t="s">
        <v>24</v>
      </c>
      <c r="B875" t="s">
        <v>1513</v>
      </c>
      <c r="C875" t="s">
        <v>158</v>
      </c>
      <c r="D875" t="s">
        <v>1514</v>
      </c>
      <c r="E875" t="s">
        <v>40</v>
      </c>
      <c r="F875" t="s">
        <v>29</v>
      </c>
      <c r="G875" t="s">
        <v>1515</v>
      </c>
      <c r="H875" t="s">
        <v>31</v>
      </c>
      <c r="I875" t="s">
        <v>1516</v>
      </c>
      <c r="J875" t="s">
        <v>1517</v>
      </c>
      <c r="K875" t="s">
        <v>1286</v>
      </c>
      <c r="L875" t="s">
        <v>35</v>
      </c>
      <c r="M875" t="s">
        <v>91</v>
      </c>
      <c r="N875" t="s">
        <v>1518</v>
      </c>
      <c r="O875" t="s">
        <v>165</v>
      </c>
      <c r="P875" t="s">
        <v>6841</v>
      </c>
      <c r="Q875" t="s">
        <v>40</v>
      </c>
      <c r="R875" t="s">
        <v>6842</v>
      </c>
      <c r="S875" t="s">
        <v>1217</v>
      </c>
      <c r="T875" t="s">
        <v>652</v>
      </c>
      <c r="U875" t="s">
        <v>165</v>
      </c>
      <c r="V875" t="s">
        <v>1516</v>
      </c>
      <c r="W875" t="s">
        <v>43</v>
      </c>
      <c r="X875" t="s">
        <v>293</v>
      </c>
      <c r="Y875" t="str">
        <f>TRIM(LOWER(J875))</f>
        <v>surgentec, llc</v>
      </c>
      <c r="Z875" t="str">
        <f>IF(COUNTIF(Sheet2!C:C, Y875) &gt; 0, "Match", "No Match")</f>
        <v>Match</v>
      </c>
      <c r="AA875" t="str">
        <f>IF(ISNUMBER(MATCH(Y875, Sheet2!C:C, 0)), "Match", "No Match")</f>
        <v>Match</v>
      </c>
      <c r="AB875" s="3" t="str">
        <f>IF(ISNUMBER(MATCH(Y875, Sheet2!C:C, 0)), "Match", "No Match")</f>
        <v>Match</v>
      </c>
      <c r="AC875" s="3" t="str">
        <f>IF(Y875 = INDEX(Sheet2!C:C, MATCH(Y875, Sheet2!C:C, 0)), "Exact Match", "No Match or Missing")</f>
        <v>Exact Match</v>
      </c>
    </row>
    <row r="876" spans="1:29" x14ac:dyDescent="0.25">
      <c r="A876" t="s">
        <v>24</v>
      </c>
      <c r="B876" t="s">
        <v>6850</v>
      </c>
      <c r="C876" t="s">
        <v>158</v>
      </c>
      <c r="D876" t="s">
        <v>6851</v>
      </c>
      <c r="E876" t="s">
        <v>40</v>
      </c>
      <c r="F876" t="s">
        <v>29</v>
      </c>
      <c r="G876" t="s">
        <v>4656</v>
      </c>
      <c r="H876" t="s">
        <v>31</v>
      </c>
      <c r="I876" t="s">
        <v>6852</v>
      </c>
      <c r="J876" t="s">
        <v>6853</v>
      </c>
      <c r="K876" t="s">
        <v>550</v>
      </c>
      <c r="L876" t="s">
        <v>35</v>
      </c>
      <c r="M876" t="s">
        <v>79</v>
      </c>
      <c r="N876" t="s">
        <v>6854</v>
      </c>
      <c r="O876" t="s">
        <v>165</v>
      </c>
      <c r="P876" t="s">
        <v>6855</v>
      </c>
      <c r="Q876" t="s">
        <v>40</v>
      </c>
      <c r="R876" t="s">
        <v>6856</v>
      </c>
      <c r="S876" t="s">
        <v>40</v>
      </c>
      <c r="T876" t="s">
        <v>804</v>
      </c>
      <c r="U876" t="s">
        <v>165</v>
      </c>
      <c r="V876" t="s">
        <v>6852</v>
      </c>
      <c r="W876" t="s">
        <v>43</v>
      </c>
      <c r="X876" t="s">
        <v>44</v>
      </c>
      <c r="Y876" t="str">
        <f>TRIM(LOWER(J876))</f>
        <v>surgical fusion technologies gmbh</v>
      </c>
      <c r="Z876" t="str">
        <f>IF(COUNTIF(Sheet2!C:C, Y876) &gt; 0, "Match", "No Match")</f>
        <v>No Match</v>
      </c>
      <c r="AA876" t="str">
        <f>IF(ISNUMBER(MATCH(Y876, Sheet2!C:C, 0)), "Match", "No Match")</f>
        <v>No Match</v>
      </c>
      <c r="AB876" s="3" t="str">
        <f>IF(ISNUMBER(MATCH(Y876, Sheet2!C:C, 0)), "Match", "No Match")</f>
        <v>No Match</v>
      </c>
      <c r="AC876" s="3" t="e">
        <f>IF(Y876 = INDEX(Sheet2!C:C, MATCH(Y876, Sheet2!C:C, 0)), "Exact Match", "No Match or Missing")</f>
        <v>#N/A</v>
      </c>
    </row>
    <row r="877" spans="1:29" x14ac:dyDescent="0.25">
      <c r="A877" t="s">
        <v>24</v>
      </c>
      <c r="B877" t="s">
        <v>1404</v>
      </c>
      <c r="C877" t="s">
        <v>58</v>
      </c>
      <c r="D877" t="s">
        <v>1405</v>
      </c>
      <c r="E877" t="s">
        <v>1406</v>
      </c>
      <c r="F877" t="s">
        <v>29</v>
      </c>
      <c r="G877" t="s">
        <v>285</v>
      </c>
      <c r="H877" t="s">
        <v>31</v>
      </c>
      <c r="I877" t="s">
        <v>1407</v>
      </c>
      <c r="J877" t="s">
        <v>1408</v>
      </c>
      <c r="K877" t="s">
        <v>1409</v>
      </c>
      <c r="L877" t="s">
        <v>35</v>
      </c>
      <c r="M877" t="s">
        <v>91</v>
      </c>
      <c r="N877" t="s">
        <v>1410</v>
      </c>
      <c r="O877" t="s">
        <v>66</v>
      </c>
      <c r="P877" t="s">
        <v>1411</v>
      </c>
      <c r="Q877" t="s">
        <v>40</v>
      </c>
      <c r="R877" t="s">
        <v>1412</v>
      </c>
      <c r="S877" t="s">
        <v>347</v>
      </c>
      <c r="T877" t="s">
        <v>522</v>
      </c>
      <c r="U877" t="s">
        <v>66</v>
      </c>
      <c r="V877" t="s">
        <v>1407</v>
      </c>
      <c r="W877" t="s">
        <v>43</v>
      </c>
      <c r="X877" t="s">
        <v>44</v>
      </c>
      <c r="Y877" t="str">
        <f>TRIM(LOWER(J877))</f>
        <v>surgical information sciences, inc.</v>
      </c>
      <c r="Z877" t="str">
        <f>IF(COUNTIF(Sheet2!C:C, Y877) &gt; 0, "Match", "No Match")</f>
        <v>No Match</v>
      </c>
      <c r="AA877" t="str">
        <f>IF(ISNUMBER(MATCH(Y877, Sheet2!C:C, 0)), "Match", "No Match")</f>
        <v>No Match</v>
      </c>
      <c r="AB877" s="3" t="str">
        <f>IF(ISNUMBER(MATCH(Y877, Sheet2!C:C, 0)), "Match", "No Match")</f>
        <v>No Match</v>
      </c>
      <c r="AC877" s="3" t="e">
        <f>IF(Y877 = INDEX(Sheet2!C:C, MATCH(Y877, Sheet2!C:C, 0)), "Exact Match", "No Match or Missing")</f>
        <v>#N/A</v>
      </c>
    </row>
    <row r="878" spans="1:29" x14ac:dyDescent="0.25">
      <c r="A878" t="s">
        <v>24</v>
      </c>
      <c r="B878" t="s">
        <v>1861</v>
      </c>
      <c r="C878" t="s">
        <v>191</v>
      </c>
      <c r="D878" t="s">
        <v>1862</v>
      </c>
      <c r="E878" t="s">
        <v>1863</v>
      </c>
      <c r="F878" t="s">
        <v>29</v>
      </c>
      <c r="G878" t="s">
        <v>1864</v>
      </c>
      <c r="H878" t="s">
        <v>31</v>
      </c>
      <c r="I878" t="s">
        <v>1865</v>
      </c>
      <c r="J878" t="s">
        <v>1866</v>
      </c>
      <c r="K878" t="s">
        <v>586</v>
      </c>
      <c r="L878" t="s">
        <v>35</v>
      </c>
      <c r="M878" t="s">
        <v>91</v>
      </c>
      <c r="N878" t="s">
        <v>1867</v>
      </c>
      <c r="O878" t="s">
        <v>190</v>
      </c>
      <c r="P878" t="s">
        <v>1868</v>
      </c>
      <c r="Q878" t="s">
        <v>40</v>
      </c>
      <c r="R878" t="s">
        <v>1869</v>
      </c>
      <c r="S878" t="s">
        <v>165</v>
      </c>
      <c r="T878" t="s">
        <v>381</v>
      </c>
      <c r="U878" t="s">
        <v>190</v>
      </c>
      <c r="V878" t="s">
        <v>1865</v>
      </c>
      <c r="W878" t="s">
        <v>43</v>
      </c>
      <c r="X878" t="s">
        <v>44</v>
      </c>
      <c r="Y878" t="str">
        <f>TRIM(LOWER(J878))</f>
        <v>surgical instrument service and savings inc.</v>
      </c>
      <c r="Z878" t="str">
        <f>IF(COUNTIF(Sheet2!C:C, Y878) &gt; 0, "Match", "No Match")</f>
        <v>No Match</v>
      </c>
      <c r="AA878" t="str">
        <f>IF(ISNUMBER(MATCH(Y878, Sheet2!C:C, 0)), "Match", "No Match")</f>
        <v>No Match</v>
      </c>
      <c r="AB878" s="3" t="str">
        <f>IF(ISNUMBER(MATCH(Y878, Sheet2!C:C, 0)), "Match", "No Match")</f>
        <v>No Match</v>
      </c>
      <c r="AC878" s="3" t="e">
        <f>IF(Y878 = INDEX(Sheet2!C:C, MATCH(Y878, Sheet2!C:C, 0)), "Exact Match", "No Match or Missing")</f>
        <v>#N/A</v>
      </c>
    </row>
    <row r="879" spans="1:29" x14ac:dyDescent="0.25">
      <c r="A879" t="s">
        <v>24</v>
      </c>
      <c r="B879" t="s">
        <v>1861</v>
      </c>
      <c r="C879" t="s">
        <v>26</v>
      </c>
      <c r="D879" t="s">
        <v>1862</v>
      </c>
      <c r="E879" t="s">
        <v>1863</v>
      </c>
      <c r="F879" t="s">
        <v>29</v>
      </c>
      <c r="G879" t="s">
        <v>4612</v>
      </c>
      <c r="H879" t="s">
        <v>31</v>
      </c>
      <c r="I879" t="s">
        <v>1865</v>
      </c>
      <c r="J879" t="s">
        <v>1866</v>
      </c>
      <c r="K879" t="s">
        <v>4613</v>
      </c>
      <c r="L879" t="s">
        <v>35</v>
      </c>
      <c r="M879" t="s">
        <v>91</v>
      </c>
      <c r="N879" t="s">
        <v>4614</v>
      </c>
      <c r="O879" t="s">
        <v>38</v>
      </c>
      <c r="P879" t="s">
        <v>1868</v>
      </c>
      <c r="Q879" t="s">
        <v>40</v>
      </c>
      <c r="R879" t="s">
        <v>4615</v>
      </c>
      <c r="S879" t="s">
        <v>165</v>
      </c>
      <c r="T879" t="s">
        <v>276</v>
      </c>
      <c r="U879" t="s">
        <v>38</v>
      </c>
      <c r="V879" t="s">
        <v>1865</v>
      </c>
      <c r="W879" t="s">
        <v>43</v>
      </c>
      <c r="X879" t="s">
        <v>44</v>
      </c>
      <c r="Y879" t="str">
        <f>TRIM(LOWER(J879))</f>
        <v>surgical instrument service and savings inc.</v>
      </c>
      <c r="Z879" t="str">
        <f>IF(COUNTIF(Sheet2!C:C, Y879) &gt; 0, "Match", "No Match")</f>
        <v>No Match</v>
      </c>
      <c r="AA879" t="str">
        <f>IF(ISNUMBER(MATCH(Y879, Sheet2!C:C, 0)), "Match", "No Match")</f>
        <v>No Match</v>
      </c>
      <c r="AB879" s="3" t="str">
        <f>IF(ISNUMBER(MATCH(Y879, Sheet2!C:C, 0)), "Match", "No Match")</f>
        <v>No Match</v>
      </c>
      <c r="AC879" s="3" t="e">
        <f>IF(Y879 = INDEX(Sheet2!C:C, MATCH(Y879, Sheet2!C:C, 0)), "Exact Match", "No Match or Missing")</f>
        <v>#N/A</v>
      </c>
    </row>
    <row r="880" spans="1:29" x14ac:dyDescent="0.25">
      <c r="A880" t="s">
        <v>24</v>
      </c>
      <c r="B880" t="s">
        <v>3137</v>
      </c>
      <c r="C880" t="s">
        <v>84</v>
      </c>
      <c r="D880" t="s">
        <v>4452</v>
      </c>
      <c r="E880" t="s">
        <v>4453</v>
      </c>
      <c r="F880" t="s">
        <v>29</v>
      </c>
      <c r="G880" t="s">
        <v>4454</v>
      </c>
      <c r="H880" t="s">
        <v>31</v>
      </c>
      <c r="I880" t="s">
        <v>4455</v>
      </c>
      <c r="J880" t="s">
        <v>4456</v>
      </c>
      <c r="K880" t="s">
        <v>1323</v>
      </c>
      <c r="L880" t="s">
        <v>35</v>
      </c>
      <c r="M880" t="s">
        <v>91</v>
      </c>
      <c r="N880" t="s">
        <v>4457</v>
      </c>
      <c r="O880" t="s">
        <v>93</v>
      </c>
      <c r="P880" t="s">
        <v>4458</v>
      </c>
      <c r="Q880" t="s">
        <v>40</v>
      </c>
      <c r="R880" t="s">
        <v>4459</v>
      </c>
      <c r="S880" t="s">
        <v>325</v>
      </c>
      <c r="T880" t="s">
        <v>69</v>
      </c>
      <c r="U880" t="s">
        <v>165</v>
      </c>
      <c r="V880" t="s">
        <v>4455</v>
      </c>
      <c r="W880" t="s">
        <v>43</v>
      </c>
      <c r="X880" t="s">
        <v>44</v>
      </c>
      <c r="Y880" t="str">
        <f>TRIM(LOWER(J880))</f>
        <v>surgical planning associates, inc</v>
      </c>
      <c r="Z880" t="str">
        <f>IF(COUNTIF(Sheet2!C:C, Y880) &gt; 0, "Match", "No Match")</f>
        <v>No Match</v>
      </c>
      <c r="AA880" t="str">
        <f>IF(ISNUMBER(MATCH(Y880, Sheet2!C:C, 0)), "Match", "No Match")</f>
        <v>No Match</v>
      </c>
      <c r="AB880" s="3" t="str">
        <f>IF(ISNUMBER(MATCH(Y880, Sheet2!C:C, 0)), "Match", "No Match")</f>
        <v>No Match</v>
      </c>
      <c r="AC880" s="3" t="e">
        <f>IF(Y880 = INDEX(Sheet2!C:C, MATCH(Y880, Sheet2!C:C, 0)), "Exact Match", "No Match or Missing")</f>
        <v>#N/A</v>
      </c>
    </row>
    <row r="881" spans="1:29" x14ac:dyDescent="0.25">
      <c r="A881" t="s">
        <v>24</v>
      </c>
      <c r="B881" t="s">
        <v>4760</v>
      </c>
      <c r="C881" t="s">
        <v>26</v>
      </c>
      <c r="D881" t="s">
        <v>6418</v>
      </c>
      <c r="E881" t="s">
        <v>40</v>
      </c>
      <c r="F881" t="s">
        <v>29</v>
      </c>
      <c r="G881" t="s">
        <v>340</v>
      </c>
      <c r="H881" t="s">
        <v>31</v>
      </c>
      <c r="I881" t="s">
        <v>4763</v>
      </c>
      <c r="J881" t="s">
        <v>6419</v>
      </c>
      <c r="K881" t="s">
        <v>1935</v>
      </c>
      <c r="L881" t="s">
        <v>35</v>
      </c>
      <c r="M881" t="s">
        <v>91</v>
      </c>
      <c r="N881" t="s">
        <v>6420</v>
      </c>
      <c r="O881" t="s">
        <v>38</v>
      </c>
      <c r="P881" t="s">
        <v>6421</v>
      </c>
      <c r="Q881" t="s">
        <v>40</v>
      </c>
      <c r="R881" t="s">
        <v>6422</v>
      </c>
      <c r="S881" t="s">
        <v>347</v>
      </c>
      <c r="T881" t="s">
        <v>430</v>
      </c>
      <c r="U881" t="s">
        <v>38</v>
      </c>
      <c r="V881" t="s">
        <v>4763</v>
      </c>
      <c r="W881" t="s">
        <v>43</v>
      </c>
      <c r="X881" t="s">
        <v>44</v>
      </c>
      <c r="Y881" t="str">
        <f>TRIM(LOWER(J881))</f>
        <v>surmodics inc.</v>
      </c>
      <c r="Z881" t="str">
        <f>IF(COUNTIF(Sheet2!C:C, Y881) &gt; 0, "Match", "No Match")</f>
        <v>No Match</v>
      </c>
      <c r="AA881" t="str">
        <f>IF(ISNUMBER(MATCH(Y881, Sheet2!C:C, 0)), "Match", "No Match")</f>
        <v>No Match</v>
      </c>
      <c r="AB881" s="3" t="str">
        <f>IF(ISNUMBER(MATCH(Y881, Sheet2!C:C, 0)), "Match", "No Match")</f>
        <v>No Match</v>
      </c>
      <c r="AC881" s="3" t="e">
        <f>IF(Y881 = INDEX(Sheet2!C:C, MATCH(Y881, Sheet2!C:C, 0)), "Exact Match", "No Match or Missing")</f>
        <v>#N/A</v>
      </c>
    </row>
    <row r="882" spans="1:29" x14ac:dyDescent="0.25">
      <c r="A882" t="s">
        <v>24</v>
      </c>
      <c r="B882" t="s">
        <v>1306</v>
      </c>
      <c r="C882" t="s">
        <v>722</v>
      </c>
      <c r="D882" t="s">
        <v>6025</v>
      </c>
      <c r="E882" t="s">
        <v>6026</v>
      </c>
      <c r="F882" t="s">
        <v>29</v>
      </c>
      <c r="G882" t="s">
        <v>6027</v>
      </c>
      <c r="H882" t="s">
        <v>31</v>
      </c>
      <c r="I882" t="s">
        <v>6028</v>
      </c>
      <c r="J882" t="s">
        <v>6029</v>
      </c>
      <c r="K882" t="s">
        <v>1450</v>
      </c>
      <c r="L882" t="s">
        <v>35</v>
      </c>
      <c r="M882" t="s">
        <v>36</v>
      </c>
      <c r="N882" t="s">
        <v>6030</v>
      </c>
      <c r="O882" t="s">
        <v>729</v>
      </c>
      <c r="P882" t="s">
        <v>6031</v>
      </c>
      <c r="Q882" t="s">
        <v>40</v>
      </c>
      <c r="R882" t="s">
        <v>6032</v>
      </c>
      <c r="S882" t="s">
        <v>40</v>
      </c>
      <c r="T882" t="s">
        <v>2069</v>
      </c>
      <c r="U882" t="s">
        <v>729</v>
      </c>
      <c r="V882" t="s">
        <v>6028</v>
      </c>
      <c r="W882" t="s">
        <v>43</v>
      </c>
      <c r="X882" t="s">
        <v>44</v>
      </c>
      <c r="Y882" t="str">
        <f>TRIM(LOWER(J882))</f>
        <v>suzhou acuvu medical technology co., ltd.</v>
      </c>
      <c r="Z882" t="str">
        <f>IF(COUNTIF(Sheet2!C:C, Y882) &gt; 0, "Match", "No Match")</f>
        <v>No Match</v>
      </c>
      <c r="AA882" t="str">
        <f>IF(ISNUMBER(MATCH(Y882, Sheet2!C:C, 0)), "Match", "No Match")</f>
        <v>No Match</v>
      </c>
      <c r="AB882" s="3" t="str">
        <f>IF(ISNUMBER(MATCH(Y882, Sheet2!C:C, 0)), "Match", "No Match")</f>
        <v>No Match</v>
      </c>
      <c r="AC882" s="3" t="e">
        <f>IF(Y882 = INDEX(Sheet2!C:C, MATCH(Y882, Sheet2!C:C, 0)), "Exact Match", "No Match or Missing")</f>
        <v>#N/A</v>
      </c>
    </row>
    <row r="883" spans="1:29" x14ac:dyDescent="0.25">
      <c r="A883" t="s">
        <v>24</v>
      </c>
      <c r="B883" t="s">
        <v>1306</v>
      </c>
      <c r="C883" t="s">
        <v>722</v>
      </c>
      <c r="D883" t="s">
        <v>3051</v>
      </c>
      <c r="E883" t="s">
        <v>40</v>
      </c>
      <c r="F883" t="s">
        <v>29</v>
      </c>
      <c r="G883" t="s">
        <v>3052</v>
      </c>
      <c r="H883" t="s">
        <v>31</v>
      </c>
      <c r="I883" t="s">
        <v>3053</v>
      </c>
      <c r="J883" t="s">
        <v>3054</v>
      </c>
      <c r="K883" t="s">
        <v>878</v>
      </c>
      <c r="L883" t="s">
        <v>35</v>
      </c>
      <c r="M883" t="s">
        <v>36</v>
      </c>
      <c r="N883" t="s">
        <v>3055</v>
      </c>
      <c r="O883" t="s">
        <v>729</v>
      </c>
      <c r="P883" t="s">
        <v>3056</v>
      </c>
      <c r="Q883" t="s">
        <v>40</v>
      </c>
      <c r="R883" t="s">
        <v>3057</v>
      </c>
      <c r="S883" t="s">
        <v>40</v>
      </c>
      <c r="T883" t="s">
        <v>34</v>
      </c>
      <c r="U883" t="s">
        <v>729</v>
      </c>
      <c r="V883" t="s">
        <v>3053</v>
      </c>
      <c r="W883" t="s">
        <v>43</v>
      </c>
      <c r="X883" t="s">
        <v>44</v>
      </c>
      <c r="Y883" t="str">
        <f>TRIM(LOWER(J883))</f>
        <v>suzhou borage medical technology co., ltd.</v>
      </c>
      <c r="Z883" t="str">
        <f>IF(COUNTIF(Sheet2!C:C, Y883) &gt; 0, "Match", "No Match")</f>
        <v>No Match</v>
      </c>
      <c r="AA883" t="str">
        <f>IF(ISNUMBER(MATCH(Y883, Sheet2!C:C, 0)), "Match", "No Match")</f>
        <v>No Match</v>
      </c>
      <c r="AB883" s="3" t="str">
        <f>IF(ISNUMBER(MATCH(Y883, Sheet2!C:C, 0)), "Match", "No Match")</f>
        <v>No Match</v>
      </c>
      <c r="AC883" s="3" t="e">
        <f>IF(Y883 = INDEX(Sheet2!C:C, MATCH(Y883, Sheet2!C:C, 0)), "Exact Match", "No Match or Missing")</f>
        <v>#N/A</v>
      </c>
    </row>
    <row r="884" spans="1:29" x14ac:dyDescent="0.25">
      <c r="A884" t="s">
        <v>24</v>
      </c>
      <c r="B884" t="s">
        <v>1306</v>
      </c>
      <c r="C884" t="s">
        <v>191</v>
      </c>
      <c r="D884" t="s">
        <v>1744</v>
      </c>
      <c r="E884" t="s">
        <v>1745</v>
      </c>
      <c r="F884" t="s">
        <v>501</v>
      </c>
      <c r="G884" t="s">
        <v>1746</v>
      </c>
      <c r="H884" t="s">
        <v>31</v>
      </c>
      <c r="I884" t="s">
        <v>40</v>
      </c>
      <c r="J884" t="s">
        <v>1747</v>
      </c>
      <c r="K884" t="s">
        <v>1748</v>
      </c>
      <c r="L884" t="s">
        <v>35</v>
      </c>
      <c r="M884" t="s">
        <v>36</v>
      </c>
      <c r="N884" t="s">
        <v>1749</v>
      </c>
      <c r="O884" t="s">
        <v>190</v>
      </c>
      <c r="P884" t="s">
        <v>1750</v>
      </c>
      <c r="Q884" t="s">
        <v>40</v>
      </c>
      <c r="R884" t="s">
        <v>1751</v>
      </c>
      <c r="S884" t="s">
        <v>40</v>
      </c>
      <c r="T884" t="s">
        <v>1111</v>
      </c>
      <c r="U884" t="s">
        <v>53</v>
      </c>
      <c r="V884" t="s">
        <v>40</v>
      </c>
      <c r="W884" t="s">
        <v>43</v>
      </c>
      <c r="X884" t="s">
        <v>44</v>
      </c>
      <c r="Y884" t="str">
        <f>TRIM(LOWER(J884))</f>
        <v>suzhou colour-way new material co., ltd.</v>
      </c>
      <c r="Z884" t="str">
        <f>IF(COUNTIF(Sheet2!C:C, Y884) &gt; 0, "Match", "No Match")</f>
        <v>No Match</v>
      </c>
      <c r="AA884" t="str">
        <f>IF(ISNUMBER(MATCH(Y884, Sheet2!C:C, 0)), "Match", "No Match")</f>
        <v>No Match</v>
      </c>
      <c r="AB884" s="3" t="str">
        <f>IF(ISNUMBER(MATCH(Y884, Sheet2!C:C, 0)), "Match", "No Match")</f>
        <v>No Match</v>
      </c>
      <c r="AC884" s="3" t="e">
        <f>IF(Y884 = INDEX(Sheet2!C:C, MATCH(Y884, Sheet2!C:C, 0)), "Exact Match", "No Match or Missing")</f>
        <v>#N/A</v>
      </c>
    </row>
    <row r="885" spans="1:29" x14ac:dyDescent="0.25">
      <c r="A885" t="s">
        <v>24</v>
      </c>
      <c r="B885" t="s">
        <v>1306</v>
      </c>
      <c r="C885" t="s">
        <v>498</v>
      </c>
      <c r="D885" t="s">
        <v>6719</v>
      </c>
      <c r="E885" t="s">
        <v>40</v>
      </c>
      <c r="F885" t="s">
        <v>29</v>
      </c>
      <c r="G885" t="s">
        <v>1672</v>
      </c>
      <c r="H885" t="s">
        <v>31</v>
      </c>
      <c r="I885" t="s">
        <v>6720</v>
      </c>
      <c r="J885" t="s">
        <v>6721</v>
      </c>
      <c r="K885" t="s">
        <v>2421</v>
      </c>
      <c r="L885" t="s">
        <v>35</v>
      </c>
      <c r="M885" t="s">
        <v>36</v>
      </c>
      <c r="N885" t="s">
        <v>6722</v>
      </c>
      <c r="O885" t="s">
        <v>506</v>
      </c>
      <c r="P885" t="s">
        <v>6723</v>
      </c>
      <c r="Q885" t="s">
        <v>40</v>
      </c>
      <c r="R885" t="s">
        <v>6724</v>
      </c>
      <c r="S885" t="s">
        <v>40</v>
      </c>
      <c r="T885" t="s">
        <v>2208</v>
      </c>
      <c r="U885" t="s">
        <v>506</v>
      </c>
      <c r="V885" t="s">
        <v>6720</v>
      </c>
      <c r="W885" t="s">
        <v>43</v>
      </c>
      <c r="X885" t="s">
        <v>44</v>
      </c>
      <c r="Y885" t="str">
        <f>TRIM(LOWER(J885))</f>
        <v>suzhou ideal medical co., ltd.</v>
      </c>
      <c r="Z885" t="str">
        <f>IF(COUNTIF(Sheet2!C:C, Y885) &gt; 0, "Match", "No Match")</f>
        <v>No Match</v>
      </c>
      <c r="AA885" t="str">
        <f>IF(ISNUMBER(MATCH(Y885, Sheet2!C:C, 0)), "Match", "No Match")</f>
        <v>No Match</v>
      </c>
      <c r="AB885" s="3" t="str">
        <f>IF(ISNUMBER(MATCH(Y885, Sheet2!C:C, 0)), "Match", "No Match")</f>
        <v>No Match</v>
      </c>
      <c r="AC885" s="3" t="e">
        <f>IF(Y885 = INDEX(Sheet2!C:C, MATCH(Y885, Sheet2!C:C, 0)), "Exact Match", "No Match or Missing")</f>
        <v>#N/A</v>
      </c>
    </row>
    <row r="886" spans="1:29" x14ac:dyDescent="0.25">
      <c r="A886" t="s">
        <v>24</v>
      </c>
      <c r="B886" t="s">
        <v>6342</v>
      </c>
      <c r="C886" t="s">
        <v>498</v>
      </c>
      <c r="D886" t="s">
        <v>6343</v>
      </c>
      <c r="E886" t="s">
        <v>40</v>
      </c>
      <c r="F886" t="s">
        <v>29</v>
      </c>
      <c r="G886" t="s">
        <v>1672</v>
      </c>
      <c r="H886" t="s">
        <v>31</v>
      </c>
      <c r="I886" t="s">
        <v>40</v>
      </c>
      <c r="J886" t="s">
        <v>6344</v>
      </c>
      <c r="K886" t="s">
        <v>874</v>
      </c>
      <c r="L886" t="s">
        <v>35</v>
      </c>
      <c r="M886" t="s">
        <v>36</v>
      </c>
      <c r="N886" t="s">
        <v>6345</v>
      </c>
      <c r="O886" t="s">
        <v>506</v>
      </c>
      <c r="P886" t="s">
        <v>6346</v>
      </c>
      <c r="Q886" t="s">
        <v>40</v>
      </c>
      <c r="R886" t="s">
        <v>6347</v>
      </c>
      <c r="S886" t="s">
        <v>40</v>
      </c>
      <c r="T886" t="s">
        <v>825</v>
      </c>
      <c r="U886" t="s">
        <v>506</v>
      </c>
      <c r="V886" t="s">
        <v>40</v>
      </c>
      <c r="W886" t="s">
        <v>43</v>
      </c>
      <c r="X886" t="s">
        <v>44</v>
      </c>
      <c r="Y886" t="str">
        <f>TRIM(LOWER(J886))</f>
        <v>suzhou master machinery manufacturing co.,ltd</v>
      </c>
      <c r="Z886" t="str">
        <f>IF(COUNTIF(Sheet2!C:C, Y886) &gt; 0, "Match", "No Match")</f>
        <v>No Match</v>
      </c>
      <c r="AA886" t="str">
        <f>IF(ISNUMBER(MATCH(Y886, Sheet2!C:C, 0)), "Match", "No Match")</f>
        <v>No Match</v>
      </c>
      <c r="AB886" s="3" t="str">
        <f>IF(ISNUMBER(MATCH(Y886, Sheet2!C:C, 0)), "Match", "No Match")</f>
        <v>No Match</v>
      </c>
      <c r="AC886" s="3" t="e">
        <f>IF(Y886 = INDEX(Sheet2!C:C, MATCH(Y886, Sheet2!C:C, 0)), "Exact Match", "No Match or Missing")</f>
        <v>#N/A</v>
      </c>
    </row>
    <row r="887" spans="1:29" x14ac:dyDescent="0.25">
      <c r="A887" t="s">
        <v>24</v>
      </c>
      <c r="B887" t="s">
        <v>241</v>
      </c>
      <c r="C887" t="s">
        <v>26</v>
      </c>
      <c r="D887" t="s">
        <v>6923</v>
      </c>
      <c r="E887" t="s">
        <v>40</v>
      </c>
      <c r="F887" t="s">
        <v>29</v>
      </c>
      <c r="G887" t="s">
        <v>6924</v>
      </c>
      <c r="H887" t="s">
        <v>31</v>
      </c>
      <c r="I887" t="s">
        <v>520</v>
      </c>
      <c r="J887" t="s">
        <v>6925</v>
      </c>
      <c r="K887" t="s">
        <v>1614</v>
      </c>
      <c r="L887" t="s">
        <v>35</v>
      </c>
      <c r="M887" t="s">
        <v>91</v>
      </c>
      <c r="N887" t="s">
        <v>6926</v>
      </c>
      <c r="O887" t="s">
        <v>38</v>
      </c>
      <c r="P887" t="s">
        <v>6927</v>
      </c>
      <c r="Q887" t="s">
        <v>40</v>
      </c>
      <c r="R887" t="s">
        <v>6928</v>
      </c>
      <c r="S887" t="s">
        <v>122</v>
      </c>
      <c r="T887" t="s">
        <v>4768</v>
      </c>
      <c r="U887" t="s">
        <v>38</v>
      </c>
      <c r="V887" t="s">
        <v>520</v>
      </c>
      <c r="W887" t="s">
        <v>43</v>
      </c>
      <c r="X887" t="s">
        <v>44</v>
      </c>
      <c r="Y887" t="str">
        <f>TRIM(LOWER(J887))</f>
        <v>synaptic medical corporation</v>
      </c>
      <c r="Z887" t="str">
        <f>IF(COUNTIF(Sheet2!C:C, Y887) &gt; 0, "Match", "No Match")</f>
        <v>No Match</v>
      </c>
      <c r="AA887" t="str">
        <f>IF(ISNUMBER(MATCH(Y887, Sheet2!C:C, 0)), "Match", "No Match")</f>
        <v>No Match</v>
      </c>
      <c r="AB887" s="3" t="str">
        <f>IF(ISNUMBER(MATCH(Y887, Sheet2!C:C, 0)), "Match", "No Match")</f>
        <v>No Match</v>
      </c>
      <c r="AC887" s="3" t="e">
        <f>IF(Y887 = INDEX(Sheet2!C:C, MATCH(Y887, Sheet2!C:C, 0)), "Exact Match", "No Match or Missing")</f>
        <v>#N/A</v>
      </c>
    </row>
    <row r="888" spans="1:29" x14ac:dyDescent="0.25">
      <c r="A888" t="s">
        <v>24</v>
      </c>
      <c r="B888" t="s">
        <v>2120</v>
      </c>
      <c r="C888" t="s">
        <v>58</v>
      </c>
      <c r="D888" t="s">
        <v>4731</v>
      </c>
      <c r="E888" t="s">
        <v>40</v>
      </c>
      <c r="F888" t="s">
        <v>29</v>
      </c>
      <c r="G888" t="s">
        <v>4732</v>
      </c>
      <c r="H888" t="s">
        <v>31</v>
      </c>
      <c r="I888" t="s">
        <v>4733</v>
      </c>
      <c r="J888" t="s">
        <v>4734</v>
      </c>
      <c r="K888" t="s">
        <v>753</v>
      </c>
      <c r="L888" t="s">
        <v>35</v>
      </c>
      <c r="M888" t="s">
        <v>122</v>
      </c>
      <c r="N888" t="s">
        <v>4735</v>
      </c>
      <c r="O888" t="s">
        <v>66</v>
      </c>
      <c r="P888" t="s">
        <v>4736</v>
      </c>
      <c r="Q888" t="s">
        <v>40</v>
      </c>
      <c r="R888" t="s">
        <v>4737</v>
      </c>
      <c r="S888" t="s">
        <v>40</v>
      </c>
      <c r="T888" t="s">
        <v>1727</v>
      </c>
      <c r="U888" t="s">
        <v>93</v>
      </c>
      <c r="V888" t="s">
        <v>4733</v>
      </c>
      <c r="W888" t="s">
        <v>43</v>
      </c>
      <c r="X888" t="s">
        <v>44</v>
      </c>
      <c r="Y888" t="str">
        <f>TRIM(LOWER(J888))</f>
        <v>synaptive medical inc.</v>
      </c>
      <c r="Z888" t="str">
        <f>IF(COUNTIF(Sheet2!C:C, Y888) &gt; 0, "Match", "No Match")</f>
        <v>Match</v>
      </c>
      <c r="AA888" t="str">
        <f>IF(ISNUMBER(MATCH(Y888, Sheet2!C:C, 0)), "Match", "No Match")</f>
        <v>Match</v>
      </c>
      <c r="AB888" s="3" t="str">
        <f>IF(ISNUMBER(MATCH(Y888, Sheet2!C:C, 0)), "Match", "No Match")</f>
        <v>Match</v>
      </c>
      <c r="AC888" s="3" t="str">
        <f>IF(Y888 = INDEX(Sheet2!C:C, MATCH(Y888, Sheet2!C:C, 0)), "Exact Match", "No Match or Missing")</f>
        <v>Exact Match</v>
      </c>
    </row>
    <row r="889" spans="1:29" x14ac:dyDescent="0.25">
      <c r="A889" t="s">
        <v>24</v>
      </c>
      <c r="B889" t="s">
        <v>3743</v>
      </c>
      <c r="C889" t="s">
        <v>58</v>
      </c>
      <c r="D889" t="s">
        <v>3744</v>
      </c>
      <c r="E889" t="s">
        <v>3745</v>
      </c>
      <c r="F889" t="s">
        <v>29</v>
      </c>
      <c r="G889" t="s">
        <v>1257</v>
      </c>
      <c r="H889" t="s">
        <v>31</v>
      </c>
      <c r="I889" t="s">
        <v>3746</v>
      </c>
      <c r="J889" t="s">
        <v>3747</v>
      </c>
      <c r="K889" t="s">
        <v>3748</v>
      </c>
      <c r="L889" t="s">
        <v>35</v>
      </c>
      <c r="M889" t="s">
        <v>91</v>
      </c>
      <c r="N889" t="s">
        <v>3749</v>
      </c>
      <c r="O889" t="s">
        <v>66</v>
      </c>
      <c r="P889" t="s">
        <v>3750</v>
      </c>
      <c r="Q889" t="s">
        <v>40</v>
      </c>
      <c r="R889" t="s">
        <v>3751</v>
      </c>
      <c r="S889" t="s">
        <v>3752</v>
      </c>
      <c r="T889" t="s">
        <v>3753</v>
      </c>
      <c r="U889" t="s">
        <v>38</v>
      </c>
      <c r="V889" t="s">
        <v>3746</v>
      </c>
      <c r="W889" t="s">
        <v>43</v>
      </c>
      <c r="X889" t="s">
        <v>44</v>
      </c>
      <c r="Y889" t="str">
        <f>TRIM(LOWER(J889))</f>
        <v>synovis micro companies alliance</v>
      </c>
      <c r="Z889" t="str">
        <f>IF(COUNTIF(Sheet2!C:C, Y889) &gt; 0, "Match", "No Match")</f>
        <v>No Match</v>
      </c>
      <c r="AA889" t="str">
        <f>IF(ISNUMBER(MATCH(Y889, Sheet2!C:C, 0)), "Match", "No Match")</f>
        <v>No Match</v>
      </c>
      <c r="AB889" s="3" t="str">
        <f>IF(ISNUMBER(MATCH(Y889, Sheet2!C:C, 0)), "Match", "No Match")</f>
        <v>No Match</v>
      </c>
      <c r="AC889" s="3" t="e">
        <f>IF(Y889 = INDEX(Sheet2!C:C, MATCH(Y889, Sheet2!C:C, 0)), "Exact Match", "No Match or Missing")</f>
        <v>#N/A</v>
      </c>
    </row>
    <row r="890" spans="1:29" x14ac:dyDescent="0.25">
      <c r="A890" t="s">
        <v>24</v>
      </c>
      <c r="B890" t="s">
        <v>6448</v>
      </c>
      <c r="C890" t="s">
        <v>158</v>
      </c>
      <c r="D890" t="s">
        <v>6449</v>
      </c>
      <c r="E890" t="s">
        <v>40</v>
      </c>
      <c r="F890" t="s">
        <v>29</v>
      </c>
      <c r="G890" t="s">
        <v>616</v>
      </c>
      <c r="H890" t="s">
        <v>31</v>
      </c>
      <c r="I890" t="s">
        <v>6450</v>
      </c>
      <c r="J890" t="s">
        <v>6451</v>
      </c>
      <c r="K890" t="s">
        <v>337</v>
      </c>
      <c r="L890" t="s">
        <v>35</v>
      </c>
      <c r="M890" t="s">
        <v>79</v>
      </c>
      <c r="N890" t="s">
        <v>6452</v>
      </c>
      <c r="O890" t="s">
        <v>165</v>
      </c>
      <c r="P890" t="s">
        <v>6453</v>
      </c>
      <c r="Q890" t="s">
        <v>40</v>
      </c>
      <c r="R890" t="s">
        <v>6454</v>
      </c>
      <c r="S890" t="s">
        <v>40</v>
      </c>
      <c r="T890" t="s">
        <v>1045</v>
      </c>
      <c r="U890" t="s">
        <v>165</v>
      </c>
      <c r="V890" t="s">
        <v>6450</v>
      </c>
      <c r="W890" t="s">
        <v>43</v>
      </c>
      <c r="X890" t="s">
        <v>44</v>
      </c>
      <c r="Y890" t="str">
        <f>TRIM(LOWER(J890))</f>
        <v>synthes gmbh</v>
      </c>
      <c r="Z890" t="str">
        <f>IF(COUNTIF(Sheet2!C:C, Y890) &gt; 0, "Match", "No Match")</f>
        <v>No Match</v>
      </c>
      <c r="AA890" t="str">
        <f>IF(ISNUMBER(MATCH(Y890, Sheet2!C:C, 0)), "Match", "No Match")</f>
        <v>No Match</v>
      </c>
      <c r="AB890" s="3" t="str">
        <f>IF(ISNUMBER(MATCH(Y890, Sheet2!C:C, 0)), "Match", "No Match")</f>
        <v>No Match</v>
      </c>
      <c r="AC890" s="3" t="e">
        <f>IF(Y890 = INDEX(Sheet2!C:C, MATCH(Y890, Sheet2!C:C, 0)), "Exact Match", "No Match or Missing")</f>
        <v>#N/A</v>
      </c>
    </row>
    <row r="891" spans="1:29" x14ac:dyDescent="0.25">
      <c r="A891" t="s">
        <v>24</v>
      </c>
      <c r="B891" t="s">
        <v>930</v>
      </c>
      <c r="C891" t="s">
        <v>58</v>
      </c>
      <c r="D891" t="s">
        <v>931</v>
      </c>
      <c r="E891" t="s">
        <v>40</v>
      </c>
      <c r="F891" t="s">
        <v>29</v>
      </c>
      <c r="G891" t="s">
        <v>854</v>
      </c>
      <c r="H891" t="s">
        <v>31</v>
      </c>
      <c r="I891" t="s">
        <v>932</v>
      </c>
      <c r="J891" t="s">
        <v>933</v>
      </c>
      <c r="K891" t="s">
        <v>709</v>
      </c>
      <c r="L891" t="s">
        <v>35</v>
      </c>
      <c r="M891" t="s">
        <v>747</v>
      </c>
      <c r="N891" t="s">
        <v>934</v>
      </c>
      <c r="O891" t="s">
        <v>66</v>
      </c>
      <c r="P891" t="s">
        <v>935</v>
      </c>
      <c r="Q891" t="s">
        <v>40</v>
      </c>
      <c r="R891" t="s">
        <v>936</v>
      </c>
      <c r="S891" t="s">
        <v>40</v>
      </c>
      <c r="T891" t="s">
        <v>937</v>
      </c>
      <c r="U891" t="s">
        <v>66</v>
      </c>
      <c r="V891" t="s">
        <v>932</v>
      </c>
      <c r="W891" t="s">
        <v>43</v>
      </c>
      <c r="X891" t="s">
        <v>44</v>
      </c>
      <c r="Y891" t="str">
        <f>TRIM(LOWER(J891))</f>
        <v>syntheticmr ab (publ)</v>
      </c>
      <c r="Z891" t="str">
        <f>IF(COUNTIF(Sheet2!C:C, Y891) &gt; 0, "Match", "No Match")</f>
        <v>No Match</v>
      </c>
      <c r="AA891" t="str">
        <f>IF(ISNUMBER(MATCH(Y891, Sheet2!C:C, 0)), "Match", "No Match")</f>
        <v>No Match</v>
      </c>
      <c r="AB891" s="3" t="str">
        <f>IF(ISNUMBER(MATCH(Y891, Sheet2!C:C, 0)), "Match", "No Match")</f>
        <v>No Match</v>
      </c>
      <c r="AC891" s="3" t="e">
        <f>IF(Y891 = INDEX(Sheet2!C:C, MATCH(Y891, Sheet2!C:C, 0)), "Exact Match", "No Match or Missing")</f>
        <v>#N/A</v>
      </c>
    </row>
    <row r="892" spans="1:29" x14ac:dyDescent="0.25">
      <c r="A892" t="s">
        <v>24</v>
      </c>
      <c r="B892" t="s">
        <v>2129</v>
      </c>
      <c r="C892" t="s">
        <v>112</v>
      </c>
      <c r="D892" t="s">
        <v>4021</v>
      </c>
      <c r="E892" t="s">
        <v>40</v>
      </c>
      <c r="F892" t="s">
        <v>29</v>
      </c>
      <c r="G892" t="s">
        <v>5748</v>
      </c>
      <c r="H892" t="s">
        <v>31</v>
      </c>
      <c r="I892" t="s">
        <v>2131</v>
      </c>
      <c r="J892" t="s">
        <v>5749</v>
      </c>
      <c r="K892" t="s">
        <v>152</v>
      </c>
      <c r="L892" t="s">
        <v>35</v>
      </c>
      <c r="M892" t="s">
        <v>91</v>
      </c>
      <c r="N892" t="s">
        <v>5750</v>
      </c>
      <c r="O892" t="s">
        <v>119</v>
      </c>
      <c r="P892" t="s">
        <v>4026</v>
      </c>
      <c r="Q892" t="s">
        <v>40</v>
      </c>
      <c r="R892" t="s">
        <v>5751</v>
      </c>
      <c r="S892" t="s">
        <v>325</v>
      </c>
      <c r="T892" t="s">
        <v>721</v>
      </c>
      <c r="U892" t="s">
        <v>119</v>
      </c>
      <c r="V892" t="s">
        <v>2131</v>
      </c>
      <c r="W892" t="s">
        <v>43</v>
      </c>
      <c r="X892" t="s">
        <v>44</v>
      </c>
      <c r="Y892" t="str">
        <f>TRIM(LOWER(J892))</f>
        <v>t2 biosystems, inc.</v>
      </c>
      <c r="Z892" t="str">
        <f>IF(COUNTIF(Sheet2!C:C, Y892) &gt; 0, "Match", "No Match")</f>
        <v>No Match</v>
      </c>
      <c r="AA892" t="str">
        <f>IF(ISNUMBER(MATCH(Y892, Sheet2!C:C, 0)), "Match", "No Match")</f>
        <v>No Match</v>
      </c>
      <c r="AB892" s="3" t="str">
        <f>IF(ISNUMBER(MATCH(Y892, Sheet2!C:C, 0)), "Match", "No Match")</f>
        <v>No Match</v>
      </c>
      <c r="AC892" s="3" t="e">
        <f>IF(Y892 = INDEX(Sheet2!C:C, MATCH(Y892, Sheet2!C:C, 0)), "Exact Match", "No Match or Missing")</f>
        <v>#N/A</v>
      </c>
    </row>
    <row r="893" spans="1:29" x14ac:dyDescent="0.25">
      <c r="A893" t="s">
        <v>24</v>
      </c>
      <c r="B893" t="s">
        <v>2129</v>
      </c>
      <c r="C893" t="s">
        <v>112</v>
      </c>
      <c r="D893" t="s">
        <v>4021</v>
      </c>
      <c r="E893" t="s">
        <v>40</v>
      </c>
      <c r="F893" t="s">
        <v>29</v>
      </c>
      <c r="G893" t="s">
        <v>4022</v>
      </c>
      <c r="H893" t="s">
        <v>31</v>
      </c>
      <c r="I893" t="s">
        <v>2131</v>
      </c>
      <c r="J893" t="s">
        <v>4023</v>
      </c>
      <c r="K893" t="s">
        <v>4024</v>
      </c>
      <c r="L893" t="s">
        <v>35</v>
      </c>
      <c r="M893" t="s">
        <v>91</v>
      </c>
      <c r="N893" t="s">
        <v>4025</v>
      </c>
      <c r="O893" t="s">
        <v>119</v>
      </c>
      <c r="P893" t="s">
        <v>4026</v>
      </c>
      <c r="Q893" t="s">
        <v>40</v>
      </c>
      <c r="R893" t="s">
        <v>4027</v>
      </c>
      <c r="S893" t="s">
        <v>325</v>
      </c>
      <c r="T893" t="s">
        <v>756</v>
      </c>
      <c r="U893" t="s">
        <v>119</v>
      </c>
      <c r="V893" t="s">
        <v>2131</v>
      </c>
      <c r="W893" t="s">
        <v>43</v>
      </c>
      <c r="X893" t="s">
        <v>44</v>
      </c>
      <c r="Y893" t="str">
        <f>TRIM(LOWER(J893))</f>
        <v>t2biosystems, inc.</v>
      </c>
      <c r="Z893" t="str">
        <f>IF(COUNTIF(Sheet2!C:C, Y893) &gt; 0, "Match", "No Match")</f>
        <v>No Match</v>
      </c>
      <c r="AA893" t="str">
        <f>IF(ISNUMBER(MATCH(Y893, Sheet2!C:C, 0)), "Match", "No Match")</f>
        <v>No Match</v>
      </c>
      <c r="AB893" s="3" t="str">
        <f>IF(ISNUMBER(MATCH(Y893, Sheet2!C:C, 0)), "Match", "No Match")</f>
        <v>No Match</v>
      </c>
      <c r="AC893" s="3" t="e">
        <f>IF(Y893 = INDEX(Sheet2!C:C, MATCH(Y893, Sheet2!C:C, 0)), "Exact Match", "No Match or Missing")</f>
        <v>#N/A</v>
      </c>
    </row>
    <row r="894" spans="1:29" x14ac:dyDescent="0.25">
      <c r="A894" t="s">
        <v>24</v>
      </c>
      <c r="B894" t="s">
        <v>2515</v>
      </c>
      <c r="C894" t="s">
        <v>191</v>
      </c>
      <c r="D894" t="s">
        <v>2516</v>
      </c>
      <c r="E894" t="s">
        <v>2517</v>
      </c>
      <c r="F894" t="s">
        <v>29</v>
      </c>
      <c r="G894" t="s">
        <v>2518</v>
      </c>
      <c r="H894" t="s">
        <v>31</v>
      </c>
      <c r="I894" t="s">
        <v>2519</v>
      </c>
      <c r="J894" t="s">
        <v>2520</v>
      </c>
      <c r="K894" t="s">
        <v>1111</v>
      </c>
      <c r="L894" t="s">
        <v>35</v>
      </c>
      <c r="M894" t="s">
        <v>105</v>
      </c>
      <c r="N894" t="s">
        <v>2521</v>
      </c>
      <c r="O894" t="s">
        <v>190</v>
      </c>
      <c r="P894" t="s">
        <v>2522</v>
      </c>
      <c r="Q894" t="s">
        <v>40</v>
      </c>
      <c r="R894" t="s">
        <v>2523</v>
      </c>
      <c r="S894" t="s">
        <v>40</v>
      </c>
      <c r="T894" t="s">
        <v>699</v>
      </c>
      <c r="U894" t="s">
        <v>357</v>
      </c>
      <c r="V894" t="s">
        <v>2519</v>
      </c>
      <c r="W894" t="s">
        <v>43</v>
      </c>
      <c r="X894" t="s">
        <v>293</v>
      </c>
      <c r="Y894" t="str">
        <f>TRIM(LOWER(J894))</f>
        <v>taewoong medical</v>
      </c>
      <c r="Z894" t="str">
        <f>IF(COUNTIF(Sheet2!C:C, Y894) &gt; 0, "Match", "No Match")</f>
        <v>No Match</v>
      </c>
      <c r="AA894" t="str">
        <f>IF(ISNUMBER(MATCH(Y894, Sheet2!C:C, 0)), "Match", "No Match")</f>
        <v>No Match</v>
      </c>
      <c r="AB894" s="3" t="str">
        <f>IF(ISNUMBER(MATCH(Y894, Sheet2!C:C, 0)), "Match", "No Match")</f>
        <v>No Match</v>
      </c>
      <c r="AC894" s="3" t="e">
        <f>IF(Y894 = INDEX(Sheet2!C:C, MATCH(Y894, Sheet2!C:C, 0)), "Exact Match", "No Match or Missing")</f>
        <v>#N/A</v>
      </c>
    </row>
    <row r="895" spans="1:29" x14ac:dyDescent="0.25">
      <c r="A895" t="s">
        <v>24</v>
      </c>
      <c r="B895" t="s">
        <v>2214</v>
      </c>
      <c r="C895" t="s">
        <v>170</v>
      </c>
      <c r="D895" t="s">
        <v>2215</v>
      </c>
      <c r="E895" t="s">
        <v>40</v>
      </c>
      <c r="F895" t="s">
        <v>29</v>
      </c>
      <c r="G895" t="s">
        <v>2216</v>
      </c>
      <c r="H895" t="s">
        <v>31</v>
      </c>
      <c r="I895" t="s">
        <v>2217</v>
      </c>
      <c r="J895" t="s">
        <v>2218</v>
      </c>
      <c r="K895" t="s">
        <v>699</v>
      </c>
      <c r="L895" t="s">
        <v>35</v>
      </c>
      <c r="M895" t="s">
        <v>36</v>
      </c>
      <c r="N895" t="s">
        <v>2219</v>
      </c>
      <c r="O895" t="s">
        <v>176</v>
      </c>
      <c r="P895" t="s">
        <v>2220</v>
      </c>
      <c r="Q895" t="s">
        <v>40</v>
      </c>
      <c r="R895" t="s">
        <v>2221</v>
      </c>
      <c r="S895" t="s">
        <v>40</v>
      </c>
      <c r="T895" t="s">
        <v>2222</v>
      </c>
      <c r="U895" t="s">
        <v>176</v>
      </c>
      <c r="V895" t="s">
        <v>2217</v>
      </c>
      <c r="W895" t="s">
        <v>43</v>
      </c>
      <c r="X895" t="s">
        <v>44</v>
      </c>
      <c r="Y895" t="str">
        <f>TRIM(LOWER(J895))</f>
        <v>taian dalu medical instrument co., ltd.</v>
      </c>
      <c r="Z895" t="str">
        <f>IF(COUNTIF(Sheet2!C:C, Y895) &gt; 0, "Match", "No Match")</f>
        <v>No Match</v>
      </c>
      <c r="AA895" t="str">
        <f>IF(ISNUMBER(MATCH(Y895, Sheet2!C:C, 0)), "Match", "No Match")</f>
        <v>No Match</v>
      </c>
      <c r="AB895" s="3" t="str">
        <f>IF(ISNUMBER(MATCH(Y895, Sheet2!C:C, 0)), "Match", "No Match")</f>
        <v>No Match</v>
      </c>
      <c r="AC895" s="3" t="e">
        <f>IF(Y895 = INDEX(Sheet2!C:C, MATCH(Y895, Sheet2!C:C, 0)), "Exact Match", "No Match or Missing")</f>
        <v>#N/A</v>
      </c>
    </row>
    <row r="896" spans="1:29" x14ac:dyDescent="0.25">
      <c r="A896" t="s">
        <v>24</v>
      </c>
      <c r="B896" t="s">
        <v>3793</v>
      </c>
      <c r="C896" t="s">
        <v>46</v>
      </c>
      <c r="D896" t="s">
        <v>6882</v>
      </c>
      <c r="E896" t="s">
        <v>40</v>
      </c>
      <c r="F896" t="s">
        <v>29</v>
      </c>
      <c r="G896" t="s">
        <v>1633</v>
      </c>
      <c r="H896" t="s">
        <v>31</v>
      </c>
      <c r="I896" t="s">
        <v>513</v>
      </c>
      <c r="J896" t="s">
        <v>6883</v>
      </c>
      <c r="K896" t="s">
        <v>197</v>
      </c>
      <c r="L896" t="s">
        <v>35</v>
      </c>
      <c r="M896" t="s">
        <v>64</v>
      </c>
      <c r="N896" t="s">
        <v>6884</v>
      </c>
      <c r="O896" t="s">
        <v>53</v>
      </c>
      <c r="P896" t="s">
        <v>6885</v>
      </c>
      <c r="Q896" t="s">
        <v>40</v>
      </c>
      <c r="R896" t="s">
        <v>6886</v>
      </c>
      <c r="S896" t="s">
        <v>40</v>
      </c>
      <c r="T896" t="s">
        <v>784</v>
      </c>
      <c r="U896" t="s">
        <v>53</v>
      </c>
      <c r="V896" t="s">
        <v>513</v>
      </c>
      <c r="W896" t="s">
        <v>43</v>
      </c>
      <c r="X896" t="s">
        <v>44</v>
      </c>
      <c r="Y896" t="str">
        <f>TRIM(LOWER(J896))</f>
        <v>taiwan aulisa medical devices technologies, inc.</v>
      </c>
      <c r="Z896" t="str">
        <f>IF(COUNTIF(Sheet2!C:C, Y896) &gt; 0, "Match", "No Match")</f>
        <v>No Match</v>
      </c>
      <c r="AA896" t="str">
        <f>IF(ISNUMBER(MATCH(Y896, Sheet2!C:C, 0)), "Match", "No Match")</f>
        <v>No Match</v>
      </c>
      <c r="AB896" s="3" t="str">
        <f>IF(ISNUMBER(MATCH(Y896, Sheet2!C:C, 0)), "Match", "No Match")</f>
        <v>No Match</v>
      </c>
      <c r="AC896" s="3" t="e">
        <f>IF(Y896 = INDEX(Sheet2!C:C, MATCH(Y896, Sheet2!C:C, 0)), "Exact Match", "No Match or Missing")</f>
        <v>#N/A</v>
      </c>
    </row>
    <row r="897" spans="1:29" x14ac:dyDescent="0.25">
      <c r="A897" t="s">
        <v>24</v>
      </c>
      <c r="B897" t="s">
        <v>1693</v>
      </c>
      <c r="C897" t="s">
        <v>722</v>
      </c>
      <c r="D897" t="s">
        <v>6732</v>
      </c>
      <c r="E897" t="s">
        <v>40</v>
      </c>
      <c r="F897" t="s">
        <v>29</v>
      </c>
      <c r="G897" t="s">
        <v>6733</v>
      </c>
      <c r="H897" t="s">
        <v>31</v>
      </c>
      <c r="I897" t="s">
        <v>1696</v>
      </c>
      <c r="J897" t="s">
        <v>6734</v>
      </c>
      <c r="K897" t="s">
        <v>1537</v>
      </c>
      <c r="L897" t="s">
        <v>35</v>
      </c>
      <c r="M897" t="s">
        <v>91</v>
      </c>
      <c r="N897" t="s">
        <v>6735</v>
      </c>
      <c r="O897" t="s">
        <v>729</v>
      </c>
      <c r="P897" t="s">
        <v>6736</v>
      </c>
      <c r="Q897" t="s">
        <v>40</v>
      </c>
      <c r="R897" t="s">
        <v>6737</v>
      </c>
      <c r="S897" t="s">
        <v>122</v>
      </c>
      <c r="T897" t="s">
        <v>678</v>
      </c>
      <c r="U897" t="s">
        <v>729</v>
      </c>
      <c r="V897" t="s">
        <v>1696</v>
      </c>
      <c r="W897" t="s">
        <v>43</v>
      </c>
      <c r="X897" t="s">
        <v>44</v>
      </c>
      <c r="Y897" t="str">
        <f>TRIM(LOWER(J897))</f>
        <v>tautona group research &amp; development, co. llc</v>
      </c>
      <c r="Z897" t="str">
        <f>IF(COUNTIF(Sheet2!C:C, Y897) &gt; 0, "Match", "No Match")</f>
        <v>No Match</v>
      </c>
      <c r="AA897" t="str">
        <f>IF(ISNUMBER(MATCH(Y897, Sheet2!C:C, 0)), "Match", "No Match")</f>
        <v>No Match</v>
      </c>
      <c r="AB897" s="3" t="str">
        <f>IF(ISNUMBER(MATCH(Y897, Sheet2!C:C, 0)), "Match", "No Match")</f>
        <v>No Match</v>
      </c>
      <c r="AC897" s="3" t="e">
        <f>IF(Y897 = INDEX(Sheet2!C:C, MATCH(Y897, Sheet2!C:C, 0)), "Exact Match", "No Match or Missing")</f>
        <v>#N/A</v>
      </c>
    </row>
    <row r="898" spans="1:29" x14ac:dyDescent="0.25">
      <c r="A898" t="s">
        <v>24</v>
      </c>
      <c r="B898" t="s">
        <v>3813</v>
      </c>
      <c r="C898" t="s">
        <v>158</v>
      </c>
      <c r="D898" t="s">
        <v>3814</v>
      </c>
      <c r="E898" t="s">
        <v>3815</v>
      </c>
      <c r="F898" t="s">
        <v>29</v>
      </c>
      <c r="G898" t="s">
        <v>2797</v>
      </c>
      <c r="H898" t="s">
        <v>31</v>
      </c>
      <c r="I898" t="s">
        <v>1247</v>
      </c>
      <c r="J898" t="s">
        <v>3816</v>
      </c>
      <c r="K898" t="s">
        <v>868</v>
      </c>
      <c r="L898" t="s">
        <v>35</v>
      </c>
      <c r="M898" t="s">
        <v>105</v>
      </c>
      <c r="N898" t="s">
        <v>3817</v>
      </c>
      <c r="O898" t="s">
        <v>165</v>
      </c>
      <c r="P898" t="s">
        <v>1251</v>
      </c>
      <c r="Q898" t="s">
        <v>40</v>
      </c>
      <c r="R898" t="s">
        <v>3818</v>
      </c>
      <c r="S898" t="s">
        <v>40</v>
      </c>
      <c r="T898" t="s">
        <v>3819</v>
      </c>
      <c r="U898" t="s">
        <v>165</v>
      </c>
      <c r="V898" t="s">
        <v>1247</v>
      </c>
      <c r="W898" t="s">
        <v>43</v>
      </c>
      <c r="X898" t="s">
        <v>293</v>
      </c>
      <c r="Y898" t="str">
        <f>TRIM(LOWER(J898))</f>
        <v>tdm co., ltd.</v>
      </c>
      <c r="Z898" t="str">
        <f>IF(COUNTIF(Sheet2!C:C, Y898) &gt; 0, "Match", "No Match")</f>
        <v>No Match</v>
      </c>
      <c r="AA898" t="str">
        <f>IF(ISNUMBER(MATCH(Y898, Sheet2!C:C, 0)), "Match", "No Match")</f>
        <v>No Match</v>
      </c>
      <c r="AB898" s="3" t="str">
        <f>IF(ISNUMBER(MATCH(Y898, Sheet2!C:C, 0)), "Match", "No Match")</f>
        <v>No Match</v>
      </c>
      <c r="AC898" s="3" t="e">
        <f>IF(Y898 = INDEX(Sheet2!C:C, MATCH(Y898, Sheet2!C:C, 0)), "Exact Match", "No Match or Missing")</f>
        <v>#N/A</v>
      </c>
    </row>
    <row r="899" spans="1:29" x14ac:dyDescent="0.25">
      <c r="A899" t="s">
        <v>24</v>
      </c>
      <c r="B899" t="s">
        <v>4283</v>
      </c>
      <c r="C899" t="s">
        <v>158</v>
      </c>
      <c r="D899" t="s">
        <v>4284</v>
      </c>
      <c r="E899" t="s">
        <v>40</v>
      </c>
      <c r="F899" t="s">
        <v>29</v>
      </c>
      <c r="G899" t="s">
        <v>900</v>
      </c>
      <c r="H899" t="s">
        <v>31</v>
      </c>
      <c r="I899" t="s">
        <v>1247</v>
      </c>
      <c r="J899" t="s">
        <v>3816</v>
      </c>
      <c r="K899" t="s">
        <v>1457</v>
      </c>
      <c r="L899" t="s">
        <v>35</v>
      </c>
      <c r="M899" t="s">
        <v>105</v>
      </c>
      <c r="N899" t="s">
        <v>4285</v>
      </c>
      <c r="O899" t="s">
        <v>165</v>
      </c>
      <c r="P899" t="s">
        <v>4286</v>
      </c>
      <c r="Q899" t="s">
        <v>40</v>
      </c>
      <c r="R899" t="s">
        <v>4287</v>
      </c>
      <c r="S899" t="s">
        <v>40</v>
      </c>
      <c r="T899" t="s">
        <v>104</v>
      </c>
      <c r="U899" t="s">
        <v>165</v>
      </c>
      <c r="V899" t="s">
        <v>1247</v>
      </c>
      <c r="W899" t="s">
        <v>43</v>
      </c>
      <c r="X899" t="s">
        <v>44</v>
      </c>
      <c r="Y899" t="str">
        <f>TRIM(LOWER(J899))</f>
        <v>tdm co., ltd.</v>
      </c>
      <c r="Z899" t="str">
        <f>IF(COUNTIF(Sheet2!C:C, Y899) &gt; 0, "Match", "No Match")</f>
        <v>No Match</v>
      </c>
      <c r="AA899" t="str">
        <f>IF(ISNUMBER(MATCH(Y899, Sheet2!C:C, 0)), "Match", "No Match")</f>
        <v>No Match</v>
      </c>
      <c r="AB899" s="3" t="str">
        <f>IF(ISNUMBER(MATCH(Y899, Sheet2!C:C, 0)), "Match", "No Match")</f>
        <v>No Match</v>
      </c>
      <c r="AC899" s="3" t="e">
        <f>IF(Y899 = INDEX(Sheet2!C:C, MATCH(Y899, Sheet2!C:C, 0)), "Exact Match", "No Match or Missing")</f>
        <v>#N/A</v>
      </c>
    </row>
    <row r="900" spans="1:29" x14ac:dyDescent="0.25">
      <c r="A900" t="s">
        <v>24</v>
      </c>
      <c r="B900" t="s">
        <v>1245</v>
      </c>
      <c r="C900" t="s">
        <v>158</v>
      </c>
      <c r="D900" t="s">
        <v>1246</v>
      </c>
      <c r="E900" t="s">
        <v>40</v>
      </c>
      <c r="F900" t="s">
        <v>29</v>
      </c>
      <c r="G900" t="s">
        <v>160</v>
      </c>
      <c r="H900" t="s">
        <v>31</v>
      </c>
      <c r="I900" t="s">
        <v>1247</v>
      </c>
      <c r="J900" t="s">
        <v>1248</v>
      </c>
      <c r="K900" t="s">
        <v>1249</v>
      </c>
      <c r="L900" t="s">
        <v>35</v>
      </c>
      <c r="M900" t="s">
        <v>105</v>
      </c>
      <c r="N900" t="s">
        <v>1250</v>
      </c>
      <c r="O900" t="s">
        <v>165</v>
      </c>
      <c r="P900" t="s">
        <v>1251</v>
      </c>
      <c r="Q900" t="s">
        <v>40</v>
      </c>
      <c r="R900" t="s">
        <v>1252</v>
      </c>
      <c r="S900" t="s">
        <v>40</v>
      </c>
      <c r="T900" t="s">
        <v>1253</v>
      </c>
      <c r="U900" t="s">
        <v>165</v>
      </c>
      <c r="V900" t="s">
        <v>1247</v>
      </c>
      <c r="W900" t="s">
        <v>43</v>
      </c>
      <c r="X900" t="s">
        <v>44</v>
      </c>
      <c r="Y900" t="str">
        <f>TRIM(LOWER(J900))</f>
        <v>tdm co., ltd.</v>
      </c>
      <c r="Z900" t="str">
        <f>IF(COUNTIF(Sheet2!C:C, Y900) &gt; 0, "Match", "No Match")</f>
        <v>No Match</v>
      </c>
      <c r="AA900" t="str">
        <f>IF(ISNUMBER(MATCH(Y900, Sheet2!C:C, 0)), "Match", "No Match")</f>
        <v>No Match</v>
      </c>
      <c r="AB900" s="3" t="str">
        <f>IF(ISNUMBER(MATCH(Y900, Sheet2!C:C, 0)), "Match", "No Match")</f>
        <v>No Match</v>
      </c>
      <c r="AC900" s="3" t="e">
        <f>IF(Y900 = INDEX(Sheet2!C:C, MATCH(Y900, Sheet2!C:C, 0)), "Exact Match", "No Match or Missing")</f>
        <v>#N/A</v>
      </c>
    </row>
    <row r="901" spans="1:29" x14ac:dyDescent="0.25">
      <c r="A901" t="s">
        <v>24</v>
      </c>
      <c r="B901" t="s">
        <v>6862</v>
      </c>
      <c r="C901" t="s">
        <v>170</v>
      </c>
      <c r="D901" t="s">
        <v>6863</v>
      </c>
      <c r="E901" t="s">
        <v>40</v>
      </c>
      <c r="F901" t="s">
        <v>29</v>
      </c>
      <c r="G901" t="s">
        <v>6864</v>
      </c>
      <c r="H901" t="s">
        <v>31</v>
      </c>
      <c r="I901" t="s">
        <v>40</v>
      </c>
      <c r="J901" t="s">
        <v>6865</v>
      </c>
      <c r="K901" t="s">
        <v>504</v>
      </c>
      <c r="L901" t="s">
        <v>35</v>
      </c>
      <c r="M901" t="s">
        <v>210</v>
      </c>
      <c r="N901" t="s">
        <v>6866</v>
      </c>
      <c r="O901" t="s">
        <v>176</v>
      </c>
      <c r="P901" t="s">
        <v>6867</v>
      </c>
      <c r="Q901" t="s">
        <v>40</v>
      </c>
      <c r="R901" t="s">
        <v>6868</v>
      </c>
      <c r="S901" t="s">
        <v>40</v>
      </c>
      <c r="T901" t="s">
        <v>804</v>
      </c>
      <c r="U901" t="s">
        <v>176</v>
      </c>
      <c r="V901" t="s">
        <v>40</v>
      </c>
      <c r="W901" t="s">
        <v>43</v>
      </c>
      <c r="X901" t="s">
        <v>44</v>
      </c>
      <c r="Y901" t="str">
        <f>TRIM(LOWER(J901))</f>
        <v>techbopulm, ltd.</v>
      </c>
      <c r="Z901" t="str">
        <f>IF(COUNTIF(Sheet2!C:C, Y901) &gt; 0, "Match", "No Match")</f>
        <v>No Match</v>
      </c>
      <c r="AA901" t="str">
        <f>IF(ISNUMBER(MATCH(Y901, Sheet2!C:C, 0)), "Match", "No Match")</f>
        <v>No Match</v>
      </c>
      <c r="AB901" s="3" t="str">
        <f>IF(ISNUMBER(MATCH(Y901, Sheet2!C:C, 0)), "Match", "No Match")</f>
        <v>No Match</v>
      </c>
      <c r="AC901" s="3" t="e">
        <f>IF(Y901 = INDEX(Sheet2!C:C, MATCH(Y901, Sheet2!C:C, 0)), "Exact Match", "No Match or Missing")</f>
        <v>#N/A</v>
      </c>
    </row>
    <row r="902" spans="1:29" x14ac:dyDescent="0.25">
      <c r="A902" t="s">
        <v>24</v>
      </c>
      <c r="B902" t="s">
        <v>260</v>
      </c>
      <c r="C902" t="s">
        <v>99</v>
      </c>
      <c r="D902" t="s">
        <v>1297</v>
      </c>
      <c r="E902" t="s">
        <v>40</v>
      </c>
      <c r="F902" t="s">
        <v>29</v>
      </c>
      <c r="G902" t="s">
        <v>1298</v>
      </c>
      <c r="H902" t="s">
        <v>31</v>
      </c>
      <c r="I902" t="s">
        <v>1299</v>
      </c>
      <c r="J902" t="s">
        <v>1300</v>
      </c>
      <c r="K902" t="s">
        <v>1301</v>
      </c>
      <c r="L902" t="s">
        <v>35</v>
      </c>
      <c r="M902" t="s">
        <v>91</v>
      </c>
      <c r="N902" t="s">
        <v>1302</v>
      </c>
      <c r="O902" t="s">
        <v>107</v>
      </c>
      <c r="P902" t="s">
        <v>1303</v>
      </c>
      <c r="Q902" t="s">
        <v>40</v>
      </c>
      <c r="R902" t="s">
        <v>1304</v>
      </c>
      <c r="S902" t="s">
        <v>269</v>
      </c>
      <c r="T902" t="s">
        <v>1305</v>
      </c>
      <c r="U902" t="s">
        <v>107</v>
      </c>
      <c r="V902" t="s">
        <v>1299</v>
      </c>
      <c r="W902" t="s">
        <v>43</v>
      </c>
      <c r="X902" t="s">
        <v>44</v>
      </c>
      <c r="Y902" t="str">
        <f>TRIM(LOWER(J902))</f>
        <v>techmah cmf</v>
      </c>
      <c r="Z902" t="str">
        <f>IF(COUNTIF(Sheet2!C:C, Y902) &gt; 0, "Match", "No Match")</f>
        <v>Match</v>
      </c>
      <c r="AA902" t="str">
        <f>IF(ISNUMBER(MATCH(Y902, Sheet2!C:C, 0)), "Match", "No Match")</f>
        <v>Match</v>
      </c>
      <c r="AB902" s="3" t="str">
        <f>IF(ISNUMBER(MATCH(Y902, Sheet2!C:C, 0)), "Match", "No Match")</f>
        <v>Match</v>
      </c>
      <c r="AC902" s="3" t="str">
        <f>IF(Y902 = INDEX(Sheet2!C:C, MATCH(Y902, Sheet2!C:C, 0)), "Exact Match", "No Match or Missing")</f>
        <v>Exact Match</v>
      </c>
    </row>
    <row r="903" spans="1:29" x14ac:dyDescent="0.25">
      <c r="A903" t="s">
        <v>24</v>
      </c>
      <c r="B903" t="s">
        <v>6154</v>
      </c>
      <c r="C903" t="s">
        <v>99</v>
      </c>
      <c r="D903" t="s">
        <v>6155</v>
      </c>
      <c r="E903" t="s">
        <v>40</v>
      </c>
      <c r="F903" t="s">
        <v>29</v>
      </c>
      <c r="G903" t="s">
        <v>243</v>
      </c>
      <c r="H903" t="s">
        <v>31</v>
      </c>
      <c r="I903" t="s">
        <v>6156</v>
      </c>
      <c r="J903" t="s">
        <v>6157</v>
      </c>
      <c r="K903" t="s">
        <v>648</v>
      </c>
      <c r="L903" t="s">
        <v>35</v>
      </c>
      <c r="M903" t="s">
        <v>105</v>
      </c>
      <c r="N903" t="s">
        <v>6158</v>
      </c>
      <c r="O903" t="s">
        <v>107</v>
      </c>
      <c r="P903" t="s">
        <v>6159</v>
      </c>
      <c r="Q903" t="s">
        <v>40</v>
      </c>
      <c r="R903" t="s">
        <v>6160</v>
      </c>
      <c r="S903" t="s">
        <v>40</v>
      </c>
      <c r="T903" t="s">
        <v>2059</v>
      </c>
      <c r="U903" t="s">
        <v>107</v>
      </c>
      <c r="V903" t="s">
        <v>6156</v>
      </c>
      <c r="W903" t="s">
        <v>43</v>
      </c>
      <c r="X903" t="s">
        <v>44</v>
      </c>
      <c r="Y903" t="str">
        <f>TRIM(LOWER(J903))</f>
        <v>techwin co., ltd.</v>
      </c>
      <c r="Z903" t="str">
        <f>IF(COUNTIF(Sheet2!C:C, Y903) &gt; 0, "Match", "No Match")</f>
        <v>No Match</v>
      </c>
      <c r="AA903" t="str">
        <f>IF(ISNUMBER(MATCH(Y903, Sheet2!C:C, 0)), "Match", "No Match")</f>
        <v>No Match</v>
      </c>
      <c r="AB903" s="3" t="str">
        <f>IF(ISNUMBER(MATCH(Y903, Sheet2!C:C, 0)), "Match", "No Match")</f>
        <v>No Match</v>
      </c>
      <c r="AC903" s="3" t="e">
        <f>IF(Y903 = INDEX(Sheet2!C:C, MATCH(Y903, Sheet2!C:C, 0)), "Exact Match", "No Match or Missing")</f>
        <v>#N/A</v>
      </c>
    </row>
    <row r="904" spans="1:29" x14ac:dyDescent="0.25">
      <c r="A904" t="s">
        <v>24</v>
      </c>
      <c r="B904" t="s">
        <v>5341</v>
      </c>
      <c r="C904" t="s">
        <v>350</v>
      </c>
      <c r="D904" t="s">
        <v>5342</v>
      </c>
      <c r="E904" t="s">
        <v>40</v>
      </c>
      <c r="F904" t="s">
        <v>29</v>
      </c>
      <c r="G904" t="s">
        <v>4908</v>
      </c>
      <c r="H904" t="s">
        <v>31</v>
      </c>
      <c r="I904" t="s">
        <v>5343</v>
      </c>
      <c r="J904" t="s">
        <v>5344</v>
      </c>
      <c r="K904" t="s">
        <v>509</v>
      </c>
      <c r="L904" t="s">
        <v>35</v>
      </c>
      <c r="M904" t="s">
        <v>91</v>
      </c>
      <c r="N904" t="s">
        <v>5345</v>
      </c>
      <c r="O904" t="s">
        <v>357</v>
      </c>
      <c r="P904" t="s">
        <v>5346</v>
      </c>
      <c r="Q904" t="s">
        <v>40</v>
      </c>
      <c r="R904" t="s">
        <v>5347</v>
      </c>
      <c r="S904" t="s">
        <v>2102</v>
      </c>
      <c r="T904" t="s">
        <v>3983</v>
      </c>
      <c r="U904" t="s">
        <v>357</v>
      </c>
      <c r="V904" t="s">
        <v>5343</v>
      </c>
      <c r="W904" t="s">
        <v>43</v>
      </c>
      <c r="X904" t="s">
        <v>44</v>
      </c>
      <c r="Y904" t="str">
        <f>TRIM(LOWER(J904))</f>
        <v>tecnoideal america</v>
      </c>
      <c r="Z904" t="str">
        <f>IF(COUNTIF(Sheet2!C:C, Y904) &gt; 0, "Match", "No Match")</f>
        <v>No Match</v>
      </c>
      <c r="AA904" t="str">
        <f>IF(ISNUMBER(MATCH(Y904, Sheet2!C:C, 0)), "Match", "No Match")</f>
        <v>No Match</v>
      </c>
      <c r="AB904" s="3" t="str">
        <f>IF(ISNUMBER(MATCH(Y904, Sheet2!C:C, 0)), "Match", "No Match")</f>
        <v>No Match</v>
      </c>
      <c r="AC904" s="3" t="e">
        <f>IF(Y904 = INDEX(Sheet2!C:C, MATCH(Y904, Sheet2!C:C, 0)), "Exact Match", "No Match or Missing")</f>
        <v>#N/A</v>
      </c>
    </row>
    <row r="905" spans="1:29" x14ac:dyDescent="0.25">
      <c r="A905" t="s">
        <v>24</v>
      </c>
      <c r="B905" t="s">
        <v>4420</v>
      </c>
      <c r="C905" t="s">
        <v>498</v>
      </c>
      <c r="D905" t="s">
        <v>4421</v>
      </c>
      <c r="E905" t="s">
        <v>40</v>
      </c>
      <c r="F905" t="s">
        <v>29</v>
      </c>
      <c r="G905" t="s">
        <v>4422</v>
      </c>
      <c r="H905" t="s">
        <v>31</v>
      </c>
      <c r="I905" t="s">
        <v>4423</v>
      </c>
      <c r="J905" t="s">
        <v>4424</v>
      </c>
      <c r="K905" t="s">
        <v>504</v>
      </c>
      <c r="L905" t="s">
        <v>35</v>
      </c>
      <c r="M905" t="s">
        <v>91</v>
      </c>
      <c r="N905" t="s">
        <v>4425</v>
      </c>
      <c r="O905" t="s">
        <v>506</v>
      </c>
      <c r="P905" t="s">
        <v>4426</v>
      </c>
      <c r="Q905" t="s">
        <v>40</v>
      </c>
      <c r="R905" t="s">
        <v>4427</v>
      </c>
      <c r="S905" t="s">
        <v>96</v>
      </c>
      <c r="T905" t="s">
        <v>1757</v>
      </c>
      <c r="U905" t="s">
        <v>190</v>
      </c>
      <c r="V905" t="s">
        <v>4423</v>
      </c>
      <c r="W905" t="s">
        <v>43</v>
      </c>
      <c r="X905" t="s">
        <v>44</v>
      </c>
      <c r="Y905" t="str">
        <f>TRIM(LOWER(J905))</f>
        <v>telebrands corporation</v>
      </c>
      <c r="Z905" t="str">
        <f>IF(COUNTIF(Sheet2!C:C, Y905) &gt; 0, "Match", "No Match")</f>
        <v>No Match</v>
      </c>
      <c r="AA905" t="str">
        <f>IF(ISNUMBER(MATCH(Y905, Sheet2!C:C, 0)), "Match", "No Match")</f>
        <v>No Match</v>
      </c>
      <c r="AB905" s="3" t="str">
        <f>IF(ISNUMBER(MATCH(Y905, Sheet2!C:C, 0)), "Match", "No Match")</f>
        <v>No Match</v>
      </c>
      <c r="AC905" s="3" t="e">
        <f>IF(Y905 = INDEX(Sheet2!C:C, MATCH(Y905, Sheet2!C:C, 0)), "Exact Match", "No Match or Missing")</f>
        <v>#N/A</v>
      </c>
    </row>
    <row r="906" spans="1:29" x14ac:dyDescent="0.25">
      <c r="A906" t="s">
        <v>24</v>
      </c>
      <c r="B906" t="s">
        <v>2619</v>
      </c>
      <c r="C906" t="s">
        <v>46</v>
      </c>
      <c r="D906" t="s">
        <v>2620</v>
      </c>
      <c r="E906" t="s">
        <v>40</v>
      </c>
      <c r="F906" t="s">
        <v>501</v>
      </c>
      <c r="G906" t="s">
        <v>2621</v>
      </c>
      <c r="H906" t="s">
        <v>31</v>
      </c>
      <c r="I906" t="s">
        <v>2622</v>
      </c>
      <c r="J906" t="s">
        <v>2623</v>
      </c>
      <c r="K906" t="s">
        <v>860</v>
      </c>
      <c r="L906" t="s">
        <v>35</v>
      </c>
      <c r="M906" t="s">
        <v>2624</v>
      </c>
      <c r="N906" t="s">
        <v>2625</v>
      </c>
      <c r="O906" t="s">
        <v>53</v>
      </c>
      <c r="P906" t="s">
        <v>2626</v>
      </c>
      <c r="Q906" t="s">
        <v>40</v>
      </c>
      <c r="R906" t="s">
        <v>2627</v>
      </c>
      <c r="S906" t="s">
        <v>40</v>
      </c>
      <c r="T906" t="s">
        <v>2628</v>
      </c>
      <c r="U906" t="s">
        <v>53</v>
      </c>
      <c r="V906" t="s">
        <v>2622</v>
      </c>
      <c r="W906" t="s">
        <v>43</v>
      </c>
      <c r="X906" t="s">
        <v>44</v>
      </c>
      <c r="Y906" t="str">
        <f>TRIM(LOWER(J906))</f>
        <v>terragene sa</v>
      </c>
      <c r="Z906" t="str">
        <f>IF(COUNTIF(Sheet2!C:C, Y906) &gt; 0, "Match", "No Match")</f>
        <v>No Match</v>
      </c>
      <c r="AA906" t="str">
        <f>IF(ISNUMBER(MATCH(Y906, Sheet2!C:C, 0)), "Match", "No Match")</f>
        <v>No Match</v>
      </c>
      <c r="AB906" s="3" t="str">
        <f>IF(ISNUMBER(MATCH(Y906, Sheet2!C:C, 0)), "Match", "No Match")</f>
        <v>No Match</v>
      </c>
      <c r="AC906" s="3" t="e">
        <f>IF(Y906 = INDEX(Sheet2!C:C, MATCH(Y906, Sheet2!C:C, 0)), "Exact Match", "No Match or Missing")</f>
        <v>#N/A</v>
      </c>
    </row>
    <row r="907" spans="1:29" x14ac:dyDescent="0.25">
      <c r="A907" t="s">
        <v>24</v>
      </c>
      <c r="B907" t="s">
        <v>1577</v>
      </c>
      <c r="C907" t="s">
        <v>99</v>
      </c>
      <c r="D907" t="s">
        <v>1578</v>
      </c>
      <c r="E907" t="s">
        <v>40</v>
      </c>
      <c r="F907" t="s">
        <v>29</v>
      </c>
      <c r="G907" t="s">
        <v>243</v>
      </c>
      <c r="H907" t="s">
        <v>31</v>
      </c>
      <c r="I907" t="s">
        <v>1579</v>
      </c>
      <c r="J907" t="s">
        <v>1580</v>
      </c>
      <c r="K907" t="s">
        <v>2141</v>
      </c>
      <c r="L907" t="s">
        <v>35</v>
      </c>
      <c r="M907" t="s">
        <v>1557</v>
      </c>
      <c r="N907" t="s">
        <v>1581</v>
      </c>
      <c r="O907" t="s">
        <v>107</v>
      </c>
      <c r="P907" t="s">
        <v>1582</v>
      </c>
      <c r="Q907" t="s">
        <v>40</v>
      </c>
      <c r="R907" t="s">
        <v>5974</v>
      </c>
      <c r="S907" t="s">
        <v>40</v>
      </c>
      <c r="T907" t="s">
        <v>69</v>
      </c>
      <c r="U907" t="s">
        <v>107</v>
      </c>
      <c r="V907" t="s">
        <v>1579</v>
      </c>
      <c r="W907" t="s">
        <v>43</v>
      </c>
      <c r="X907" t="s">
        <v>44</v>
      </c>
      <c r="Y907" t="str">
        <f>TRIM(LOWER(J907))</f>
        <v>terrats medical sl</v>
      </c>
      <c r="Z907" t="str">
        <f>IF(COUNTIF(Sheet2!C:C, Y907) &gt; 0, "Match", "No Match")</f>
        <v>No Match</v>
      </c>
      <c r="AA907" t="str">
        <f>IF(ISNUMBER(MATCH(Y907, Sheet2!C:C, 0)), "Match", "No Match")</f>
        <v>No Match</v>
      </c>
      <c r="AB907" s="3" t="str">
        <f>IF(ISNUMBER(MATCH(Y907, Sheet2!C:C, 0)), "Match", "No Match")</f>
        <v>No Match</v>
      </c>
      <c r="AC907" s="3" t="e">
        <f>IF(Y907 = INDEX(Sheet2!C:C, MATCH(Y907, Sheet2!C:C, 0)), "Exact Match", "No Match or Missing")</f>
        <v>#N/A</v>
      </c>
    </row>
    <row r="908" spans="1:29" x14ac:dyDescent="0.25">
      <c r="A908" t="s">
        <v>24</v>
      </c>
      <c r="B908" t="s">
        <v>1577</v>
      </c>
      <c r="C908" t="s">
        <v>99</v>
      </c>
      <c r="D908" t="s">
        <v>1578</v>
      </c>
      <c r="E908" t="s">
        <v>40</v>
      </c>
      <c r="F908" t="s">
        <v>29</v>
      </c>
      <c r="G908" t="s">
        <v>243</v>
      </c>
      <c r="H908" t="s">
        <v>31</v>
      </c>
      <c r="I908" t="s">
        <v>1579</v>
      </c>
      <c r="J908" t="s">
        <v>1580</v>
      </c>
      <c r="K908" t="s">
        <v>829</v>
      </c>
      <c r="L908" t="s">
        <v>35</v>
      </c>
      <c r="M908" t="s">
        <v>1557</v>
      </c>
      <c r="N908" t="s">
        <v>1581</v>
      </c>
      <c r="O908" t="s">
        <v>107</v>
      </c>
      <c r="P908" t="s">
        <v>1582</v>
      </c>
      <c r="Q908" t="s">
        <v>40</v>
      </c>
      <c r="R908" t="s">
        <v>1583</v>
      </c>
      <c r="S908" t="s">
        <v>40</v>
      </c>
      <c r="T908" t="s">
        <v>629</v>
      </c>
      <c r="U908" t="s">
        <v>107</v>
      </c>
      <c r="V908" t="s">
        <v>1579</v>
      </c>
      <c r="W908" t="s">
        <v>43</v>
      </c>
      <c r="X908" t="s">
        <v>44</v>
      </c>
      <c r="Y908" t="str">
        <f>TRIM(LOWER(J908))</f>
        <v>terrats medical sl</v>
      </c>
      <c r="Z908" t="str">
        <f>IF(COUNTIF(Sheet2!C:C, Y908) &gt; 0, "Match", "No Match")</f>
        <v>No Match</v>
      </c>
      <c r="AA908" t="str">
        <f>IF(ISNUMBER(MATCH(Y908, Sheet2!C:C, 0)), "Match", "No Match")</f>
        <v>No Match</v>
      </c>
      <c r="AB908" s="3" t="str">
        <f>IF(ISNUMBER(MATCH(Y908, Sheet2!C:C, 0)), "Match", "No Match")</f>
        <v>No Match</v>
      </c>
      <c r="AC908" s="3" t="e">
        <f>IF(Y908 = INDEX(Sheet2!C:C, MATCH(Y908, Sheet2!C:C, 0)), "Exact Match", "No Match or Missing")</f>
        <v>#N/A</v>
      </c>
    </row>
    <row r="909" spans="1:29" x14ac:dyDescent="0.25">
      <c r="A909" t="s">
        <v>24</v>
      </c>
      <c r="B909" t="s">
        <v>669</v>
      </c>
      <c r="C909" t="s">
        <v>26</v>
      </c>
      <c r="D909" t="s">
        <v>4049</v>
      </c>
      <c r="E909" t="s">
        <v>4050</v>
      </c>
      <c r="F909" t="s">
        <v>29</v>
      </c>
      <c r="G909" t="s">
        <v>1352</v>
      </c>
      <c r="H909" t="s">
        <v>31</v>
      </c>
      <c r="I909" t="s">
        <v>4051</v>
      </c>
      <c r="J909" t="s">
        <v>4052</v>
      </c>
      <c r="K909" t="s">
        <v>1286</v>
      </c>
      <c r="L909" t="s">
        <v>35</v>
      </c>
      <c r="M909" t="s">
        <v>128</v>
      </c>
      <c r="N909" t="s">
        <v>4053</v>
      </c>
      <c r="O909" t="s">
        <v>38</v>
      </c>
      <c r="P909" t="s">
        <v>4054</v>
      </c>
      <c r="Q909" t="s">
        <v>40</v>
      </c>
      <c r="R909" t="s">
        <v>4055</v>
      </c>
      <c r="S909" t="s">
        <v>40</v>
      </c>
      <c r="T909" t="s">
        <v>265</v>
      </c>
      <c r="U909" t="s">
        <v>38</v>
      </c>
      <c r="V909" t="s">
        <v>4051</v>
      </c>
      <c r="W909" t="s">
        <v>43</v>
      </c>
      <c r="X909" t="s">
        <v>44</v>
      </c>
      <c r="Y909" t="str">
        <f>TRIM(LOWER(J909))</f>
        <v>terumo corporation</v>
      </c>
      <c r="Z909" t="str">
        <f>IF(COUNTIF(Sheet2!C:C, Y909) &gt; 0, "Match", "No Match")</f>
        <v>Match</v>
      </c>
      <c r="AA909" t="str">
        <f>IF(ISNUMBER(MATCH(Y909, Sheet2!C:C, 0)), "Match", "No Match")</f>
        <v>Match</v>
      </c>
      <c r="AB909" s="3" t="str">
        <f>IF(ISNUMBER(MATCH(Y909, Sheet2!C:C, 0)), "Match", "No Match")</f>
        <v>Match</v>
      </c>
      <c r="AC909" s="3" t="str">
        <f>IF(Y909 = INDEX(Sheet2!C:C, MATCH(Y909, Sheet2!C:C, 0)), "Exact Match", "No Match or Missing")</f>
        <v>Exact Match</v>
      </c>
    </row>
    <row r="910" spans="1:29" x14ac:dyDescent="0.25">
      <c r="A910" t="s">
        <v>24</v>
      </c>
      <c r="B910" t="s">
        <v>3743</v>
      </c>
      <c r="C910" t="s">
        <v>1089</v>
      </c>
      <c r="D910" t="s">
        <v>4288</v>
      </c>
      <c r="E910" t="s">
        <v>40</v>
      </c>
      <c r="F910" t="s">
        <v>29</v>
      </c>
      <c r="G910" t="s">
        <v>4289</v>
      </c>
      <c r="H910" t="s">
        <v>31</v>
      </c>
      <c r="I910" t="s">
        <v>4290</v>
      </c>
      <c r="J910" t="s">
        <v>4291</v>
      </c>
      <c r="K910" t="s">
        <v>4292</v>
      </c>
      <c r="L910" t="s">
        <v>35</v>
      </c>
      <c r="M910" t="s">
        <v>630</v>
      </c>
      <c r="N910" t="s">
        <v>4293</v>
      </c>
      <c r="O910" t="s">
        <v>1095</v>
      </c>
      <c r="P910" t="s">
        <v>4294</v>
      </c>
      <c r="Q910" t="s">
        <v>40</v>
      </c>
      <c r="R910" t="s">
        <v>4295</v>
      </c>
      <c r="S910" t="s">
        <v>40</v>
      </c>
      <c r="T910" t="s">
        <v>1367</v>
      </c>
      <c r="U910" t="s">
        <v>1095</v>
      </c>
      <c r="V910" t="s">
        <v>4290</v>
      </c>
      <c r="W910" t="s">
        <v>43</v>
      </c>
      <c r="X910" t="s">
        <v>44</v>
      </c>
      <c r="Y910" t="str">
        <f>TRIM(LOWER(J910))</f>
        <v>the binding site ltd.</v>
      </c>
      <c r="Z910" t="str">
        <f>IF(COUNTIF(Sheet2!C:C, Y910) &gt; 0, "Match", "No Match")</f>
        <v>No Match</v>
      </c>
      <c r="AA910" t="str">
        <f>IF(ISNUMBER(MATCH(Y910, Sheet2!C:C, 0)), "Match", "No Match")</f>
        <v>No Match</v>
      </c>
      <c r="AB910" s="3" t="str">
        <f>IF(ISNUMBER(MATCH(Y910, Sheet2!C:C, 0)), "Match", "No Match")</f>
        <v>No Match</v>
      </c>
      <c r="AC910" s="3" t="e">
        <f>IF(Y910 = INDEX(Sheet2!C:C, MATCH(Y910, Sheet2!C:C, 0)), "Exact Match", "No Match or Missing")</f>
        <v>#N/A</v>
      </c>
    </row>
    <row r="911" spans="1:29" x14ac:dyDescent="0.25">
      <c r="A911" t="s">
        <v>24</v>
      </c>
      <c r="B911" t="s">
        <v>4238</v>
      </c>
      <c r="C911" t="s">
        <v>84</v>
      </c>
      <c r="D911" t="s">
        <v>4239</v>
      </c>
      <c r="E911" t="s">
        <v>4240</v>
      </c>
      <c r="F911" t="s">
        <v>29</v>
      </c>
      <c r="G911" t="s">
        <v>4241</v>
      </c>
      <c r="H911" t="s">
        <v>31</v>
      </c>
      <c r="I911" t="s">
        <v>4242</v>
      </c>
      <c r="J911" t="s">
        <v>4243</v>
      </c>
      <c r="K911" t="s">
        <v>1680</v>
      </c>
      <c r="L911" t="s">
        <v>35</v>
      </c>
      <c r="M911" t="s">
        <v>630</v>
      </c>
      <c r="N911" t="s">
        <v>4244</v>
      </c>
      <c r="O911" t="s">
        <v>93</v>
      </c>
      <c r="P911" t="s">
        <v>4245</v>
      </c>
      <c r="Q911" t="s">
        <v>40</v>
      </c>
      <c r="R911" t="s">
        <v>4246</v>
      </c>
      <c r="S911" t="s">
        <v>40</v>
      </c>
      <c r="T911" t="s">
        <v>343</v>
      </c>
      <c r="U911" t="s">
        <v>93</v>
      </c>
      <c r="V911" t="s">
        <v>4242</v>
      </c>
      <c r="W911" t="s">
        <v>43</v>
      </c>
      <c r="X911" t="s">
        <v>44</v>
      </c>
      <c r="Y911" t="str">
        <f>TRIM(LOWER(J911))</f>
        <v>the magstim company limited</v>
      </c>
      <c r="Z911" t="str">
        <f>IF(COUNTIF(Sheet2!C:C, Y911) &gt; 0, "Match", "No Match")</f>
        <v>No Match</v>
      </c>
      <c r="AA911" t="str">
        <f>IF(ISNUMBER(MATCH(Y911, Sheet2!C:C, 0)), "Match", "No Match")</f>
        <v>No Match</v>
      </c>
      <c r="AB911" s="3" t="str">
        <f>IF(ISNUMBER(MATCH(Y911, Sheet2!C:C, 0)), "Match", "No Match")</f>
        <v>No Match</v>
      </c>
      <c r="AC911" s="3" t="e">
        <f>IF(Y911 = INDEX(Sheet2!C:C, MATCH(Y911, Sheet2!C:C, 0)), "Exact Match", "No Match or Missing")</f>
        <v>#N/A</v>
      </c>
    </row>
    <row r="912" spans="1:29" x14ac:dyDescent="0.25">
      <c r="A912" t="s">
        <v>24</v>
      </c>
      <c r="B912" t="s">
        <v>2093</v>
      </c>
      <c r="C912" t="s">
        <v>26</v>
      </c>
      <c r="D912" t="s">
        <v>2094</v>
      </c>
      <c r="E912" t="s">
        <v>2095</v>
      </c>
      <c r="F912" t="s">
        <v>29</v>
      </c>
      <c r="G912" t="s">
        <v>2096</v>
      </c>
      <c r="H912" t="s">
        <v>31</v>
      </c>
      <c r="I912" t="s">
        <v>2097</v>
      </c>
      <c r="J912" t="s">
        <v>2098</v>
      </c>
      <c r="K912" t="s">
        <v>860</v>
      </c>
      <c r="L912" t="s">
        <v>35</v>
      </c>
      <c r="M912" t="s">
        <v>91</v>
      </c>
      <c r="N912" t="s">
        <v>2099</v>
      </c>
      <c r="O912" t="s">
        <v>38</v>
      </c>
      <c r="P912" t="s">
        <v>2100</v>
      </c>
      <c r="Q912" t="s">
        <v>40</v>
      </c>
      <c r="R912" t="s">
        <v>2101</v>
      </c>
      <c r="S912" t="s">
        <v>2102</v>
      </c>
      <c r="T912" t="s">
        <v>721</v>
      </c>
      <c r="U912" t="s">
        <v>38</v>
      </c>
      <c r="V912" t="s">
        <v>2097</v>
      </c>
      <c r="W912" t="s">
        <v>43</v>
      </c>
      <c r="X912" t="s">
        <v>44</v>
      </c>
      <c r="Y912" t="str">
        <f>TRIM(LOWER(J912))</f>
        <v>the surgeon general, department of the army (tsg-da)</v>
      </c>
      <c r="Z912" t="str">
        <f>IF(COUNTIF(Sheet2!C:C, Y912) &gt; 0, "Match", "No Match")</f>
        <v>No Match</v>
      </c>
      <c r="AA912" t="str">
        <f>IF(ISNUMBER(MATCH(Y912, Sheet2!C:C, 0)), "Match", "No Match")</f>
        <v>No Match</v>
      </c>
      <c r="AB912" s="3" t="str">
        <f>IF(ISNUMBER(MATCH(Y912, Sheet2!C:C, 0)), "Match", "No Match")</f>
        <v>No Match</v>
      </c>
      <c r="AC912" s="3" t="e">
        <f>IF(Y912 = INDEX(Sheet2!C:C, MATCH(Y912, Sheet2!C:C, 0)), "Exact Match", "No Match or Missing")</f>
        <v>#N/A</v>
      </c>
    </row>
    <row r="913" spans="1:29" x14ac:dyDescent="0.25">
      <c r="A913" t="s">
        <v>24</v>
      </c>
      <c r="B913" t="s">
        <v>6809</v>
      </c>
      <c r="C913" t="s">
        <v>191</v>
      </c>
      <c r="D913" t="s">
        <v>6810</v>
      </c>
      <c r="E913" t="s">
        <v>6811</v>
      </c>
      <c r="F913" t="s">
        <v>501</v>
      </c>
      <c r="G913" t="s">
        <v>395</v>
      </c>
      <c r="H913" t="s">
        <v>31</v>
      </c>
      <c r="I913" t="s">
        <v>6812</v>
      </c>
      <c r="J913" t="s">
        <v>6813</v>
      </c>
      <c r="K913" t="s">
        <v>929</v>
      </c>
      <c r="L913" t="s">
        <v>35</v>
      </c>
      <c r="M913" t="s">
        <v>36</v>
      </c>
      <c r="N913" t="s">
        <v>6814</v>
      </c>
      <c r="O913" t="s">
        <v>190</v>
      </c>
      <c r="P913" t="s">
        <v>6815</v>
      </c>
      <c r="Q913" t="s">
        <v>40</v>
      </c>
      <c r="R913" t="s">
        <v>6816</v>
      </c>
      <c r="S913" t="s">
        <v>40</v>
      </c>
      <c r="T913" t="s">
        <v>5014</v>
      </c>
      <c r="U913" t="s">
        <v>190</v>
      </c>
      <c r="V913" t="s">
        <v>6812</v>
      </c>
      <c r="W913" t="s">
        <v>43</v>
      </c>
      <c r="X913" t="s">
        <v>44</v>
      </c>
      <c r="Y913" t="str">
        <f>TRIM(LOWER(J913))</f>
        <v>theralaser medtech (china) co., ltd.</v>
      </c>
      <c r="Z913" t="str">
        <f>IF(COUNTIF(Sheet2!C:C, Y913) &gt; 0, "Match", "No Match")</f>
        <v>No Match</v>
      </c>
      <c r="AA913" t="str">
        <f>IF(ISNUMBER(MATCH(Y913, Sheet2!C:C, 0)), "Match", "No Match")</f>
        <v>No Match</v>
      </c>
      <c r="AB913" s="3" t="str">
        <f>IF(ISNUMBER(MATCH(Y913, Sheet2!C:C, 0)), "Match", "No Match")</f>
        <v>No Match</v>
      </c>
      <c r="AC913" s="3" t="e">
        <f>IF(Y913 = INDEX(Sheet2!C:C, MATCH(Y913, Sheet2!C:C, 0)), "Exact Match", "No Match or Missing")</f>
        <v>#N/A</v>
      </c>
    </row>
    <row r="914" spans="1:29" x14ac:dyDescent="0.25">
      <c r="A914" t="s">
        <v>24</v>
      </c>
      <c r="B914" t="s">
        <v>3443</v>
      </c>
      <c r="C914" t="s">
        <v>58</v>
      </c>
      <c r="D914" t="s">
        <v>5321</v>
      </c>
      <c r="E914" t="s">
        <v>40</v>
      </c>
      <c r="F914" t="s">
        <v>29</v>
      </c>
      <c r="G914" t="s">
        <v>1888</v>
      </c>
      <c r="H914" t="s">
        <v>31</v>
      </c>
      <c r="I914" t="s">
        <v>5322</v>
      </c>
      <c r="J914" t="s">
        <v>5323</v>
      </c>
      <c r="K914" t="s">
        <v>619</v>
      </c>
      <c r="L914" t="s">
        <v>35</v>
      </c>
      <c r="M914" t="s">
        <v>277</v>
      </c>
      <c r="N914" t="s">
        <v>5324</v>
      </c>
      <c r="O914" t="s">
        <v>66</v>
      </c>
      <c r="P914" t="s">
        <v>5325</v>
      </c>
      <c r="Q914" t="s">
        <v>40</v>
      </c>
      <c r="R914" t="s">
        <v>5326</v>
      </c>
      <c r="S914" t="s">
        <v>40</v>
      </c>
      <c r="T914" t="s">
        <v>756</v>
      </c>
      <c r="U914" t="s">
        <v>66</v>
      </c>
      <c r="V914" t="s">
        <v>5322</v>
      </c>
      <c r="W914" t="s">
        <v>43</v>
      </c>
      <c r="X914" t="s">
        <v>44</v>
      </c>
      <c r="Y914" t="str">
        <f>TRIM(LOWER(J914))</f>
        <v>therapanacea sas</v>
      </c>
      <c r="Z914" t="str">
        <f>IF(COUNTIF(Sheet2!C:C, Y914) &gt; 0, "Match", "No Match")</f>
        <v>No Match</v>
      </c>
      <c r="AA914" t="str">
        <f>IF(ISNUMBER(MATCH(Y914, Sheet2!C:C, 0)), "Match", "No Match")</f>
        <v>No Match</v>
      </c>
      <c r="AB914" s="3" t="str">
        <f>IF(ISNUMBER(MATCH(Y914, Sheet2!C:C, 0)), "Match", "No Match")</f>
        <v>No Match</v>
      </c>
      <c r="AC914" s="3" t="e">
        <f>IF(Y914 = INDEX(Sheet2!C:C, MATCH(Y914, Sheet2!C:C, 0)), "Exact Match", "No Match or Missing")</f>
        <v>#N/A</v>
      </c>
    </row>
    <row r="915" spans="1:29" x14ac:dyDescent="0.25">
      <c r="A915" t="s">
        <v>24</v>
      </c>
      <c r="B915" t="s">
        <v>7130</v>
      </c>
      <c r="C915" t="s">
        <v>58</v>
      </c>
      <c r="D915" t="s">
        <v>7131</v>
      </c>
      <c r="E915" t="s">
        <v>40</v>
      </c>
      <c r="F915" t="s">
        <v>29</v>
      </c>
      <c r="G915" t="s">
        <v>285</v>
      </c>
      <c r="H915" t="s">
        <v>31</v>
      </c>
      <c r="I915" t="s">
        <v>7132</v>
      </c>
      <c r="J915" t="s">
        <v>7133</v>
      </c>
      <c r="K915" t="s">
        <v>1573</v>
      </c>
      <c r="L915" t="s">
        <v>35</v>
      </c>
      <c r="M915" t="s">
        <v>277</v>
      </c>
      <c r="N915" t="s">
        <v>7134</v>
      </c>
      <c r="O915" t="s">
        <v>66</v>
      </c>
      <c r="P915" t="s">
        <v>7135</v>
      </c>
      <c r="Q915" t="s">
        <v>40</v>
      </c>
      <c r="R915" t="s">
        <v>7136</v>
      </c>
      <c r="S915" t="s">
        <v>40</v>
      </c>
      <c r="T915" t="s">
        <v>572</v>
      </c>
      <c r="U915" t="s">
        <v>66</v>
      </c>
      <c r="V915" t="s">
        <v>7132</v>
      </c>
      <c r="W915" t="s">
        <v>43</v>
      </c>
      <c r="X915" t="s">
        <v>44</v>
      </c>
      <c r="Y915" t="str">
        <f>TRIM(LOWER(J915))</f>
        <v>therapixel</v>
      </c>
      <c r="Z915" t="str">
        <f>IF(COUNTIF(Sheet2!C:C, Y915) &gt; 0, "Match", "No Match")</f>
        <v>No Match</v>
      </c>
      <c r="AA915" t="str">
        <f>IF(ISNUMBER(MATCH(Y915, Sheet2!C:C, 0)), "Match", "No Match")</f>
        <v>No Match</v>
      </c>
      <c r="AB915" s="3" t="str">
        <f>IF(ISNUMBER(MATCH(Y915, Sheet2!C:C, 0)), "Match", "No Match")</f>
        <v>No Match</v>
      </c>
      <c r="AC915" s="3" t="e">
        <f>IF(Y915 = INDEX(Sheet2!C:C, MATCH(Y915, Sheet2!C:C, 0)), "Exact Match", "No Match or Missing")</f>
        <v>#N/A</v>
      </c>
    </row>
    <row r="916" spans="1:29" x14ac:dyDescent="0.25">
      <c r="A916" t="s">
        <v>24</v>
      </c>
      <c r="B916" t="s">
        <v>3610</v>
      </c>
      <c r="C916" t="s">
        <v>112</v>
      </c>
      <c r="D916" t="s">
        <v>6944</v>
      </c>
      <c r="E916" t="s">
        <v>40</v>
      </c>
      <c r="F916" t="s">
        <v>501</v>
      </c>
      <c r="G916" t="s">
        <v>3612</v>
      </c>
      <c r="H916" t="s">
        <v>31</v>
      </c>
      <c r="I916" t="s">
        <v>3613</v>
      </c>
      <c r="J916" t="s">
        <v>3614</v>
      </c>
      <c r="K916" t="s">
        <v>2108</v>
      </c>
      <c r="L916" t="s">
        <v>35</v>
      </c>
      <c r="M916" t="s">
        <v>91</v>
      </c>
      <c r="N916" t="s">
        <v>6945</v>
      </c>
      <c r="O916" t="s">
        <v>119</v>
      </c>
      <c r="P916" t="s">
        <v>3616</v>
      </c>
      <c r="Q916" t="s">
        <v>40</v>
      </c>
      <c r="R916" t="s">
        <v>6946</v>
      </c>
      <c r="S916" t="s">
        <v>380</v>
      </c>
      <c r="T916" t="s">
        <v>1172</v>
      </c>
      <c r="U916" t="s">
        <v>119</v>
      </c>
      <c r="V916" t="s">
        <v>3613</v>
      </c>
      <c r="W916" t="s">
        <v>43</v>
      </c>
      <c r="X916" t="s">
        <v>44</v>
      </c>
      <c r="Y916" t="str">
        <f>TRIM(LOWER(J916))</f>
        <v>thermofisher scientific</v>
      </c>
      <c r="Z916" t="str">
        <f>IF(COUNTIF(Sheet2!C:C, Y916) &gt; 0, "Match", "No Match")</f>
        <v>No Match</v>
      </c>
      <c r="AA916" t="str">
        <f>IF(ISNUMBER(MATCH(Y916, Sheet2!C:C, 0)), "Match", "No Match")</f>
        <v>No Match</v>
      </c>
      <c r="AB916" s="3" t="str">
        <f>IF(ISNUMBER(MATCH(Y916, Sheet2!C:C, 0)), "Match", "No Match")</f>
        <v>No Match</v>
      </c>
      <c r="AC916" s="3" t="e">
        <f>IF(Y916 = INDEX(Sheet2!C:C, MATCH(Y916, Sheet2!C:C, 0)), "Exact Match", "No Match or Missing")</f>
        <v>#N/A</v>
      </c>
    </row>
    <row r="917" spans="1:29" x14ac:dyDescent="0.25">
      <c r="A917" t="s">
        <v>24</v>
      </c>
      <c r="B917" t="s">
        <v>3610</v>
      </c>
      <c r="C917" t="s">
        <v>112</v>
      </c>
      <c r="D917" t="s">
        <v>3611</v>
      </c>
      <c r="E917" t="s">
        <v>40</v>
      </c>
      <c r="F917" t="s">
        <v>501</v>
      </c>
      <c r="G917" t="s">
        <v>3612</v>
      </c>
      <c r="H917" t="s">
        <v>31</v>
      </c>
      <c r="I917" t="s">
        <v>3613</v>
      </c>
      <c r="J917" t="s">
        <v>3614</v>
      </c>
      <c r="K917" t="s">
        <v>2384</v>
      </c>
      <c r="L917" t="s">
        <v>35</v>
      </c>
      <c r="M917" t="s">
        <v>91</v>
      </c>
      <c r="N917" t="s">
        <v>3615</v>
      </c>
      <c r="O917" t="s">
        <v>119</v>
      </c>
      <c r="P917" t="s">
        <v>3616</v>
      </c>
      <c r="Q917" t="s">
        <v>40</v>
      </c>
      <c r="R917" t="s">
        <v>3617</v>
      </c>
      <c r="S917" t="s">
        <v>380</v>
      </c>
      <c r="T917" t="s">
        <v>360</v>
      </c>
      <c r="U917" t="s">
        <v>119</v>
      </c>
      <c r="V917" t="s">
        <v>3613</v>
      </c>
      <c r="W917" t="s">
        <v>43</v>
      </c>
      <c r="X917" t="s">
        <v>44</v>
      </c>
      <c r="Y917" t="str">
        <f>TRIM(LOWER(J917))</f>
        <v>thermofisher scientific</v>
      </c>
      <c r="Z917" t="str">
        <f>IF(COUNTIF(Sheet2!C:C, Y917) &gt; 0, "Match", "No Match")</f>
        <v>No Match</v>
      </c>
      <c r="AA917" t="str">
        <f>IF(ISNUMBER(MATCH(Y917, Sheet2!C:C, 0)), "Match", "No Match")</f>
        <v>No Match</v>
      </c>
      <c r="AB917" s="3" t="str">
        <f>IF(ISNUMBER(MATCH(Y917, Sheet2!C:C, 0)), "Match", "No Match")</f>
        <v>No Match</v>
      </c>
      <c r="AC917" s="3" t="e">
        <f>IF(Y917 = INDEX(Sheet2!C:C, MATCH(Y917, Sheet2!C:C, 0)), "Exact Match", "No Match or Missing")</f>
        <v>#N/A</v>
      </c>
    </row>
    <row r="918" spans="1:29" x14ac:dyDescent="0.25">
      <c r="A918" t="s">
        <v>24</v>
      </c>
      <c r="B918" t="s">
        <v>6127</v>
      </c>
      <c r="C918" t="s">
        <v>58</v>
      </c>
      <c r="D918" t="s">
        <v>6127</v>
      </c>
      <c r="E918" t="s">
        <v>40</v>
      </c>
      <c r="F918" t="s">
        <v>29</v>
      </c>
      <c r="G918" t="s">
        <v>262</v>
      </c>
      <c r="H918" t="s">
        <v>31</v>
      </c>
      <c r="I918" t="s">
        <v>6128</v>
      </c>
      <c r="J918" t="s">
        <v>6129</v>
      </c>
      <c r="K918" t="s">
        <v>1147</v>
      </c>
      <c r="L918" t="s">
        <v>35</v>
      </c>
      <c r="M918" t="s">
        <v>1843</v>
      </c>
      <c r="N918" t="s">
        <v>6130</v>
      </c>
      <c r="O918" t="s">
        <v>66</v>
      </c>
      <c r="P918" t="s">
        <v>6131</v>
      </c>
      <c r="Q918" t="s">
        <v>40</v>
      </c>
      <c r="R918" t="s">
        <v>6132</v>
      </c>
      <c r="S918" t="s">
        <v>40</v>
      </c>
      <c r="T918" t="s">
        <v>6133</v>
      </c>
      <c r="U918" t="s">
        <v>66</v>
      </c>
      <c r="V918" t="s">
        <v>6128</v>
      </c>
      <c r="W918" t="s">
        <v>43</v>
      </c>
      <c r="X918" t="s">
        <v>44</v>
      </c>
      <c r="Y918" t="str">
        <f>TRIM(LOWER(J918))</f>
        <v>thirona bv</v>
      </c>
      <c r="Z918" t="str">
        <f>IF(COUNTIF(Sheet2!C:C, Y918) &gt; 0, "Match", "No Match")</f>
        <v>No Match</v>
      </c>
      <c r="AA918" t="str">
        <f>IF(ISNUMBER(MATCH(Y918, Sheet2!C:C, 0)), "Match", "No Match")</f>
        <v>No Match</v>
      </c>
      <c r="AB918" s="3" t="str">
        <f>IF(ISNUMBER(MATCH(Y918, Sheet2!C:C, 0)), "Match", "No Match")</f>
        <v>No Match</v>
      </c>
      <c r="AC918" s="3" t="e">
        <f>IF(Y918 = INDEX(Sheet2!C:C, MATCH(Y918, Sheet2!C:C, 0)), "Exact Match", "No Match or Missing")</f>
        <v>#N/A</v>
      </c>
    </row>
    <row r="919" spans="1:29" x14ac:dyDescent="0.25">
      <c r="A919" t="s">
        <v>24</v>
      </c>
      <c r="B919" t="s">
        <v>3172</v>
      </c>
      <c r="C919" t="s">
        <v>191</v>
      </c>
      <c r="D919" t="s">
        <v>3173</v>
      </c>
      <c r="E919" t="s">
        <v>3174</v>
      </c>
      <c r="F919" t="s">
        <v>29</v>
      </c>
      <c r="G919" t="s">
        <v>3175</v>
      </c>
      <c r="H919" t="s">
        <v>31</v>
      </c>
      <c r="I919" t="s">
        <v>3176</v>
      </c>
      <c r="J919" t="s">
        <v>3177</v>
      </c>
      <c r="K919" t="s">
        <v>2421</v>
      </c>
      <c r="L919" t="s">
        <v>35</v>
      </c>
      <c r="M919" t="s">
        <v>91</v>
      </c>
      <c r="N919" t="s">
        <v>3178</v>
      </c>
      <c r="O919" t="s">
        <v>190</v>
      </c>
      <c r="P919" t="s">
        <v>3179</v>
      </c>
      <c r="Q919" t="s">
        <v>40</v>
      </c>
      <c r="R919" t="s">
        <v>3180</v>
      </c>
      <c r="S919" t="s">
        <v>2102</v>
      </c>
      <c r="T919" t="s">
        <v>1692</v>
      </c>
      <c r="U919" t="s">
        <v>190</v>
      </c>
      <c r="V919" t="s">
        <v>3176</v>
      </c>
      <c r="W919" t="s">
        <v>43</v>
      </c>
      <c r="X919" t="s">
        <v>44</v>
      </c>
      <c r="Y919" t="str">
        <f>TRIM(LOWER(J919))</f>
        <v>threadstone l.l.c.</v>
      </c>
      <c r="Z919" t="str">
        <f>IF(COUNTIF(Sheet2!C:C, Y919) &gt; 0, "Match", "No Match")</f>
        <v>No Match</v>
      </c>
      <c r="AA919" t="str">
        <f>IF(ISNUMBER(MATCH(Y919, Sheet2!C:C, 0)), "Match", "No Match")</f>
        <v>No Match</v>
      </c>
      <c r="AB919" s="3" t="str">
        <f>IF(ISNUMBER(MATCH(Y919, Sheet2!C:C, 0)), "Match", "No Match")</f>
        <v>No Match</v>
      </c>
      <c r="AC919" s="3" t="e">
        <f>IF(Y919 = INDEX(Sheet2!C:C, MATCH(Y919, Sheet2!C:C, 0)), "Exact Match", "No Match or Missing")</f>
        <v>#N/A</v>
      </c>
    </row>
    <row r="920" spans="1:29" x14ac:dyDescent="0.25">
      <c r="A920" t="s">
        <v>24</v>
      </c>
      <c r="B920" t="s">
        <v>6827</v>
      </c>
      <c r="C920" t="s">
        <v>26</v>
      </c>
      <c r="D920" t="s">
        <v>6828</v>
      </c>
      <c r="E920" t="s">
        <v>6829</v>
      </c>
      <c r="F920" t="s">
        <v>29</v>
      </c>
      <c r="G920" t="s">
        <v>949</v>
      </c>
      <c r="H920" t="s">
        <v>31</v>
      </c>
      <c r="I920" t="s">
        <v>6830</v>
      </c>
      <c r="J920" t="s">
        <v>6831</v>
      </c>
      <c r="K920" t="s">
        <v>504</v>
      </c>
      <c r="L920" t="s">
        <v>35</v>
      </c>
      <c r="M920" t="s">
        <v>128</v>
      </c>
      <c r="N920" t="s">
        <v>6832</v>
      </c>
      <c r="O920" t="s">
        <v>38</v>
      </c>
      <c r="P920" t="s">
        <v>6833</v>
      </c>
      <c r="Q920" t="s">
        <v>40</v>
      </c>
      <c r="R920" t="s">
        <v>6834</v>
      </c>
      <c r="S920" t="s">
        <v>40</v>
      </c>
      <c r="T920" t="s">
        <v>315</v>
      </c>
      <c r="U920" t="s">
        <v>38</v>
      </c>
      <c r="V920" t="s">
        <v>6830</v>
      </c>
      <c r="W920" t="s">
        <v>43</v>
      </c>
      <c r="X920" t="s">
        <v>44</v>
      </c>
      <c r="Y920" t="str">
        <f>TRIM(LOWER(J920))</f>
        <v>togo medikit co., ltd.</v>
      </c>
      <c r="Z920" t="str">
        <f>IF(COUNTIF(Sheet2!C:C, Y920) &gt; 0, "Match", "No Match")</f>
        <v>No Match</v>
      </c>
      <c r="AA920" t="str">
        <f>IF(ISNUMBER(MATCH(Y920, Sheet2!C:C, 0)), "Match", "No Match")</f>
        <v>No Match</v>
      </c>
      <c r="AB920" s="3" t="str">
        <f>IF(ISNUMBER(MATCH(Y920, Sheet2!C:C, 0)), "Match", "No Match")</f>
        <v>No Match</v>
      </c>
      <c r="AC920" s="3" t="e">
        <f>IF(Y920 = INDEX(Sheet2!C:C, MATCH(Y920, Sheet2!C:C, 0)), "Exact Match", "No Match or Missing")</f>
        <v>#N/A</v>
      </c>
    </row>
    <row r="921" spans="1:29" x14ac:dyDescent="0.25">
      <c r="A921" t="s">
        <v>24</v>
      </c>
      <c r="B921" t="s">
        <v>4900</v>
      </c>
      <c r="C921" t="s">
        <v>158</v>
      </c>
      <c r="D921" t="s">
        <v>4901</v>
      </c>
      <c r="E921" t="s">
        <v>40</v>
      </c>
      <c r="F921" t="s">
        <v>29</v>
      </c>
      <c r="G921" t="s">
        <v>4902</v>
      </c>
      <c r="H921" t="s">
        <v>31</v>
      </c>
      <c r="I921" t="s">
        <v>4903</v>
      </c>
      <c r="J921" t="s">
        <v>4904</v>
      </c>
      <c r="K921" t="s">
        <v>1235</v>
      </c>
      <c r="L921" t="s">
        <v>35</v>
      </c>
      <c r="M921" t="s">
        <v>277</v>
      </c>
      <c r="N921" t="s">
        <v>4905</v>
      </c>
      <c r="O921" t="s">
        <v>165</v>
      </c>
      <c r="P921" t="s">
        <v>4906</v>
      </c>
      <c r="Q921" t="s">
        <v>40</v>
      </c>
      <c r="R921" t="s">
        <v>4907</v>
      </c>
      <c r="S921" t="s">
        <v>40</v>
      </c>
      <c r="T921" t="s">
        <v>3268</v>
      </c>
      <c r="U921" t="s">
        <v>165</v>
      </c>
      <c r="V921" t="s">
        <v>4903</v>
      </c>
      <c r="W921" t="s">
        <v>43</v>
      </c>
      <c r="X921" t="s">
        <v>44</v>
      </c>
      <c r="Y921" t="str">
        <f>TRIM(LOWER(J921))</f>
        <v>tornier sas</v>
      </c>
      <c r="Z921" t="str">
        <f>IF(COUNTIF(Sheet2!C:C, Y921) &gt; 0, "Match", "No Match")</f>
        <v>No Match</v>
      </c>
      <c r="AA921" t="str">
        <f>IF(ISNUMBER(MATCH(Y921, Sheet2!C:C, 0)), "Match", "No Match")</f>
        <v>No Match</v>
      </c>
      <c r="AB921" s="3" t="str">
        <f>IF(ISNUMBER(MATCH(Y921, Sheet2!C:C, 0)), "Match", "No Match")</f>
        <v>No Match</v>
      </c>
      <c r="AC921" s="3" t="e">
        <f>IF(Y921 = INDEX(Sheet2!C:C, MATCH(Y921, Sheet2!C:C, 0)), "Exact Match", "No Match or Missing")</f>
        <v>#N/A</v>
      </c>
    </row>
    <row r="922" spans="1:29" x14ac:dyDescent="0.25">
      <c r="A922" t="s">
        <v>24</v>
      </c>
      <c r="B922" t="s">
        <v>1609</v>
      </c>
      <c r="C922" t="s">
        <v>158</v>
      </c>
      <c r="D922" t="s">
        <v>1610</v>
      </c>
      <c r="E922" t="s">
        <v>40</v>
      </c>
      <c r="F922" t="s">
        <v>29</v>
      </c>
      <c r="G922" t="s">
        <v>1611</v>
      </c>
      <c r="H922" t="s">
        <v>31</v>
      </c>
      <c r="I922" t="s">
        <v>1612</v>
      </c>
      <c r="J922" t="s">
        <v>1613</v>
      </c>
      <c r="K922" t="s">
        <v>1614</v>
      </c>
      <c r="L922" t="s">
        <v>35</v>
      </c>
      <c r="M922" t="s">
        <v>91</v>
      </c>
      <c r="N922" t="s">
        <v>1615</v>
      </c>
      <c r="O922" t="s">
        <v>165</v>
      </c>
      <c r="P922" t="s">
        <v>1616</v>
      </c>
      <c r="Q922" t="s">
        <v>40</v>
      </c>
      <c r="R922" t="s">
        <v>1617</v>
      </c>
      <c r="S922" t="s">
        <v>1217</v>
      </c>
      <c r="T922" t="s">
        <v>1618</v>
      </c>
      <c r="U922" t="s">
        <v>165</v>
      </c>
      <c r="V922" t="s">
        <v>1612</v>
      </c>
      <c r="W922" t="s">
        <v>43</v>
      </c>
      <c r="X922" t="s">
        <v>293</v>
      </c>
      <c r="Y922" t="str">
        <f>TRIM(LOWER(J922))</f>
        <v>treace medical concepts</v>
      </c>
      <c r="Z922" t="str">
        <f>IF(COUNTIF(Sheet2!C:C, Y922) &gt; 0, "Match", "No Match")</f>
        <v>Match</v>
      </c>
      <c r="AA922" t="str">
        <f>IF(ISNUMBER(MATCH(Y922, Sheet2!C:C, 0)), "Match", "No Match")</f>
        <v>Match</v>
      </c>
      <c r="AB922" s="3" t="str">
        <f>IF(ISNUMBER(MATCH(Y922, Sheet2!C:C, 0)), "Match", "No Match")</f>
        <v>Match</v>
      </c>
      <c r="AC922" s="3" t="str">
        <f>IF(Y922 = INDEX(Sheet2!C:C, MATCH(Y922, Sheet2!C:C, 0)), "Exact Match", "No Match or Missing")</f>
        <v>Exact Match</v>
      </c>
    </row>
    <row r="923" spans="1:29" x14ac:dyDescent="0.25">
      <c r="A923" t="s">
        <v>24</v>
      </c>
      <c r="B923" t="s">
        <v>1609</v>
      </c>
      <c r="C923" t="s">
        <v>158</v>
      </c>
      <c r="D923" t="s">
        <v>1610</v>
      </c>
      <c r="E923" t="s">
        <v>40</v>
      </c>
      <c r="F923" t="s">
        <v>29</v>
      </c>
      <c r="G923" t="s">
        <v>2797</v>
      </c>
      <c r="H923" t="s">
        <v>31</v>
      </c>
      <c r="I923" t="s">
        <v>1612</v>
      </c>
      <c r="J923" t="s">
        <v>7169</v>
      </c>
      <c r="K923" t="s">
        <v>1196</v>
      </c>
      <c r="L923" t="s">
        <v>35</v>
      </c>
      <c r="M923" t="s">
        <v>91</v>
      </c>
      <c r="N923" t="s">
        <v>7170</v>
      </c>
      <c r="O923" t="s">
        <v>165</v>
      </c>
      <c r="P923" t="s">
        <v>7171</v>
      </c>
      <c r="Q923" t="s">
        <v>40</v>
      </c>
      <c r="R923" t="s">
        <v>7172</v>
      </c>
      <c r="S923" t="s">
        <v>1217</v>
      </c>
      <c r="T923" t="s">
        <v>1614</v>
      </c>
      <c r="U923" t="s">
        <v>165</v>
      </c>
      <c r="V923" t="s">
        <v>1612</v>
      </c>
      <c r="W923" t="s">
        <v>43</v>
      </c>
      <c r="X923" t="s">
        <v>293</v>
      </c>
      <c r="Y923" t="str">
        <f>TRIM(LOWER(J923))</f>
        <v>treace medical concepts inc.</v>
      </c>
      <c r="Z923" t="str">
        <f>IF(COUNTIF(Sheet2!C:C, Y923) &gt; 0, "Match", "No Match")</f>
        <v>No Match</v>
      </c>
      <c r="AA923" t="str">
        <f>IF(ISNUMBER(MATCH(Y923, Sheet2!C:C, 0)), "Match", "No Match")</f>
        <v>No Match</v>
      </c>
      <c r="AB923" s="3" t="str">
        <f>IF(ISNUMBER(MATCH(Y923, Sheet2!C:C, 0)), "Match", "No Match")</f>
        <v>No Match</v>
      </c>
      <c r="AC923" s="3" t="e">
        <f>IF(Y923 = INDEX(Sheet2!C:C, MATCH(Y923, Sheet2!C:C, 0)), "Exact Match", "No Match or Missing")</f>
        <v>#N/A</v>
      </c>
    </row>
    <row r="924" spans="1:29" x14ac:dyDescent="0.25">
      <c r="A924" t="s">
        <v>24</v>
      </c>
      <c r="B924" t="s">
        <v>2811</v>
      </c>
      <c r="C924" t="s">
        <v>158</v>
      </c>
      <c r="D924" t="s">
        <v>2812</v>
      </c>
      <c r="E924" t="s">
        <v>40</v>
      </c>
      <c r="F924" t="s">
        <v>29</v>
      </c>
      <c r="G924" t="s">
        <v>616</v>
      </c>
      <c r="H924" t="s">
        <v>31</v>
      </c>
      <c r="I924" t="s">
        <v>2813</v>
      </c>
      <c r="J924" t="s">
        <v>2814</v>
      </c>
      <c r="K924" t="s">
        <v>504</v>
      </c>
      <c r="L924" t="s">
        <v>35</v>
      </c>
      <c r="M924" t="s">
        <v>91</v>
      </c>
      <c r="N924" t="s">
        <v>2815</v>
      </c>
      <c r="O924" t="s">
        <v>165</v>
      </c>
      <c r="P924" t="s">
        <v>2816</v>
      </c>
      <c r="Q924" t="s">
        <v>40</v>
      </c>
      <c r="R924" t="s">
        <v>2817</v>
      </c>
      <c r="S924" t="s">
        <v>122</v>
      </c>
      <c r="T924" t="s">
        <v>201</v>
      </c>
      <c r="U924" t="s">
        <v>165</v>
      </c>
      <c r="V924" t="s">
        <v>2813</v>
      </c>
      <c r="W924" t="s">
        <v>43</v>
      </c>
      <c r="X924" t="s">
        <v>44</v>
      </c>
      <c r="Y924" t="str">
        <f>TRIM(LOWER(J924))</f>
        <v>trimed, inc.</v>
      </c>
      <c r="Z924" t="str">
        <f>IF(COUNTIF(Sheet2!C:C, Y924) &gt; 0, "Match", "No Match")</f>
        <v>Match</v>
      </c>
      <c r="AA924" t="str">
        <f>IF(ISNUMBER(MATCH(Y924, Sheet2!C:C, 0)), "Match", "No Match")</f>
        <v>Match</v>
      </c>
      <c r="AB924" s="3" t="str">
        <f>IF(ISNUMBER(MATCH(Y924, Sheet2!C:C, 0)), "Match", "No Match")</f>
        <v>Match</v>
      </c>
      <c r="AC924" s="3" t="str">
        <f>IF(Y924 = INDEX(Sheet2!C:C, MATCH(Y924, Sheet2!C:C, 0)), "Exact Match", "No Match or Missing")</f>
        <v>Exact Match</v>
      </c>
    </row>
    <row r="925" spans="1:29" x14ac:dyDescent="0.25">
      <c r="A925" t="s">
        <v>24</v>
      </c>
      <c r="B925" t="s">
        <v>1983</v>
      </c>
      <c r="C925" t="s">
        <v>46</v>
      </c>
      <c r="D925" t="s">
        <v>1984</v>
      </c>
      <c r="E925" t="s">
        <v>40</v>
      </c>
      <c r="F925" t="s">
        <v>29</v>
      </c>
      <c r="G925" t="s">
        <v>1985</v>
      </c>
      <c r="H925" t="s">
        <v>31</v>
      </c>
      <c r="I925" t="s">
        <v>1986</v>
      </c>
      <c r="J925" t="s">
        <v>1987</v>
      </c>
      <c r="K925" t="s">
        <v>661</v>
      </c>
      <c r="L925" t="s">
        <v>35</v>
      </c>
      <c r="M925" t="s">
        <v>128</v>
      </c>
      <c r="N925" t="s">
        <v>1988</v>
      </c>
      <c r="O925" t="s">
        <v>53</v>
      </c>
      <c r="P925" t="s">
        <v>1989</v>
      </c>
      <c r="Q925" t="s">
        <v>40</v>
      </c>
      <c r="R925" t="s">
        <v>1990</v>
      </c>
      <c r="S925" t="s">
        <v>40</v>
      </c>
      <c r="T925" t="s">
        <v>1991</v>
      </c>
      <c r="U925" t="s">
        <v>53</v>
      </c>
      <c r="V925" t="s">
        <v>1986</v>
      </c>
      <c r="W925" t="s">
        <v>43</v>
      </c>
      <c r="X925" t="s">
        <v>44</v>
      </c>
      <c r="Y925" t="str">
        <f>TRIM(LOWER(J925))</f>
        <v>tsk laboratory international japan kk</v>
      </c>
      <c r="Z925" t="str">
        <f>IF(COUNTIF(Sheet2!C:C, Y925) &gt; 0, "Match", "No Match")</f>
        <v>Match</v>
      </c>
      <c r="AA925" t="str">
        <f>IF(ISNUMBER(MATCH(Y925, Sheet2!C:C, 0)), "Match", "No Match")</f>
        <v>Match</v>
      </c>
      <c r="AB925" s="3" t="str">
        <f>IF(ISNUMBER(MATCH(Y925, Sheet2!C:C, 0)), "Match", "No Match")</f>
        <v>Match</v>
      </c>
      <c r="AC925" s="3" t="str">
        <f>IF(Y925 = INDEX(Sheet2!C:C, MATCH(Y925, Sheet2!C:C, 0)), "Exact Match", "No Match or Missing")</f>
        <v>Exact Match</v>
      </c>
    </row>
    <row r="926" spans="1:29" x14ac:dyDescent="0.25">
      <c r="A926" t="s">
        <v>24</v>
      </c>
      <c r="B926" t="s">
        <v>7155</v>
      </c>
      <c r="C926" t="s">
        <v>58</v>
      </c>
      <c r="D926" t="s">
        <v>7156</v>
      </c>
      <c r="E926" t="s">
        <v>3822</v>
      </c>
      <c r="F926" t="s">
        <v>29</v>
      </c>
      <c r="G926" t="s">
        <v>149</v>
      </c>
      <c r="H926" t="s">
        <v>31</v>
      </c>
      <c r="I926" t="s">
        <v>7157</v>
      </c>
      <c r="J926" t="s">
        <v>7158</v>
      </c>
      <c r="K926" t="s">
        <v>1688</v>
      </c>
      <c r="L926" t="s">
        <v>35</v>
      </c>
      <c r="M926" t="s">
        <v>91</v>
      </c>
      <c r="N926" t="s">
        <v>7159</v>
      </c>
      <c r="O926" t="s">
        <v>66</v>
      </c>
      <c r="P926" t="s">
        <v>7160</v>
      </c>
      <c r="Q926" t="s">
        <v>40</v>
      </c>
      <c r="R926" t="s">
        <v>7161</v>
      </c>
      <c r="S926" t="s">
        <v>1044</v>
      </c>
      <c r="T926" t="s">
        <v>619</v>
      </c>
      <c r="U926" t="s">
        <v>66</v>
      </c>
      <c r="V926" t="s">
        <v>7157</v>
      </c>
      <c r="W926" t="s">
        <v>43</v>
      </c>
      <c r="X926" t="s">
        <v>44</v>
      </c>
      <c r="Y926" t="str">
        <f>TRIM(LOWER(J926))</f>
        <v>turing medical technologies, inc.</v>
      </c>
      <c r="Z926" t="str">
        <f>IF(COUNTIF(Sheet2!C:C, Y926) &gt; 0, "Match", "No Match")</f>
        <v>No Match</v>
      </c>
      <c r="AA926" t="str">
        <f>IF(ISNUMBER(MATCH(Y926, Sheet2!C:C, 0)), "Match", "No Match")</f>
        <v>No Match</v>
      </c>
      <c r="AB926" s="3" t="str">
        <f>IF(ISNUMBER(MATCH(Y926, Sheet2!C:C, 0)), "Match", "No Match")</f>
        <v>No Match</v>
      </c>
      <c r="AC926" s="3" t="e">
        <f>IF(Y926 = INDEX(Sheet2!C:C, MATCH(Y926, Sheet2!C:C, 0)), "Exact Match", "No Match or Missing")</f>
        <v>#N/A</v>
      </c>
    </row>
    <row r="927" spans="1:29" x14ac:dyDescent="0.25">
      <c r="A927" t="s">
        <v>24</v>
      </c>
      <c r="B927" t="s">
        <v>1098</v>
      </c>
      <c r="C927" t="s">
        <v>722</v>
      </c>
      <c r="D927" t="s">
        <v>2838</v>
      </c>
      <c r="E927" t="s">
        <v>2839</v>
      </c>
      <c r="F927" t="s">
        <v>29</v>
      </c>
      <c r="G927" t="s">
        <v>2840</v>
      </c>
      <c r="H927" t="s">
        <v>31</v>
      </c>
      <c r="I927" t="s">
        <v>2841</v>
      </c>
      <c r="J927" t="s">
        <v>2842</v>
      </c>
      <c r="K927" t="s">
        <v>955</v>
      </c>
      <c r="L927" t="s">
        <v>35</v>
      </c>
      <c r="M927" t="s">
        <v>122</v>
      </c>
      <c r="N927" t="s">
        <v>2843</v>
      </c>
      <c r="O927" t="s">
        <v>729</v>
      </c>
      <c r="P927" t="s">
        <v>2844</v>
      </c>
      <c r="Q927" t="s">
        <v>40</v>
      </c>
      <c r="R927" t="s">
        <v>2845</v>
      </c>
      <c r="S927" t="s">
        <v>40</v>
      </c>
      <c r="T927" t="s">
        <v>2092</v>
      </c>
      <c r="U927" t="s">
        <v>729</v>
      </c>
      <c r="V927" t="s">
        <v>2841</v>
      </c>
      <c r="W927" t="s">
        <v>43</v>
      </c>
      <c r="X927" t="s">
        <v>44</v>
      </c>
      <c r="Y927" t="str">
        <f>TRIM(LOWER(J927))</f>
        <v>tyros biopharma inc.</v>
      </c>
      <c r="Z927" t="str">
        <f>IF(COUNTIF(Sheet2!C:C, Y927) &gt; 0, "Match", "No Match")</f>
        <v>No Match</v>
      </c>
      <c r="AA927" t="str">
        <f>IF(ISNUMBER(MATCH(Y927, Sheet2!C:C, 0)), "Match", "No Match")</f>
        <v>No Match</v>
      </c>
      <c r="AB927" s="3" t="str">
        <f>IF(ISNUMBER(MATCH(Y927, Sheet2!C:C, 0)), "Match", "No Match")</f>
        <v>No Match</v>
      </c>
      <c r="AC927" s="3" t="e">
        <f>IF(Y927 = INDEX(Sheet2!C:C, MATCH(Y927, Sheet2!C:C, 0)), "Exact Match", "No Match or Missing")</f>
        <v>#N/A</v>
      </c>
    </row>
    <row r="928" spans="1:29" x14ac:dyDescent="0.25">
      <c r="A928" t="s">
        <v>24</v>
      </c>
      <c r="B928" t="s">
        <v>3225</v>
      </c>
      <c r="C928" t="s">
        <v>26</v>
      </c>
      <c r="D928" t="s">
        <v>3226</v>
      </c>
      <c r="E928" t="s">
        <v>40</v>
      </c>
      <c r="F928" t="s">
        <v>29</v>
      </c>
      <c r="G928" t="s">
        <v>3227</v>
      </c>
      <c r="H928" t="s">
        <v>31</v>
      </c>
      <c r="I928" t="s">
        <v>3228</v>
      </c>
      <c r="J928" t="s">
        <v>3229</v>
      </c>
      <c r="K928" t="s">
        <v>522</v>
      </c>
      <c r="L928" t="s">
        <v>35</v>
      </c>
      <c r="M928" t="s">
        <v>107</v>
      </c>
      <c r="N928" t="s">
        <v>3230</v>
      </c>
      <c r="O928" t="s">
        <v>38</v>
      </c>
      <c r="P928" t="s">
        <v>3231</v>
      </c>
      <c r="Q928" t="s">
        <v>40</v>
      </c>
      <c r="R928" t="s">
        <v>6278</v>
      </c>
      <c r="S928" t="s">
        <v>40</v>
      </c>
      <c r="T928" t="s">
        <v>97</v>
      </c>
      <c r="U928" t="s">
        <v>53</v>
      </c>
      <c r="V928" t="s">
        <v>3228</v>
      </c>
      <c r="W928" t="s">
        <v>43</v>
      </c>
      <c r="X928" t="s">
        <v>44</v>
      </c>
      <c r="Y928" t="str">
        <f>TRIM(LOWER(J928))</f>
        <v>ulrich gmbh &amp; co. kg</v>
      </c>
      <c r="Z928" t="str">
        <f>IF(COUNTIF(Sheet2!C:C, Y928) &gt; 0, "Match", "No Match")</f>
        <v>No Match</v>
      </c>
      <c r="AA928" t="str">
        <f>IF(ISNUMBER(MATCH(Y928, Sheet2!C:C, 0)), "Match", "No Match")</f>
        <v>No Match</v>
      </c>
      <c r="AB928" s="3" t="str">
        <f>IF(ISNUMBER(MATCH(Y928, Sheet2!C:C, 0)), "Match", "No Match")</f>
        <v>No Match</v>
      </c>
      <c r="AC928" s="3" t="e">
        <f>IF(Y928 = INDEX(Sheet2!C:C, MATCH(Y928, Sheet2!C:C, 0)), "Exact Match", "No Match or Missing")</f>
        <v>#N/A</v>
      </c>
    </row>
    <row r="929" spans="1:29" x14ac:dyDescent="0.25">
      <c r="A929" t="s">
        <v>24</v>
      </c>
      <c r="B929" t="s">
        <v>3225</v>
      </c>
      <c r="C929" t="s">
        <v>26</v>
      </c>
      <c r="D929" t="s">
        <v>3226</v>
      </c>
      <c r="E929" t="s">
        <v>40</v>
      </c>
      <c r="F929" t="s">
        <v>29</v>
      </c>
      <c r="G929" t="s">
        <v>3227</v>
      </c>
      <c r="H929" t="s">
        <v>31</v>
      </c>
      <c r="I929" t="s">
        <v>3228</v>
      </c>
      <c r="J929" t="s">
        <v>3229</v>
      </c>
      <c r="K929" t="s">
        <v>305</v>
      </c>
      <c r="L929" t="s">
        <v>35</v>
      </c>
      <c r="M929" t="s">
        <v>107</v>
      </c>
      <c r="N929" t="s">
        <v>3230</v>
      </c>
      <c r="O929" t="s">
        <v>38</v>
      </c>
      <c r="P929" t="s">
        <v>3231</v>
      </c>
      <c r="Q929" t="s">
        <v>40</v>
      </c>
      <c r="R929" t="s">
        <v>3232</v>
      </c>
      <c r="S929" t="s">
        <v>40</v>
      </c>
      <c r="T929" t="s">
        <v>2462</v>
      </c>
      <c r="U929" t="s">
        <v>53</v>
      </c>
      <c r="V929" t="s">
        <v>3228</v>
      </c>
      <c r="W929" t="s">
        <v>43</v>
      </c>
      <c r="X929" t="s">
        <v>44</v>
      </c>
      <c r="Y929" t="str">
        <f>TRIM(LOWER(J929))</f>
        <v>ulrich gmbh &amp; co. kg</v>
      </c>
      <c r="Z929" t="str">
        <f>IF(COUNTIF(Sheet2!C:C, Y929) &gt; 0, "Match", "No Match")</f>
        <v>No Match</v>
      </c>
      <c r="AA929" t="str">
        <f>IF(ISNUMBER(MATCH(Y929, Sheet2!C:C, 0)), "Match", "No Match")</f>
        <v>No Match</v>
      </c>
      <c r="AB929" s="3" t="str">
        <f>IF(ISNUMBER(MATCH(Y929, Sheet2!C:C, 0)), "Match", "No Match")</f>
        <v>No Match</v>
      </c>
      <c r="AC929" s="3" t="e">
        <f>IF(Y929 = INDEX(Sheet2!C:C, MATCH(Y929, Sheet2!C:C, 0)), "Exact Match", "No Match or Missing")</f>
        <v>#N/A</v>
      </c>
    </row>
    <row r="930" spans="1:29" x14ac:dyDescent="0.25">
      <c r="A930" t="s">
        <v>294</v>
      </c>
      <c r="B930" t="s">
        <v>2983</v>
      </c>
      <c r="C930" t="s">
        <v>99</v>
      </c>
      <c r="D930" t="s">
        <v>5692</v>
      </c>
      <c r="E930" t="s">
        <v>40</v>
      </c>
      <c r="F930" t="s">
        <v>29</v>
      </c>
      <c r="G930" t="s">
        <v>474</v>
      </c>
      <c r="H930" t="s">
        <v>31</v>
      </c>
      <c r="I930" t="s">
        <v>2986</v>
      </c>
      <c r="J930" t="s">
        <v>5693</v>
      </c>
      <c r="K930" t="s">
        <v>34</v>
      </c>
      <c r="L930" t="s">
        <v>35</v>
      </c>
      <c r="M930" t="s">
        <v>91</v>
      </c>
      <c r="N930" t="s">
        <v>5694</v>
      </c>
      <c r="O930" t="s">
        <v>107</v>
      </c>
      <c r="P930" t="s">
        <v>5695</v>
      </c>
      <c r="Q930" t="s">
        <v>40</v>
      </c>
      <c r="R930" t="s">
        <v>5696</v>
      </c>
      <c r="S930" t="s">
        <v>2751</v>
      </c>
      <c r="T930" t="s">
        <v>1904</v>
      </c>
      <c r="U930" t="s">
        <v>107</v>
      </c>
      <c r="V930" t="s">
        <v>2986</v>
      </c>
      <c r="W930" t="s">
        <v>43</v>
      </c>
      <c r="X930" t="s">
        <v>44</v>
      </c>
      <c r="Y930" t="str">
        <f>TRIM(LOWER(J930))</f>
        <v>ultradent products, inc.</v>
      </c>
      <c r="Z930" t="str">
        <f>IF(COUNTIF(Sheet2!C:C, Y930) &gt; 0, "Match", "No Match")</f>
        <v>No Match</v>
      </c>
      <c r="AA930" t="str">
        <f>IF(ISNUMBER(MATCH(Y930, Sheet2!C:C, 0)), "Match", "No Match")</f>
        <v>No Match</v>
      </c>
      <c r="AB930" s="3" t="str">
        <f>IF(ISNUMBER(MATCH(Y930, Sheet2!C:C, 0)), "Match", "No Match")</f>
        <v>No Match</v>
      </c>
      <c r="AC930" s="3" t="e">
        <f>IF(Y930 = INDEX(Sheet2!C:C, MATCH(Y930, Sheet2!C:C, 0)), "Exact Match", "No Match or Missing")</f>
        <v>#N/A</v>
      </c>
    </row>
    <row r="931" spans="1:29" x14ac:dyDescent="0.25">
      <c r="A931" t="s">
        <v>24</v>
      </c>
      <c r="B931" t="s">
        <v>3476</v>
      </c>
      <c r="C931" t="s">
        <v>1385</v>
      </c>
      <c r="D931" t="s">
        <v>3477</v>
      </c>
      <c r="E931" t="s">
        <v>40</v>
      </c>
      <c r="F931" t="s">
        <v>29</v>
      </c>
      <c r="G931" t="s">
        <v>3478</v>
      </c>
      <c r="H931" t="s">
        <v>31</v>
      </c>
      <c r="I931" t="s">
        <v>3479</v>
      </c>
      <c r="J931" t="s">
        <v>3480</v>
      </c>
      <c r="K931" t="s">
        <v>34</v>
      </c>
      <c r="L931" t="s">
        <v>35</v>
      </c>
      <c r="M931" t="s">
        <v>1477</v>
      </c>
      <c r="N931" t="s">
        <v>3481</v>
      </c>
      <c r="O931" t="s">
        <v>1392</v>
      </c>
      <c r="P931" t="s">
        <v>3482</v>
      </c>
      <c r="Q931" t="s">
        <v>40</v>
      </c>
      <c r="R931" t="s">
        <v>3483</v>
      </c>
      <c r="S931" t="s">
        <v>40</v>
      </c>
      <c r="T931" t="s">
        <v>3484</v>
      </c>
      <c r="U931" t="s">
        <v>1392</v>
      </c>
      <c r="V931" t="s">
        <v>3479</v>
      </c>
      <c r="W931" t="s">
        <v>43</v>
      </c>
      <c r="X931" t="s">
        <v>1854</v>
      </c>
      <c r="Y931" t="str">
        <f>TRIM(LOWER(J931))</f>
        <v>universal biosensors pty ltd</v>
      </c>
      <c r="Z931" t="str">
        <f>IF(COUNTIF(Sheet2!C:C, Y931) &gt; 0, "Match", "No Match")</f>
        <v>No Match</v>
      </c>
      <c r="AA931" t="str">
        <f>IF(ISNUMBER(MATCH(Y931, Sheet2!C:C, 0)), "Match", "No Match")</f>
        <v>No Match</v>
      </c>
      <c r="AB931" s="3" t="str">
        <f>IF(ISNUMBER(MATCH(Y931, Sheet2!C:C, 0)), "Match", "No Match")</f>
        <v>No Match</v>
      </c>
      <c r="AC931" s="3" t="e">
        <f>IF(Y931 = INDEX(Sheet2!C:C, MATCH(Y931, Sheet2!C:C, 0)), "Exact Match", "No Match or Missing")</f>
        <v>#N/A</v>
      </c>
    </row>
    <row r="932" spans="1:29" x14ac:dyDescent="0.25">
      <c r="A932" t="s">
        <v>24</v>
      </c>
      <c r="B932" t="s">
        <v>1384</v>
      </c>
      <c r="C932" t="s">
        <v>1385</v>
      </c>
      <c r="D932" t="s">
        <v>1386</v>
      </c>
      <c r="E932" t="s">
        <v>1387</v>
      </c>
      <c r="F932" t="s">
        <v>29</v>
      </c>
      <c r="G932" t="s">
        <v>1388</v>
      </c>
      <c r="H932" t="s">
        <v>31</v>
      </c>
      <c r="I932" t="s">
        <v>1389</v>
      </c>
      <c r="J932" t="s">
        <v>1390</v>
      </c>
      <c r="K932" t="s">
        <v>276</v>
      </c>
      <c r="L932" t="s">
        <v>35</v>
      </c>
      <c r="M932" t="s">
        <v>36</v>
      </c>
      <c r="N932" t="s">
        <v>1391</v>
      </c>
      <c r="O932" t="s">
        <v>1392</v>
      </c>
      <c r="P932" t="s">
        <v>1393</v>
      </c>
      <c r="Q932" t="s">
        <v>40</v>
      </c>
      <c r="R932" t="s">
        <v>1394</v>
      </c>
      <c r="S932" t="s">
        <v>40</v>
      </c>
      <c r="T932" t="s">
        <v>1395</v>
      </c>
      <c r="U932" t="s">
        <v>79</v>
      </c>
      <c r="V932" t="s">
        <v>1389</v>
      </c>
      <c r="W932" t="s">
        <v>43</v>
      </c>
      <c r="X932" t="s">
        <v>44</v>
      </c>
      <c r="Y932" t="str">
        <f>TRIM(LOWER(J932))</f>
        <v>urit medical electronic co., ltd.</v>
      </c>
      <c r="Z932" t="str">
        <f>IF(COUNTIF(Sheet2!C:C, Y932) &gt; 0, "Match", "No Match")</f>
        <v>No Match</v>
      </c>
      <c r="AA932" t="str">
        <f>IF(ISNUMBER(MATCH(Y932, Sheet2!C:C, 0)), "Match", "No Match")</f>
        <v>No Match</v>
      </c>
      <c r="AB932" s="3" t="str">
        <f>IF(ISNUMBER(MATCH(Y932, Sheet2!C:C, 0)), "Match", "No Match")</f>
        <v>No Match</v>
      </c>
      <c r="AC932" s="3" t="e">
        <f>IF(Y932 = INDEX(Sheet2!C:C, MATCH(Y932, Sheet2!C:C, 0)), "Exact Match", "No Match or Missing")</f>
        <v>#N/A</v>
      </c>
    </row>
    <row r="933" spans="1:29" x14ac:dyDescent="0.25">
      <c r="A933" t="s">
        <v>24</v>
      </c>
      <c r="B933" t="s">
        <v>4436</v>
      </c>
      <c r="C933" t="s">
        <v>350</v>
      </c>
      <c r="D933" t="s">
        <v>4437</v>
      </c>
      <c r="E933" t="s">
        <v>40</v>
      </c>
      <c r="F933" t="s">
        <v>29</v>
      </c>
      <c r="G933" t="s">
        <v>4438</v>
      </c>
      <c r="H933" t="s">
        <v>31</v>
      </c>
      <c r="I933" t="s">
        <v>4439</v>
      </c>
      <c r="J933" t="s">
        <v>4440</v>
      </c>
      <c r="K933" t="s">
        <v>457</v>
      </c>
      <c r="L933" t="s">
        <v>35</v>
      </c>
      <c r="M933" t="s">
        <v>91</v>
      </c>
      <c r="N933" t="s">
        <v>4441</v>
      </c>
      <c r="O933" t="s">
        <v>357</v>
      </c>
      <c r="P933" t="s">
        <v>4442</v>
      </c>
      <c r="Q933" t="s">
        <v>40</v>
      </c>
      <c r="R933" t="s">
        <v>4443</v>
      </c>
      <c r="S933" t="s">
        <v>122</v>
      </c>
      <c r="T933" t="s">
        <v>4444</v>
      </c>
      <c r="U933" t="s">
        <v>357</v>
      </c>
      <c r="V933" t="s">
        <v>4439</v>
      </c>
      <c r="W933" t="s">
        <v>43</v>
      </c>
      <c r="X933" t="s">
        <v>44</v>
      </c>
      <c r="Y933" t="str">
        <f>TRIM(LOWER(J933))</f>
        <v>uroviu corporation</v>
      </c>
      <c r="Z933" t="str">
        <f>IF(COUNTIF(Sheet2!C:C, Y933) &gt; 0, "Match", "No Match")</f>
        <v>No Match</v>
      </c>
      <c r="AA933" t="str">
        <f>IF(ISNUMBER(MATCH(Y933, Sheet2!C:C, 0)), "Match", "No Match")</f>
        <v>No Match</v>
      </c>
      <c r="AB933" s="3" t="str">
        <f>IF(ISNUMBER(MATCH(Y933, Sheet2!C:C, 0)), "Match", "No Match")</f>
        <v>No Match</v>
      </c>
      <c r="AC933" s="3" t="e">
        <f>IF(Y933 = INDEX(Sheet2!C:C, MATCH(Y933, Sheet2!C:C, 0)), "Exact Match", "No Match or Missing")</f>
        <v>#N/A</v>
      </c>
    </row>
    <row r="934" spans="1:29" x14ac:dyDescent="0.25">
      <c r="A934" t="s">
        <v>24</v>
      </c>
      <c r="B934" t="s">
        <v>5896</v>
      </c>
      <c r="C934" t="s">
        <v>722</v>
      </c>
      <c r="D934" t="s">
        <v>5897</v>
      </c>
      <c r="E934" t="s">
        <v>5898</v>
      </c>
      <c r="F934" t="s">
        <v>29</v>
      </c>
      <c r="G934" t="s">
        <v>5899</v>
      </c>
      <c r="H934" t="s">
        <v>31</v>
      </c>
      <c r="I934" t="s">
        <v>5900</v>
      </c>
      <c r="J934" t="s">
        <v>5901</v>
      </c>
      <c r="K934" t="s">
        <v>3063</v>
      </c>
      <c r="L934" t="s">
        <v>35</v>
      </c>
      <c r="M934" t="s">
        <v>91</v>
      </c>
      <c r="N934" t="s">
        <v>5902</v>
      </c>
      <c r="O934" t="s">
        <v>729</v>
      </c>
      <c r="P934" t="s">
        <v>5903</v>
      </c>
      <c r="Q934" t="s">
        <v>40</v>
      </c>
      <c r="R934" t="s">
        <v>5904</v>
      </c>
      <c r="S934" t="s">
        <v>554</v>
      </c>
      <c r="T934" t="s">
        <v>1363</v>
      </c>
      <c r="U934" t="s">
        <v>729</v>
      </c>
      <c r="V934" t="s">
        <v>5900</v>
      </c>
      <c r="W934" t="s">
        <v>43</v>
      </c>
      <c r="X934" t="s">
        <v>44</v>
      </c>
      <c r="Y934" t="str">
        <f>TRIM(LOWER(J934))</f>
        <v>utepreva llc</v>
      </c>
      <c r="Z934" t="str">
        <f>IF(COUNTIF(Sheet2!C:C, Y934) &gt; 0, "Match", "No Match")</f>
        <v>No Match</v>
      </c>
      <c r="AA934" t="str">
        <f>IF(ISNUMBER(MATCH(Y934, Sheet2!C:C, 0)), "Match", "No Match")</f>
        <v>No Match</v>
      </c>
      <c r="AB934" s="3" t="str">
        <f>IF(ISNUMBER(MATCH(Y934, Sheet2!C:C, 0)), "Match", "No Match")</f>
        <v>No Match</v>
      </c>
      <c r="AC934" s="3" t="e">
        <f>IF(Y934 = INDEX(Sheet2!C:C, MATCH(Y934, Sheet2!C:C, 0)), "Exact Match", "No Match or Missing")</f>
        <v>#N/A</v>
      </c>
    </row>
    <row r="935" spans="1:29" x14ac:dyDescent="0.25">
      <c r="A935" t="s">
        <v>24</v>
      </c>
      <c r="B935" t="s">
        <v>4528</v>
      </c>
      <c r="C935" t="s">
        <v>58</v>
      </c>
      <c r="D935" t="s">
        <v>4529</v>
      </c>
      <c r="E935" t="s">
        <v>40</v>
      </c>
      <c r="F935" t="s">
        <v>29</v>
      </c>
      <c r="G935" t="s">
        <v>3253</v>
      </c>
      <c r="H935" t="s">
        <v>31</v>
      </c>
      <c r="I935" t="s">
        <v>4531</v>
      </c>
      <c r="J935" t="s">
        <v>6222</v>
      </c>
      <c r="K935" t="s">
        <v>348</v>
      </c>
      <c r="L935" t="s">
        <v>35</v>
      </c>
      <c r="M935" t="s">
        <v>91</v>
      </c>
      <c r="N935" t="s">
        <v>6223</v>
      </c>
      <c r="O935" t="s">
        <v>66</v>
      </c>
      <c r="P935" t="s">
        <v>6224</v>
      </c>
      <c r="Q935" t="s">
        <v>40</v>
      </c>
      <c r="R935" t="s">
        <v>6225</v>
      </c>
      <c r="S935" t="s">
        <v>122</v>
      </c>
      <c r="T935" t="s">
        <v>2785</v>
      </c>
      <c r="U935" t="s">
        <v>66</v>
      </c>
      <c r="V935" t="s">
        <v>4531</v>
      </c>
      <c r="W935" t="s">
        <v>43</v>
      </c>
      <c r="X935" t="s">
        <v>44</v>
      </c>
      <c r="Y935" t="str">
        <f>TRIM(LOWER(J935))</f>
        <v>varian medical systems inc.</v>
      </c>
      <c r="Z935" t="str">
        <f>IF(COUNTIF(Sheet2!C:C, Y935) &gt; 0, "Match", "No Match")</f>
        <v>Match</v>
      </c>
      <c r="AA935" t="str">
        <f>IF(ISNUMBER(MATCH(Y935, Sheet2!C:C, 0)), "Match", "No Match")</f>
        <v>Match</v>
      </c>
      <c r="AB935" s="3" t="str">
        <f>IF(ISNUMBER(MATCH(Y935, Sheet2!C:C, 0)), "Match", "No Match")</f>
        <v>Match</v>
      </c>
      <c r="AC935" s="3" t="str">
        <f>IF(Y935 = INDEX(Sheet2!C:C, MATCH(Y935, Sheet2!C:C, 0)), "Exact Match", "No Match or Missing")</f>
        <v>Exact Match</v>
      </c>
    </row>
    <row r="936" spans="1:29" x14ac:dyDescent="0.25">
      <c r="A936" t="s">
        <v>24</v>
      </c>
      <c r="B936" t="s">
        <v>4528</v>
      </c>
      <c r="C936" t="s">
        <v>58</v>
      </c>
      <c r="D936" t="s">
        <v>4529</v>
      </c>
      <c r="E936" t="s">
        <v>40</v>
      </c>
      <c r="F936" t="s">
        <v>29</v>
      </c>
      <c r="G936" t="s">
        <v>4530</v>
      </c>
      <c r="H936" t="s">
        <v>31</v>
      </c>
      <c r="I936" t="s">
        <v>4531</v>
      </c>
      <c r="J936" t="s">
        <v>4532</v>
      </c>
      <c r="K936" t="s">
        <v>804</v>
      </c>
      <c r="L936" t="s">
        <v>35</v>
      </c>
      <c r="M936" t="s">
        <v>91</v>
      </c>
      <c r="N936" t="s">
        <v>4533</v>
      </c>
      <c r="O936" t="s">
        <v>66</v>
      </c>
      <c r="P936" t="s">
        <v>4534</v>
      </c>
      <c r="Q936" t="s">
        <v>40</v>
      </c>
      <c r="R936" t="s">
        <v>4535</v>
      </c>
      <c r="S936" t="s">
        <v>122</v>
      </c>
      <c r="T936" t="s">
        <v>576</v>
      </c>
      <c r="U936" t="s">
        <v>66</v>
      </c>
      <c r="V936" t="s">
        <v>4531</v>
      </c>
      <c r="W936" t="s">
        <v>43</v>
      </c>
      <c r="X936" t="s">
        <v>44</v>
      </c>
      <c r="Y936" t="str">
        <f>TRIM(LOWER(J936))</f>
        <v>varian medical systems, inc</v>
      </c>
      <c r="Z936" t="str">
        <f>IF(COUNTIF(Sheet2!C:C, Y936) &gt; 0, "Match", "No Match")</f>
        <v>No Match</v>
      </c>
      <c r="AA936" t="str">
        <f>IF(ISNUMBER(MATCH(Y936, Sheet2!C:C, 0)), "Match", "No Match")</f>
        <v>No Match</v>
      </c>
      <c r="AB936" s="3" t="str">
        <f>IF(ISNUMBER(MATCH(Y936, Sheet2!C:C, 0)), "Match", "No Match")</f>
        <v>No Match</v>
      </c>
      <c r="AC936" s="3" t="e">
        <f>IF(Y936 = INDEX(Sheet2!C:C, MATCH(Y936, Sheet2!C:C, 0)), "Exact Match", "No Match or Missing")</f>
        <v>#N/A</v>
      </c>
    </row>
    <row r="937" spans="1:29" x14ac:dyDescent="0.25">
      <c r="A937" t="s">
        <v>24</v>
      </c>
      <c r="B937" t="s">
        <v>3037</v>
      </c>
      <c r="C937" t="s">
        <v>498</v>
      </c>
      <c r="D937" t="s">
        <v>3038</v>
      </c>
      <c r="E937" t="s">
        <v>40</v>
      </c>
      <c r="F937" t="s">
        <v>29</v>
      </c>
      <c r="G937" t="s">
        <v>1672</v>
      </c>
      <c r="H937" t="s">
        <v>31</v>
      </c>
      <c r="I937" t="s">
        <v>3039</v>
      </c>
      <c r="J937" t="s">
        <v>3040</v>
      </c>
      <c r="K937" t="s">
        <v>1537</v>
      </c>
      <c r="L937" t="s">
        <v>35</v>
      </c>
      <c r="M937" t="s">
        <v>122</v>
      </c>
      <c r="N937" t="s">
        <v>3041</v>
      </c>
      <c r="O937" t="s">
        <v>506</v>
      </c>
      <c r="P937" t="s">
        <v>3042</v>
      </c>
      <c r="Q937" t="s">
        <v>40</v>
      </c>
      <c r="R937" t="s">
        <v>3043</v>
      </c>
      <c r="S937" t="s">
        <v>40</v>
      </c>
      <c r="T937" t="s">
        <v>788</v>
      </c>
      <c r="U937" t="s">
        <v>506</v>
      </c>
      <c r="V937" t="s">
        <v>3039</v>
      </c>
      <c r="W937" t="s">
        <v>43</v>
      </c>
      <c r="X937" t="s">
        <v>44</v>
      </c>
      <c r="Y937" t="str">
        <f>TRIM(LOWER(J937))</f>
        <v>velox manufacturing inc</v>
      </c>
      <c r="Z937" t="str">
        <f>IF(COUNTIF(Sheet2!C:C, Y937) &gt; 0, "Match", "No Match")</f>
        <v>No Match</v>
      </c>
      <c r="AA937" t="str">
        <f>IF(ISNUMBER(MATCH(Y937, Sheet2!C:C, 0)), "Match", "No Match")</f>
        <v>No Match</v>
      </c>
      <c r="AB937" s="3" t="str">
        <f>IF(ISNUMBER(MATCH(Y937, Sheet2!C:C, 0)), "Match", "No Match")</f>
        <v>No Match</v>
      </c>
      <c r="AC937" s="3" t="e">
        <f>IF(Y937 = INDEX(Sheet2!C:C, MATCH(Y937, Sheet2!C:C, 0)), "Exact Match", "No Match or Missing")</f>
        <v>#N/A</v>
      </c>
    </row>
    <row r="938" spans="1:29" x14ac:dyDescent="0.25">
      <c r="A938" t="s">
        <v>24</v>
      </c>
      <c r="B938" t="s">
        <v>6279</v>
      </c>
      <c r="C938" t="s">
        <v>158</v>
      </c>
      <c r="D938" t="s">
        <v>6280</v>
      </c>
      <c r="E938" t="s">
        <v>40</v>
      </c>
      <c r="F938" t="s">
        <v>29</v>
      </c>
      <c r="G938" t="s">
        <v>601</v>
      </c>
      <c r="H938" t="s">
        <v>31</v>
      </c>
      <c r="I938" t="s">
        <v>6281</v>
      </c>
      <c r="J938" t="s">
        <v>6282</v>
      </c>
      <c r="K938" t="s">
        <v>742</v>
      </c>
      <c r="L938" t="s">
        <v>35</v>
      </c>
      <c r="M938" t="s">
        <v>91</v>
      </c>
      <c r="N938" t="s">
        <v>6283</v>
      </c>
      <c r="O938" t="s">
        <v>165</v>
      </c>
      <c r="P938" t="s">
        <v>6284</v>
      </c>
      <c r="Q938" t="s">
        <v>40</v>
      </c>
      <c r="R938" t="s">
        <v>6285</v>
      </c>
      <c r="S938" t="s">
        <v>122</v>
      </c>
      <c r="T938" t="s">
        <v>561</v>
      </c>
      <c r="U938" t="s">
        <v>165</v>
      </c>
      <c r="V938" t="s">
        <v>6281</v>
      </c>
      <c r="W938" t="s">
        <v>43</v>
      </c>
      <c r="X938" t="s">
        <v>44</v>
      </c>
      <c r="Y938" t="str">
        <f>TRIM(LOWER(J938))</f>
        <v>ventris medical</v>
      </c>
      <c r="Z938" t="str">
        <f>IF(COUNTIF(Sheet2!C:C, Y938) &gt; 0, "Match", "No Match")</f>
        <v>No Match</v>
      </c>
      <c r="AA938" t="str">
        <f>IF(ISNUMBER(MATCH(Y938, Sheet2!C:C, 0)), "Match", "No Match")</f>
        <v>No Match</v>
      </c>
      <c r="AB938" s="3" t="str">
        <f>IF(ISNUMBER(MATCH(Y938, Sheet2!C:C, 0)), "Match", "No Match")</f>
        <v>No Match</v>
      </c>
      <c r="AC938" s="3" t="e">
        <f>IF(Y938 = INDEX(Sheet2!C:C, MATCH(Y938, Sheet2!C:C, 0)), "Exact Match", "No Match or Missing")</f>
        <v>#N/A</v>
      </c>
    </row>
    <row r="939" spans="1:29" x14ac:dyDescent="0.25">
      <c r="A939" t="s">
        <v>24</v>
      </c>
      <c r="B939" t="s">
        <v>2695</v>
      </c>
      <c r="C939" t="s">
        <v>158</v>
      </c>
      <c r="D939" t="s">
        <v>2696</v>
      </c>
      <c r="E939" t="s">
        <v>40</v>
      </c>
      <c r="F939" t="s">
        <v>29</v>
      </c>
      <c r="G939" t="s">
        <v>616</v>
      </c>
      <c r="H939" t="s">
        <v>31</v>
      </c>
      <c r="I939" t="s">
        <v>2697</v>
      </c>
      <c r="J939" t="s">
        <v>2698</v>
      </c>
      <c r="K939" t="s">
        <v>541</v>
      </c>
      <c r="L939" t="s">
        <v>35</v>
      </c>
      <c r="M939" t="s">
        <v>91</v>
      </c>
      <c r="N939" t="s">
        <v>2699</v>
      </c>
      <c r="O939" t="s">
        <v>165</v>
      </c>
      <c r="P939" t="s">
        <v>2700</v>
      </c>
      <c r="Q939" t="s">
        <v>40</v>
      </c>
      <c r="R939" t="s">
        <v>2701</v>
      </c>
      <c r="S939" t="s">
        <v>269</v>
      </c>
      <c r="T939" t="s">
        <v>2702</v>
      </c>
      <c r="U939" t="s">
        <v>165</v>
      </c>
      <c r="V939" t="s">
        <v>2697</v>
      </c>
      <c r="W939" t="s">
        <v>43</v>
      </c>
      <c r="X939" t="s">
        <v>44</v>
      </c>
      <c r="Y939" t="str">
        <f>TRIM(LOWER(J939))</f>
        <v>vilex, llc</v>
      </c>
      <c r="Z939" t="str">
        <f>IF(COUNTIF(Sheet2!C:C, Y939) &gt; 0, "Match", "No Match")</f>
        <v>Match</v>
      </c>
      <c r="AA939" t="str">
        <f>IF(ISNUMBER(MATCH(Y939, Sheet2!C:C, 0)), "Match", "No Match")</f>
        <v>Match</v>
      </c>
      <c r="AB939" s="3" t="str">
        <f>IF(ISNUMBER(MATCH(Y939, Sheet2!C:C, 0)), "Match", "No Match")</f>
        <v>Match</v>
      </c>
      <c r="AC939" s="3" t="str">
        <f>IF(Y939 = INDEX(Sheet2!C:C, MATCH(Y939, Sheet2!C:C, 0)), "Exact Match", "No Match or Missing")</f>
        <v>Exact Match</v>
      </c>
    </row>
    <row r="940" spans="1:29" x14ac:dyDescent="0.25">
      <c r="A940" t="s">
        <v>24</v>
      </c>
      <c r="B940" t="s">
        <v>4616</v>
      </c>
      <c r="C940" t="s">
        <v>58</v>
      </c>
      <c r="D940" t="s">
        <v>5999</v>
      </c>
      <c r="E940" t="s">
        <v>40</v>
      </c>
      <c r="F940" t="s">
        <v>29</v>
      </c>
      <c r="G940" t="s">
        <v>3253</v>
      </c>
      <c r="H940" t="s">
        <v>31</v>
      </c>
      <c r="I940" t="s">
        <v>6000</v>
      </c>
      <c r="J940" t="s">
        <v>6001</v>
      </c>
      <c r="K940" t="s">
        <v>5014</v>
      </c>
      <c r="L940" t="s">
        <v>35</v>
      </c>
      <c r="M940" t="s">
        <v>630</v>
      </c>
      <c r="N940" t="s">
        <v>6002</v>
      </c>
      <c r="O940" t="s">
        <v>66</v>
      </c>
      <c r="P940" t="s">
        <v>6003</v>
      </c>
      <c r="Q940" t="s">
        <v>40</v>
      </c>
      <c r="R940" t="s">
        <v>6004</v>
      </c>
      <c r="S940" t="s">
        <v>40</v>
      </c>
      <c r="T940" t="s">
        <v>2645</v>
      </c>
      <c r="U940" t="s">
        <v>66</v>
      </c>
      <c r="V940" t="s">
        <v>6000</v>
      </c>
      <c r="W940" t="s">
        <v>43</v>
      </c>
      <c r="X940" t="s">
        <v>44</v>
      </c>
      <c r="Y940" t="str">
        <f>TRIM(LOWER(J940))</f>
        <v>vision rt ltd</v>
      </c>
      <c r="Z940" t="str">
        <f>IF(COUNTIF(Sheet2!C:C, Y940) &gt; 0, "Match", "No Match")</f>
        <v>No Match</v>
      </c>
      <c r="AA940" t="str">
        <f>IF(ISNUMBER(MATCH(Y940, Sheet2!C:C, 0)), "Match", "No Match")</f>
        <v>No Match</v>
      </c>
      <c r="AB940" s="3" t="str">
        <f>IF(ISNUMBER(MATCH(Y940, Sheet2!C:C, 0)), "Match", "No Match")</f>
        <v>No Match</v>
      </c>
      <c r="AC940" s="3" t="e">
        <f>IF(Y940 = INDEX(Sheet2!C:C, MATCH(Y940, Sheet2!C:C, 0)), "Exact Match", "No Match or Missing")</f>
        <v>#N/A</v>
      </c>
    </row>
    <row r="941" spans="1:29" x14ac:dyDescent="0.25">
      <c r="A941" t="s">
        <v>24</v>
      </c>
      <c r="B941" t="s">
        <v>7075</v>
      </c>
      <c r="C941" t="s">
        <v>722</v>
      </c>
      <c r="D941" t="s">
        <v>7076</v>
      </c>
      <c r="E941" t="s">
        <v>40</v>
      </c>
      <c r="F941" t="s">
        <v>29</v>
      </c>
      <c r="G941" t="s">
        <v>4172</v>
      </c>
      <c r="H941" t="s">
        <v>31</v>
      </c>
      <c r="I941" t="s">
        <v>7077</v>
      </c>
      <c r="J941" t="s">
        <v>7078</v>
      </c>
      <c r="K941" t="s">
        <v>483</v>
      </c>
      <c r="L941" t="s">
        <v>35</v>
      </c>
      <c r="M941" t="s">
        <v>747</v>
      </c>
      <c r="N941" t="s">
        <v>7079</v>
      </c>
      <c r="O941" t="s">
        <v>729</v>
      </c>
      <c r="P941" t="s">
        <v>7080</v>
      </c>
      <c r="Q941" t="s">
        <v>40</v>
      </c>
      <c r="R941" t="s">
        <v>7081</v>
      </c>
      <c r="S941" t="s">
        <v>40</v>
      </c>
      <c r="T941" t="s">
        <v>1363</v>
      </c>
      <c r="U941" t="s">
        <v>729</v>
      </c>
      <c r="V941" t="s">
        <v>7077</v>
      </c>
      <c r="W941" t="s">
        <v>43</v>
      </c>
      <c r="X941" t="s">
        <v>44</v>
      </c>
      <c r="Y941" t="str">
        <f>TRIM(LOWER(J941))</f>
        <v>vitrolife sweden ab</v>
      </c>
      <c r="Z941" t="str">
        <f>IF(COUNTIF(Sheet2!C:C, Y941) &gt; 0, "Match", "No Match")</f>
        <v>No Match</v>
      </c>
      <c r="AA941" t="str">
        <f>IF(ISNUMBER(MATCH(Y941, Sheet2!C:C, 0)), "Match", "No Match")</f>
        <v>No Match</v>
      </c>
      <c r="AB941" s="3" t="str">
        <f>IF(ISNUMBER(MATCH(Y941, Sheet2!C:C, 0)), "Match", "No Match")</f>
        <v>No Match</v>
      </c>
      <c r="AC941" s="3" t="e">
        <f>IF(Y941 = INDEX(Sheet2!C:C, MATCH(Y941, Sheet2!C:C, 0)), "Exact Match", "No Match or Missing")</f>
        <v>#N/A</v>
      </c>
    </row>
    <row r="942" spans="1:29" x14ac:dyDescent="0.25">
      <c r="A942" t="s">
        <v>24</v>
      </c>
      <c r="B942" t="s">
        <v>6073</v>
      </c>
      <c r="C942" t="s">
        <v>722</v>
      </c>
      <c r="D942" t="s">
        <v>6074</v>
      </c>
      <c r="E942" t="s">
        <v>40</v>
      </c>
      <c r="F942" t="s">
        <v>29</v>
      </c>
      <c r="G942" t="s">
        <v>4172</v>
      </c>
      <c r="H942" t="s">
        <v>31</v>
      </c>
      <c r="I942" t="s">
        <v>6075</v>
      </c>
      <c r="J942" t="s">
        <v>6076</v>
      </c>
      <c r="K942" t="s">
        <v>4024</v>
      </c>
      <c r="L942" t="s">
        <v>35</v>
      </c>
      <c r="M942" t="s">
        <v>107</v>
      </c>
      <c r="N942" t="s">
        <v>6077</v>
      </c>
      <c r="O942" t="s">
        <v>729</v>
      </c>
      <c r="P942" t="s">
        <v>6078</v>
      </c>
      <c r="Q942" t="s">
        <v>40</v>
      </c>
      <c r="R942" t="s">
        <v>6079</v>
      </c>
      <c r="S942" t="s">
        <v>40</v>
      </c>
      <c r="T942" t="s">
        <v>1226</v>
      </c>
      <c r="U942" t="s">
        <v>729</v>
      </c>
      <c r="V942" t="s">
        <v>6075</v>
      </c>
      <c r="W942" t="s">
        <v>43</v>
      </c>
      <c r="X942" t="s">
        <v>44</v>
      </c>
      <c r="Y942" t="str">
        <f>TRIM(LOWER(J942))</f>
        <v>vitromed gmbh</v>
      </c>
      <c r="Z942" t="str">
        <f>IF(COUNTIF(Sheet2!C:C, Y942) &gt; 0, "Match", "No Match")</f>
        <v>No Match</v>
      </c>
      <c r="AA942" t="str">
        <f>IF(ISNUMBER(MATCH(Y942, Sheet2!C:C, 0)), "Match", "No Match")</f>
        <v>No Match</v>
      </c>
      <c r="AB942" s="3" t="str">
        <f>IF(ISNUMBER(MATCH(Y942, Sheet2!C:C, 0)), "Match", "No Match")</f>
        <v>No Match</v>
      </c>
      <c r="AC942" s="3" t="e">
        <f>IF(Y942 = INDEX(Sheet2!C:C, MATCH(Y942, Sheet2!C:C, 0)), "Exact Match", "No Match or Missing")</f>
        <v>#N/A</v>
      </c>
    </row>
    <row r="943" spans="1:29" x14ac:dyDescent="0.25">
      <c r="A943" t="s">
        <v>24</v>
      </c>
      <c r="B943" t="s">
        <v>70</v>
      </c>
      <c r="C943" t="s">
        <v>71</v>
      </c>
      <c r="D943" t="s">
        <v>72</v>
      </c>
      <c r="E943" t="s">
        <v>73</v>
      </c>
      <c r="F943" t="s">
        <v>29</v>
      </c>
      <c r="G943" t="s">
        <v>74</v>
      </c>
      <c r="H943" t="s">
        <v>31</v>
      </c>
      <c r="I943" t="s">
        <v>75</v>
      </c>
      <c r="J943" t="s">
        <v>76</v>
      </c>
      <c r="K943" t="s">
        <v>77</v>
      </c>
      <c r="L943" t="s">
        <v>35</v>
      </c>
      <c r="M943" t="s">
        <v>36</v>
      </c>
      <c r="N943" t="s">
        <v>78</v>
      </c>
      <c r="O943" t="s">
        <v>79</v>
      </c>
      <c r="P943" t="s">
        <v>80</v>
      </c>
      <c r="Q943" t="s">
        <v>40</v>
      </c>
      <c r="R943" t="s">
        <v>81</v>
      </c>
      <c r="S943" t="s">
        <v>40</v>
      </c>
      <c r="T943" t="s">
        <v>82</v>
      </c>
      <c r="U943" t="s">
        <v>79</v>
      </c>
      <c r="V943" t="s">
        <v>75</v>
      </c>
      <c r="W943" t="s">
        <v>43</v>
      </c>
      <c r="X943" t="s">
        <v>44</v>
      </c>
      <c r="Y943" t="str">
        <f>TRIM(LOWER(J943))</f>
        <v>vivachek biotech (hangzhou) co., ltd</v>
      </c>
      <c r="Z943" t="str">
        <f>IF(COUNTIF(Sheet2!C:C, Y943) &gt; 0, "Match", "No Match")</f>
        <v>No Match</v>
      </c>
      <c r="AA943" t="str">
        <f>IF(ISNUMBER(MATCH(Y943, Sheet2!C:C, 0)), "Match", "No Match")</f>
        <v>No Match</v>
      </c>
      <c r="AB943" s="3" t="str">
        <f>IF(ISNUMBER(MATCH(Y943, Sheet2!C:C, 0)), "Match", "No Match")</f>
        <v>No Match</v>
      </c>
      <c r="AC943" s="3" t="e">
        <f>IF(Y943 = INDEX(Sheet2!C:C, MATCH(Y943, Sheet2!C:C, 0)), "Exact Match", "No Match or Missing")</f>
        <v>#N/A</v>
      </c>
    </row>
    <row r="944" spans="1:29" x14ac:dyDescent="0.25">
      <c r="A944" t="s">
        <v>24</v>
      </c>
      <c r="B944" t="s">
        <v>393</v>
      </c>
      <c r="C944" t="s">
        <v>84</v>
      </c>
      <c r="D944" t="s">
        <v>2909</v>
      </c>
      <c r="E944" t="s">
        <v>40</v>
      </c>
      <c r="F944" t="s">
        <v>29</v>
      </c>
      <c r="G944" t="s">
        <v>2910</v>
      </c>
      <c r="H944" t="s">
        <v>31</v>
      </c>
      <c r="I944" t="s">
        <v>2911</v>
      </c>
      <c r="J944" t="s">
        <v>2912</v>
      </c>
      <c r="K944" t="s">
        <v>1286</v>
      </c>
      <c r="L944" t="s">
        <v>35</v>
      </c>
      <c r="M944" t="s">
        <v>105</v>
      </c>
      <c r="N944" t="s">
        <v>2913</v>
      </c>
      <c r="O944" t="s">
        <v>93</v>
      </c>
      <c r="P944" t="s">
        <v>2914</v>
      </c>
      <c r="Q944" t="s">
        <v>40</v>
      </c>
      <c r="R944" t="s">
        <v>2915</v>
      </c>
      <c r="S944" t="s">
        <v>40</v>
      </c>
      <c r="T944" t="s">
        <v>2342</v>
      </c>
      <c r="U944" t="s">
        <v>93</v>
      </c>
      <c r="V944" t="s">
        <v>2911</v>
      </c>
      <c r="W944" t="s">
        <v>43</v>
      </c>
      <c r="X944" t="s">
        <v>44</v>
      </c>
      <c r="Y944" t="str">
        <f>TRIM(LOWER(J944))</f>
        <v>vpix medical, inc.</v>
      </c>
      <c r="Z944" t="str">
        <f>IF(COUNTIF(Sheet2!C:C, Y944) &gt; 0, "Match", "No Match")</f>
        <v>No Match</v>
      </c>
      <c r="AA944" t="str">
        <f>IF(ISNUMBER(MATCH(Y944, Sheet2!C:C, 0)), "Match", "No Match")</f>
        <v>No Match</v>
      </c>
      <c r="AB944" s="3" t="str">
        <f>IF(ISNUMBER(MATCH(Y944, Sheet2!C:C, 0)), "Match", "No Match")</f>
        <v>No Match</v>
      </c>
      <c r="AC944" s="3" t="e">
        <f>IF(Y944 = INDEX(Sheet2!C:C, MATCH(Y944, Sheet2!C:C, 0)), "Exact Match", "No Match or Missing")</f>
        <v>#N/A</v>
      </c>
    </row>
    <row r="945" spans="1:29" x14ac:dyDescent="0.25">
      <c r="A945" t="s">
        <v>24</v>
      </c>
      <c r="B945" t="s">
        <v>1359</v>
      </c>
      <c r="C945" t="s">
        <v>26</v>
      </c>
      <c r="D945" t="s">
        <v>1360</v>
      </c>
      <c r="E945" t="s">
        <v>40</v>
      </c>
      <c r="F945" t="s">
        <v>29</v>
      </c>
      <c r="G945" t="s">
        <v>792</v>
      </c>
      <c r="H945" t="s">
        <v>31</v>
      </c>
      <c r="I945" t="s">
        <v>1361</v>
      </c>
      <c r="J945" t="s">
        <v>1362</v>
      </c>
      <c r="K945" t="s">
        <v>1363</v>
      </c>
      <c r="L945" t="s">
        <v>35</v>
      </c>
      <c r="M945" t="s">
        <v>91</v>
      </c>
      <c r="N945" t="s">
        <v>1364</v>
      </c>
      <c r="O945" t="s">
        <v>38</v>
      </c>
      <c r="P945" t="s">
        <v>1365</v>
      </c>
      <c r="Q945" t="s">
        <v>40</v>
      </c>
      <c r="R945" t="s">
        <v>1366</v>
      </c>
      <c r="S945" t="s">
        <v>1217</v>
      </c>
      <c r="T945" t="s">
        <v>1367</v>
      </c>
      <c r="U945" t="s">
        <v>176</v>
      </c>
      <c r="V945" t="s">
        <v>1361</v>
      </c>
      <c r="W945" t="s">
        <v>43</v>
      </c>
      <c r="X945" t="s">
        <v>44</v>
      </c>
      <c r="Y945" t="str">
        <f>TRIM(LOWER(J945))</f>
        <v>vyvo technology corp.(vt)</v>
      </c>
      <c r="Z945" t="str">
        <f>IF(COUNTIF(Sheet2!C:C, Y945) &gt; 0, "Match", "No Match")</f>
        <v>No Match</v>
      </c>
      <c r="AA945" t="str">
        <f>IF(ISNUMBER(MATCH(Y945, Sheet2!C:C, 0)), "Match", "No Match")</f>
        <v>No Match</v>
      </c>
      <c r="AB945" s="3" t="str">
        <f>IF(ISNUMBER(MATCH(Y945, Sheet2!C:C, 0)), "Match", "No Match")</f>
        <v>No Match</v>
      </c>
      <c r="AC945" s="3" t="e">
        <f>IF(Y945 = INDEX(Sheet2!C:C, MATCH(Y945, Sheet2!C:C, 0)), "Exact Match", "No Match or Missing")</f>
        <v>#N/A</v>
      </c>
    </row>
    <row r="946" spans="1:29" x14ac:dyDescent="0.25">
      <c r="A946" t="s">
        <v>24</v>
      </c>
      <c r="B946" t="s">
        <v>2961</v>
      </c>
      <c r="C946" t="s">
        <v>46</v>
      </c>
      <c r="D946" t="s">
        <v>2962</v>
      </c>
      <c r="E946" t="s">
        <v>40</v>
      </c>
      <c r="F946" t="s">
        <v>501</v>
      </c>
      <c r="G946" t="s">
        <v>2963</v>
      </c>
      <c r="H946" t="s">
        <v>31</v>
      </c>
      <c r="I946" t="s">
        <v>2964</v>
      </c>
      <c r="J946" t="s">
        <v>2965</v>
      </c>
      <c r="K946" t="s">
        <v>152</v>
      </c>
      <c r="L946" t="s">
        <v>35</v>
      </c>
      <c r="M946" t="s">
        <v>163</v>
      </c>
      <c r="N946" t="s">
        <v>2966</v>
      </c>
      <c r="O946" t="s">
        <v>53</v>
      </c>
      <c r="P946" t="s">
        <v>2967</v>
      </c>
      <c r="Q946" t="s">
        <v>40</v>
      </c>
      <c r="R946" t="s">
        <v>2968</v>
      </c>
      <c r="S946" t="s">
        <v>40</v>
      </c>
      <c r="T946" t="s">
        <v>2491</v>
      </c>
      <c r="U946" t="s">
        <v>53</v>
      </c>
      <c r="V946" t="s">
        <v>2964</v>
      </c>
      <c r="W946" t="s">
        <v>43</v>
      </c>
      <c r="X946" t="s">
        <v>44</v>
      </c>
      <c r="Y946" t="str">
        <f>TRIM(LOWER(J946))</f>
        <v>w&amp;h sterilization s.r.l.</v>
      </c>
      <c r="Z946" t="str">
        <f>IF(COUNTIF(Sheet2!C:C, Y946) &gt; 0, "Match", "No Match")</f>
        <v>No Match</v>
      </c>
      <c r="AA946" t="str">
        <f>IF(ISNUMBER(MATCH(Y946, Sheet2!C:C, 0)), "Match", "No Match")</f>
        <v>No Match</v>
      </c>
      <c r="AB946" s="3" t="str">
        <f>IF(ISNUMBER(MATCH(Y946, Sheet2!C:C, 0)), "Match", "No Match")</f>
        <v>No Match</v>
      </c>
      <c r="AC946" s="3" t="e">
        <f>IF(Y946 = INDEX(Sheet2!C:C, MATCH(Y946, Sheet2!C:C, 0)), "Exact Match", "No Match or Missing")</f>
        <v>#N/A</v>
      </c>
    </row>
    <row r="947" spans="1:29" x14ac:dyDescent="0.25">
      <c r="A947" t="s">
        <v>24</v>
      </c>
      <c r="B947" t="s">
        <v>3434</v>
      </c>
      <c r="C947" t="s">
        <v>26</v>
      </c>
      <c r="D947" t="s">
        <v>3435</v>
      </c>
      <c r="E947" t="s">
        <v>40</v>
      </c>
      <c r="F947" t="s">
        <v>29</v>
      </c>
      <c r="G947" t="s">
        <v>3436</v>
      </c>
      <c r="H947" t="s">
        <v>31</v>
      </c>
      <c r="I947" t="s">
        <v>3437</v>
      </c>
      <c r="J947" t="s">
        <v>3438</v>
      </c>
      <c r="K947" t="s">
        <v>2051</v>
      </c>
      <c r="L947" t="s">
        <v>35</v>
      </c>
      <c r="M947" t="s">
        <v>91</v>
      </c>
      <c r="N947" t="s">
        <v>3439</v>
      </c>
      <c r="O947" t="s">
        <v>38</v>
      </c>
      <c r="P947" t="s">
        <v>3440</v>
      </c>
      <c r="Q947" t="s">
        <v>40</v>
      </c>
      <c r="R947" t="s">
        <v>3441</v>
      </c>
      <c r="S947" t="s">
        <v>188</v>
      </c>
      <c r="T947" t="s">
        <v>3442</v>
      </c>
      <c r="U947" t="s">
        <v>38</v>
      </c>
      <c r="V947" t="s">
        <v>3437</v>
      </c>
      <c r="W947" t="s">
        <v>43</v>
      </c>
      <c r="X947" t="s">
        <v>44</v>
      </c>
      <c r="Y947" t="str">
        <f>TRIM(LOWER(J947))</f>
        <v>w. l. gore &amp; associates, inc.</v>
      </c>
      <c r="Z947" t="str">
        <f>IF(COUNTIF(Sheet2!C:C, Y947) &gt; 0, "Match", "No Match")</f>
        <v>Match</v>
      </c>
      <c r="AA947" t="str">
        <f>IF(ISNUMBER(MATCH(Y947, Sheet2!C:C, 0)), "Match", "No Match")</f>
        <v>Match</v>
      </c>
      <c r="AB947" s="3" t="str">
        <f>IF(ISNUMBER(MATCH(Y947, Sheet2!C:C, 0)), "Match", "No Match")</f>
        <v>Match</v>
      </c>
      <c r="AC947" s="3" t="str">
        <f>IF(Y947 = INDEX(Sheet2!C:C, MATCH(Y947, Sheet2!C:C, 0)), "Exact Match", "No Match or Missing")</f>
        <v>Exact Match</v>
      </c>
    </row>
    <row r="948" spans="1:29" x14ac:dyDescent="0.25">
      <c r="A948" t="s">
        <v>24</v>
      </c>
      <c r="B948" t="s">
        <v>2379</v>
      </c>
      <c r="C948" t="s">
        <v>26</v>
      </c>
      <c r="D948" t="s">
        <v>2380</v>
      </c>
      <c r="E948" t="s">
        <v>40</v>
      </c>
      <c r="F948" t="s">
        <v>29</v>
      </c>
      <c r="G948" t="s">
        <v>2381</v>
      </c>
      <c r="H948" t="s">
        <v>31</v>
      </c>
      <c r="I948" t="s">
        <v>2382</v>
      </c>
      <c r="J948" t="s">
        <v>2383</v>
      </c>
      <c r="K948" t="s">
        <v>2384</v>
      </c>
      <c r="L948" t="s">
        <v>35</v>
      </c>
      <c r="M948" t="s">
        <v>91</v>
      </c>
      <c r="N948" t="s">
        <v>2385</v>
      </c>
      <c r="O948" t="s">
        <v>38</v>
      </c>
      <c r="P948" t="s">
        <v>2386</v>
      </c>
      <c r="Q948" t="s">
        <v>40</v>
      </c>
      <c r="R948" t="s">
        <v>2387</v>
      </c>
      <c r="S948" t="s">
        <v>122</v>
      </c>
      <c r="T948" t="s">
        <v>1332</v>
      </c>
      <c r="U948" t="s">
        <v>93</v>
      </c>
      <c r="V948" t="s">
        <v>2382</v>
      </c>
      <c r="W948" t="s">
        <v>43</v>
      </c>
      <c r="X948" t="s">
        <v>44</v>
      </c>
      <c r="Y948" t="str">
        <f>TRIM(LOWER(J948))</f>
        <v>wallaby medical</v>
      </c>
      <c r="Z948" t="str">
        <f>IF(COUNTIF(Sheet2!C:C, Y948) &gt; 0, "Match", "No Match")</f>
        <v>No Match</v>
      </c>
      <c r="AA948" t="str">
        <f>IF(ISNUMBER(MATCH(Y948, Sheet2!C:C, 0)), "Match", "No Match")</f>
        <v>No Match</v>
      </c>
      <c r="AB948" s="3" t="str">
        <f>IF(ISNUMBER(MATCH(Y948, Sheet2!C:C, 0)), "Match", "No Match")</f>
        <v>No Match</v>
      </c>
      <c r="AC948" s="3" t="e">
        <f>IF(Y948 = INDEX(Sheet2!C:C, MATCH(Y948, Sheet2!C:C, 0)), "Exact Match", "No Match or Missing")</f>
        <v>#N/A</v>
      </c>
    </row>
    <row r="949" spans="1:29" x14ac:dyDescent="0.25">
      <c r="A949" t="s">
        <v>24</v>
      </c>
      <c r="B949" t="s">
        <v>5991</v>
      </c>
      <c r="C949" t="s">
        <v>191</v>
      </c>
      <c r="D949" t="s">
        <v>5992</v>
      </c>
      <c r="E949" t="s">
        <v>5993</v>
      </c>
      <c r="F949" t="s">
        <v>29</v>
      </c>
      <c r="G949" t="s">
        <v>395</v>
      </c>
      <c r="H949" t="s">
        <v>31</v>
      </c>
      <c r="I949" t="s">
        <v>5994</v>
      </c>
      <c r="J949" t="s">
        <v>5995</v>
      </c>
      <c r="K949" t="s">
        <v>1688</v>
      </c>
      <c r="L949" t="s">
        <v>35</v>
      </c>
      <c r="M949" t="s">
        <v>36</v>
      </c>
      <c r="N949" t="s">
        <v>5996</v>
      </c>
      <c r="O949" t="s">
        <v>190</v>
      </c>
      <c r="P949" t="s">
        <v>5997</v>
      </c>
      <c r="Q949" t="s">
        <v>40</v>
      </c>
      <c r="R949" t="s">
        <v>5998</v>
      </c>
      <c r="S949" t="s">
        <v>40</v>
      </c>
      <c r="T949" t="s">
        <v>572</v>
      </c>
      <c r="U949" t="s">
        <v>190</v>
      </c>
      <c r="V949" t="s">
        <v>5994</v>
      </c>
      <c r="W949" t="s">
        <v>43</v>
      </c>
      <c r="X949" t="s">
        <v>44</v>
      </c>
      <c r="Y949" t="str">
        <f>TRIM(LOWER(J949))</f>
        <v>weifang dragonfly electronics technology co., ltd</v>
      </c>
      <c r="Z949" t="str">
        <f>IF(COUNTIF(Sheet2!C:C, Y949) &gt; 0, "Match", "No Match")</f>
        <v>No Match</v>
      </c>
      <c r="AA949" t="str">
        <f>IF(ISNUMBER(MATCH(Y949, Sheet2!C:C, 0)), "Match", "No Match")</f>
        <v>No Match</v>
      </c>
      <c r="AB949" s="3" t="str">
        <f>IF(ISNUMBER(MATCH(Y949, Sheet2!C:C, 0)), "Match", "No Match")</f>
        <v>No Match</v>
      </c>
      <c r="AC949" s="3" t="e">
        <f>IF(Y949 = INDEX(Sheet2!C:C, MATCH(Y949, Sheet2!C:C, 0)), "Exact Match", "No Match or Missing")</f>
        <v>#N/A</v>
      </c>
    </row>
    <row r="950" spans="1:29" x14ac:dyDescent="0.25">
      <c r="A950" t="s">
        <v>24</v>
      </c>
      <c r="B950" t="s">
        <v>3289</v>
      </c>
      <c r="C950" t="s">
        <v>350</v>
      </c>
      <c r="D950" t="s">
        <v>3290</v>
      </c>
      <c r="E950" t="s">
        <v>3291</v>
      </c>
      <c r="F950" t="s">
        <v>29</v>
      </c>
      <c r="G950" t="s">
        <v>3292</v>
      </c>
      <c r="H950" t="s">
        <v>31</v>
      </c>
      <c r="I950" t="s">
        <v>3293</v>
      </c>
      <c r="J950" t="s">
        <v>3294</v>
      </c>
      <c r="K950" t="s">
        <v>1165</v>
      </c>
      <c r="L950" t="s">
        <v>35</v>
      </c>
      <c r="M950" t="s">
        <v>36</v>
      </c>
      <c r="N950" t="s">
        <v>3295</v>
      </c>
      <c r="O950" t="s">
        <v>357</v>
      </c>
      <c r="P950" t="s">
        <v>3296</v>
      </c>
      <c r="Q950" t="s">
        <v>40</v>
      </c>
      <c r="R950" t="s">
        <v>3297</v>
      </c>
      <c r="S950" t="s">
        <v>40</v>
      </c>
      <c r="T950" t="s">
        <v>518</v>
      </c>
      <c r="U950" t="s">
        <v>357</v>
      </c>
      <c r="V950" t="s">
        <v>3293</v>
      </c>
      <c r="W950" t="s">
        <v>43</v>
      </c>
      <c r="X950" t="s">
        <v>44</v>
      </c>
      <c r="Y950" t="str">
        <f>TRIM(LOWER(J950))</f>
        <v>well lead medical (hainan) co., ltd.</v>
      </c>
      <c r="Z950" t="str">
        <f>IF(COUNTIF(Sheet2!C:C, Y950) &gt; 0, "Match", "No Match")</f>
        <v>No Match</v>
      </c>
      <c r="AA950" t="str">
        <f>IF(ISNUMBER(MATCH(Y950, Sheet2!C:C, 0)), "Match", "No Match")</f>
        <v>No Match</v>
      </c>
      <c r="AB950" s="3" t="str">
        <f>IF(ISNUMBER(MATCH(Y950, Sheet2!C:C, 0)), "Match", "No Match")</f>
        <v>No Match</v>
      </c>
      <c r="AC950" s="3" t="e">
        <f>IF(Y950 = INDEX(Sheet2!C:C, MATCH(Y950, Sheet2!C:C, 0)), "Exact Match", "No Match or Missing")</f>
        <v>#N/A</v>
      </c>
    </row>
    <row r="951" spans="1:29" x14ac:dyDescent="0.25">
      <c r="A951" t="s">
        <v>24</v>
      </c>
      <c r="B951" t="s">
        <v>6767</v>
      </c>
      <c r="C951" t="s">
        <v>26</v>
      </c>
      <c r="D951" t="s">
        <v>6768</v>
      </c>
      <c r="E951" t="s">
        <v>6769</v>
      </c>
      <c r="F951" t="s">
        <v>29</v>
      </c>
      <c r="G951" t="s">
        <v>6770</v>
      </c>
      <c r="H951" t="s">
        <v>31</v>
      </c>
      <c r="I951" t="s">
        <v>6771</v>
      </c>
      <c r="J951" t="s">
        <v>6772</v>
      </c>
      <c r="K951" t="s">
        <v>3285</v>
      </c>
      <c r="L951" t="s">
        <v>35</v>
      </c>
      <c r="M951" t="s">
        <v>36</v>
      </c>
      <c r="N951" t="s">
        <v>6773</v>
      </c>
      <c r="O951" t="s">
        <v>38</v>
      </c>
      <c r="P951" t="s">
        <v>6774</v>
      </c>
      <c r="Q951" t="s">
        <v>40</v>
      </c>
      <c r="R951" t="s">
        <v>6775</v>
      </c>
      <c r="S951" t="s">
        <v>40</v>
      </c>
      <c r="T951" t="s">
        <v>2952</v>
      </c>
      <c r="U951" t="s">
        <v>38</v>
      </c>
      <c r="V951" t="s">
        <v>6771</v>
      </c>
      <c r="W951" t="s">
        <v>43</v>
      </c>
      <c r="X951" t="s">
        <v>44</v>
      </c>
      <c r="Y951" t="str">
        <f>TRIM(LOWER(J951))</f>
        <v>wenzhou longwan medical device factory</v>
      </c>
      <c r="Z951" t="str">
        <f>IF(COUNTIF(Sheet2!C:C, Y951) &gt; 0, "Match", "No Match")</f>
        <v>No Match</v>
      </c>
      <c r="AA951" t="str">
        <f>IF(ISNUMBER(MATCH(Y951, Sheet2!C:C, 0)), "Match", "No Match")</f>
        <v>No Match</v>
      </c>
      <c r="AB951" s="3" t="str">
        <f>IF(ISNUMBER(MATCH(Y951, Sheet2!C:C, 0)), "Match", "No Match")</f>
        <v>No Match</v>
      </c>
      <c r="AC951" s="3" t="e">
        <f>IF(Y951 = INDEX(Sheet2!C:C, MATCH(Y951, Sheet2!C:C, 0)), "Exact Match", "No Match or Missing")</f>
        <v>#N/A</v>
      </c>
    </row>
    <row r="952" spans="1:29" x14ac:dyDescent="0.25">
      <c r="A952" t="s">
        <v>24</v>
      </c>
      <c r="B952" t="s">
        <v>4803</v>
      </c>
      <c r="C952" t="s">
        <v>46</v>
      </c>
      <c r="D952" t="s">
        <v>4804</v>
      </c>
      <c r="E952" t="s">
        <v>40</v>
      </c>
      <c r="F952" t="s">
        <v>29</v>
      </c>
      <c r="G952" t="s">
        <v>1956</v>
      </c>
      <c r="H952" t="s">
        <v>31</v>
      </c>
      <c r="I952" t="s">
        <v>4805</v>
      </c>
      <c r="J952" t="s">
        <v>4806</v>
      </c>
      <c r="K952" t="s">
        <v>579</v>
      </c>
      <c r="L952" t="s">
        <v>35</v>
      </c>
      <c r="M952" t="s">
        <v>91</v>
      </c>
      <c r="N952" t="s">
        <v>4807</v>
      </c>
      <c r="O952" t="s">
        <v>53</v>
      </c>
      <c r="P952" t="s">
        <v>4808</v>
      </c>
      <c r="Q952" t="s">
        <v>40</v>
      </c>
      <c r="R952" t="s">
        <v>4809</v>
      </c>
      <c r="S952" t="s">
        <v>1054</v>
      </c>
      <c r="T952" t="s">
        <v>860</v>
      </c>
      <c r="U952" t="s">
        <v>53</v>
      </c>
      <c r="V952" t="s">
        <v>4805</v>
      </c>
      <c r="W952" t="s">
        <v>43</v>
      </c>
      <c r="X952" t="s">
        <v>293</v>
      </c>
      <c r="Y952" t="str">
        <f>TRIM(LOWER(J952))</f>
        <v>west pharmaceutical services, inc.</v>
      </c>
      <c r="Z952" t="str">
        <f>IF(COUNTIF(Sheet2!C:C, Y952) &gt; 0, "Match", "No Match")</f>
        <v>No Match</v>
      </c>
      <c r="AA952" t="str">
        <f>IF(ISNUMBER(MATCH(Y952, Sheet2!C:C, 0)), "Match", "No Match")</f>
        <v>No Match</v>
      </c>
      <c r="AB952" s="3" t="str">
        <f>IF(ISNUMBER(MATCH(Y952, Sheet2!C:C, 0)), "Match", "No Match")</f>
        <v>No Match</v>
      </c>
      <c r="AC952" s="3" t="e">
        <f>IF(Y952 = INDEX(Sheet2!C:C, MATCH(Y952, Sheet2!C:C, 0)), "Exact Match", "No Match or Missing")</f>
        <v>#N/A</v>
      </c>
    </row>
    <row r="953" spans="1:29" x14ac:dyDescent="0.25">
      <c r="A953" t="s">
        <v>24</v>
      </c>
      <c r="B953" t="s">
        <v>2433</v>
      </c>
      <c r="C953" t="s">
        <v>99</v>
      </c>
      <c r="D953" t="s">
        <v>2434</v>
      </c>
      <c r="E953" t="s">
        <v>40</v>
      </c>
      <c r="F953" t="s">
        <v>29</v>
      </c>
      <c r="G953" t="s">
        <v>1266</v>
      </c>
      <c r="H953" t="s">
        <v>31</v>
      </c>
      <c r="I953" t="s">
        <v>2435</v>
      </c>
      <c r="J953" t="s">
        <v>2436</v>
      </c>
      <c r="K953" t="s">
        <v>255</v>
      </c>
      <c r="L953" t="s">
        <v>35</v>
      </c>
      <c r="M953" t="s">
        <v>107</v>
      </c>
      <c r="N953" t="s">
        <v>2933</v>
      </c>
      <c r="O953" t="s">
        <v>107</v>
      </c>
      <c r="P953" t="s">
        <v>2438</v>
      </c>
      <c r="Q953" t="s">
        <v>40</v>
      </c>
      <c r="R953" t="s">
        <v>2934</v>
      </c>
      <c r="S953" t="s">
        <v>40</v>
      </c>
      <c r="T953" t="s">
        <v>851</v>
      </c>
      <c r="U953" t="s">
        <v>107</v>
      </c>
      <c r="V953" t="s">
        <v>2435</v>
      </c>
      <c r="W953" t="s">
        <v>43</v>
      </c>
      <c r="X953" t="s">
        <v>44</v>
      </c>
      <c r="Y953" t="str">
        <f>TRIM(LOWER(J953))</f>
        <v>whitepeaks dental solutions gmbh</v>
      </c>
      <c r="Z953" t="str">
        <f>IF(COUNTIF(Sheet2!C:C, Y953) &gt; 0, "Match", "No Match")</f>
        <v>No Match</v>
      </c>
      <c r="AA953" t="str">
        <f>IF(ISNUMBER(MATCH(Y953, Sheet2!C:C, 0)), "Match", "No Match")</f>
        <v>No Match</v>
      </c>
      <c r="AB953" s="3" t="str">
        <f>IF(ISNUMBER(MATCH(Y953, Sheet2!C:C, 0)), "Match", "No Match")</f>
        <v>No Match</v>
      </c>
      <c r="AC953" s="3" t="e">
        <f>IF(Y953 = INDEX(Sheet2!C:C, MATCH(Y953, Sheet2!C:C, 0)), "Exact Match", "No Match or Missing")</f>
        <v>#N/A</v>
      </c>
    </row>
    <row r="954" spans="1:29" x14ac:dyDescent="0.25">
      <c r="A954" t="s">
        <v>24</v>
      </c>
      <c r="B954" t="s">
        <v>2433</v>
      </c>
      <c r="C954" t="s">
        <v>99</v>
      </c>
      <c r="D954" t="s">
        <v>2434</v>
      </c>
      <c r="E954" t="s">
        <v>40</v>
      </c>
      <c r="F954" t="s">
        <v>29</v>
      </c>
      <c r="G954" t="s">
        <v>1266</v>
      </c>
      <c r="H954" t="s">
        <v>31</v>
      </c>
      <c r="I954" t="s">
        <v>2435</v>
      </c>
      <c r="J954" t="s">
        <v>2436</v>
      </c>
      <c r="K954" t="s">
        <v>600</v>
      </c>
      <c r="L954" t="s">
        <v>35</v>
      </c>
      <c r="M954" t="s">
        <v>107</v>
      </c>
      <c r="N954" t="s">
        <v>5489</v>
      </c>
      <c r="O954" t="s">
        <v>107</v>
      </c>
      <c r="P954" t="s">
        <v>2438</v>
      </c>
      <c r="Q954" t="s">
        <v>40</v>
      </c>
      <c r="R954" t="s">
        <v>5490</v>
      </c>
      <c r="S954" t="s">
        <v>40</v>
      </c>
      <c r="T954" t="s">
        <v>461</v>
      </c>
      <c r="U954" t="s">
        <v>107</v>
      </c>
      <c r="V954" t="s">
        <v>2435</v>
      </c>
      <c r="W954" t="s">
        <v>43</v>
      </c>
      <c r="X954" t="s">
        <v>44</v>
      </c>
      <c r="Y954" t="str">
        <f>TRIM(LOWER(J954))</f>
        <v>whitepeaks dental solutions gmbh</v>
      </c>
      <c r="Z954" t="str">
        <f>IF(COUNTIF(Sheet2!C:C, Y954) &gt; 0, "Match", "No Match")</f>
        <v>No Match</v>
      </c>
      <c r="AA954" t="str">
        <f>IF(ISNUMBER(MATCH(Y954, Sheet2!C:C, 0)), "Match", "No Match")</f>
        <v>No Match</v>
      </c>
      <c r="AB954" s="3" t="str">
        <f>IF(ISNUMBER(MATCH(Y954, Sheet2!C:C, 0)), "Match", "No Match")</f>
        <v>No Match</v>
      </c>
      <c r="AC954" s="3" t="e">
        <f>IF(Y954 = INDEX(Sheet2!C:C, MATCH(Y954, Sheet2!C:C, 0)), "Exact Match", "No Match or Missing")</f>
        <v>#N/A</v>
      </c>
    </row>
    <row r="955" spans="1:29" x14ac:dyDescent="0.25">
      <c r="A955" t="s">
        <v>24</v>
      </c>
      <c r="B955" t="s">
        <v>2433</v>
      </c>
      <c r="C955" t="s">
        <v>99</v>
      </c>
      <c r="D955" t="s">
        <v>2434</v>
      </c>
      <c r="E955" t="s">
        <v>40</v>
      </c>
      <c r="F955" t="s">
        <v>29</v>
      </c>
      <c r="G955" t="s">
        <v>1266</v>
      </c>
      <c r="H955" t="s">
        <v>31</v>
      </c>
      <c r="I955" t="s">
        <v>2435</v>
      </c>
      <c r="J955" t="s">
        <v>2436</v>
      </c>
      <c r="K955" t="s">
        <v>1715</v>
      </c>
      <c r="L955" t="s">
        <v>35</v>
      </c>
      <c r="M955" t="s">
        <v>107</v>
      </c>
      <c r="N955" t="s">
        <v>2437</v>
      </c>
      <c r="O955" t="s">
        <v>107</v>
      </c>
      <c r="P955" t="s">
        <v>2438</v>
      </c>
      <c r="Q955" t="s">
        <v>40</v>
      </c>
      <c r="R955" t="s">
        <v>2439</v>
      </c>
      <c r="S955" t="s">
        <v>40</v>
      </c>
      <c r="T955" t="s">
        <v>518</v>
      </c>
      <c r="U955" t="s">
        <v>107</v>
      </c>
      <c r="V955" t="s">
        <v>2435</v>
      </c>
      <c r="W955" t="s">
        <v>43</v>
      </c>
      <c r="X955" t="s">
        <v>44</v>
      </c>
      <c r="Y955" t="str">
        <f>TRIM(LOWER(J955))</f>
        <v>whitepeaks dental solutions gmbh</v>
      </c>
      <c r="Z955" t="str">
        <f>IF(COUNTIF(Sheet2!C:C, Y955) &gt; 0, "Match", "No Match")</f>
        <v>No Match</v>
      </c>
      <c r="AA955" t="str">
        <f>IF(ISNUMBER(MATCH(Y955, Sheet2!C:C, 0)), "Match", "No Match")</f>
        <v>No Match</v>
      </c>
      <c r="AB955" s="3" t="str">
        <f>IF(ISNUMBER(MATCH(Y955, Sheet2!C:C, 0)), "Match", "No Match")</f>
        <v>No Match</v>
      </c>
      <c r="AC955" s="3" t="e">
        <f>IF(Y955 = INDEX(Sheet2!C:C, MATCH(Y955, Sheet2!C:C, 0)), "Exact Match", "No Match or Missing")</f>
        <v>#N/A</v>
      </c>
    </row>
    <row r="956" spans="1:29" x14ac:dyDescent="0.25">
      <c r="A956" t="s">
        <v>24</v>
      </c>
      <c r="B956" t="s">
        <v>3251</v>
      </c>
      <c r="C956" t="s">
        <v>58</v>
      </c>
      <c r="D956" t="s">
        <v>3252</v>
      </c>
      <c r="E956" t="s">
        <v>40</v>
      </c>
      <c r="F956" t="s">
        <v>29</v>
      </c>
      <c r="G956" t="s">
        <v>3253</v>
      </c>
      <c r="H956" t="s">
        <v>31</v>
      </c>
      <c r="I956" t="s">
        <v>3254</v>
      </c>
      <c r="J956" t="s">
        <v>3255</v>
      </c>
      <c r="K956" t="s">
        <v>2141</v>
      </c>
      <c r="L956" t="s">
        <v>35</v>
      </c>
      <c r="M956" t="s">
        <v>36</v>
      </c>
      <c r="N956" t="s">
        <v>3256</v>
      </c>
      <c r="O956" t="s">
        <v>66</v>
      </c>
      <c r="P956" t="s">
        <v>3257</v>
      </c>
      <c r="Q956" t="s">
        <v>40</v>
      </c>
      <c r="R956" t="s">
        <v>3258</v>
      </c>
      <c r="S956" t="s">
        <v>40</v>
      </c>
      <c r="T956" t="s">
        <v>3259</v>
      </c>
      <c r="U956" t="s">
        <v>66</v>
      </c>
      <c r="V956" t="s">
        <v>3254</v>
      </c>
      <c r="W956" t="s">
        <v>43</v>
      </c>
      <c r="X956" t="s">
        <v>44</v>
      </c>
      <c r="Y956" t="str">
        <f>TRIM(LOWER(J956))</f>
        <v>wisdom technologies., inc.</v>
      </c>
      <c r="Z956" t="str">
        <f>IF(COUNTIF(Sheet2!C:C, Y956) &gt; 0, "Match", "No Match")</f>
        <v>No Match</v>
      </c>
      <c r="AA956" t="str">
        <f>IF(ISNUMBER(MATCH(Y956, Sheet2!C:C, 0)), "Match", "No Match")</f>
        <v>No Match</v>
      </c>
      <c r="AB956" s="3" t="str">
        <f>IF(ISNUMBER(MATCH(Y956, Sheet2!C:C, 0)), "Match", "No Match")</f>
        <v>No Match</v>
      </c>
      <c r="AC956" s="3" t="e">
        <f>IF(Y956 = INDEX(Sheet2!C:C, MATCH(Y956, Sheet2!C:C, 0)), "Exact Match", "No Match or Missing")</f>
        <v>#N/A</v>
      </c>
    </row>
    <row r="957" spans="1:29" x14ac:dyDescent="0.25">
      <c r="A957" t="s">
        <v>24</v>
      </c>
      <c r="B957" t="s">
        <v>3968</v>
      </c>
      <c r="C957" t="s">
        <v>170</v>
      </c>
      <c r="D957" t="s">
        <v>3969</v>
      </c>
      <c r="E957" t="s">
        <v>40</v>
      </c>
      <c r="F957" t="s">
        <v>29</v>
      </c>
      <c r="G957" t="s">
        <v>3970</v>
      </c>
      <c r="H957" t="s">
        <v>31</v>
      </c>
      <c r="I957" t="s">
        <v>3971</v>
      </c>
      <c r="J957" t="s">
        <v>3972</v>
      </c>
      <c r="K957" t="s">
        <v>1614</v>
      </c>
      <c r="L957" t="s">
        <v>35</v>
      </c>
      <c r="M957" t="s">
        <v>277</v>
      </c>
      <c r="N957" t="s">
        <v>3973</v>
      </c>
      <c r="O957" t="s">
        <v>176</v>
      </c>
      <c r="P957" t="s">
        <v>3974</v>
      </c>
      <c r="Q957" t="s">
        <v>40</v>
      </c>
      <c r="R957" t="s">
        <v>3975</v>
      </c>
      <c r="S957" t="s">
        <v>40</v>
      </c>
      <c r="T957" t="s">
        <v>156</v>
      </c>
      <c r="U957" t="s">
        <v>176</v>
      </c>
      <c r="V957" t="s">
        <v>3971</v>
      </c>
      <c r="W957" t="s">
        <v>43</v>
      </c>
      <c r="X957" t="s">
        <v>44</v>
      </c>
      <c r="Y957" t="str">
        <f>TRIM(LOWER(J957))</f>
        <v>withings</v>
      </c>
      <c r="Z957" t="str">
        <f>IF(COUNTIF(Sheet2!C:C, Y957) &gt; 0, "Match", "No Match")</f>
        <v>No Match</v>
      </c>
      <c r="AA957" t="str">
        <f>IF(ISNUMBER(MATCH(Y957, Sheet2!C:C, 0)), "Match", "No Match")</f>
        <v>No Match</v>
      </c>
      <c r="AB957" s="3" t="str">
        <f>IF(ISNUMBER(MATCH(Y957, Sheet2!C:C, 0)), "Match", "No Match")</f>
        <v>No Match</v>
      </c>
      <c r="AC957" s="3" t="e">
        <f>IF(Y957 = INDEX(Sheet2!C:C, MATCH(Y957, Sheet2!C:C, 0)), "Exact Match", "No Match or Missing")</f>
        <v>#N/A</v>
      </c>
    </row>
    <row r="958" spans="1:29" x14ac:dyDescent="0.25">
      <c r="A958" t="s">
        <v>24</v>
      </c>
      <c r="B958" t="s">
        <v>393</v>
      </c>
      <c r="C958" t="s">
        <v>191</v>
      </c>
      <c r="D958" t="s">
        <v>5294</v>
      </c>
      <c r="E958" t="s">
        <v>40</v>
      </c>
      <c r="F958" t="s">
        <v>29</v>
      </c>
      <c r="G958" t="s">
        <v>395</v>
      </c>
      <c r="H958" t="s">
        <v>31</v>
      </c>
      <c r="I958" t="s">
        <v>396</v>
      </c>
      <c r="J958" t="s">
        <v>5710</v>
      </c>
      <c r="K958" t="s">
        <v>1147</v>
      </c>
      <c r="L958" t="s">
        <v>35</v>
      </c>
      <c r="M958" t="s">
        <v>105</v>
      </c>
      <c r="N958" t="s">
        <v>5711</v>
      </c>
      <c r="O958" t="s">
        <v>190</v>
      </c>
      <c r="P958" t="s">
        <v>5712</v>
      </c>
      <c r="Q958" t="s">
        <v>40</v>
      </c>
      <c r="R958" t="s">
        <v>5713</v>
      </c>
      <c r="S958" t="s">
        <v>40</v>
      </c>
      <c r="T958" t="s">
        <v>2628</v>
      </c>
      <c r="U958" t="s">
        <v>190</v>
      </c>
      <c r="V958" t="s">
        <v>396</v>
      </c>
      <c r="W958" t="s">
        <v>43</v>
      </c>
      <c r="X958" t="s">
        <v>44</v>
      </c>
      <c r="Y958" t="str">
        <f>TRIM(LOWER(J958))</f>
        <v>won tech co., ltd.</v>
      </c>
      <c r="Z958" t="str">
        <f>IF(COUNTIF(Sheet2!C:C, Y958) &gt; 0, "Match", "No Match")</f>
        <v>No Match</v>
      </c>
      <c r="AA958" t="str">
        <f>IF(ISNUMBER(MATCH(Y958, Sheet2!C:C, 0)), "Match", "No Match")</f>
        <v>No Match</v>
      </c>
      <c r="AB958" s="3" t="str">
        <f>IF(ISNUMBER(MATCH(Y958, Sheet2!C:C, 0)), "Match", "No Match")</f>
        <v>No Match</v>
      </c>
      <c r="AC958" s="3" t="e">
        <f>IF(Y958 = INDEX(Sheet2!C:C, MATCH(Y958, Sheet2!C:C, 0)), "Exact Match", "No Match or Missing")</f>
        <v>#N/A</v>
      </c>
    </row>
    <row r="959" spans="1:29" x14ac:dyDescent="0.25">
      <c r="A959" t="s">
        <v>24</v>
      </c>
      <c r="B959" t="s">
        <v>393</v>
      </c>
      <c r="C959" t="s">
        <v>498</v>
      </c>
      <c r="D959" t="s">
        <v>5294</v>
      </c>
      <c r="E959" t="s">
        <v>40</v>
      </c>
      <c r="F959" t="s">
        <v>29</v>
      </c>
      <c r="G959" t="s">
        <v>4422</v>
      </c>
      <c r="H959" t="s">
        <v>31</v>
      </c>
      <c r="I959" t="s">
        <v>396</v>
      </c>
      <c r="J959" t="s">
        <v>397</v>
      </c>
      <c r="K959" t="s">
        <v>509</v>
      </c>
      <c r="L959" t="s">
        <v>35</v>
      </c>
      <c r="M959" t="s">
        <v>105</v>
      </c>
      <c r="N959" t="s">
        <v>5295</v>
      </c>
      <c r="O959" t="s">
        <v>506</v>
      </c>
      <c r="P959" t="s">
        <v>5296</v>
      </c>
      <c r="Q959" t="s">
        <v>40</v>
      </c>
      <c r="R959" t="s">
        <v>5297</v>
      </c>
      <c r="S959" t="s">
        <v>40</v>
      </c>
      <c r="T959" t="s">
        <v>2051</v>
      </c>
      <c r="U959" t="s">
        <v>190</v>
      </c>
      <c r="V959" t="s">
        <v>396</v>
      </c>
      <c r="W959" t="s">
        <v>43</v>
      </c>
      <c r="X959" t="s">
        <v>293</v>
      </c>
      <c r="Y959" t="str">
        <f>TRIM(LOWER(J959))</f>
        <v>won tech co., ltd.</v>
      </c>
      <c r="Z959" t="str">
        <f>IF(COUNTIF(Sheet2!C:C, Y959) &gt; 0, "Match", "No Match")</f>
        <v>No Match</v>
      </c>
      <c r="AA959" t="str">
        <f>IF(ISNUMBER(MATCH(Y959, Sheet2!C:C, 0)), "Match", "No Match")</f>
        <v>No Match</v>
      </c>
      <c r="AB959" s="3" t="str">
        <f>IF(ISNUMBER(MATCH(Y959, Sheet2!C:C, 0)), "Match", "No Match")</f>
        <v>No Match</v>
      </c>
      <c r="AC959" s="3" t="e">
        <f>IF(Y959 = INDEX(Sheet2!C:C, MATCH(Y959, Sheet2!C:C, 0)), "Exact Match", "No Match or Missing")</f>
        <v>#N/A</v>
      </c>
    </row>
    <row r="960" spans="1:29" x14ac:dyDescent="0.25">
      <c r="A960" t="s">
        <v>24</v>
      </c>
      <c r="B960" t="s">
        <v>393</v>
      </c>
      <c r="C960" t="s">
        <v>191</v>
      </c>
      <c r="D960" t="s">
        <v>6562</v>
      </c>
      <c r="E960" t="s">
        <v>40</v>
      </c>
      <c r="F960" t="s">
        <v>29</v>
      </c>
      <c r="G960" t="s">
        <v>395</v>
      </c>
      <c r="H960" t="s">
        <v>31</v>
      </c>
      <c r="I960" t="s">
        <v>396</v>
      </c>
      <c r="J960" t="s">
        <v>397</v>
      </c>
      <c r="K960" t="s">
        <v>34</v>
      </c>
      <c r="L960" t="s">
        <v>35</v>
      </c>
      <c r="M960" t="s">
        <v>105</v>
      </c>
      <c r="N960" t="s">
        <v>6563</v>
      </c>
      <c r="O960" t="s">
        <v>190</v>
      </c>
      <c r="P960" t="s">
        <v>400</v>
      </c>
      <c r="Q960" t="s">
        <v>40</v>
      </c>
      <c r="R960" t="s">
        <v>6564</v>
      </c>
      <c r="S960" t="s">
        <v>40</v>
      </c>
      <c r="T960" t="s">
        <v>4332</v>
      </c>
      <c r="U960" t="s">
        <v>190</v>
      </c>
      <c r="V960" t="s">
        <v>396</v>
      </c>
      <c r="W960" t="s">
        <v>43</v>
      </c>
      <c r="X960" t="s">
        <v>44</v>
      </c>
      <c r="Y960" t="str">
        <f>TRIM(LOWER(J960))</f>
        <v>won tech co., ltd.</v>
      </c>
      <c r="Z960" t="str">
        <f>IF(COUNTIF(Sheet2!C:C, Y960) &gt; 0, "Match", "No Match")</f>
        <v>No Match</v>
      </c>
      <c r="AA960" t="str">
        <f>IF(ISNUMBER(MATCH(Y960, Sheet2!C:C, 0)), "Match", "No Match")</f>
        <v>No Match</v>
      </c>
      <c r="AB960" s="3" t="str">
        <f>IF(ISNUMBER(MATCH(Y960, Sheet2!C:C, 0)), "Match", "No Match")</f>
        <v>No Match</v>
      </c>
      <c r="AC960" s="3" t="e">
        <f>IF(Y960 = INDEX(Sheet2!C:C, MATCH(Y960, Sheet2!C:C, 0)), "Exact Match", "No Match or Missing")</f>
        <v>#N/A</v>
      </c>
    </row>
    <row r="961" spans="1:29" x14ac:dyDescent="0.25">
      <c r="A961" t="s">
        <v>24</v>
      </c>
      <c r="B961" t="s">
        <v>393</v>
      </c>
      <c r="C961" t="s">
        <v>191</v>
      </c>
      <c r="D961" t="s">
        <v>394</v>
      </c>
      <c r="E961" t="s">
        <v>40</v>
      </c>
      <c r="F961" t="s">
        <v>29</v>
      </c>
      <c r="G961" t="s">
        <v>395</v>
      </c>
      <c r="H961" t="s">
        <v>31</v>
      </c>
      <c r="I961" t="s">
        <v>396</v>
      </c>
      <c r="J961" t="s">
        <v>397</v>
      </c>
      <c r="K961" t="s">
        <v>398</v>
      </c>
      <c r="L961" t="s">
        <v>35</v>
      </c>
      <c r="M961" t="s">
        <v>105</v>
      </c>
      <c r="N961" t="s">
        <v>399</v>
      </c>
      <c r="O961" t="s">
        <v>190</v>
      </c>
      <c r="P961" t="s">
        <v>400</v>
      </c>
      <c r="Q961" t="s">
        <v>40</v>
      </c>
      <c r="R961" t="s">
        <v>401</v>
      </c>
      <c r="S961" t="s">
        <v>40</v>
      </c>
      <c r="T961" t="s">
        <v>402</v>
      </c>
      <c r="U961" t="s">
        <v>190</v>
      </c>
      <c r="V961" t="s">
        <v>396</v>
      </c>
      <c r="W961" t="s">
        <v>43</v>
      </c>
      <c r="X961" t="s">
        <v>44</v>
      </c>
      <c r="Y961" t="str">
        <f>TRIM(LOWER(J961))</f>
        <v>won tech co., ltd.</v>
      </c>
      <c r="Z961" t="str">
        <f>IF(COUNTIF(Sheet2!C:C, Y961) &gt; 0, "Match", "No Match")</f>
        <v>No Match</v>
      </c>
      <c r="AA961" t="str">
        <f>IF(ISNUMBER(MATCH(Y961, Sheet2!C:C, 0)), "Match", "No Match")</f>
        <v>No Match</v>
      </c>
      <c r="AB961" s="3" t="str">
        <f>IF(ISNUMBER(MATCH(Y961, Sheet2!C:C, 0)), "Match", "No Match")</f>
        <v>No Match</v>
      </c>
      <c r="AC961" s="3" t="e">
        <f>IF(Y961 = INDEX(Sheet2!C:C, MATCH(Y961, Sheet2!C:C, 0)), "Exact Match", "No Match or Missing")</f>
        <v>#N/A</v>
      </c>
    </row>
    <row r="962" spans="1:29" x14ac:dyDescent="0.25">
      <c r="A962" t="s">
        <v>24</v>
      </c>
      <c r="B962" t="s">
        <v>1218</v>
      </c>
      <c r="C962" t="s">
        <v>722</v>
      </c>
      <c r="D962" t="s">
        <v>6483</v>
      </c>
      <c r="E962" t="s">
        <v>40</v>
      </c>
      <c r="F962" t="s">
        <v>29</v>
      </c>
      <c r="G962" t="s">
        <v>6484</v>
      </c>
      <c r="H962" t="s">
        <v>31</v>
      </c>
      <c r="I962" t="s">
        <v>2543</v>
      </c>
      <c r="J962" t="s">
        <v>6485</v>
      </c>
      <c r="K962" t="s">
        <v>321</v>
      </c>
      <c r="L962" t="s">
        <v>35</v>
      </c>
      <c r="M962" t="s">
        <v>36</v>
      </c>
      <c r="N962" t="s">
        <v>6486</v>
      </c>
      <c r="O962" t="s">
        <v>729</v>
      </c>
      <c r="P962" t="s">
        <v>6487</v>
      </c>
      <c r="Q962" t="s">
        <v>40</v>
      </c>
      <c r="R962" t="s">
        <v>6488</v>
      </c>
      <c r="S962" t="s">
        <v>40</v>
      </c>
      <c r="T962" t="s">
        <v>4073</v>
      </c>
      <c r="U962" t="s">
        <v>729</v>
      </c>
      <c r="V962" t="s">
        <v>2543</v>
      </c>
      <c r="W962" t="s">
        <v>43</v>
      </c>
      <c r="X962" t="s">
        <v>44</v>
      </c>
      <c r="Y962" t="str">
        <f>TRIM(LOWER(J962))</f>
        <v>wuhan huchuang union technology co., ltd.</v>
      </c>
      <c r="Z962" t="str">
        <f>IF(COUNTIF(Sheet2!C:C, Y962) &gt; 0, "Match", "No Match")</f>
        <v>No Match</v>
      </c>
      <c r="AA962" t="str">
        <f>IF(ISNUMBER(MATCH(Y962, Sheet2!C:C, 0)), "Match", "No Match")</f>
        <v>No Match</v>
      </c>
      <c r="AB962" s="3" t="str">
        <f>IF(ISNUMBER(MATCH(Y962, Sheet2!C:C, 0)), "Match", "No Match")</f>
        <v>No Match</v>
      </c>
      <c r="AC962" s="3" t="e">
        <f>IF(Y962 = INDEX(Sheet2!C:C, MATCH(Y962, Sheet2!C:C, 0)), "Exact Match", "No Match or Missing")</f>
        <v>#N/A</v>
      </c>
    </row>
    <row r="963" spans="1:29" x14ac:dyDescent="0.25">
      <c r="A963" t="s">
        <v>24</v>
      </c>
      <c r="B963" t="s">
        <v>1218</v>
      </c>
      <c r="C963" t="s">
        <v>191</v>
      </c>
      <c r="D963" t="s">
        <v>1219</v>
      </c>
      <c r="E963" t="s">
        <v>1220</v>
      </c>
      <c r="F963" t="s">
        <v>29</v>
      </c>
      <c r="G963" t="s">
        <v>395</v>
      </c>
      <c r="H963" t="s">
        <v>31</v>
      </c>
      <c r="I963" t="s">
        <v>1221</v>
      </c>
      <c r="J963" t="s">
        <v>1222</v>
      </c>
      <c r="K963" t="s">
        <v>56</v>
      </c>
      <c r="L963" t="s">
        <v>35</v>
      </c>
      <c r="M963" t="s">
        <v>36</v>
      </c>
      <c r="N963" t="s">
        <v>1223</v>
      </c>
      <c r="O963" t="s">
        <v>190</v>
      </c>
      <c r="P963" t="s">
        <v>1224</v>
      </c>
      <c r="Q963" t="s">
        <v>40</v>
      </c>
      <c r="R963" t="s">
        <v>1225</v>
      </c>
      <c r="S963" t="s">
        <v>40</v>
      </c>
      <c r="T963" t="s">
        <v>1226</v>
      </c>
      <c r="U963" t="s">
        <v>190</v>
      </c>
      <c r="V963" t="s">
        <v>1221</v>
      </c>
      <c r="W963" t="s">
        <v>43</v>
      </c>
      <c r="X963" t="s">
        <v>44</v>
      </c>
      <c r="Y963" t="str">
        <f>TRIM(LOWER(J963))</f>
        <v>wuhan pioon technology co., ltd.</v>
      </c>
      <c r="Z963" t="str">
        <f>IF(COUNTIF(Sheet2!C:C, Y963) &gt; 0, "Match", "No Match")</f>
        <v>No Match</v>
      </c>
      <c r="AA963" t="str">
        <f>IF(ISNUMBER(MATCH(Y963, Sheet2!C:C, 0)), "Match", "No Match")</f>
        <v>No Match</v>
      </c>
      <c r="AB963" s="3" t="str">
        <f>IF(ISNUMBER(MATCH(Y963, Sheet2!C:C, 0)), "Match", "No Match")</f>
        <v>No Match</v>
      </c>
      <c r="AC963" s="3" t="e">
        <f>IF(Y963 = INDEX(Sheet2!C:C, MATCH(Y963, Sheet2!C:C, 0)), "Exact Match", "No Match or Missing")</f>
        <v>#N/A</v>
      </c>
    </row>
    <row r="964" spans="1:29" x14ac:dyDescent="0.25">
      <c r="A964" t="s">
        <v>24</v>
      </c>
      <c r="B964" t="s">
        <v>5582</v>
      </c>
      <c r="C964" t="s">
        <v>84</v>
      </c>
      <c r="D964" t="s">
        <v>5583</v>
      </c>
      <c r="E964" t="s">
        <v>40</v>
      </c>
      <c r="F964" t="s">
        <v>29</v>
      </c>
      <c r="G964" t="s">
        <v>2771</v>
      </c>
      <c r="H964" t="s">
        <v>31</v>
      </c>
      <c r="I964" t="s">
        <v>5584</v>
      </c>
      <c r="J964" t="s">
        <v>5585</v>
      </c>
      <c r="K964" t="s">
        <v>237</v>
      </c>
      <c r="L964" t="s">
        <v>35</v>
      </c>
      <c r="M964" t="s">
        <v>36</v>
      </c>
      <c r="N964" t="s">
        <v>5586</v>
      </c>
      <c r="O964" t="s">
        <v>93</v>
      </c>
      <c r="P964" t="s">
        <v>5587</v>
      </c>
      <c r="Q964" t="s">
        <v>40</v>
      </c>
      <c r="R964" t="s">
        <v>5588</v>
      </c>
      <c r="S964" t="s">
        <v>40</v>
      </c>
      <c r="T964" t="s">
        <v>5589</v>
      </c>
      <c r="U964" t="s">
        <v>93</v>
      </c>
      <c r="V964" t="s">
        <v>5584</v>
      </c>
      <c r="W964" t="s">
        <v>43</v>
      </c>
      <c r="X964" t="s">
        <v>44</v>
      </c>
      <c r="Y964" t="str">
        <f>TRIM(LOWER(J964))</f>
        <v>wuxi jiajian medical instrument co., ltd</v>
      </c>
      <c r="Z964" t="str">
        <f>IF(COUNTIF(Sheet2!C:C, Y964) &gt; 0, "Match", "No Match")</f>
        <v>No Match</v>
      </c>
      <c r="AA964" t="str">
        <f>IF(ISNUMBER(MATCH(Y964, Sheet2!C:C, 0)), "Match", "No Match")</f>
        <v>No Match</v>
      </c>
      <c r="AB964" s="3" t="str">
        <f>IF(ISNUMBER(MATCH(Y964, Sheet2!C:C, 0)), "Match", "No Match")</f>
        <v>No Match</v>
      </c>
      <c r="AC964" s="3" t="e">
        <f>IF(Y964 = INDEX(Sheet2!C:C, MATCH(Y964, Sheet2!C:C, 0)), "Exact Match", "No Match or Missing")</f>
        <v>#N/A</v>
      </c>
    </row>
    <row r="965" spans="1:29" x14ac:dyDescent="0.25">
      <c r="A965" t="s">
        <v>24</v>
      </c>
      <c r="B965" t="s">
        <v>45</v>
      </c>
      <c r="C965" t="s">
        <v>46</v>
      </c>
      <c r="D965" t="s">
        <v>47</v>
      </c>
      <c r="E965" t="s">
        <v>40</v>
      </c>
      <c r="F965" t="s">
        <v>29</v>
      </c>
      <c r="G965" t="s">
        <v>48</v>
      </c>
      <c r="H965" t="s">
        <v>31</v>
      </c>
      <c r="I965" t="s">
        <v>49</v>
      </c>
      <c r="J965" t="s">
        <v>50</v>
      </c>
      <c r="K965" t="s">
        <v>51</v>
      </c>
      <c r="L965" t="s">
        <v>35</v>
      </c>
      <c r="M965" t="s">
        <v>36</v>
      </c>
      <c r="N965" t="s">
        <v>52</v>
      </c>
      <c r="O965" t="s">
        <v>53</v>
      </c>
      <c r="P965" t="s">
        <v>54</v>
      </c>
      <c r="Q965" t="s">
        <v>40</v>
      </c>
      <c r="R965" t="s">
        <v>55</v>
      </c>
      <c r="S965" t="s">
        <v>40</v>
      </c>
      <c r="T965" t="s">
        <v>56</v>
      </c>
      <c r="U965" t="s">
        <v>53</v>
      </c>
      <c r="V965" t="s">
        <v>49</v>
      </c>
      <c r="W965" t="s">
        <v>43</v>
      </c>
      <c r="X965" t="s">
        <v>44</v>
      </c>
      <c r="Y965" t="str">
        <f>TRIM(LOWER(J965))</f>
        <v>wuxi nest biotechnology co., ltd.</v>
      </c>
      <c r="Z965" t="str">
        <f>IF(COUNTIF(Sheet2!C:C, Y965) &gt; 0, "Match", "No Match")</f>
        <v>No Match</v>
      </c>
      <c r="AA965" t="str">
        <f>IF(ISNUMBER(MATCH(Y965, Sheet2!C:C, 0)), "Match", "No Match")</f>
        <v>No Match</v>
      </c>
      <c r="AB965" s="3" t="str">
        <f>IF(ISNUMBER(MATCH(Y965, Sheet2!C:C, 0)), "Match", "No Match")</f>
        <v>No Match</v>
      </c>
      <c r="AC965" s="3" t="e">
        <f>IF(Y965 = INDEX(Sheet2!C:C, MATCH(Y965, Sheet2!C:C, 0)), "Exact Match", "No Match or Missing")</f>
        <v>#N/A</v>
      </c>
    </row>
    <row r="966" spans="1:29" x14ac:dyDescent="0.25">
      <c r="A966" t="s">
        <v>24</v>
      </c>
      <c r="B966" t="s">
        <v>4320</v>
      </c>
      <c r="C966" t="s">
        <v>158</v>
      </c>
      <c r="D966" t="s">
        <v>4321</v>
      </c>
      <c r="E966" t="s">
        <v>40</v>
      </c>
      <c r="F966" t="s">
        <v>29</v>
      </c>
      <c r="G966" t="s">
        <v>601</v>
      </c>
      <c r="H966" t="s">
        <v>31</v>
      </c>
      <c r="I966" t="s">
        <v>4322</v>
      </c>
      <c r="J966" t="s">
        <v>4323</v>
      </c>
      <c r="K966" t="s">
        <v>366</v>
      </c>
      <c r="L966" t="s">
        <v>35</v>
      </c>
      <c r="M966" t="s">
        <v>91</v>
      </c>
      <c r="N966" t="s">
        <v>4324</v>
      </c>
      <c r="O966" t="s">
        <v>165</v>
      </c>
      <c r="P966" t="s">
        <v>4325</v>
      </c>
      <c r="Q966" t="s">
        <v>40</v>
      </c>
      <c r="R966" t="s">
        <v>4326</v>
      </c>
      <c r="S966" t="s">
        <v>1054</v>
      </c>
      <c r="T966" t="s">
        <v>69</v>
      </c>
      <c r="U966" t="s">
        <v>165</v>
      </c>
      <c r="V966" t="s">
        <v>4322</v>
      </c>
      <c r="W966" t="s">
        <v>43</v>
      </c>
      <c r="X966" t="s">
        <v>44</v>
      </c>
      <c r="Y966" t="str">
        <f>TRIM(LOWER(J966))</f>
        <v>xerothera inc</v>
      </c>
      <c r="Z966" t="str">
        <f>IF(COUNTIF(Sheet2!C:C, Y966) &gt; 0, "Match", "No Match")</f>
        <v>No Match</v>
      </c>
      <c r="AA966" t="str">
        <f>IF(ISNUMBER(MATCH(Y966, Sheet2!C:C, 0)), "Match", "No Match")</f>
        <v>No Match</v>
      </c>
      <c r="AB966" s="3" t="str">
        <f>IF(ISNUMBER(MATCH(Y966, Sheet2!C:C, 0)), "Match", "No Match")</f>
        <v>No Match</v>
      </c>
      <c r="AC966" s="3" t="e">
        <f>IF(Y966 = INDEX(Sheet2!C:C, MATCH(Y966, Sheet2!C:C, 0)), "Exact Match", "No Match or Missing")</f>
        <v>#N/A</v>
      </c>
    </row>
    <row r="967" spans="1:29" x14ac:dyDescent="0.25">
      <c r="A967" t="s">
        <v>24</v>
      </c>
      <c r="B967" t="s">
        <v>2230</v>
      </c>
      <c r="C967" t="s">
        <v>350</v>
      </c>
      <c r="D967" t="s">
        <v>2231</v>
      </c>
      <c r="E967" t="s">
        <v>40</v>
      </c>
      <c r="F967" t="s">
        <v>29</v>
      </c>
      <c r="G967" t="s">
        <v>424</v>
      </c>
      <c r="H967" t="s">
        <v>31</v>
      </c>
      <c r="I967" t="s">
        <v>2232</v>
      </c>
      <c r="J967" t="s">
        <v>2233</v>
      </c>
      <c r="K967" t="s">
        <v>550</v>
      </c>
      <c r="L967" t="s">
        <v>35</v>
      </c>
      <c r="M967" t="s">
        <v>91</v>
      </c>
      <c r="N967" t="s">
        <v>2234</v>
      </c>
      <c r="O967" t="s">
        <v>357</v>
      </c>
      <c r="P967" t="s">
        <v>2235</v>
      </c>
      <c r="Q967" t="s">
        <v>40</v>
      </c>
      <c r="R967" t="s">
        <v>2236</v>
      </c>
      <c r="S967" t="s">
        <v>2237</v>
      </c>
      <c r="T967" t="s">
        <v>206</v>
      </c>
      <c r="U967" t="s">
        <v>190</v>
      </c>
      <c r="V967" t="s">
        <v>2232</v>
      </c>
      <c r="W967" t="s">
        <v>43</v>
      </c>
      <c r="X967" t="s">
        <v>293</v>
      </c>
      <c r="Y967" t="str">
        <f>TRIM(LOWER(J967))</f>
        <v>ximedica</v>
      </c>
      <c r="Z967" t="str">
        <f>IF(COUNTIF(Sheet2!C:C, Y967) &gt; 0, "Match", "No Match")</f>
        <v>No Match</v>
      </c>
      <c r="AA967" t="str">
        <f>IF(ISNUMBER(MATCH(Y967, Sheet2!C:C, 0)), "Match", "No Match")</f>
        <v>No Match</v>
      </c>
      <c r="AB967" s="3" t="str">
        <f>IF(ISNUMBER(MATCH(Y967, Sheet2!C:C, 0)), "Match", "No Match")</f>
        <v>No Match</v>
      </c>
      <c r="AC967" s="3" t="e">
        <f>IF(Y967 = INDEX(Sheet2!C:C, MATCH(Y967, Sheet2!C:C, 0)), "Exact Match", "No Match or Missing")</f>
        <v>#N/A</v>
      </c>
    </row>
    <row r="968" spans="1:29" x14ac:dyDescent="0.25">
      <c r="A968" t="s">
        <v>24</v>
      </c>
      <c r="B968" t="s">
        <v>5991</v>
      </c>
      <c r="C968" t="s">
        <v>46</v>
      </c>
      <c r="D968" t="s">
        <v>6857</v>
      </c>
      <c r="E968" t="s">
        <v>6858</v>
      </c>
      <c r="F968" t="s">
        <v>29</v>
      </c>
      <c r="G968" t="s">
        <v>682</v>
      </c>
      <c r="H968" t="s">
        <v>31</v>
      </c>
      <c r="I968" t="s">
        <v>40</v>
      </c>
      <c r="J968" t="s">
        <v>6859</v>
      </c>
      <c r="K968" t="s">
        <v>929</v>
      </c>
      <c r="L968" t="s">
        <v>35</v>
      </c>
      <c r="M968" t="s">
        <v>36</v>
      </c>
      <c r="N968" t="s">
        <v>6860</v>
      </c>
      <c r="O968" t="s">
        <v>53</v>
      </c>
      <c r="P968" t="s">
        <v>6173</v>
      </c>
      <c r="Q968" t="s">
        <v>40</v>
      </c>
      <c r="R968" t="s">
        <v>6861</v>
      </c>
      <c r="S968" t="s">
        <v>40</v>
      </c>
      <c r="T968" t="s">
        <v>206</v>
      </c>
      <c r="U968" t="s">
        <v>53</v>
      </c>
      <c r="V968" t="s">
        <v>40</v>
      </c>
      <c r="W968" t="s">
        <v>43</v>
      </c>
      <c r="X968" t="s">
        <v>44</v>
      </c>
      <c r="Y968" t="str">
        <f>TRIM(LOWER(J968))</f>
        <v>xingyu medical tech co., ltd.</v>
      </c>
      <c r="Z968" t="str">
        <f>IF(COUNTIF(Sheet2!C:C, Y968) &gt; 0, "Match", "No Match")</f>
        <v>No Match</v>
      </c>
      <c r="AA968" t="str">
        <f>IF(ISNUMBER(MATCH(Y968, Sheet2!C:C, 0)), "Match", "No Match")</f>
        <v>No Match</v>
      </c>
      <c r="AB968" s="3" t="str">
        <f>IF(ISNUMBER(MATCH(Y968, Sheet2!C:C, 0)), "Match", "No Match")</f>
        <v>No Match</v>
      </c>
      <c r="AC968" s="3" t="e">
        <f>IF(Y968 = INDEX(Sheet2!C:C, MATCH(Y968, Sheet2!C:C, 0)), "Exact Match", "No Match or Missing")</f>
        <v>#N/A</v>
      </c>
    </row>
    <row r="969" spans="1:29" x14ac:dyDescent="0.25">
      <c r="A969" t="s">
        <v>24</v>
      </c>
      <c r="B969" t="s">
        <v>5491</v>
      </c>
      <c r="C969" t="s">
        <v>99</v>
      </c>
      <c r="D969" t="s">
        <v>5492</v>
      </c>
      <c r="E969" t="s">
        <v>5493</v>
      </c>
      <c r="F969" t="s">
        <v>29</v>
      </c>
      <c r="G969" t="s">
        <v>5494</v>
      </c>
      <c r="H969" t="s">
        <v>31</v>
      </c>
      <c r="I969" t="s">
        <v>5495</v>
      </c>
      <c r="J969" t="s">
        <v>5496</v>
      </c>
      <c r="K969" t="s">
        <v>1235</v>
      </c>
      <c r="L969" t="s">
        <v>35</v>
      </c>
      <c r="M969" t="s">
        <v>91</v>
      </c>
      <c r="N969" t="s">
        <v>5497</v>
      </c>
      <c r="O969" t="s">
        <v>107</v>
      </c>
      <c r="P969" t="s">
        <v>5498</v>
      </c>
      <c r="Q969" t="s">
        <v>40</v>
      </c>
      <c r="R969" t="s">
        <v>5499</v>
      </c>
      <c r="S969" t="s">
        <v>1054</v>
      </c>
      <c r="T969" t="s">
        <v>3171</v>
      </c>
      <c r="U969" t="s">
        <v>107</v>
      </c>
      <c r="V969" t="s">
        <v>5495</v>
      </c>
      <c r="W969" t="s">
        <v>43</v>
      </c>
      <c r="X969" t="s">
        <v>44</v>
      </c>
      <c r="Y969" t="str">
        <f>TRIM(LOWER(J969))</f>
        <v>x-nav technologies, llc</v>
      </c>
      <c r="Z969" t="str">
        <f>IF(COUNTIF(Sheet2!C:C, Y969) &gt; 0, "Match", "No Match")</f>
        <v>No Match</v>
      </c>
      <c r="AA969" t="str">
        <f>IF(ISNUMBER(MATCH(Y969, Sheet2!C:C, 0)), "Match", "No Match")</f>
        <v>No Match</v>
      </c>
      <c r="AB969" s="3" t="str">
        <f>IF(ISNUMBER(MATCH(Y969, Sheet2!C:C, 0)), "Match", "No Match")</f>
        <v>No Match</v>
      </c>
      <c r="AC969" s="3" t="e">
        <f>IF(Y969 = INDEX(Sheet2!C:C, MATCH(Y969, Sheet2!C:C, 0)), "Exact Match", "No Match or Missing")</f>
        <v>#N/A</v>
      </c>
    </row>
    <row r="970" spans="1:29" x14ac:dyDescent="0.25">
      <c r="A970" t="s">
        <v>24</v>
      </c>
      <c r="B970" t="s">
        <v>488</v>
      </c>
      <c r="C970" t="s">
        <v>158</v>
      </c>
      <c r="D970" t="s">
        <v>489</v>
      </c>
      <c r="E970" t="s">
        <v>40</v>
      </c>
      <c r="F970" t="s">
        <v>29</v>
      </c>
      <c r="G970" t="s">
        <v>490</v>
      </c>
      <c r="H970" t="s">
        <v>31</v>
      </c>
      <c r="I970" t="s">
        <v>491</v>
      </c>
      <c r="J970" t="s">
        <v>492</v>
      </c>
      <c r="K970" t="s">
        <v>441</v>
      </c>
      <c r="L970" t="s">
        <v>35</v>
      </c>
      <c r="M970" t="s">
        <v>91</v>
      </c>
      <c r="N970" t="s">
        <v>493</v>
      </c>
      <c r="O970" t="s">
        <v>165</v>
      </c>
      <c r="P970" t="s">
        <v>494</v>
      </c>
      <c r="Q970" t="s">
        <v>40</v>
      </c>
      <c r="R970" t="s">
        <v>495</v>
      </c>
      <c r="S970" t="s">
        <v>496</v>
      </c>
      <c r="T970" t="s">
        <v>398</v>
      </c>
      <c r="U970" t="s">
        <v>165</v>
      </c>
      <c r="V970" t="s">
        <v>491</v>
      </c>
      <c r="W970" t="s">
        <v>43</v>
      </c>
      <c r="X970" t="s">
        <v>44</v>
      </c>
      <c r="Y970" t="str">
        <f>TRIM(LOWER(J970))</f>
        <v>xtant medical holdings, inc.</v>
      </c>
      <c r="Z970" t="str">
        <f>IF(COUNTIF(Sheet2!C:C, Y970) &gt; 0, "Match", "No Match")</f>
        <v>No Match</v>
      </c>
      <c r="AA970" t="str">
        <f>IF(ISNUMBER(MATCH(Y970, Sheet2!C:C, 0)), "Match", "No Match")</f>
        <v>No Match</v>
      </c>
      <c r="AB970" s="3" t="str">
        <f>IF(ISNUMBER(MATCH(Y970, Sheet2!C:C, 0)), "Match", "No Match")</f>
        <v>No Match</v>
      </c>
      <c r="AC970" s="3" t="e">
        <f>IF(Y970 = INDEX(Sheet2!C:C, MATCH(Y970, Sheet2!C:C, 0)), "Exact Match", "No Match or Missing")</f>
        <v>#N/A</v>
      </c>
    </row>
    <row r="971" spans="1:29" x14ac:dyDescent="0.25">
      <c r="A971" t="s">
        <v>24</v>
      </c>
      <c r="B971" t="s">
        <v>393</v>
      </c>
      <c r="C971" t="s">
        <v>84</v>
      </c>
      <c r="D971" t="s">
        <v>6699</v>
      </c>
      <c r="E971" t="s">
        <v>40</v>
      </c>
      <c r="F971" t="s">
        <v>29</v>
      </c>
      <c r="G971" t="s">
        <v>87</v>
      </c>
      <c r="H971" t="s">
        <v>31</v>
      </c>
      <c r="I971" t="s">
        <v>6700</v>
      </c>
      <c r="J971" t="s">
        <v>6701</v>
      </c>
      <c r="K971" t="s">
        <v>1213</v>
      </c>
      <c r="L971" t="s">
        <v>35</v>
      </c>
      <c r="M971" t="s">
        <v>105</v>
      </c>
      <c r="N971" t="s">
        <v>6702</v>
      </c>
      <c r="O971" t="s">
        <v>93</v>
      </c>
      <c r="P971" t="s">
        <v>6703</v>
      </c>
      <c r="Q971" t="s">
        <v>40</v>
      </c>
      <c r="R971" t="s">
        <v>6704</v>
      </c>
      <c r="S971" t="s">
        <v>40</v>
      </c>
      <c r="T971" t="s">
        <v>689</v>
      </c>
      <c r="U971" t="s">
        <v>93</v>
      </c>
      <c r="V971" t="s">
        <v>6700</v>
      </c>
      <c r="W971" t="s">
        <v>43</v>
      </c>
      <c r="X971" t="s">
        <v>44</v>
      </c>
      <c r="Y971" t="str">
        <f>TRIM(LOWER(J971))</f>
        <v>ybrain, inc.</v>
      </c>
      <c r="Z971" t="str">
        <f>IF(COUNTIF(Sheet2!C:C, Y971) &gt; 0, "Match", "No Match")</f>
        <v>No Match</v>
      </c>
      <c r="AA971" t="str">
        <f>IF(ISNUMBER(MATCH(Y971, Sheet2!C:C, 0)), "Match", "No Match")</f>
        <v>No Match</v>
      </c>
      <c r="AB971" s="3" t="str">
        <f>IF(ISNUMBER(MATCH(Y971, Sheet2!C:C, 0)), "Match", "No Match")</f>
        <v>No Match</v>
      </c>
      <c r="AC971" s="3" t="e">
        <f>IF(Y971 = INDEX(Sheet2!C:C, MATCH(Y971, Sheet2!C:C, 0)), "Exact Match", "No Match or Missing")</f>
        <v>#N/A</v>
      </c>
    </row>
    <row r="972" spans="1:29" x14ac:dyDescent="0.25">
      <c r="A972" t="s">
        <v>24</v>
      </c>
      <c r="B972" t="s">
        <v>6005</v>
      </c>
      <c r="C972" t="s">
        <v>58</v>
      </c>
      <c r="D972" t="s">
        <v>6006</v>
      </c>
      <c r="E972" t="s">
        <v>6007</v>
      </c>
      <c r="F972" t="s">
        <v>29</v>
      </c>
      <c r="G972" t="s">
        <v>6008</v>
      </c>
      <c r="H972" t="s">
        <v>31</v>
      </c>
      <c r="I972" t="s">
        <v>6009</v>
      </c>
      <c r="J972" t="s">
        <v>6010</v>
      </c>
      <c r="K972" t="s">
        <v>2051</v>
      </c>
      <c r="L972" t="s">
        <v>35</v>
      </c>
      <c r="M972" t="s">
        <v>36</v>
      </c>
      <c r="N972" t="s">
        <v>6011</v>
      </c>
      <c r="O972" t="s">
        <v>66</v>
      </c>
      <c r="P972" t="s">
        <v>6012</v>
      </c>
      <c r="Q972" t="s">
        <v>40</v>
      </c>
      <c r="R972" t="s">
        <v>6013</v>
      </c>
      <c r="S972" t="s">
        <v>40</v>
      </c>
      <c r="T972" t="s">
        <v>2618</v>
      </c>
      <c r="U972" t="s">
        <v>66</v>
      </c>
      <c r="V972" t="s">
        <v>6009</v>
      </c>
      <c r="W972" t="s">
        <v>43</v>
      </c>
      <c r="X972" t="s">
        <v>44</v>
      </c>
      <c r="Y972" t="str">
        <f>TRIM(LOWER(J972))</f>
        <v>yian medical technology (haining) co., ltd.</v>
      </c>
      <c r="Z972" t="str">
        <f>IF(COUNTIF(Sheet2!C:C, Y972) &gt; 0, "Match", "No Match")</f>
        <v>No Match</v>
      </c>
      <c r="AA972" t="str">
        <f>IF(ISNUMBER(MATCH(Y972, Sheet2!C:C, 0)), "Match", "No Match")</f>
        <v>No Match</v>
      </c>
      <c r="AB972" s="3" t="str">
        <f>IF(ISNUMBER(MATCH(Y972, Sheet2!C:C, 0)), "Match", "No Match")</f>
        <v>No Match</v>
      </c>
      <c r="AC972" s="3" t="e">
        <f>IF(Y972 = INDEX(Sheet2!C:C, MATCH(Y972, Sheet2!C:C, 0)), "Exact Match", "No Match or Missing")</f>
        <v>#N/A</v>
      </c>
    </row>
    <row r="973" spans="1:29" x14ac:dyDescent="0.25">
      <c r="A973" t="s">
        <v>24</v>
      </c>
      <c r="B973" t="s">
        <v>1669</v>
      </c>
      <c r="C973" t="s">
        <v>498</v>
      </c>
      <c r="D973" t="s">
        <v>1670</v>
      </c>
      <c r="E973" t="s">
        <v>1671</v>
      </c>
      <c r="F973" t="s">
        <v>501</v>
      </c>
      <c r="G973" t="s">
        <v>1672</v>
      </c>
      <c r="H973" t="s">
        <v>31</v>
      </c>
      <c r="I973" t="s">
        <v>40</v>
      </c>
      <c r="J973" t="s">
        <v>1673</v>
      </c>
      <c r="K973" t="s">
        <v>753</v>
      </c>
      <c r="L973" t="s">
        <v>35</v>
      </c>
      <c r="M973" t="s">
        <v>36</v>
      </c>
      <c r="N973" t="s">
        <v>1674</v>
      </c>
      <c r="O973" t="s">
        <v>506</v>
      </c>
      <c r="P973" t="s">
        <v>1675</v>
      </c>
      <c r="Q973" t="s">
        <v>40</v>
      </c>
      <c r="R973" t="s">
        <v>1676</v>
      </c>
      <c r="S973" t="s">
        <v>40</v>
      </c>
      <c r="T973" t="s">
        <v>642</v>
      </c>
      <c r="U973" t="s">
        <v>506</v>
      </c>
      <c r="V973" t="s">
        <v>40</v>
      </c>
      <c r="W973" t="s">
        <v>43</v>
      </c>
      <c r="X973" t="s">
        <v>44</v>
      </c>
      <c r="Y973" t="str">
        <f>TRIM(LOWER(J973))</f>
        <v>yongkang youha electric appliance co.,ltd.</v>
      </c>
      <c r="Z973" t="str">
        <f>IF(COUNTIF(Sheet2!C:C, Y973) &gt; 0, "Match", "No Match")</f>
        <v>No Match</v>
      </c>
      <c r="AA973" t="str">
        <f>IF(ISNUMBER(MATCH(Y973, Sheet2!C:C, 0)), "Match", "No Match")</f>
        <v>No Match</v>
      </c>
      <c r="AB973" s="3" t="str">
        <f>IF(ISNUMBER(MATCH(Y973, Sheet2!C:C, 0)), "Match", "No Match")</f>
        <v>No Match</v>
      </c>
      <c r="AC973" s="3" t="e">
        <f>IF(Y973 = INDEX(Sheet2!C:C, MATCH(Y973, Sheet2!C:C, 0)), "Exact Match", "No Match or Missing")</f>
        <v>#N/A</v>
      </c>
    </row>
    <row r="974" spans="1:29" x14ac:dyDescent="0.25">
      <c r="A974" t="s">
        <v>24</v>
      </c>
      <c r="B974" t="s">
        <v>4550</v>
      </c>
      <c r="C974" t="s">
        <v>71</v>
      </c>
      <c r="D974" t="s">
        <v>4551</v>
      </c>
      <c r="E974" t="s">
        <v>40</v>
      </c>
      <c r="F974" t="s">
        <v>29</v>
      </c>
      <c r="G974" t="s">
        <v>4552</v>
      </c>
      <c r="H974" t="s">
        <v>31</v>
      </c>
      <c r="I974" t="s">
        <v>4553</v>
      </c>
      <c r="J974" t="s">
        <v>4554</v>
      </c>
      <c r="K974" t="s">
        <v>1269</v>
      </c>
      <c r="L974" t="s">
        <v>35</v>
      </c>
      <c r="M974" t="s">
        <v>91</v>
      </c>
      <c r="N974" t="s">
        <v>4555</v>
      </c>
      <c r="O974" t="s">
        <v>79</v>
      </c>
      <c r="P974" t="s">
        <v>4556</v>
      </c>
      <c r="Q974" t="s">
        <v>40</v>
      </c>
      <c r="R974" t="s">
        <v>4557</v>
      </c>
      <c r="S974" t="s">
        <v>380</v>
      </c>
      <c r="T974" t="s">
        <v>4558</v>
      </c>
      <c r="U974" t="s">
        <v>79</v>
      </c>
      <c r="V974" t="s">
        <v>4553</v>
      </c>
      <c r="W974" t="s">
        <v>43</v>
      </c>
      <c r="X974" t="s">
        <v>44</v>
      </c>
      <c r="Y974" t="str">
        <f>TRIM(LOWER(J974))</f>
        <v>ysi inc.</v>
      </c>
      <c r="Z974" t="str">
        <f>IF(COUNTIF(Sheet2!C:C, Y974) &gt; 0, "Match", "No Match")</f>
        <v>No Match</v>
      </c>
      <c r="AA974" t="str">
        <f>IF(ISNUMBER(MATCH(Y974, Sheet2!C:C, 0)), "Match", "No Match")</f>
        <v>No Match</v>
      </c>
      <c r="AB974" s="3" t="str">
        <f>IF(ISNUMBER(MATCH(Y974, Sheet2!C:C, 0)), "Match", "No Match")</f>
        <v>No Match</v>
      </c>
      <c r="AC974" s="3" t="e">
        <f>IF(Y974 = INDEX(Sheet2!C:C, MATCH(Y974, Sheet2!C:C, 0)), "Exact Match", "No Match or Missing")</f>
        <v>#N/A</v>
      </c>
    </row>
    <row r="975" spans="1:29" x14ac:dyDescent="0.25">
      <c r="A975" t="s">
        <v>24</v>
      </c>
      <c r="B975" t="s">
        <v>4000</v>
      </c>
      <c r="C975" t="s">
        <v>158</v>
      </c>
      <c r="D975" t="s">
        <v>4001</v>
      </c>
      <c r="E975" t="s">
        <v>40</v>
      </c>
      <c r="F975" t="s">
        <v>29</v>
      </c>
      <c r="G975" t="s">
        <v>512</v>
      </c>
      <c r="H975" t="s">
        <v>31</v>
      </c>
      <c r="I975" t="s">
        <v>4002</v>
      </c>
      <c r="J975" t="s">
        <v>4003</v>
      </c>
      <c r="K975" t="s">
        <v>738</v>
      </c>
      <c r="L975" t="s">
        <v>35</v>
      </c>
      <c r="M975" t="s">
        <v>91</v>
      </c>
      <c r="N975" t="s">
        <v>4004</v>
      </c>
      <c r="O975" t="s">
        <v>165</v>
      </c>
      <c r="P975" t="s">
        <v>4005</v>
      </c>
      <c r="Q975" t="s">
        <v>40</v>
      </c>
      <c r="R975" t="s">
        <v>4006</v>
      </c>
      <c r="S975" t="s">
        <v>4007</v>
      </c>
      <c r="T975" t="s">
        <v>2491</v>
      </c>
      <c r="U975" t="s">
        <v>165</v>
      </c>
      <c r="V975" t="s">
        <v>4002</v>
      </c>
      <c r="W975" t="s">
        <v>43</v>
      </c>
      <c r="X975" t="s">
        <v>44</v>
      </c>
      <c r="Y975" t="str">
        <f>TRIM(LOWER(J975))</f>
        <v>zavation medical products llc</v>
      </c>
      <c r="Z975" t="str">
        <f>IF(COUNTIF(Sheet2!C:C, Y975) &gt; 0, "Match", "No Match")</f>
        <v>Match</v>
      </c>
      <c r="AA975" t="str">
        <f>IF(ISNUMBER(MATCH(Y975, Sheet2!C:C, 0)), "Match", "No Match")</f>
        <v>Match</v>
      </c>
      <c r="AB975" s="3" t="str">
        <f>IF(ISNUMBER(MATCH(Y975, Sheet2!C:C, 0)), "Match", "No Match")</f>
        <v>Match</v>
      </c>
      <c r="AC975" s="3" t="str">
        <f>IF(Y975 = INDEX(Sheet2!C:C, MATCH(Y975, Sheet2!C:C, 0)), "Exact Match", "No Match or Missing")</f>
        <v>Exact Match</v>
      </c>
    </row>
    <row r="976" spans="1:29" x14ac:dyDescent="0.25">
      <c r="A976" t="s">
        <v>24</v>
      </c>
      <c r="B976" t="s">
        <v>1012</v>
      </c>
      <c r="C976" t="s">
        <v>191</v>
      </c>
      <c r="D976" t="s">
        <v>6835</v>
      </c>
      <c r="E976" t="s">
        <v>40</v>
      </c>
      <c r="F976" t="s">
        <v>29</v>
      </c>
      <c r="G976" t="s">
        <v>395</v>
      </c>
      <c r="H976" t="s">
        <v>31</v>
      </c>
      <c r="I976" t="s">
        <v>6836</v>
      </c>
      <c r="J976" t="s">
        <v>6837</v>
      </c>
      <c r="K976" t="s">
        <v>804</v>
      </c>
      <c r="L976" t="s">
        <v>35</v>
      </c>
      <c r="M976" t="s">
        <v>91</v>
      </c>
      <c r="N976" t="s">
        <v>6838</v>
      </c>
      <c r="O976" t="s">
        <v>190</v>
      </c>
      <c r="P976" t="s">
        <v>6839</v>
      </c>
      <c r="Q976" t="s">
        <v>40</v>
      </c>
      <c r="R976" t="s">
        <v>6840</v>
      </c>
      <c r="S976" t="s">
        <v>122</v>
      </c>
      <c r="T976" t="s">
        <v>42</v>
      </c>
      <c r="U976" t="s">
        <v>190</v>
      </c>
      <c r="V976" t="s">
        <v>6836</v>
      </c>
      <c r="W976" t="s">
        <v>43</v>
      </c>
      <c r="X976" t="s">
        <v>44</v>
      </c>
      <c r="Y976" t="str">
        <f>TRIM(LOWER(J976))</f>
        <v>zeltiq aesthetics inc.</v>
      </c>
      <c r="Z976" t="str">
        <f>IF(COUNTIF(Sheet2!C:C, Y976) &gt; 0, "Match", "No Match")</f>
        <v>No Match</v>
      </c>
      <c r="AA976" t="str">
        <f>IF(ISNUMBER(MATCH(Y976, Sheet2!C:C, 0)), "Match", "No Match")</f>
        <v>No Match</v>
      </c>
      <c r="AB976" s="3" t="str">
        <f>IF(ISNUMBER(MATCH(Y976, Sheet2!C:C, 0)), "Match", "No Match")</f>
        <v>No Match</v>
      </c>
      <c r="AC976" s="3" t="e">
        <f>IF(Y976 = INDEX(Sheet2!C:C, MATCH(Y976, Sheet2!C:C, 0)), "Exact Match", "No Match or Missing")</f>
        <v>#N/A</v>
      </c>
    </row>
    <row r="977" spans="1:29" x14ac:dyDescent="0.25">
      <c r="A977" t="s">
        <v>24</v>
      </c>
      <c r="B977" t="s">
        <v>361</v>
      </c>
      <c r="C977" t="s">
        <v>26</v>
      </c>
      <c r="D977" t="s">
        <v>362</v>
      </c>
      <c r="E977" t="s">
        <v>40</v>
      </c>
      <c r="F977" t="s">
        <v>29</v>
      </c>
      <c r="G977" t="s">
        <v>363</v>
      </c>
      <c r="H977" t="s">
        <v>31</v>
      </c>
      <c r="I977" t="s">
        <v>364</v>
      </c>
      <c r="J977" t="s">
        <v>365</v>
      </c>
      <c r="K977" t="s">
        <v>366</v>
      </c>
      <c r="L977" t="s">
        <v>35</v>
      </c>
      <c r="M977" t="s">
        <v>91</v>
      </c>
      <c r="N977" t="s">
        <v>367</v>
      </c>
      <c r="O977" t="s">
        <v>38</v>
      </c>
      <c r="P977" t="s">
        <v>368</v>
      </c>
      <c r="Q977" t="s">
        <v>40</v>
      </c>
      <c r="R977" t="s">
        <v>369</v>
      </c>
      <c r="S977" t="s">
        <v>210</v>
      </c>
      <c r="T977" t="s">
        <v>370</v>
      </c>
      <c r="U977" t="s">
        <v>38</v>
      </c>
      <c r="V977" t="s">
        <v>364</v>
      </c>
      <c r="W977" t="s">
        <v>43</v>
      </c>
      <c r="X977" t="s">
        <v>293</v>
      </c>
      <c r="Y977" t="str">
        <f>TRIM(LOWER(J977))</f>
        <v>zenith technical innovations</v>
      </c>
      <c r="Z977" t="str">
        <f>IF(COUNTIF(Sheet2!C:C, Y977) &gt; 0, "Match", "No Match")</f>
        <v>No Match</v>
      </c>
      <c r="AA977" t="str">
        <f>IF(ISNUMBER(MATCH(Y977, Sheet2!C:C, 0)), "Match", "No Match")</f>
        <v>No Match</v>
      </c>
      <c r="AB977" s="3" t="str">
        <f>IF(ISNUMBER(MATCH(Y977, Sheet2!C:C, 0)), "Match", "No Match")</f>
        <v>No Match</v>
      </c>
      <c r="AC977" s="3" t="e">
        <f>IF(Y977 = INDEX(Sheet2!C:C, MATCH(Y977, Sheet2!C:C, 0)), "Exact Match", "No Match or Missing")</f>
        <v>#N/A</v>
      </c>
    </row>
    <row r="978" spans="1:29" x14ac:dyDescent="0.25">
      <c r="A978" t="s">
        <v>24</v>
      </c>
      <c r="B978" t="s">
        <v>4474</v>
      </c>
      <c r="C978" t="s">
        <v>99</v>
      </c>
      <c r="D978" t="s">
        <v>4475</v>
      </c>
      <c r="E978" t="s">
        <v>40</v>
      </c>
      <c r="F978" t="s">
        <v>29</v>
      </c>
      <c r="G978" t="s">
        <v>2105</v>
      </c>
      <c r="H978" t="s">
        <v>31</v>
      </c>
      <c r="I978" t="s">
        <v>4476</v>
      </c>
      <c r="J978" t="s">
        <v>4477</v>
      </c>
      <c r="K978" t="s">
        <v>753</v>
      </c>
      <c r="L978" t="s">
        <v>35</v>
      </c>
      <c r="M978" t="s">
        <v>105</v>
      </c>
      <c r="N978" t="s">
        <v>4478</v>
      </c>
      <c r="O978" t="s">
        <v>107</v>
      </c>
      <c r="P978" t="s">
        <v>4479</v>
      </c>
      <c r="Q978" t="s">
        <v>40</v>
      </c>
      <c r="R978" t="s">
        <v>4480</v>
      </c>
      <c r="S978" t="s">
        <v>40</v>
      </c>
      <c r="T978" t="s">
        <v>3268</v>
      </c>
      <c r="U978" t="s">
        <v>107</v>
      </c>
      <c r="V978" t="s">
        <v>4476</v>
      </c>
      <c r="W978" t="s">
        <v>43</v>
      </c>
      <c r="X978" t="s">
        <v>44</v>
      </c>
      <c r="Y978" t="str">
        <f>TRIM(LOWER(J978))</f>
        <v>zeros co., ltd.</v>
      </c>
      <c r="Z978" t="str">
        <f>IF(COUNTIF(Sheet2!C:C, Y978) &gt; 0, "Match", "No Match")</f>
        <v>No Match</v>
      </c>
      <c r="AA978" t="str">
        <f>IF(ISNUMBER(MATCH(Y978, Sheet2!C:C, 0)), "Match", "No Match")</f>
        <v>No Match</v>
      </c>
      <c r="AB978" s="3" t="str">
        <f>IF(ISNUMBER(MATCH(Y978, Sheet2!C:C, 0)), "Match", "No Match")</f>
        <v>No Match</v>
      </c>
      <c r="AC978" s="3" t="e">
        <f>IF(Y978 = INDEX(Sheet2!C:C, MATCH(Y978, Sheet2!C:C, 0)), "Exact Match", "No Match or Missing")</f>
        <v>#N/A</v>
      </c>
    </row>
    <row r="979" spans="1:29" x14ac:dyDescent="0.25">
      <c r="A979" t="s">
        <v>24</v>
      </c>
      <c r="B979" t="s">
        <v>241</v>
      </c>
      <c r="C979" t="s">
        <v>99</v>
      </c>
      <c r="D979" t="s">
        <v>242</v>
      </c>
      <c r="E979" t="s">
        <v>40</v>
      </c>
      <c r="F979" t="s">
        <v>29</v>
      </c>
      <c r="G979" t="s">
        <v>243</v>
      </c>
      <c r="H979" t="s">
        <v>31</v>
      </c>
      <c r="I979" t="s">
        <v>244</v>
      </c>
      <c r="J979" t="s">
        <v>245</v>
      </c>
      <c r="K979" t="s">
        <v>90</v>
      </c>
      <c r="L979" t="s">
        <v>35</v>
      </c>
      <c r="M979" t="s">
        <v>91</v>
      </c>
      <c r="N979" t="s">
        <v>246</v>
      </c>
      <c r="O979" t="s">
        <v>107</v>
      </c>
      <c r="P979" t="s">
        <v>247</v>
      </c>
      <c r="Q979" t="s">
        <v>40</v>
      </c>
      <c r="R979" t="s">
        <v>248</v>
      </c>
      <c r="S979" t="s">
        <v>122</v>
      </c>
      <c r="T979" t="s">
        <v>249</v>
      </c>
      <c r="U979" t="s">
        <v>107</v>
      </c>
      <c r="V979" t="s">
        <v>244</v>
      </c>
      <c r="W979" t="s">
        <v>43</v>
      </c>
      <c r="X979" t="s">
        <v>44</v>
      </c>
      <c r="Y979" t="str">
        <f>TRIM(LOWER(J979))</f>
        <v>zest anchors, llc</v>
      </c>
      <c r="Z979" t="str">
        <f>IF(COUNTIF(Sheet2!C:C, Y979) &gt; 0, "Match", "No Match")</f>
        <v>No Match</v>
      </c>
      <c r="AA979" t="str">
        <f>IF(ISNUMBER(MATCH(Y979, Sheet2!C:C, 0)), "Match", "No Match")</f>
        <v>No Match</v>
      </c>
      <c r="AB979" s="3" t="str">
        <f>IF(ISNUMBER(MATCH(Y979, Sheet2!C:C, 0)), "Match", "No Match")</f>
        <v>No Match</v>
      </c>
      <c r="AC979" s="3" t="e">
        <f>IF(Y979 = INDEX(Sheet2!C:C, MATCH(Y979, Sheet2!C:C, 0)), "Exact Match", "No Match or Missing")</f>
        <v>#N/A</v>
      </c>
    </row>
    <row r="980" spans="1:29" x14ac:dyDescent="0.25">
      <c r="A980" t="s">
        <v>24</v>
      </c>
      <c r="B980" t="s">
        <v>2925</v>
      </c>
      <c r="C980" t="s">
        <v>46</v>
      </c>
      <c r="D980" t="s">
        <v>2926</v>
      </c>
      <c r="E980" t="s">
        <v>40</v>
      </c>
      <c r="F980" t="s">
        <v>29</v>
      </c>
      <c r="G980" t="s">
        <v>2927</v>
      </c>
      <c r="H980" t="s">
        <v>31</v>
      </c>
      <c r="I980" t="s">
        <v>2928</v>
      </c>
      <c r="J980" t="s">
        <v>2929</v>
      </c>
      <c r="K980" t="s">
        <v>795</v>
      </c>
      <c r="L980" t="s">
        <v>35</v>
      </c>
      <c r="M980" t="s">
        <v>91</v>
      </c>
      <c r="N980" t="s">
        <v>2930</v>
      </c>
      <c r="O980" t="s">
        <v>53</v>
      </c>
      <c r="P980" t="s">
        <v>2931</v>
      </c>
      <c r="Q980" t="s">
        <v>40</v>
      </c>
      <c r="R980" t="s">
        <v>2932</v>
      </c>
      <c r="S980" t="s">
        <v>2751</v>
      </c>
      <c r="T980" t="s">
        <v>417</v>
      </c>
      <c r="U980" t="s">
        <v>53</v>
      </c>
      <c r="V980" t="s">
        <v>2928</v>
      </c>
      <c r="W980" t="s">
        <v>43</v>
      </c>
      <c r="X980" t="s">
        <v>293</v>
      </c>
      <c r="Y980" t="str">
        <f>TRIM(LOWER(J980))</f>
        <v>zevex, inc.</v>
      </c>
      <c r="Z980" t="str">
        <f>IF(COUNTIF(Sheet2!C:C, Y980) &gt; 0, "Match", "No Match")</f>
        <v>No Match</v>
      </c>
      <c r="AA980" t="str">
        <f>IF(ISNUMBER(MATCH(Y980, Sheet2!C:C, 0)), "Match", "No Match")</f>
        <v>No Match</v>
      </c>
      <c r="AB980" s="3" t="str">
        <f>IF(ISNUMBER(MATCH(Y980, Sheet2!C:C, 0)), "Match", "No Match")</f>
        <v>No Match</v>
      </c>
      <c r="AC980" s="3" t="e">
        <f>IF(Y980 = INDEX(Sheet2!C:C, MATCH(Y980, Sheet2!C:C, 0)), "Exact Match", "No Match or Missing")</f>
        <v>#N/A</v>
      </c>
    </row>
    <row r="981" spans="1:29" x14ac:dyDescent="0.25">
      <c r="A981" t="s">
        <v>24</v>
      </c>
      <c r="B981" t="s">
        <v>497</v>
      </c>
      <c r="C981" t="s">
        <v>498</v>
      </c>
      <c r="D981" t="s">
        <v>499</v>
      </c>
      <c r="E981" t="s">
        <v>500</v>
      </c>
      <c r="F981" t="s">
        <v>501</v>
      </c>
      <c r="G981" t="s">
        <v>502</v>
      </c>
      <c r="H981" t="s">
        <v>31</v>
      </c>
      <c r="I981" t="s">
        <v>40</v>
      </c>
      <c r="J981" t="s">
        <v>503</v>
      </c>
      <c r="K981" t="s">
        <v>504</v>
      </c>
      <c r="L981" t="s">
        <v>35</v>
      </c>
      <c r="M981" t="s">
        <v>36</v>
      </c>
      <c r="N981" t="s">
        <v>505</v>
      </c>
      <c r="O981" t="s">
        <v>506</v>
      </c>
      <c r="P981" t="s">
        <v>507</v>
      </c>
      <c r="Q981" t="s">
        <v>40</v>
      </c>
      <c r="R981" t="s">
        <v>508</v>
      </c>
      <c r="S981" t="s">
        <v>40</v>
      </c>
      <c r="T981" t="s">
        <v>509</v>
      </c>
      <c r="U981" t="s">
        <v>506</v>
      </c>
      <c r="V981" t="s">
        <v>40</v>
      </c>
      <c r="W981" t="s">
        <v>43</v>
      </c>
      <c r="X981" t="s">
        <v>44</v>
      </c>
      <c r="Y981" t="str">
        <f>TRIM(LOWER(J981))</f>
        <v>zhangzhou easepal medical science and technology co., ltd.</v>
      </c>
      <c r="Z981" t="str">
        <f>IF(COUNTIF(Sheet2!C:C, Y981) &gt; 0, "Match", "No Match")</f>
        <v>No Match</v>
      </c>
      <c r="AA981" t="str">
        <f>IF(ISNUMBER(MATCH(Y981, Sheet2!C:C, 0)), "Match", "No Match")</f>
        <v>No Match</v>
      </c>
      <c r="AB981" s="3" t="str">
        <f>IF(ISNUMBER(MATCH(Y981, Sheet2!C:C, 0)), "Match", "No Match")</f>
        <v>No Match</v>
      </c>
      <c r="AC981" s="3" t="e">
        <f>IF(Y981 = INDEX(Sheet2!C:C, MATCH(Y981, Sheet2!C:C, 0)), "Exact Match", "No Match or Missing")</f>
        <v>#N/A</v>
      </c>
    </row>
    <row r="982" spans="1:29" x14ac:dyDescent="0.25">
      <c r="A982" t="s">
        <v>24</v>
      </c>
      <c r="B982" t="s">
        <v>1451</v>
      </c>
      <c r="C982" t="s">
        <v>112</v>
      </c>
      <c r="D982" t="s">
        <v>1452</v>
      </c>
      <c r="E982" t="s">
        <v>1453</v>
      </c>
      <c r="F982" t="s">
        <v>29</v>
      </c>
      <c r="G982" t="s">
        <v>1454</v>
      </c>
      <c r="H982" t="s">
        <v>31</v>
      </c>
      <c r="I982" t="s">
        <v>1455</v>
      </c>
      <c r="J982" t="s">
        <v>1456</v>
      </c>
      <c r="K982" t="s">
        <v>1457</v>
      </c>
      <c r="L982" t="s">
        <v>35</v>
      </c>
      <c r="M982" t="s">
        <v>36</v>
      </c>
      <c r="N982" t="s">
        <v>1458</v>
      </c>
      <c r="O982" t="s">
        <v>119</v>
      </c>
      <c r="P982" t="s">
        <v>1459</v>
      </c>
      <c r="Q982" t="s">
        <v>40</v>
      </c>
      <c r="R982" t="s">
        <v>1460</v>
      </c>
      <c r="S982" t="s">
        <v>40</v>
      </c>
      <c r="T982" t="s">
        <v>1461</v>
      </c>
      <c r="U982" t="s">
        <v>119</v>
      </c>
      <c r="V982" t="s">
        <v>1455</v>
      </c>
      <c r="W982" t="s">
        <v>43</v>
      </c>
      <c r="X982" t="s">
        <v>44</v>
      </c>
      <c r="Y982" t="str">
        <f>TRIM(LOWER(J982))</f>
        <v>zhejiang gene science co., ltd.</v>
      </c>
      <c r="Z982" t="str">
        <f>IF(COUNTIF(Sheet2!C:C, Y982) &gt; 0, "Match", "No Match")</f>
        <v>No Match</v>
      </c>
      <c r="AA982" t="str">
        <f>IF(ISNUMBER(MATCH(Y982, Sheet2!C:C, 0)), "Match", "No Match")</f>
        <v>No Match</v>
      </c>
      <c r="AB982" s="3" t="str">
        <f>IF(ISNUMBER(MATCH(Y982, Sheet2!C:C, 0)), "Match", "No Match")</f>
        <v>No Match</v>
      </c>
      <c r="AC982" s="3" t="e">
        <f>IF(Y982 = INDEX(Sheet2!C:C, MATCH(Y982, Sheet2!C:C, 0)), "Exact Match", "No Match or Missing")</f>
        <v>#N/A</v>
      </c>
    </row>
    <row r="983" spans="1:29" x14ac:dyDescent="0.25">
      <c r="A983" t="s">
        <v>24</v>
      </c>
      <c r="B983" t="s">
        <v>1669</v>
      </c>
      <c r="C983" t="s">
        <v>498</v>
      </c>
      <c r="D983" t="s">
        <v>5644</v>
      </c>
      <c r="E983" t="s">
        <v>5645</v>
      </c>
      <c r="F983" t="s">
        <v>501</v>
      </c>
      <c r="G983" t="s">
        <v>1672</v>
      </c>
      <c r="H983" t="s">
        <v>31</v>
      </c>
      <c r="I983" t="s">
        <v>40</v>
      </c>
      <c r="J983" t="s">
        <v>5646</v>
      </c>
      <c r="K983" t="s">
        <v>255</v>
      </c>
      <c r="L983" t="s">
        <v>35</v>
      </c>
      <c r="M983" t="s">
        <v>36</v>
      </c>
      <c r="N983" t="s">
        <v>5647</v>
      </c>
      <c r="O983" t="s">
        <v>506</v>
      </c>
      <c r="P983" t="s">
        <v>5648</v>
      </c>
      <c r="Q983" t="s">
        <v>40</v>
      </c>
      <c r="R983" t="s">
        <v>5649</v>
      </c>
      <c r="S983" t="s">
        <v>40</v>
      </c>
      <c r="T983" t="s">
        <v>1040</v>
      </c>
      <c r="U983" t="s">
        <v>506</v>
      </c>
      <c r="V983" t="s">
        <v>40</v>
      </c>
      <c r="W983" t="s">
        <v>43</v>
      </c>
      <c r="X983" t="s">
        <v>44</v>
      </c>
      <c r="Y983" t="str">
        <f>TRIM(LOWER(J983))</f>
        <v>zhejiang hfizer medical equipment co.,ltd.</v>
      </c>
      <c r="Z983" t="str">
        <f>IF(COUNTIF(Sheet2!C:C, Y983) &gt; 0, "Match", "No Match")</f>
        <v>No Match</v>
      </c>
      <c r="AA983" t="str">
        <f>IF(ISNUMBER(MATCH(Y983, Sheet2!C:C, 0)), "Match", "No Match")</f>
        <v>No Match</v>
      </c>
      <c r="AB983" s="3" t="str">
        <f>IF(ISNUMBER(MATCH(Y983, Sheet2!C:C, 0)), "Match", "No Match")</f>
        <v>No Match</v>
      </c>
      <c r="AC983" s="3" t="e">
        <f>IF(Y983 = INDEX(Sheet2!C:C, MATCH(Y983, Sheet2!C:C, 0)), "Exact Match", "No Match or Missing")</f>
        <v>#N/A</v>
      </c>
    </row>
    <row r="984" spans="1:29" x14ac:dyDescent="0.25">
      <c r="A984" t="s">
        <v>24</v>
      </c>
      <c r="B984" t="s">
        <v>757</v>
      </c>
      <c r="C984" t="s">
        <v>498</v>
      </c>
      <c r="D984" t="s">
        <v>758</v>
      </c>
      <c r="E984" t="s">
        <v>40</v>
      </c>
      <c r="F984" t="s">
        <v>501</v>
      </c>
      <c r="G984" t="s">
        <v>759</v>
      </c>
      <c r="H984" t="s">
        <v>31</v>
      </c>
      <c r="I984" t="s">
        <v>40</v>
      </c>
      <c r="J984" t="s">
        <v>760</v>
      </c>
      <c r="K984" t="s">
        <v>761</v>
      </c>
      <c r="L984" t="s">
        <v>35</v>
      </c>
      <c r="M984" t="s">
        <v>36</v>
      </c>
      <c r="N984" t="s">
        <v>762</v>
      </c>
      <c r="O984" t="s">
        <v>506</v>
      </c>
      <c r="P984" t="s">
        <v>763</v>
      </c>
      <c r="Q984" t="s">
        <v>40</v>
      </c>
      <c r="R984" t="s">
        <v>764</v>
      </c>
      <c r="S984" t="s">
        <v>40</v>
      </c>
      <c r="T984" t="s">
        <v>765</v>
      </c>
      <c r="U984" t="s">
        <v>506</v>
      </c>
      <c r="V984" t="s">
        <v>40</v>
      </c>
      <c r="W984" t="s">
        <v>43</v>
      </c>
      <c r="X984" t="s">
        <v>44</v>
      </c>
      <c r="Y984" t="str">
        <f>TRIM(LOWER(J984))</f>
        <v>zhejiang innuovo rehabilitation devices co.,ltd.</v>
      </c>
      <c r="Z984" t="str">
        <f>IF(COUNTIF(Sheet2!C:C, Y984) &gt; 0, "Match", "No Match")</f>
        <v>No Match</v>
      </c>
      <c r="AA984" t="str">
        <f>IF(ISNUMBER(MATCH(Y984, Sheet2!C:C, 0)), "Match", "No Match")</f>
        <v>No Match</v>
      </c>
      <c r="AB984" s="3" t="str">
        <f>IF(ISNUMBER(MATCH(Y984, Sheet2!C:C, 0)), "Match", "No Match")</f>
        <v>No Match</v>
      </c>
      <c r="AC984" s="3" t="e">
        <f>IF(Y984 = INDEX(Sheet2!C:C, MATCH(Y984, Sheet2!C:C, 0)), "Exact Match", "No Match or Missing")</f>
        <v>#N/A</v>
      </c>
    </row>
    <row r="985" spans="1:29" x14ac:dyDescent="0.25">
      <c r="A985" t="s">
        <v>24</v>
      </c>
      <c r="B985" t="s">
        <v>3640</v>
      </c>
      <c r="C985" t="s">
        <v>498</v>
      </c>
      <c r="D985" t="s">
        <v>3641</v>
      </c>
      <c r="E985" t="s">
        <v>3642</v>
      </c>
      <c r="F985" t="s">
        <v>501</v>
      </c>
      <c r="G985" t="s">
        <v>1672</v>
      </c>
      <c r="H985" t="s">
        <v>31</v>
      </c>
      <c r="I985" t="s">
        <v>40</v>
      </c>
      <c r="J985" t="s">
        <v>3643</v>
      </c>
      <c r="K985" t="s">
        <v>2650</v>
      </c>
      <c r="L985" t="s">
        <v>35</v>
      </c>
      <c r="M985" t="s">
        <v>36</v>
      </c>
      <c r="N985" t="s">
        <v>3644</v>
      </c>
      <c r="O985" t="s">
        <v>506</v>
      </c>
      <c r="P985" t="s">
        <v>3645</v>
      </c>
      <c r="Q985" t="s">
        <v>40</v>
      </c>
      <c r="R985" t="s">
        <v>3646</v>
      </c>
      <c r="S985" t="s">
        <v>40</v>
      </c>
      <c r="T985" t="s">
        <v>1409</v>
      </c>
      <c r="U985" t="s">
        <v>506</v>
      </c>
      <c r="V985" t="s">
        <v>40</v>
      </c>
      <c r="W985" t="s">
        <v>43</v>
      </c>
      <c r="X985" t="s">
        <v>44</v>
      </c>
      <c r="Y985" t="str">
        <f>TRIM(LOWER(J985))</f>
        <v>zhejiang richall medical technology co., ltd.</v>
      </c>
      <c r="Z985" t="str">
        <f>IF(COUNTIF(Sheet2!C:C, Y985) &gt; 0, "Match", "No Match")</f>
        <v>No Match</v>
      </c>
      <c r="AA985" t="str">
        <f>IF(ISNUMBER(MATCH(Y985, Sheet2!C:C, 0)), "Match", "No Match")</f>
        <v>No Match</v>
      </c>
      <c r="AB985" s="3" t="str">
        <f>IF(ISNUMBER(MATCH(Y985, Sheet2!C:C, 0)), "Match", "No Match")</f>
        <v>No Match</v>
      </c>
      <c r="AC985" s="3" t="e">
        <f>IF(Y985 = INDEX(Sheet2!C:C, MATCH(Y985, Sheet2!C:C, 0)), "Exact Match", "No Match or Missing")</f>
        <v>#N/A</v>
      </c>
    </row>
    <row r="986" spans="1:29" x14ac:dyDescent="0.25">
      <c r="A986" t="s">
        <v>24</v>
      </c>
      <c r="B986" t="s">
        <v>6565</v>
      </c>
      <c r="C986" t="s">
        <v>498</v>
      </c>
      <c r="D986" t="s">
        <v>6566</v>
      </c>
      <c r="E986" t="s">
        <v>3640</v>
      </c>
      <c r="F986" t="s">
        <v>501</v>
      </c>
      <c r="G986" t="s">
        <v>1672</v>
      </c>
      <c r="H986" t="s">
        <v>31</v>
      </c>
      <c r="I986" t="s">
        <v>40</v>
      </c>
      <c r="J986" t="s">
        <v>3643</v>
      </c>
      <c r="K986" t="s">
        <v>2650</v>
      </c>
      <c r="L986" t="s">
        <v>35</v>
      </c>
      <c r="M986" t="s">
        <v>36</v>
      </c>
      <c r="N986" t="s">
        <v>6567</v>
      </c>
      <c r="O986" t="s">
        <v>506</v>
      </c>
      <c r="P986" t="s">
        <v>3645</v>
      </c>
      <c r="Q986" t="s">
        <v>40</v>
      </c>
      <c r="R986" t="s">
        <v>6568</v>
      </c>
      <c r="S986" t="s">
        <v>40</v>
      </c>
      <c r="T986" t="s">
        <v>1409</v>
      </c>
      <c r="U986" t="s">
        <v>506</v>
      </c>
      <c r="V986" t="s">
        <v>40</v>
      </c>
      <c r="W986" t="s">
        <v>43</v>
      </c>
      <c r="X986" t="s">
        <v>44</v>
      </c>
      <c r="Y986" t="str">
        <f>TRIM(LOWER(J986))</f>
        <v>zhejiang richall medical technology co., ltd.</v>
      </c>
      <c r="Z986" t="str">
        <f>IF(COUNTIF(Sheet2!C:C, Y986) &gt; 0, "Match", "No Match")</f>
        <v>No Match</v>
      </c>
      <c r="AA986" t="str">
        <f>IF(ISNUMBER(MATCH(Y986, Sheet2!C:C, 0)), "Match", "No Match")</f>
        <v>No Match</v>
      </c>
      <c r="AB986" s="3" t="str">
        <f>IF(ISNUMBER(MATCH(Y986, Sheet2!C:C, 0)), "Match", "No Match")</f>
        <v>No Match</v>
      </c>
      <c r="AC986" s="3" t="e">
        <f>IF(Y986 = INDEX(Sheet2!C:C, MATCH(Y986, Sheet2!C:C, 0)), "Exact Match", "No Match or Missing")</f>
        <v>#N/A</v>
      </c>
    </row>
    <row r="987" spans="1:29" x14ac:dyDescent="0.25">
      <c r="A987" t="s">
        <v>24</v>
      </c>
      <c r="B987" t="s">
        <v>70</v>
      </c>
      <c r="C987" t="s">
        <v>350</v>
      </c>
      <c r="D987" t="s">
        <v>3828</v>
      </c>
      <c r="E987" t="s">
        <v>3829</v>
      </c>
      <c r="F987" t="s">
        <v>29</v>
      </c>
      <c r="G987" t="s">
        <v>454</v>
      </c>
      <c r="H987" t="s">
        <v>31</v>
      </c>
      <c r="I987" t="s">
        <v>75</v>
      </c>
      <c r="J987" t="s">
        <v>3830</v>
      </c>
      <c r="K987" t="s">
        <v>784</v>
      </c>
      <c r="L987" t="s">
        <v>35</v>
      </c>
      <c r="M987" t="s">
        <v>36</v>
      </c>
      <c r="N987" t="s">
        <v>458</v>
      </c>
      <c r="O987" t="s">
        <v>357</v>
      </c>
      <c r="P987" t="s">
        <v>3831</v>
      </c>
      <c r="Q987" t="s">
        <v>40</v>
      </c>
      <c r="R987" t="s">
        <v>3832</v>
      </c>
      <c r="S987" t="s">
        <v>40</v>
      </c>
      <c r="T987" t="s">
        <v>3833</v>
      </c>
      <c r="U987" t="s">
        <v>357</v>
      </c>
      <c r="V987" t="s">
        <v>75</v>
      </c>
      <c r="W987" t="s">
        <v>43</v>
      </c>
      <c r="X987" t="s">
        <v>44</v>
      </c>
      <c r="Y987" t="str">
        <f>TRIM(LOWER(J987))</f>
        <v>zhejiang soudon medical technology co.,ltd</v>
      </c>
      <c r="Z987" t="str">
        <f>IF(COUNTIF(Sheet2!C:C, Y987) &gt; 0, "Match", "No Match")</f>
        <v>No Match</v>
      </c>
      <c r="AA987" t="str">
        <f>IF(ISNUMBER(MATCH(Y987, Sheet2!C:C, 0)), "Match", "No Match")</f>
        <v>No Match</v>
      </c>
      <c r="AB987" s="3" t="str">
        <f>IF(ISNUMBER(MATCH(Y987, Sheet2!C:C, 0)), "Match", "No Match")</f>
        <v>No Match</v>
      </c>
      <c r="AC987" s="3" t="e">
        <f>IF(Y987 = INDEX(Sheet2!C:C, MATCH(Y987, Sheet2!C:C, 0)), "Exact Match", "No Match or Missing")</f>
        <v>#N/A</v>
      </c>
    </row>
    <row r="988" spans="1:29" x14ac:dyDescent="0.25">
      <c r="A988" t="s">
        <v>24</v>
      </c>
      <c r="B988" t="s">
        <v>3022</v>
      </c>
      <c r="C988" t="s">
        <v>26</v>
      </c>
      <c r="D988" t="s">
        <v>4146</v>
      </c>
      <c r="E988" t="s">
        <v>4147</v>
      </c>
      <c r="F988" t="s">
        <v>29</v>
      </c>
      <c r="G988" t="s">
        <v>4148</v>
      </c>
      <c r="H988" t="s">
        <v>31</v>
      </c>
      <c r="I988" t="s">
        <v>4149</v>
      </c>
      <c r="J988" t="s">
        <v>4150</v>
      </c>
      <c r="K988" t="s">
        <v>4151</v>
      </c>
      <c r="L988" t="s">
        <v>35</v>
      </c>
      <c r="M988" t="s">
        <v>36</v>
      </c>
      <c r="N988" t="s">
        <v>4152</v>
      </c>
      <c r="O988" t="s">
        <v>38</v>
      </c>
      <c r="P988" t="s">
        <v>4153</v>
      </c>
      <c r="Q988" t="s">
        <v>40</v>
      </c>
      <c r="R988" t="s">
        <v>4154</v>
      </c>
      <c r="S988" t="s">
        <v>40</v>
      </c>
      <c r="T988" t="s">
        <v>4155</v>
      </c>
      <c r="U988" t="s">
        <v>38</v>
      </c>
      <c r="V988" t="s">
        <v>4149</v>
      </c>
      <c r="W988" t="s">
        <v>43</v>
      </c>
      <c r="X988" t="s">
        <v>44</v>
      </c>
      <c r="Y988" t="str">
        <f>TRIM(LOWER(J988))</f>
        <v>zhongshan jinli electronic weighing equipment co., ltd.</v>
      </c>
      <c r="Z988" t="str">
        <f>IF(COUNTIF(Sheet2!C:C, Y988) &gt; 0, "Match", "No Match")</f>
        <v>No Match</v>
      </c>
      <c r="AA988" t="str">
        <f>IF(ISNUMBER(MATCH(Y988, Sheet2!C:C, 0)), "Match", "No Match")</f>
        <v>No Match</v>
      </c>
      <c r="AB988" s="3" t="str">
        <f>IF(ISNUMBER(MATCH(Y988, Sheet2!C:C, 0)), "Match", "No Match")</f>
        <v>No Match</v>
      </c>
      <c r="AC988" s="3" t="e">
        <f>IF(Y988 = INDEX(Sheet2!C:C, MATCH(Y988, Sheet2!C:C, 0)), "Exact Match", "No Match or Missing")</f>
        <v>#N/A</v>
      </c>
    </row>
    <row r="989" spans="1:29" x14ac:dyDescent="0.25">
      <c r="A989" t="s">
        <v>24</v>
      </c>
      <c r="B989" t="s">
        <v>1975</v>
      </c>
      <c r="C989" t="s">
        <v>350</v>
      </c>
      <c r="D989" t="s">
        <v>1976</v>
      </c>
      <c r="E989" t="s">
        <v>1977</v>
      </c>
      <c r="F989" t="s">
        <v>29</v>
      </c>
      <c r="G989" t="s">
        <v>424</v>
      </c>
      <c r="H989" t="s">
        <v>31</v>
      </c>
      <c r="I989" t="s">
        <v>1978</v>
      </c>
      <c r="J989" t="s">
        <v>1979</v>
      </c>
      <c r="K989" t="s">
        <v>1355</v>
      </c>
      <c r="L989" t="s">
        <v>35</v>
      </c>
      <c r="M989" t="s">
        <v>36</v>
      </c>
      <c r="N989" t="s">
        <v>1980</v>
      </c>
      <c r="O989" t="s">
        <v>357</v>
      </c>
      <c r="P989" t="s">
        <v>1981</v>
      </c>
      <c r="Q989" t="s">
        <v>40</v>
      </c>
      <c r="R989" t="s">
        <v>1982</v>
      </c>
      <c r="S989" t="s">
        <v>40</v>
      </c>
      <c r="T989" t="s">
        <v>1001</v>
      </c>
      <c r="U989" t="s">
        <v>190</v>
      </c>
      <c r="V989" t="s">
        <v>1978</v>
      </c>
      <c r="W989" t="s">
        <v>43</v>
      </c>
      <c r="X989" t="s">
        <v>44</v>
      </c>
      <c r="Y989" t="str">
        <f>TRIM(LOWER(J989))</f>
        <v>zhuhai dipu medical technology co., ltd.</v>
      </c>
      <c r="Z989" t="str">
        <f>IF(COUNTIF(Sheet2!C:C, Y989) &gt; 0, "Match", "No Match")</f>
        <v>No Match</v>
      </c>
      <c r="AA989" t="str">
        <f>IF(ISNUMBER(MATCH(Y989, Sheet2!C:C, 0)), "Match", "No Match")</f>
        <v>No Match</v>
      </c>
      <c r="AB989" s="3" t="str">
        <f>IF(ISNUMBER(MATCH(Y989, Sheet2!C:C, 0)), "Match", "No Match")</f>
        <v>No Match</v>
      </c>
      <c r="AC989" s="3" t="e">
        <f>IF(Y989 = INDEX(Sheet2!C:C, MATCH(Y989, Sheet2!C:C, 0)), "Exact Match", "No Match or Missing")</f>
        <v>#N/A</v>
      </c>
    </row>
    <row r="990" spans="1:29" x14ac:dyDescent="0.25">
      <c r="A990" t="s">
        <v>24</v>
      </c>
      <c r="B990" t="s">
        <v>3369</v>
      </c>
      <c r="C990" t="s">
        <v>350</v>
      </c>
      <c r="D990" t="s">
        <v>5059</v>
      </c>
      <c r="E990" t="s">
        <v>5060</v>
      </c>
      <c r="F990" t="s">
        <v>29</v>
      </c>
      <c r="G990" t="s">
        <v>424</v>
      </c>
      <c r="H990" t="s">
        <v>31</v>
      </c>
      <c r="I990" t="s">
        <v>1978</v>
      </c>
      <c r="J990" t="s">
        <v>1979</v>
      </c>
      <c r="K990" t="s">
        <v>1959</v>
      </c>
      <c r="L990" t="s">
        <v>35</v>
      </c>
      <c r="M990" t="s">
        <v>36</v>
      </c>
      <c r="N990" t="s">
        <v>5061</v>
      </c>
      <c r="O990" t="s">
        <v>357</v>
      </c>
      <c r="P990" t="s">
        <v>1981</v>
      </c>
      <c r="Q990" t="s">
        <v>40</v>
      </c>
      <c r="R990" t="s">
        <v>5062</v>
      </c>
      <c r="S990" t="s">
        <v>40</v>
      </c>
      <c r="T990" t="s">
        <v>2680</v>
      </c>
      <c r="U990" t="s">
        <v>190</v>
      </c>
      <c r="V990" t="s">
        <v>1978</v>
      </c>
      <c r="W990" t="s">
        <v>43</v>
      </c>
      <c r="X990" t="s">
        <v>44</v>
      </c>
      <c r="Y990" t="str">
        <f>TRIM(LOWER(J990))</f>
        <v>zhuhai dipu medical technology co., ltd.</v>
      </c>
      <c r="Z990" t="str">
        <f>IF(COUNTIF(Sheet2!C:C, Y990) &gt; 0, "Match", "No Match")</f>
        <v>No Match</v>
      </c>
      <c r="AA990" t="str">
        <f>IF(ISNUMBER(MATCH(Y990, Sheet2!C:C, 0)), "Match", "No Match")</f>
        <v>No Match</v>
      </c>
      <c r="AB990" s="3" t="str">
        <f>IF(ISNUMBER(MATCH(Y990, Sheet2!C:C, 0)), "Match", "No Match")</f>
        <v>No Match</v>
      </c>
      <c r="AC990" s="3" t="e">
        <f>IF(Y990 = INDEX(Sheet2!C:C, MATCH(Y990, Sheet2!C:C, 0)), "Exact Match", "No Match or Missing")</f>
        <v>#N/A</v>
      </c>
    </row>
    <row r="991" spans="1:29" x14ac:dyDescent="0.25">
      <c r="A991" t="s">
        <v>24</v>
      </c>
      <c r="B991" t="s">
        <v>3369</v>
      </c>
      <c r="C991" t="s">
        <v>46</v>
      </c>
      <c r="D991" t="s">
        <v>3370</v>
      </c>
      <c r="E991" t="s">
        <v>3371</v>
      </c>
      <c r="F991" t="s">
        <v>29</v>
      </c>
      <c r="G991" t="s">
        <v>1633</v>
      </c>
      <c r="H991" t="s">
        <v>31</v>
      </c>
      <c r="I991" t="s">
        <v>3372</v>
      </c>
      <c r="J991" t="s">
        <v>3373</v>
      </c>
      <c r="K991" t="s">
        <v>555</v>
      </c>
      <c r="L991" t="s">
        <v>35</v>
      </c>
      <c r="M991" t="s">
        <v>36</v>
      </c>
      <c r="N991" t="s">
        <v>3374</v>
      </c>
      <c r="O991" t="s">
        <v>53</v>
      </c>
      <c r="P991" t="s">
        <v>3375</v>
      </c>
      <c r="Q991" t="s">
        <v>40</v>
      </c>
      <c r="R991" t="s">
        <v>3376</v>
      </c>
      <c r="S991" t="s">
        <v>40</v>
      </c>
      <c r="T991" t="s">
        <v>3377</v>
      </c>
      <c r="U991" t="s">
        <v>53</v>
      </c>
      <c r="V991" t="s">
        <v>3372</v>
      </c>
      <c r="W991" t="s">
        <v>43</v>
      </c>
      <c r="X991" t="s">
        <v>44</v>
      </c>
      <c r="Y991" t="str">
        <f>TRIM(LOWER(J991))</f>
        <v>zhuhai yueja medical device technology co.,ltd.</v>
      </c>
      <c r="Z991" t="str">
        <f>IF(COUNTIF(Sheet2!C:C, Y991) &gt; 0, "Match", "No Match")</f>
        <v>No Match</v>
      </c>
      <c r="AA991" t="str">
        <f>IF(ISNUMBER(MATCH(Y991, Sheet2!C:C, 0)), "Match", "No Match")</f>
        <v>No Match</v>
      </c>
      <c r="AB991" s="3" t="str">
        <f>IF(ISNUMBER(MATCH(Y991, Sheet2!C:C, 0)), "Match", "No Match")</f>
        <v>No Match</v>
      </c>
      <c r="AC991" s="3" t="e">
        <f>IF(Y991 = INDEX(Sheet2!C:C, MATCH(Y991, Sheet2!C:C, 0)), "Exact Match", "No Match or Missing")</f>
        <v>#N/A</v>
      </c>
    </row>
    <row r="992" spans="1:29" x14ac:dyDescent="0.25">
      <c r="A992" t="s">
        <v>24</v>
      </c>
      <c r="B992" t="s">
        <v>1079</v>
      </c>
      <c r="C992" t="s">
        <v>58</v>
      </c>
      <c r="D992" t="s">
        <v>1080</v>
      </c>
      <c r="E992" t="s">
        <v>40</v>
      </c>
      <c r="F992" t="s">
        <v>29</v>
      </c>
      <c r="G992" t="s">
        <v>1081</v>
      </c>
      <c r="H992" t="s">
        <v>31</v>
      </c>
      <c r="I992" t="s">
        <v>1082</v>
      </c>
      <c r="J992" t="s">
        <v>1083</v>
      </c>
      <c r="K992" t="s">
        <v>784</v>
      </c>
      <c r="L992" t="s">
        <v>35</v>
      </c>
      <c r="M992" t="s">
        <v>107</v>
      </c>
      <c r="N992" t="s">
        <v>1084</v>
      </c>
      <c r="O992" t="s">
        <v>66</v>
      </c>
      <c r="P992" t="s">
        <v>1085</v>
      </c>
      <c r="Q992" t="s">
        <v>40</v>
      </c>
      <c r="R992" t="s">
        <v>1086</v>
      </c>
      <c r="S992" t="s">
        <v>40</v>
      </c>
      <c r="T992" t="s">
        <v>1087</v>
      </c>
      <c r="U992" t="s">
        <v>66</v>
      </c>
      <c r="V992" t="s">
        <v>1082</v>
      </c>
      <c r="W992" t="s">
        <v>43</v>
      </c>
      <c r="X992" t="s">
        <v>293</v>
      </c>
      <c r="Y992" t="str">
        <f>TRIM(LOWER(J992))</f>
        <v>ziehm imaging gmbh</v>
      </c>
      <c r="Z992" t="str">
        <f>IF(COUNTIF(Sheet2!C:C, Y992) &gt; 0, "Match", "No Match")</f>
        <v>No Match</v>
      </c>
      <c r="AA992" t="str">
        <f>IF(ISNUMBER(MATCH(Y992, Sheet2!C:C, 0)), "Match", "No Match")</f>
        <v>No Match</v>
      </c>
      <c r="AB992" s="3" t="str">
        <f>IF(ISNUMBER(MATCH(Y992, Sheet2!C:C, 0)), "Match", "No Match")</f>
        <v>No Match</v>
      </c>
      <c r="AC992" s="3" t="e">
        <f>IF(Y992 = INDEX(Sheet2!C:C, MATCH(Y992, Sheet2!C:C, 0)), "Exact Match", "No Match or Missing")</f>
        <v>#N/A</v>
      </c>
    </row>
    <row r="993" spans="1:29" x14ac:dyDescent="0.25">
      <c r="A993" t="s">
        <v>24</v>
      </c>
      <c r="B993" t="s">
        <v>1079</v>
      </c>
      <c r="C993" t="s">
        <v>58</v>
      </c>
      <c r="D993" t="s">
        <v>1080</v>
      </c>
      <c r="E993" t="s">
        <v>40</v>
      </c>
      <c r="F993" t="s">
        <v>29</v>
      </c>
      <c r="G993" t="s">
        <v>1081</v>
      </c>
      <c r="H993" t="s">
        <v>31</v>
      </c>
      <c r="I993" t="s">
        <v>1082</v>
      </c>
      <c r="J993" t="s">
        <v>1083</v>
      </c>
      <c r="K993" t="s">
        <v>179</v>
      </c>
      <c r="L993" t="s">
        <v>35</v>
      </c>
      <c r="M993" t="s">
        <v>107</v>
      </c>
      <c r="N993" t="s">
        <v>4102</v>
      </c>
      <c r="O993" t="s">
        <v>66</v>
      </c>
      <c r="P993" t="s">
        <v>1085</v>
      </c>
      <c r="Q993" t="s">
        <v>40</v>
      </c>
      <c r="R993" t="s">
        <v>4103</v>
      </c>
      <c r="S993" t="s">
        <v>40</v>
      </c>
      <c r="T993" t="s">
        <v>3662</v>
      </c>
      <c r="U993" t="s">
        <v>66</v>
      </c>
      <c r="V993" t="s">
        <v>1082</v>
      </c>
      <c r="W993" t="s">
        <v>43</v>
      </c>
      <c r="X993" t="s">
        <v>293</v>
      </c>
      <c r="Y993" t="str">
        <f>TRIM(LOWER(J993))</f>
        <v>ziehm imaging gmbh</v>
      </c>
      <c r="Z993" t="str">
        <f>IF(COUNTIF(Sheet2!C:C, Y993) &gt; 0, "Match", "No Match")</f>
        <v>No Match</v>
      </c>
      <c r="AA993" t="str">
        <f>IF(ISNUMBER(MATCH(Y993, Sheet2!C:C, 0)), "Match", "No Match")</f>
        <v>No Match</v>
      </c>
      <c r="AB993" s="3" t="str">
        <f>IF(ISNUMBER(MATCH(Y993, Sheet2!C:C, 0)), "Match", "No Match")</f>
        <v>No Match</v>
      </c>
      <c r="AC993" s="3" t="e">
        <f>IF(Y993 = INDEX(Sheet2!C:C, MATCH(Y993, Sheet2!C:C, 0)), "Exact Match", "No Match or Missing")</f>
        <v>#N/A</v>
      </c>
    </row>
    <row r="994" spans="1:29" x14ac:dyDescent="0.25">
      <c r="A994" t="s">
        <v>24</v>
      </c>
      <c r="B994" t="s">
        <v>1079</v>
      </c>
      <c r="C994" t="s">
        <v>58</v>
      </c>
      <c r="D994" t="s">
        <v>1080</v>
      </c>
      <c r="E994" t="s">
        <v>40</v>
      </c>
      <c r="F994" t="s">
        <v>29</v>
      </c>
      <c r="G994" t="s">
        <v>1081</v>
      </c>
      <c r="H994" t="s">
        <v>31</v>
      </c>
      <c r="I994" t="s">
        <v>1082</v>
      </c>
      <c r="J994" t="s">
        <v>1083</v>
      </c>
      <c r="K994" t="s">
        <v>642</v>
      </c>
      <c r="L994" t="s">
        <v>35</v>
      </c>
      <c r="M994" t="s">
        <v>107</v>
      </c>
      <c r="N994" t="s">
        <v>5314</v>
      </c>
      <c r="O994" t="s">
        <v>66</v>
      </c>
      <c r="P994" t="s">
        <v>1085</v>
      </c>
      <c r="Q994" t="s">
        <v>40</v>
      </c>
      <c r="R994" t="s">
        <v>5315</v>
      </c>
      <c r="S994" t="s">
        <v>40</v>
      </c>
      <c r="T994" t="s">
        <v>1537</v>
      </c>
      <c r="U994" t="s">
        <v>66</v>
      </c>
      <c r="V994" t="s">
        <v>1082</v>
      </c>
      <c r="W994" t="s">
        <v>43</v>
      </c>
      <c r="X994" t="s">
        <v>293</v>
      </c>
      <c r="Y994" t="str">
        <f>TRIM(LOWER(J994))</f>
        <v>ziehm imaging gmbh</v>
      </c>
      <c r="Z994" t="str">
        <f>IF(COUNTIF(Sheet2!C:C, Y994) &gt; 0, "Match", "No Match")</f>
        <v>No Match</v>
      </c>
      <c r="AA994" t="str">
        <f>IF(ISNUMBER(MATCH(Y994, Sheet2!C:C, 0)), "Match", "No Match")</f>
        <v>No Match</v>
      </c>
      <c r="AB994" s="3" t="str">
        <f>IF(ISNUMBER(MATCH(Y994, Sheet2!C:C, 0)), "Match", "No Match")</f>
        <v>No Match</v>
      </c>
      <c r="AC994" s="3" t="e">
        <f>IF(Y994 = INDEX(Sheet2!C:C, MATCH(Y994, Sheet2!C:C, 0)), "Exact Match", "No Match or Missing")</f>
        <v>#N/A</v>
      </c>
    </row>
    <row r="995" spans="1:29" x14ac:dyDescent="0.25">
      <c r="A995" t="s">
        <v>24</v>
      </c>
      <c r="B995" t="s">
        <v>6357</v>
      </c>
      <c r="C995" t="s">
        <v>158</v>
      </c>
      <c r="D995" t="s">
        <v>6358</v>
      </c>
      <c r="E995" t="s">
        <v>40</v>
      </c>
      <c r="F995" t="s">
        <v>29</v>
      </c>
      <c r="G995" t="s">
        <v>2797</v>
      </c>
      <c r="H995" t="s">
        <v>31</v>
      </c>
      <c r="I995" t="s">
        <v>6359</v>
      </c>
      <c r="J995" t="s">
        <v>6360</v>
      </c>
      <c r="K995" t="s">
        <v>1277</v>
      </c>
      <c r="L995" t="s">
        <v>35</v>
      </c>
      <c r="M995" t="s">
        <v>1960</v>
      </c>
      <c r="N995" t="s">
        <v>6361</v>
      </c>
      <c r="O995" t="s">
        <v>165</v>
      </c>
      <c r="P995" t="s">
        <v>6362</v>
      </c>
      <c r="Q995" t="s">
        <v>40</v>
      </c>
      <c r="R995" t="s">
        <v>6363</v>
      </c>
      <c r="S995" t="s">
        <v>40</v>
      </c>
      <c r="T995" t="s">
        <v>6364</v>
      </c>
      <c r="U995" t="s">
        <v>165</v>
      </c>
      <c r="V995" t="s">
        <v>6359</v>
      </c>
      <c r="W995" t="s">
        <v>43</v>
      </c>
      <c r="X995" t="s">
        <v>44</v>
      </c>
      <c r="Y995" t="str">
        <f>TRIM(LOWER(J995))</f>
        <v>zimed medikal</v>
      </c>
      <c r="Z995" t="str">
        <f>IF(COUNTIF(Sheet2!C:C, Y995) &gt; 0, "Match", "No Match")</f>
        <v>No Match</v>
      </c>
      <c r="AA995" t="str">
        <f>IF(ISNUMBER(MATCH(Y995, Sheet2!C:C, 0)), "Match", "No Match")</f>
        <v>No Match</v>
      </c>
      <c r="AB995" s="3" t="str">
        <f>IF(ISNUMBER(MATCH(Y995, Sheet2!C:C, 0)), "Match", "No Match")</f>
        <v>No Match</v>
      </c>
      <c r="AC995" s="3" t="e">
        <f>IF(Y995 = INDEX(Sheet2!C:C, MATCH(Y995, Sheet2!C:C, 0)), "Exact Match", "No Match or Missing")</f>
        <v>#N/A</v>
      </c>
    </row>
    <row r="996" spans="1:29" x14ac:dyDescent="0.25">
      <c r="A996" t="s">
        <v>24</v>
      </c>
      <c r="B996" t="s">
        <v>4036</v>
      </c>
      <c r="C996" t="s">
        <v>158</v>
      </c>
      <c r="D996" t="s">
        <v>7009</v>
      </c>
      <c r="E996" t="s">
        <v>40</v>
      </c>
      <c r="F996" t="s">
        <v>29</v>
      </c>
      <c r="G996" t="s">
        <v>7010</v>
      </c>
      <c r="H996" t="s">
        <v>31</v>
      </c>
      <c r="I996" t="s">
        <v>7011</v>
      </c>
      <c r="J996" t="s">
        <v>7012</v>
      </c>
      <c r="K996" t="s">
        <v>2275</v>
      </c>
      <c r="L996" t="s">
        <v>35</v>
      </c>
      <c r="M996" t="s">
        <v>91</v>
      </c>
      <c r="N996" t="s">
        <v>7013</v>
      </c>
      <c r="O996" t="s">
        <v>165</v>
      </c>
      <c r="P996" t="s">
        <v>7014</v>
      </c>
      <c r="Q996" t="s">
        <v>40</v>
      </c>
      <c r="R996" t="s">
        <v>7015</v>
      </c>
      <c r="S996" t="s">
        <v>144</v>
      </c>
      <c r="T996" t="s">
        <v>5014</v>
      </c>
      <c r="U996" t="s">
        <v>165</v>
      </c>
      <c r="V996" t="s">
        <v>7011</v>
      </c>
      <c r="W996" t="s">
        <v>43</v>
      </c>
      <c r="X996" t="s">
        <v>44</v>
      </c>
      <c r="Y996" t="str">
        <f>TRIM(LOWER(J996))</f>
        <v>zimmer inc.</v>
      </c>
      <c r="Z996" t="str">
        <f>IF(COUNTIF(Sheet2!C:C, Y996) &gt; 0, "Match", "No Match")</f>
        <v>Match</v>
      </c>
      <c r="AA996" t="str">
        <f>IF(ISNUMBER(MATCH(Y996, Sheet2!C:C, 0)), "Match", "No Match")</f>
        <v>Match</v>
      </c>
      <c r="AB996" s="3" t="str">
        <f>IF(ISNUMBER(MATCH(Y996, Sheet2!C:C, 0)), "Match", "No Match")</f>
        <v>Match</v>
      </c>
      <c r="AC996" s="3" t="str">
        <f>IF(Y996 = INDEX(Sheet2!C:C, MATCH(Y996, Sheet2!C:C, 0)), "Exact Match", "No Match or Missing")</f>
        <v>Exact Match</v>
      </c>
    </row>
    <row r="997" spans="1:29" x14ac:dyDescent="0.25">
      <c r="A997" t="s">
        <v>24</v>
      </c>
      <c r="B997" t="s">
        <v>6977</v>
      </c>
      <c r="C997" t="s">
        <v>498</v>
      </c>
      <c r="D997" t="s">
        <v>6978</v>
      </c>
      <c r="E997" t="s">
        <v>40</v>
      </c>
      <c r="F997" t="s">
        <v>29</v>
      </c>
      <c r="G997" t="s">
        <v>2171</v>
      </c>
      <c r="H997" t="s">
        <v>31</v>
      </c>
      <c r="I997" t="s">
        <v>6979</v>
      </c>
      <c r="J997" t="s">
        <v>6980</v>
      </c>
      <c r="K997" t="s">
        <v>6981</v>
      </c>
      <c r="L997" t="s">
        <v>35</v>
      </c>
      <c r="M997" t="s">
        <v>107</v>
      </c>
      <c r="N997" t="s">
        <v>6982</v>
      </c>
      <c r="O997" t="s">
        <v>506</v>
      </c>
      <c r="P997" t="s">
        <v>6983</v>
      </c>
      <c r="Q997" t="s">
        <v>40</v>
      </c>
      <c r="R997" t="s">
        <v>6984</v>
      </c>
      <c r="S997" t="s">
        <v>40</v>
      </c>
      <c r="T997" t="s">
        <v>642</v>
      </c>
      <c r="U997" t="s">
        <v>506</v>
      </c>
      <c r="V997" t="s">
        <v>6979</v>
      </c>
      <c r="W997" t="s">
        <v>43</v>
      </c>
      <c r="X997" t="s">
        <v>44</v>
      </c>
      <c r="Y997" t="str">
        <f>TRIM(LOWER(J997))</f>
        <v>zimmer medizinsysteme gmbh</v>
      </c>
      <c r="Z997" t="str">
        <f>IF(COUNTIF(Sheet2!C:C, Y997) &gt; 0, "Match", "No Match")</f>
        <v>Match</v>
      </c>
      <c r="AA997" t="str">
        <f>IF(ISNUMBER(MATCH(Y997, Sheet2!C:C, 0)), "Match", "No Match")</f>
        <v>Match</v>
      </c>
      <c r="AB997" s="3" t="str">
        <f>IF(ISNUMBER(MATCH(Y997, Sheet2!C:C, 0)), "Match", "No Match")</f>
        <v>Match</v>
      </c>
      <c r="AC997" s="3" t="str">
        <f>IF(Y997 = INDEX(Sheet2!C:C, MATCH(Y997, Sheet2!C:C, 0)), "Exact Match", "No Match or Missing")</f>
        <v>Exact Match</v>
      </c>
    </row>
    <row r="998" spans="1:29" x14ac:dyDescent="0.25">
      <c r="A998" t="s">
        <v>24</v>
      </c>
      <c r="B998" t="s">
        <v>2533</v>
      </c>
      <c r="C998" t="s">
        <v>158</v>
      </c>
      <c r="D998" t="s">
        <v>2534</v>
      </c>
      <c r="E998" t="s">
        <v>40</v>
      </c>
      <c r="F998" t="s">
        <v>29</v>
      </c>
      <c r="G998" t="s">
        <v>490</v>
      </c>
      <c r="H998" t="s">
        <v>31</v>
      </c>
      <c r="I998" t="s">
        <v>2535</v>
      </c>
      <c r="J998" t="s">
        <v>2536</v>
      </c>
      <c r="K998" t="s">
        <v>34</v>
      </c>
      <c r="L998" t="s">
        <v>35</v>
      </c>
      <c r="M998" t="s">
        <v>91</v>
      </c>
      <c r="N998" t="s">
        <v>2537</v>
      </c>
      <c r="O998" t="s">
        <v>165</v>
      </c>
      <c r="P998" t="s">
        <v>2538</v>
      </c>
      <c r="Q998" t="s">
        <v>40</v>
      </c>
      <c r="R998" t="s">
        <v>2539</v>
      </c>
      <c r="S998" t="s">
        <v>2402</v>
      </c>
      <c r="T998" t="s">
        <v>613</v>
      </c>
      <c r="U998" t="s">
        <v>165</v>
      </c>
      <c r="V998" t="s">
        <v>2535</v>
      </c>
      <c r="W998" t="s">
        <v>43</v>
      </c>
      <c r="X998" t="s">
        <v>293</v>
      </c>
      <c r="Y998" t="str">
        <f>TRIM(LOWER(J998))</f>
        <v>zimvie spine (zimmer biomet spine, inc.)</v>
      </c>
      <c r="Z998" t="str">
        <f>IF(COUNTIF(Sheet2!C:C, Y998) &gt; 0, "Match", "No Match")</f>
        <v>Match</v>
      </c>
      <c r="AA998" t="str">
        <f>IF(ISNUMBER(MATCH(Y998, Sheet2!C:C, 0)), "Match", "No Match")</f>
        <v>Match</v>
      </c>
      <c r="AB998" s="3" t="str">
        <f>IF(ISNUMBER(MATCH(Y998, Sheet2!C:C, 0)), "Match", "No Match")</f>
        <v>Match</v>
      </c>
      <c r="AC998" s="3" t="str">
        <f>IF(Y998 = INDEX(Sheet2!C:C, MATCH(Y998, Sheet2!C:C, 0)), "Exact Match", "No Match or Missing")</f>
        <v>Exact Match</v>
      </c>
    </row>
    <row r="999" spans="1:29" x14ac:dyDescent="0.25">
      <c r="A999" t="s">
        <v>294</v>
      </c>
      <c r="B999" t="s">
        <v>5406</v>
      </c>
      <c r="C999" t="s">
        <v>99</v>
      </c>
      <c r="D999" t="s">
        <v>5407</v>
      </c>
      <c r="E999" t="s">
        <v>40</v>
      </c>
      <c r="F999" t="s">
        <v>29</v>
      </c>
      <c r="G999" t="s">
        <v>5408</v>
      </c>
      <c r="H999" t="s">
        <v>31</v>
      </c>
      <c r="I999" t="s">
        <v>5409</v>
      </c>
      <c r="J999" t="s">
        <v>5410</v>
      </c>
      <c r="K999" t="s">
        <v>466</v>
      </c>
      <c r="L999" t="s">
        <v>35</v>
      </c>
      <c r="M999" t="s">
        <v>91</v>
      </c>
      <c r="N999" t="s">
        <v>5411</v>
      </c>
      <c r="O999" t="s">
        <v>107</v>
      </c>
      <c r="P999" t="s">
        <v>5412</v>
      </c>
      <c r="Q999" t="s">
        <v>40</v>
      </c>
      <c r="R999" t="s">
        <v>5413</v>
      </c>
      <c r="S999" t="s">
        <v>210</v>
      </c>
      <c r="T999" t="s">
        <v>457</v>
      </c>
      <c r="U999" t="s">
        <v>66</v>
      </c>
      <c r="V999" t="s">
        <v>5409</v>
      </c>
      <c r="W999" t="s">
        <v>43</v>
      </c>
      <c r="X999" t="s">
        <v>44</v>
      </c>
      <c r="Y999" t="str">
        <f>TRIM(LOWER(J999))</f>
        <v>zinnovi inc.</v>
      </c>
      <c r="Z999" t="str">
        <f>IF(COUNTIF(Sheet2!C:C, Y999) &gt; 0, "Match", "No Match")</f>
        <v>No Match</v>
      </c>
      <c r="AA999" t="str">
        <f>IF(ISNUMBER(MATCH(Y999, Sheet2!C:C, 0)), "Match", "No Match")</f>
        <v>No Match</v>
      </c>
      <c r="AB999" s="3" t="str">
        <f>IF(ISNUMBER(MATCH(Y999, Sheet2!C:C, 0)), "Match", "No Match")</f>
        <v>No Match</v>
      </c>
      <c r="AC999" s="3" t="e">
        <f>IF(Y999 = INDEX(Sheet2!C:C, MATCH(Y999, Sheet2!C:C, 0)), "Exact Match", "No Match or Missing")</f>
        <v>#N/A</v>
      </c>
    </row>
    <row r="1000" spans="1:29" x14ac:dyDescent="0.25">
      <c r="A1000" t="s">
        <v>24</v>
      </c>
      <c r="B1000" t="s">
        <v>4851</v>
      </c>
      <c r="C1000" t="s">
        <v>350</v>
      </c>
      <c r="D1000" t="s">
        <v>4852</v>
      </c>
      <c r="E1000" t="s">
        <v>40</v>
      </c>
      <c r="F1000" t="s">
        <v>29</v>
      </c>
      <c r="G1000" t="s">
        <v>2597</v>
      </c>
      <c r="H1000" t="s">
        <v>31</v>
      </c>
      <c r="I1000" t="s">
        <v>4853</v>
      </c>
      <c r="J1000" t="s">
        <v>4854</v>
      </c>
      <c r="K1000" t="s">
        <v>868</v>
      </c>
      <c r="L1000" t="s">
        <v>35</v>
      </c>
      <c r="M1000" t="s">
        <v>64</v>
      </c>
      <c r="N1000" t="s">
        <v>4855</v>
      </c>
      <c r="O1000" t="s">
        <v>357</v>
      </c>
      <c r="P1000" t="s">
        <v>4856</v>
      </c>
      <c r="Q1000" t="s">
        <v>40</v>
      </c>
      <c r="R1000" t="s">
        <v>4857</v>
      </c>
      <c r="S1000" t="s">
        <v>40</v>
      </c>
      <c r="T1000" t="s">
        <v>4858</v>
      </c>
      <c r="U1000" t="s">
        <v>357</v>
      </c>
      <c r="V1000" t="s">
        <v>4853</v>
      </c>
      <c r="W1000" t="s">
        <v>43</v>
      </c>
      <c r="X1000" t="s">
        <v>44</v>
      </c>
      <c r="Y1000" t="str">
        <f>TRIM(LOWER(J1000))</f>
        <v>zmi electronics ltd.</v>
      </c>
      <c r="Z1000" t="str">
        <f>IF(COUNTIF(Sheet2!C:C, Y1000) &gt; 0, "Match", "No Match")</f>
        <v>No Match</v>
      </c>
      <c r="AA1000" t="str">
        <f>IF(ISNUMBER(MATCH(Y1000, Sheet2!C:C, 0)), "Match", "No Match")</f>
        <v>No Match</v>
      </c>
      <c r="AB1000" s="3" t="str">
        <f>IF(ISNUMBER(MATCH(Y1000, Sheet2!C:C, 0)), "Match", "No Match")</f>
        <v>No Match</v>
      </c>
      <c r="AC1000" s="3" t="e">
        <f>IF(Y1000 = INDEX(Sheet2!C:C, MATCH(Y1000, Sheet2!C:C, 0)), "Exact Match", "No Match or Missing")</f>
        <v>#N/A</v>
      </c>
    </row>
    <row r="1001" spans="1:29" x14ac:dyDescent="0.25">
      <c r="A1001" t="s">
        <v>24</v>
      </c>
      <c r="B1001" t="s">
        <v>4460</v>
      </c>
      <c r="C1001" t="s">
        <v>498</v>
      </c>
      <c r="D1001" t="s">
        <v>4461</v>
      </c>
      <c r="E1001" t="s">
        <v>40</v>
      </c>
      <c r="F1001" t="s">
        <v>501</v>
      </c>
      <c r="G1001" t="s">
        <v>1624</v>
      </c>
      <c r="H1001" t="s">
        <v>31</v>
      </c>
      <c r="I1001" t="s">
        <v>4462</v>
      </c>
      <c r="J1001" t="s">
        <v>4463</v>
      </c>
      <c r="K1001" t="s">
        <v>784</v>
      </c>
      <c r="L1001" t="s">
        <v>35</v>
      </c>
      <c r="M1001" t="s">
        <v>91</v>
      </c>
      <c r="N1001" t="s">
        <v>4464</v>
      </c>
      <c r="O1001" t="s">
        <v>506</v>
      </c>
      <c r="P1001" t="s">
        <v>4465</v>
      </c>
      <c r="Q1001" t="s">
        <v>40</v>
      </c>
      <c r="R1001" t="s">
        <v>4466</v>
      </c>
      <c r="S1001" t="s">
        <v>2402</v>
      </c>
      <c r="T1001" t="s">
        <v>4467</v>
      </c>
      <c r="U1001" t="s">
        <v>506</v>
      </c>
      <c r="V1001" t="s">
        <v>4462</v>
      </c>
      <c r="W1001" t="s">
        <v>43</v>
      </c>
      <c r="X1001" t="s">
        <v>133</v>
      </c>
      <c r="Y1001" t="str">
        <f>TRIM(LOWER(J1001))</f>
        <v>zynex medical inc.</v>
      </c>
      <c r="Z1001" t="str">
        <f>IF(COUNTIF(Sheet2!C:C, Y1001) &gt; 0, "Match", "No Match")</f>
        <v>No Match</v>
      </c>
      <c r="AA1001" t="str">
        <f>IF(ISNUMBER(MATCH(Y1001, Sheet2!C:C, 0)), "Match", "No Match")</f>
        <v>No Match</v>
      </c>
      <c r="AB1001" s="3" t="str">
        <f>IF(ISNUMBER(MATCH(Y1001, Sheet2!C:C, 0)), "Match", "No Match")</f>
        <v>No Match</v>
      </c>
      <c r="AC1001" s="3" t="e">
        <f>IF(Y1001 = INDEX(Sheet2!C:C, MATCH(Y1001, Sheet2!C:C, 0)), "Exact Match", "No Match or Missing")</f>
        <v>#N/A</v>
      </c>
    </row>
  </sheetData>
  <phoneticPr fontId="1" type="noConversion"/>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94CFD-F29A-4BD7-AC47-0F0BFA810F2D}">
  <dimension ref="A1:B868"/>
  <sheetViews>
    <sheetView topLeftCell="A16" workbookViewId="0">
      <selection activeCell="B3" sqref="B3:B21"/>
    </sheetView>
  </sheetViews>
  <sheetFormatPr defaultRowHeight="15" x14ac:dyDescent="0.25"/>
  <cols>
    <col min="1" max="1" width="56.42578125" bestFit="1" customWidth="1"/>
    <col min="2" max="2" width="29.28515625" bestFit="1" customWidth="1"/>
  </cols>
  <sheetData>
    <row r="1" spans="1:2" x14ac:dyDescent="0.25">
      <c r="A1" t="s">
        <v>7222</v>
      </c>
      <c r="B1" t="s">
        <v>7223</v>
      </c>
    </row>
    <row r="2" spans="1:2" x14ac:dyDescent="0.25">
      <c r="A2" t="s">
        <v>4253</v>
      </c>
      <c r="B2" t="s">
        <v>7215</v>
      </c>
    </row>
    <row r="3" spans="1:2" x14ac:dyDescent="0.25">
      <c r="A3" t="s">
        <v>2398</v>
      </c>
      <c r="B3" t="s">
        <v>7218</v>
      </c>
    </row>
    <row r="4" spans="1:2" x14ac:dyDescent="0.25">
      <c r="A4" t="s">
        <v>3578</v>
      </c>
      <c r="B4" t="s">
        <v>7218</v>
      </c>
    </row>
    <row r="5" spans="1:2" x14ac:dyDescent="0.25">
      <c r="A5" t="s">
        <v>4884</v>
      </c>
      <c r="B5" t="s">
        <v>7218</v>
      </c>
    </row>
    <row r="6" spans="1:2" x14ac:dyDescent="0.25">
      <c r="A6" t="s">
        <v>6331</v>
      </c>
      <c r="B6" t="s">
        <v>7218</v>
      </c>
    </row>
    <row r="7" spans="1:2" x14ac:dyDescent="0.25">
      <c r="A7" t="s">
        <v>618</v>
      </c>
      <c r="B7" t="s">
        <v>7218</v>
      </c>
    </row>
    <row r="8" spans="1:2" x14ac:dyDescent="0.25">
      <c r="A8" t="s">
        <v>174</v>
      </c>
      <c r="B8" t="s">
        <v>7218</v>
      </c>
    </row>
    <row r="9" spans="1:2" x14ac:dyDescent="0.25">
      <c r="A9" t="s">
        <v>4328</v>
      </c>
      <c r="B9" t="s">
        <v>7218</v>
      </c>
    </row>
    <row r="10" spans="1:2" x14ac:dyDescent="0.25">
      <c r="A10" t="s">
        <v>2444</v>
      </c>
      <c r="B10" t="s">
        <v>7218</v>
      </c>
    </row>
    <row r="11" spans="1:2" x14ac:dyDescent="0.25">
      <c r="A11" t="s">
        <v>407</v>
      </c>
      <c r="B11" t="s">
        <v>7218</v>
      </c>
    </row>
    <row r="12" spans="1:2" x14ac:dyDescent="0.25">
      <c r="A12" t="s">
        <v>3705</v>
      </c>
      <c r="B12" t="s">
        <v>7218</v>
      </c>
    </row>
    <row r="13" spans="1:2" x14ac:dyDescent="0.25">
      <c r="A13" t="s">
        <v>6877</v>
      </c>
      <c r="B13" t="s">
        <v>7218</v>
      </c>
    </row>
    <row r="14" spans="1:2" x14ac:dyDescent="0.25">
      <c r="A14" t="s">
        <v>4041</v>
      </c>
      <c r="B14" t="s">
        <v>7218</v>
      </c>
    </row>
    <row r="15" spans="1:2" x14ac:dyDescent="0.25">
      <c r="A15" t="s">
        <v>4393</v>
      </c>
      <c r="B15" t="s">
        <v>7218</v>
      </c>
    </row>
    <row r="16" spans="1:2" x14ac:dyDescent="0.25">
      <c r="A16" t="s">
        <v>6653</v>
      </c>
      <c r="B16" t="s">
        <v>7218</v>
      </c>
    </row>
    <row r="17" spans="1:2" x14ac:dyDescent="0.25">
      <c r="A17" t="s">
        <v>6689</v>
      </c>
      <c r="B17" t="s">
        <v>7218</v>
      </c>
    </row>
    <row r="18" spans="1:2" x14ac:dyDescent="0.25">
      <c r="A18" t="s">
        <v>1400</v>
      </c>
      <c r="B18" t="s">
        <v>7218</v>
      </c>
    </row>
    <row r="19" spans="1:2" x14ac:dyDescent="0.25">
      <c r="A19" t="s">
        <v>1548</v>
      </c>
      <c r="B19" t="s">
        <v>7218</v>
      </c>
    </row>
    <row r="20" spans="1:2" x14ac:dyDescent="0.25">
      <c r="A20" t="s">
        <v>4916</v>
      </c>
      <c r="B20" t="s">
        <v>7218</v>
      </c>
    </row>
    <row r="21" spans="1:2" x14ac:dyDescent="0.25">
      <c r="A21" t="s">
        <v>6469</v>
      </c>
      <c r="B21" t="s">
        <v>7218</v>
      </c>
    </row>
    <row r="22" spans="1:2" x14ac:dyDescent="0.25">
      <c r="A22" t="s">
        <v>3220</v>
      </c>
      <c r="B22" t="s">
        <v>7218</v>
      </c>
    </row>
    <row r="23" spans="1:2" x14ac:dyDescent="0.25">
      <c r="A23" t="s">
        <v>3987</v>
      </c>
      <c r="B23" t="s">
        <v>7218</v>
      </c>
    </row>
    <row r="24" spans="1:2" x14ac:dyDescent="0.25">
      <c r="A24" t="s">
        <v>4575</v>
      </c>
      <c r="B24" t="s">
        <v>7218</v>
      </c>
    </row>
    <row r="25" spans="1:2" x14ac:dyDescent="0.25">
      <c r="A25" t="s">
        <v>6763</v>
      </c>
      <c r="B25" t="s">
        <v>7218</v>
      </c>
    </row>
    <row r="26" spans="1:2" x14ac:dyDescent="0.25">
      <c r="A26" t="s">
        <v>3964</v>
      </c>
      <c r="B26" t="s">
        <v>7218</v>
      </c>
    </row>
    <row r="27" spans="1:2" x14ac:dyDescent="0.25">
      <c r="A27" t="s">
        <v>3598</v>
      </c>
      <c r="B27" t="s">
        <v>7218</v>
      </c>
    </row>
    <row r="28" spans="1:2" x14ac:dyDescent="0.25">
      <c r="A28" t="s">
        <v>951</v>
      </c>
      <c r="B28" t="s">
        <v>7218</v>
      </c>
    </row>
    <row r="29" spans="1:2" x14ac:dyDescent="0.25">
      <c r="A29" t="s">
        <v>6436</v>
      </c>
      <c r="B29" t="s">
        <v>7218</v>
      </c>
    </row>
    <row r="30" spans="1:2" x14ac:dyDescent="0.25">
      <c r="A30" t="s">
        <v>5201</v>
      </c>
      <c r="B30" t="s">
        <v>7218</v>
      </c>
    </row>
    <row r="31" spans="1:2" x14ac:dyDescent="0.25">
      <c r="A31" t="s">
        <v>6188</v>
      </c>
      <c r="B31" t="s">
        <v>7218</v>
      </c>
    </row>
    <row r="32" spans="1:2" x14ac:dyDescent="0.25">
      <c r="A32" t="s">
        <v>2944</v>
      </c>
      <c r="B32" t="s">
        <v>7218</v>
      </c>
    </row>
    <row r="33" spans="1:2" x14ac:dyDescent="0.25">
      <c r="A33" t="s">
        <v>6788</v>
      </c>
      <c r="B33" t="s">
        <v>7218</v>
      </c>
    </row>
    <row r="34" spans="1:2" x14ac:dyDescent="0.25">
      <c r="A34" t="s">
        <v>3191</v>
      </c>
      <c r="B34" t="s">
        <v>7218</v>
      </c>
    </row>
    <row r="35" spans="1:2" x14ac:dyDescent="0.25">
      <c r="A35" t="s">
        <v>116</v>
      </c>
      <c r="B35" t="s">
        <v>7218</v>
      </c>
    </row>
    <row r="36" spans="1:2" x14ac:dyDescent="0.25">
      <c r="A36" t="s">
        <v>894</v>
      </c>
      <c r="B36" t="s">
        <v>7218</v>
      </c>
    </row>
    <row r="37" spans="1:2" x14ac:dyDescent="0.25">
      <c r="A37" t="s">
        <v>3590</v>
      </c>
      <c r="B37" t="s">
        <v>7218</v>
      </c>
    </row>
    <row r="38" spans="1:2" x14ac:dyDescent="0.25">
      <c r="A38" t="s">
        <v>426</v>
      </c>
      <c r="B38" t="s">
        <v>7218</v>
      </c>
    </row>
    <row r="39" spans="1:2" x14ac:dyDescent="0.25">
      <c r="A39" t="s">
        <v>1212</v>
      </c>
      <c r="B39" t="s">
        <v>7218</v>
      </c>
    </row>
    <row r="40" spans="1:2" x14ac:dyDescent="0.25">
      <c r="A40" t="s">
        <v>3789</v>
      </c>
      <c r="B40" t="s">
        <v>7218</v>
      </c>
    </row>
    <row r="41" spans="1:2" x14ac:dyDescent="0.25">
      <c r="A41" t="s">
        <v>664</v>
      </c>
      <c r="B41" t="s">
        <v>7218</v>
      </c>
    </row>
    <row r="42" spans="1:2" x14ac:dyDescent="0.25">
      <c r="A42" t="s">
        <v>5970</v>
      </c>
      <c r="B42" t="s">
        <v>7218</v>
      </c>
    </row>
    <row r="43" spans="1:2" x14ac:dyDescent="0.25">
      <c r="A43" t="s">
        <v>7071</v>
      </c>
      <c r="B43" t="s">
        <v>7218</v>
      </c>
    </row>
    <row r="44" spans="1:2" x14ac:dyDescent="0.25">
      <c r="A44" t="s">
        <v>2890</v>
      </c>
      <c r="B44" t="s">
        <v>7218</v>
      </c>
    </row>
    <row r="45" spans="1:2" x14ac:dyDescent="0.25">
      <c r="A45" t="s">
        <v>673</v>
      </c>
      <c r="B45" t="s">
        <v>7218</v>
      </c>
    </row>
    <row r="46" spans="1:2" x14ac:dyDescent="0.25">
      <c r="A46" t="s">
        <v>1417</v>
      </c>
      <c r="B46" t="s">
        <v>7218</v>
      </c>
    </row>
    <row r="47" spans="1:2" x14ac:dyDescent="0.25">
      <c r="A47" t="s">
        <v>2747</v>
      </c>
      <c r="B47" t="s">
        <v>7218</v>
      </c>
    </row>
    <row r="48" spans="1:2" x14ac:dyDescent="0.25">
      <c r="A48" t="s">
        <v>540</v>
      </c>
      <c r="B48" t="s">
        <v>7218</v>
      </c>
    </row>
    <row r="49" spans="1:2" x14ac:dyDescent="0.25">
      <c r="A49" t="s">
        <v>6893</v>
      </c>
      <c r="B49" t="s">
        <v>7218</v>
      </c>
    </row>
    <row r="50" spans="1:2" x14ac:dyDescent="0.25">
      <c r="A50" t="s">
        <v>521</v>
      </c>
      <c r="B50" t="s">
        <v>7218</v>
      </c>
    </row>
    <row r="51" spans="1:2" x14ac:dyDescent="0.25">
      <c r="A51" t="s">
        <v>1565</v>
      </c>
      <c r="B51" t="s">
        <v>7218</v>
      </c>
    </row>
    <row r="52" spans="1:2" x14ac:dyDescent="0.25">
      <c r="A52" t="s">
        <v>4889</v>
      </c>
      <c r="B52" t="s">
        <v>7218</v>
      </c>
    </row>
    <row r="53" spans="1:2" x14ac:dyDescent="0.25">
      <c r="A53" t="s">
        <v>2558</v>
      </c>
      <c r="B53" t="s">
        <v>7218</v>
      </c>
    </row>
    <row r="54" spans="1:2" x14ac:dyDescent="0.25">
      <c r="A54" t="s">
        <v>6746</v>
      </c>
      <c r="B54" t="s">
        <v>7218</v>
      </c>
    </row>
    <row r="55" spans="1:2" x14ac:dyDescent="0.25">
      <c r="A55" t="s">
        <v>2461</v>
      </c>
      <c r="B55" t="s">
        <v>7218</v>
      </c>
    </row>
    <row r="56" spans="1:2" x14ac:dyDescent="0.25">
      <c r="A56" t="s">
        <v>2047</v>
      </c>
      <c r="B56" t="s">
        <v>7218</v>
      </c>
    </row>
    <row r="57" spans="1:2" x14ac:dyDescent="0.25">
      <c r="A57" t="s">
        <v>959</v>
      </c>
      <c r="B57" t="s">
        <v>7218</v>
      </c>
    </row>
    <row r="58" spans="1:2" x14ac:dyDescent="0.25">
      <c r="A58" t="s">
        <v>1873</v>
      </c>
      <c r="B58" t="s">
        <v>7218</v>
      </c>
    </row>
    <row r="59" spans="1:2" x14ac:dyDescent="0.25">
      <c r="A59" t="s">
        <v>4141</v>
      </c>
      <c r="B59" t="s">
        <v>7218</v>
      </c>
    </row>
    <row r="60" spans="1:2" x14ac:dyDescent="0.25">
      <c r="A60" t="s">
        <v>2412</v>
      </c>
      <c r="B60" t="s">
        <v>7218</v>
      </c>
    </row>
    <row r="61" spans="1:2" x14ac:dyDescent="0.25">
      <c r="A61" t="s">
        <v>7183</v>
      </c>
      <c r="B61" t="s">
        <v>7218</v>
      </c>
    </row>
    <row r="62" spans="1:2" x14ac:dyDescent="0.25">
      <c r="A62" t="s">
        <v>4108</v>
      </c>
      <c r="B62" t="s">
        <v>7218</v>
      </c>
    </row>
    <row r="63" spans="1:2" x14ac:dyDescent="0.25">
      <c r="A63" t="s">
        <v>1501</v>
      </c>
      <c r="B63" t="s">
        <v>7218</v>
      </c>
    </row>
    <row r="64" spans="1:2" x14ac:dyDescent="0.25">
      <c r="A64" t="s">
        <v>2897</v>
      </c>
      <c r="B64" t="s">
        <v>7218</v>
      </c>
    </row>
    <row r="65" spans="1:2" x14ac:dyDescent="0.25">
      <c r="A65" t="s">
        <v>1517</v>
      </c>
      <c r="B65" t="s">
        <v>7218</v>
      </c>
    </row>
    <row r="66" spans="1:2" x14ac:dyDescent="0.25">
      <c r="A66" t="s">
        <v>1300</v>
      </c>
      <c r="B66" t="s">
        <v>7218</v>
      </c>
    </row>
    <row r="67" spans="1:2" x14ac:dyDescent="0.25">
      <c r="A67" t="s">
        <v>4052</v>
      </c>
      <c r="B67" t="s">
        <v>7218</v>
      </c>
    </row>
    <row r="68" spans="1:2" x14ac:dyDescent="0.25">
      <c r="A68" t="s">
        <v>1613</v>
      </c>
      <c r="B68" t="s">
        <v>7218</v>
      </c>
    </row>
    <row r="69" spans="1:2" x14ac:dyDescent="0.25">
      <c r="A69" t="s">
        <v>2814</v>
      </c>
      <c r="B69" t="s">
        <v>7218</v>
      </c>
    </row>
    <row r="70" spans="1:2" x14ac:dyDescent="0.25">
      <c r="A70" t="s">
        <v>2698</v>
      </c>
      <c r="B70" t="s">
        <v>7218</v>
      </c>
    </row>
    <row r="71" spans="1:2" x14ac:dyDescent="0.25">
      <c r="A71" t="s">
        <v>4003</v>
      </c>
      <c r="B71" t="s">
        <v>7218</v>
      </c>
    </row>
    <row r="72" spans="1:2" x14ac:dyDescent="0.25">
      <c r="A72" t="s">
        <v>7012</v>
      </c>
      <c r="B72" t="s">
        <v>7218</v>
      </c>
    </row>
    <row r="73" spans="1:2" x14ac:dyDescent="0.25">
      <c r="A73" t="s">
        <v>6980</v>
      </c>
      <c r="B73" t="s">
        <v>7218</v>
      </c>
    </row>
    <row r="74" spans="1:2" x14ac:dyDescent="0.25">
      <c r="A74" t="s">
        <v>2536</v>
      </c>
      <c r="B74" t="s">
        <v>7218</v>
      </c>
    </row>
    <row r="75" spans="1:2" x14ac:dyDescent="0.25">
      <c r="A75" t="s">
        <v>2185</v>
      </c>
      <c r="B75" t="s">
        <v>7219</v>
      </c>
    </row>
    <row r="76" spans="1:2" x14ac:dyDescent="0.25">
      <c r="A76" t="s">
        <v>1687</v>
      </c>
      <c r="B76" t="s">
        <v>7220</v>
      </c>
    </row>
    <row r="77" spans="1:2" x14ac:dyDescent="0.25">
      <c r="A77" t="s">
        <v>3472</v>
      </c>
      <c r="B77" t="s">
        <v>7221</v>
      </c>
    </row>
    <row r="78" spans="1:2" x14ac:dyDescent="0.25">
      <c r="A78" t="s">
        <v>578</v>
      </c>
      <c r="B78" t="s">
        <v>7221</v>
      </c>
    </row>
    <row r="79" spans="1:2" x14ac:dyDescent="0.25">
      <c r="A79" t="s">
        <v>3718</v>
      </c>
      <c r="B79" t="s">
        <v>7211</v>
      </c>
    </row>
    <row r="80" spans="1:2" x14ac:dyDescent="0.25">
      <c r="A80" t="s">
        <v>2180</v>
      </c>
      <c r="B80" t="s">
        <v>7211</v>
      </c>
    </row>
    <row r="81" spans="1:2" x14ac:dyDescent="0.25">
      <c r="A81" t="s">
        <v>5542</v>
      </c>
      <c r="B81" t="s">
        <v>7211</v>
      </c>
    </row>
    <row r="82" spans="1:2" x14ac:dyDescent="0.25">
      <c r="A82" t="s">
        <v>1075</v>
      </c>
      <c r="B82" t="s">
        <v>7211</v>
      </c>
    </row>
    <row r="83" spans="1:2" x14ac:dyDescent="0.25">
      <c r="A83" t="s">
        <v>4734</v>
      </c>
      <c r="B83" t="s">
        <v>7211</v>
      </c>
    </row>
    <row r="84" spans="1:2" x14ac:dyDescent="0.25">
      <c r="A84" t="s">
        <v>5872</v>
      </c>
      <c r="B84" t="s">
        <v>7209</v>
      </c>
    </row>
    <row r="85" spans="1:2" x14ac:dyDescent="0.25">
      <c r="A85" t="s">
        <v>3415</v>
      </c>
      <c r="B85" t="s">
        <v>7210</v>
      </c>
    </row>
    <row r="86" spans="1:2" x14ac:dyDescent="0.25">
      <c r="A86" t="s">
        <v>4980</v>
      </c>
      <c r="B86" t="s">
        <v>7212</v>
      </c>
    </row>
    <row r="87" spans="1:2" x14ac:dyDescent="0.25">
      <c r="A87" t="s">
        <v>1276</v>
      </c>
      <c r="B87" t="s">
        <v>7212</v>
      </c>
    </row>
    <row r="88" spans="1:2" x14ac:dyDescent="0.25">
      <c r="A88" t="s">
        <v>2971</v>
      </c>
      <c r="B88" t="s">
        <v>7212</v>
      </c>
    </row>
    <row r="89" spans="1:2" x14ac:dyDescent="0.25">
      <c r="A89" t="s">
        <v>2987</v>
      </c>
      <c r="B89" t="s">
        <v>7212</v>
      </c>
    </row>
    <row r="90" spans="1:2" x14ac:dyDescent="0.25">
      <c r="A90" t="s">
        <v>3438</v>
      </c>
      <c r="B90" t="s">
        <v>7212</v>
      </c>
    </row>
    <row r="91" spans="1:2" x14ac:dyDescent="0.25">
      <c r="A91" t="s">
        <v>1597</v>
      </c>
      <c r="B91" t="s">
        <v>7205</v>
      </c>
    </row>
    <row r="92" spans="1:2" x14ac:dyDescent="0.25">
      <c r="A92" t="s">
        <v>4929</v>
      </c>
      <c r="B92" t="s">
        <v>7207</v>
      </c>
    </row>
    <row r="93" spans="1:2" x14ac:dyDescent="0.25">
      <c r="A93" t="s">
        <v>1912</v>
      </c>
      <c r="B93" t="s">
        <v>7208</v>
      </c>
    </row>
    <row r="94" spans="1:2" x14ac:dyDescent="0.25">
      <c r="A94" t="s">
        <v>3517</v>
      </c>
      <c r="B94" t="s">
        <v>7213</v>
      </c>
    </row>
    <row r="95" spans="1:2" x14ac:dyDescent="0.25">
      <c r="A95" t="s">
        <v>3284</v>
      </c>
      <c r="B95" t="s">
        <v>7216</v>
      </c>
    </row>
    <row r="96" spans="1:2" x14ac:dyDescent="0.25">
      <c r="A96" t="s">
        <v>3770</v>
      </c>
      <c r="B96" t="s">
        <v>7216</v>
      </c>
    </row>
    <row r="97" spans="1:2" x14ac:dyDescent="0.25">
      <c r="A97" t="s">
        <v>3997</v>
      </c>
      <c r="B97" t="s">
        <v>7216</v>
      </c>
    </row>
    <row r="98" spans="1:2" x14ac:dyDescent="0.25">
      <c r="A98" t="s">
        <v>2366</v>
      </c>
      <c r="B98" t="s">
        <v>7206</v>
      </c>
    </row>
    <row r="99" spans="1:2" x14ac:dyDescent="0.25">
      <c r="A99" t="s">
        <v>6602</v>
      </c>
      <c r="B99" t="s">
        <v>7206</v>
      </c>
    </row>
    <row r="100" spans="1:2" x14ac:dyDescent="0.25">
      <c r="A100" t="s">
        <v>6308</v>
      </c>
      <c r="B100" t="s">
        <v>7206</v>
      </c>
    </row>
    <row r="101" spans="1:2" x14ac:dyDescent="0.25">
      <c r="A101" t="s">
        <v>6918</v>
      </c>
      <c r="B101" t="s">
        <v>7206</v>
      </c>
    </row>
    <row r="102" spans="1:2" x14ac:dyDescent="0.25">
      <c r="A102" t="s">
        <v>3537</v>
      </c>
      <c r="B102" t="s">
        <v>7206</v>
      </c>
    </row>
    <row r="103" spans="1:2" x14ac:dyDescent="0.25">
      <c r="A103" t="s">
        <v>5287</v>
      </c>
      <c r="B103" t="s">
        <v>7206</v>
      </c>
    </row>
    <row r="104" spans="1:2" x14ac:dyDescent="0.25">
      <c r="A104" t="s">
        <v>3315</v>
      </c>
      <c r="B104" t="s">
        <v>7206</v>
      </c>
    </row>
    <row r="105" spans="1:2" x14ac:dyDescent="0.25">
      <c r="A105" t="s">
        <v>5737</v>
      </c>
      <c r="B105" t="s">
        <v>7206</v>
      </c>
    </row>
    <row r="106" spans="1:2" x14ac:dyDescent="0.25">
      <c r="A106" t="s">
        <v>1664</v>
      </c>
      <c r="B106" t="s">
        <v>7206</v>
      </c>
    </row>
    <row r="107" spans="1:2" x14ac:dyDescent="0.25">
      <c r="A107" t="s">
        <v>5892</v>
      </c>
      <c r="B107" t="s">
        <v>7206</v>
      </c>
    </row>
    <row r="108" spans="1:2" x14ac:dyDescent="0.25">
      <c r="A108" t="s">
        <v>1336</v>
      </c>
      <c r="B108" t="s">
        <v>7206</v>
      </c>
    </row>
    <row r="109" spans="1:2" x14ac:dyDescent="0.25">
      <c r="A109" t="s">
        <v>5766</v>
      </c>
      <c r="B109" t="s">
        <v>7206</v>
      </c>
    </row>
    <row r="110" spans="1:2" x14ac:dyDescent="0.25">
      <c r="A110" t="s">
        <v>5264</v>
      </c>
      <c r="B110" t="s">
        <v>7206</v>
      </c>
    </row>
    <row r="111" spans="1:2" x14ac:dyDescent="0.25">
      <c r="A111" t="s">
        <v>6685</v>
      </c>
      <c r="B111" t="s">
        <v>7206</v>
      </c>
    </row>
    <row r="112" spans="1:2" x14ac:dyDescent="0.25">
      <c r="A112" t="s">
        <v>4084</v>
      </c>
      <c r="B112" t="s">
        <v>7206</v>
      </c>
    </row>
    <row r="113" spans="1:2" x14ac:dyDescent="0.25">
      <c r="A113" t="s">
        <v>4515</v>
      </c>
      <c r="B113" t="s">
        <v>7206</v>
      </c>
    </row>
    <row r="114" spans="1:2" x14ac:dyDescent="0.25">
      <c r="A114" t="s">
        <v>3183</v>
      </c>
      <c r="B114" t="s">
        <v>7206</v>
      </c>
    </row>
    <row r="115" spans="1:2" x14ac:dyDescent="0.25">
      <c r="A115" t="s">
        <v>4350</v>
      </c>
      <c r="B115" t="s">
        <v>7206</v>
      </c>
    </row>
    <row r="116" spans="1:2" x14ac:dyDescent="0.25">
      <c r="A116" t="s">
        <v>873</v>
      </c>
      <c r="B116" t="s">
        <v>7206</v>
      </c>
    </row>
    <row r="117" spans="1:2" x14ac:dyDescent="0.25">
      <c r="A117" t="s">
        <v>6222</v>
      </c>
      <c r="B117" t="s">
        <v>7206</v>
      </c>
    </row>
    <row r="118" spans="1:2" x14ac:dyDescent="0.25">
      <c r="A118" t="s">
        <v>1987</v>
      </c>
      <c r="B118" t="s">
        <v>7217</v>
      </c>
    </row>
    <row r="119" spans="1:2" x14ac:dyDescent="0.25">
      <c r="A119" t="s">
        <v>2732</v>
      </c>
      <c r="B119" t="s">
        <v>7214</v>
      </c>
    </row>
    <row r="120" spans="1:2" x14ac:dyDescent="0.25">
      <c r="A120" t="s">
        <v>4896</v>
      </c>
    </row>
    <row r="121" spans="1:2" x14ac:dyDescent="0.25">
      <c r="A121" t="s">
        <v>1093</v>
      </c>
    </row>
    <row r="122" spans="1:2" x14ac:dyDescent="0.25">
      <c r="A122" t="s">
        <v>6384</v>
      </c>
    </row>
    <row r="123" spans="1:2" x14ac:dyDescent="0.25">
      <c r="A123" t="s">
        <v>1949</v>
      </c>
    </row>
    <row r="124" spans="1:2" x14ac:dyDescent="0.25">
      <c r="A124" t="s">
        <v>4764</v>
      </c>
    </row>
    <row r="125" spans="1:2" x14ac:dyDescent="0.25">
      <c r="A125" t="s">
        <v>2338</v>
      </c>
    </row>
    <row r="126" spans="1:2" x14ac:dyDescent="0.25">
      <c r="A126" t="s">
        <v>5423</v>
      </c>
    </row>
    <row r="127" spans="1:2" x14ac:dyDescent="0.25">
      <c r="A127" t="s">
        <v>62</v>
      </c>
    </row>
    <row r="128" spans="1:2" x14ac:dyDescent="0.25">
      <c r="A128" t="s">
        <v>5826</v>
      </c>
    </row>
    <row r="129" spans="1:1" x14ac:dyDescent="0.25">
      <c r="A129" t="s">
        <v>6728</v>
      </c>
    </row>
    <row r="130" spans="1:1" x14ac:dyDescent="0.25">
      <c r="A130" t="s">
        <v>2149</v>
      </c>
    </row>
    <row r="131" spans="1:1" x14ac:dyDescent="0.25">
      <c r="A131" t="s">
        <v>3798</v>
      </c>
    </row>
    <row r="132" spans="1:1" x14ac:dyDescent="0.25">
      <c r="A132" t="s">
        <v>4367</v>
      </c>
    </row>
    <row r="133" spans="1:1" x14ac:dyDescent="0.25">
      <c r="A133" t="s">
        <v>5018</v>
      </c>
    </row>
    <row r="134" spans="1:1" x14ac:dyDescent="0.25">
      <c r="A134" t="s">
        <v>7094</v>
      </c>
    </row>
    <row r="135" spans="1:1" x14ac:dyDescent="0.25">
      <c r="A135" t="s">
        <v>5706</v>
      </c>
    </row>
    <row r="136" spans="1:1" x14ac:dyDescent="0.25">
      <c r="A136" t="s">
        <v>3247</v>
      </c>
    </row>
    <row r="137" spans="1:1" x14ac:dyDescent="0.25">
      <c r="A137" t="s">
        <v>5571</v>
      </c>
    </row>
    <row r="138" spans="1:1" x14ac:dyDescent="0.25">
      <c r="A138" t="s">
        <v>2881</v>
      </c>
    </row>
    <row r="139" spans="1:1" x14ac:dyDescent="0.25">
      <c r="A139" t="s">
        <v>6104</v>
      </c>
    </row>
    <row r="140" spans="1:1" x14ac:dyDescent="0.25">
      <c r="A140" t="s">
        <v>4343</v>
      </c>
    </row>
    <row r="141" spans="1:1" x14ac:dyDescent="0.25">
      <c r="A141" t="s">
        <v>4717</v>
      </c>
    </row>
    <row r="142" spans="1:1" x14ac:dyDescent="0.25">
      <c r="A142" t="s">
        <v>3348</v>
      </c>
    </row>
    <row r="143" spans="1:1" x14ac:dyDescent="0.25">
      <c r="A143" t="s">
        <v>6499</v>
      </c>
    </row>
    <row r="144" spans="1:1" x14ac:dyDescent="0.25">
      <c r="A144" t="s">
        <v>6097</v>
      </c>
    </row>
    <row r="145" spans="1:1" x14ac:dyDescent="0.25">
      <c r="A145" t="s">
        <v>6137</v>
      </c>
    </row>
    <row r="146" spans="1:1" x14ac:dyDescent="0.25">
      <c r="A146" t="s">
        <v>3523</v>
      </c>
    </row>
    <row r="147" spans="1:1" x14ac:dyDescent="0.25">
      <c r="A147" t="s">
        <v>7050</v>
      </c>
    </row>
    <row r="148" spans="1:1" x14ac:dyDescent="0.25">
      <c r="A148" t="s">
        <v>2780</v>
      </c>
    </row>
    <row r="149" spans="1:1" x14ac:dyDescent="0.25">
      <c r="A149" t="s">
        <v>3279</v>
      </c>
    </row>
    <row r="150" spans="1:1" x14ac:dyDescent="0.25">
      <c r="A150" t="s">
        <v>299</v>
      </c>
    </row>
    <row r="151" spans="1:1" x14ac:dyDescent="0.25">
      <c r="A151" t="s">
        <v>2495</v>
      </c>
    </row>
    <row r="152" spans="1:1" x14ac:dyDescent="0.25">
      <c r="A152" t="s">
        <v>2125</v>
      </c>
    </row>
    <row r="153" spans="1:1" x14ac:dyDescent="0.25">
      <c r="A153" t="s">
        <v>549</v>
      </c>
    </row>
    <row r="154" spans="1:1" x14ac:dyDescent="0.25">
      <c r="A154" t="s">
        <v>226</v>
      </c>
    </row>
    <row r="155" spans="1:1" x14ac:dyDescent="0.25">
      <c r="A155" t="s">
        <v>6143</v>
      </c>
    </row>
    <row r="156" spans="1:1" x14ac:dyDescent="0.25">
      <c r="A156" t="s">
        <v>4524</v>
      </c>
    </row>
    <row r="157" spans="1:1" x14ac:dyDescent="0.25">
      <c r="A157" t="s">
        <v>1328</v>
      </c>
    </row>
    <row r="158" spans="1:1" x14ac:dyDescent="0.25">
      <c r="A158" t="s">
        <v>3569</v>
      </c>
    </row>
    <row r="159" spans="1:1" x14ac:dyDescent="0.25">
      <c r="A159" t="s">
        <v>2871</v>
      </c>
    </row>
    <row r="160" spans="1:1" x14ac:dyDescent="0.25">
      <c r="A160" t="s">
        <v>2140</v>
      </c>
    </row>
    <row r="161" spans="1:1" x14ac:dyDescent="0.25">
      <c r="A161" t="s">
        <v>3401</v>
      </c>
    </row>
    <row r="162" spans="1:1" x14ac:dyDescent="0.25">
      <c r="A162" t="s">
        <v>2676</v>
      </c>
    </row>
    <row r="163" spans="1:1" x14ac:dyDescent="0.25">
      <c r="A163" t="s">
        <v>4268</v>
      </c>
    </row>
    <row r="164" spans="1:1" x14ac:dyDescent="0.25">
      <c r="A164" t="s">
        <v>310</v>
      </c>
    </row>
    <row r="165" spans="1:1" x14ac:dyDescent="0.25">
      <c r="A165" t="s">
        <v>1967</v>
      </c>
    </row>
    <row r="166" spans="1:1" x14ac:dyDescent="0.25">
      <c r="A166" t="s">
        <v>1542</v>
      </c>
    </row>
    <row r="167" spans="1:1" x14ac:dyDescent="0.25">
      <c r="A167" t="s">
        <v>1437</v>
      </c>
    </row>
    <row r="168" spans="1:1" x14ac:dyDescent="0.25">
      <c r="A168" t="s">
        <v>2756</v>
      </c>
    </row>
    <row r="169" spans="1:1" x14ac:dyDescent="0.25">
      <c r="A169" t="s">
        <v>1572</v>
      </c>
    </row>
    <row r="170" spans="1:1" x14ac:dyDescent="0.25">
      <c r="A170" t="s">
        <v>5463</v>
      </c>
    </row>
    <row r="171" spans="1:1" x14ac:dyDescent="0.25">
      <c r="A171" t="s">
        <v>4359</v>
      </c>
    </row>
    <row r="172" spans="1:1" x14ac:dyDescent="0.25">
      <c r="A172" t="s">
        <v>6846</v>
      </c>
    </row>
    <row r="173" spans="1:1" x14ac:dyDescent="0.25">
      <c r="A173" t="s">
        <v>4943</v>
      </c>
    </row>
    <row r="174" spans="1:1" x14ac:dyDescent="0.25">
      <c r="A174" t="s">
        <v>2826</v>
      </c>
    </row>
    <row r="175" spans="1:1" x14ac:dyDescent="0.25">
      <c r="A175" t="s">
        <v>3032</v>
      </c>
    </row>
    <row r="176" spans="1:1" x14ac:dyDescent="0.25">
      <c r="A176" t="s">
        <v>2657</v>
      </c>
    </row>
    <row r="177" spans="1:1" x14ac:dyDescent="0.25">
      <c r="A177" t="s">
        <v>6294</v>
      </c>
    </row>
    <row r="178" spans="1:1" x14ac:dyDescent="0.25">
      <c r="A178" t="s">
        <v>1958</v>
      </c>
    </row>
    <row r="179" spans="1:1" x14ac:dyDescent="0.25">
      <c r="A179" t="s">
        <v>5088</v>
      </c>
    </row>
    <row r="180" spans="1:1" x14ac:dyDescent="0.25">
      <c r="A180" t="s">
        <v>4123</v>
      </c>
    </row>
    <row r="181" spans="1:1" x14ac:dyDescent="0.25">
      <c r="A181" t="s">
        <v>1917</v>
      </c>
    </row>
    <row r="182" spans="1:1" x14ac:dyDescent="0.25">
      <c r="A182" t="s">
        <v>1446</v>
      </c>
    </row>
    <row r="183" spans="1:1" x14ac:dyDescent="0.25">
      <c r="A183" t="s">
        <v>6624</v>
      </c>
    </row>
    <row r="184" spans="1:1" x14ac:dyDescent="0.25">
      <c r="A184" t="s">
        <v>1187</v>
      </c>
    </row>
    <row r="185" spans="1:1" x14ac:dyDescent="0.25">
      <c r="A185" t="s">
        <v>103</v>
      </c>
    </row>
    <row r="186" spans="1:1" x14ac:dyDescent="0.25">
      <c r="A186" t="s">
        <v>6165</v>
      </c>
    </row>
    <row r="187" spans="1:1" x14ac:dyDescent="0.25">
      <c r="A187" t="s">
        <v>6037</v>
      </c>
    </row>
    <row r="188" spans="1:1" x14ac:dyDescent="0.25">
      <c r="A188" t="s">
        <v>4062</v>
      </c>
    </row>
    <row r="189" spans="1:1" x14ac:dyDescent="0.25">
      <c r="A189" t="s">
        <v>3108</v>
      </c>
    </row>
    <row r="190" spans="1:1" x14ac:dyDescent="0.25">
      <c r="A190" t="s">
        <v>5332</v>
      </c>
    </row>
    <row r="191" spans="1:1" x14ac:dyDescent="0.25">
      <c r="A191" t="s">
        <v>6068</v>
      </c>
    </row>
    <row r="192" spans="1:1" x14ac:dyDescent="0.25">
      <c r="A192" t="s">
        <v>3360</v>
      </c>
    </row>
    <row r="193" spans="1:1" x14ac:dyDescent="0.25">
      <c r="A193" t="s">
        <v>4313</v>
      </c>
    </row>
    <row r="194" spans="1:1" x14ac:dyDescent="0.25">
      <c r="A194" t="s">
        <v>918</v>
      </c>
    </row>
    <row r="195" spans="1:1" x14ac:dyDescent="0.25">
      <c r="A195" t="s">
        <v>5103</v>
      </c>
    </row>
    <row r="196" spans="1:1" x14ac:dyDescent="0.25">
      <c r="A196" t="s">
        <v>6900</v>
      </c>
    </row>
    <row r="197" spans="1:1" x14ac:dyDescent="0.25">
      <c r="A197" t="s">
        <v>1259</v>
      </c>
    </row>
    <row r="198" spans="1:1" x14ac:dyDescent="0.25">
      <c r="A198" t="s">
        <v>5257</v>
      </c>
    </row>
    <row r="199" spans="1:1" x14ac:dyDescent="0.25">
      <c r="A199" t="s">
        <v>6214</v>
      </c>
    </row>
    <row r="200" spans="1:1" x14ac:dyDescent="0.25">
      <c r="A200" t="s">
        <v>3422</v>
      </c>
    </row>
    <row r="201" spans="1:1" x14ac:dyDescent="0.25">
      <c r="A201" t="s">
        <v>4131</v>
      </c>
    </row>
    <row r="202" spans="1:1" x14ac:dyDescent="0.25">
      <c r="A202" t="s">
        <v>5632</v>
      </c>
    </row>
    <row r="203" spans="1:1" x14ac:dyDescent="0.25">
      <c r="A203" t="s">
        <v>514</v>
      </c>
    </row>
    <row r="204" spans="1:1" x14ac:dyDescent="0.25">
      <c r="A204" t="s">
        <v>2567</v>
      </c>
    </row>
    <row r="205" spans="1:1" x14ac:dyDescent="0.25">
      <c r="A205" t="s">
        <v>1039</v>
      </c>
    </row>
    <row r="206" spans="1:1" x14ac:dyDescent="0.25">
      <c r="A206" t="s">
        <v>6202</v>
      </c>
    </row>
    <row r="207" spans="1:1" x14ac:dyDescent="0.25">
      <c r="A207" t="s">
        <v>1285</v>
      </c>
    </row>
    <row r="208" spans="1:1" x14ac:dyDescent="0.25">
      <c r="A208" t="s">
        <v>5916</v>
      </c>
    </row>
    <row r="209" spans="1:1" x14ac:dyDescent="0.25">
      <c r="A209" t="s">
        <v>2707</v>
      </c>
    </row>
    <row r="210" spans="1:1" x14ac:dyDescent="0.25">
      <c r="A210" t="s">
        <v>778</v>
      </c>
    </row>
    <row r="211" spans="1:1" x14ac:dyDescent="0.25">
      <c r="A211" t="s">
        <v>4686</v>
      </c>
    </row>
    <row r="212" spans="1:1" x14ac:dyDescent="0.25">
      <c r="A212" t="s">
        <v>6045</v>
      </c>
    </row>
    <row r="213" spans="1:1" x14ac:dyDescent="0.25">
      <c r="A213" t="s">
        <v>1050</v>
      </c>
    </row>
    <row r="214" spans="1:1" x14ac:dyDescent="0.25">
      <c r="A214" t="s">
        <v>2921</v>
      </c>
    </row>
    <row r="215" spans="1:1" x14ac:dyDescent="0.25">
      <c r="A215" t="s">
        <v>3824</v>
      </c>
    </row>
    <row r="216" spans="1:1" x14ac:dyDescent="0.25">
      <c r="A216" t="s">
        <v>4373</v>
      </c>
    </row>
    <row r="217" spans="1:1" x14ac:dyDescent="0.25">
      <c r="A217" t="s">
        <v>5078</v>
      </c>
    </row>
    <row r="218" spans="1:1" x14ac:dyDescent="0.25">
      <c r="A218" t="s">
        <v>4275</v>
      </c>
    </row>
    <row r="219" spans="1:1" x14ac:dyDescent="0.25">
      <c r="A219" t="s">
        <v>2265</v>
      </c>
    </row>
    <row r="220" spans="1:1" x14ac:dyDescent="0.25">
      <c r="A220" t="s">
        <v>1241</v>
      </c>
    </row>
    <row r="221" spans="1:1" x14ac:dyDescent="0.25">
      <c r="A221" t="s">
        <v>803</v>
      </c>
    </row>
    <row r="222" spans="1:1" x14ac:dyDescent="0.25">
      <c r="A222" t="s">
        <v>1625</v>
      </c>
    </row>
    <row r="223" spans="1:1" x14ac:dyDescent="0.25">
      <c r="A223" t="s">
        <v>989</v>
      </c>
    </row>
    <row r="224" spans="1:1" x14ac:dyDescent="0.25">
      <c r="A224" t="s">
        <v>5626</v>
      </c>
    </row>
    <row r="225" spans="1:1" x14ac:dyDescent="0.25">
      <c r="A225" t="s">
        <v>4620</v>
      </c>
    </row>
    <row r="226" spans="1:1" x14ac:dyDescent="0.25">
      <c r="A226" t="s">
        <v>1795</v>
      </c>
    </row>
    <row r="227" spans="1:1" x14ac:dyDescent="0.25">
      <c r="A227" t="s">
        <v>3309</v>
      </c>
    </row>
    <row r="228" spans="1:1" x14ac:dyDescent="0.25">
      <c r="A228" t="s">
        <v>595</v>
      </c>
    </row>
    <row r="229" spans="1:1" x14ac:dyDescent="0.25">
      <c r="A229" t="s">
        <v>4643</v>
      </c>
    </row>
    <row r="230" spans="1:1" x14ac:dyDescent="0.25">
      <c r="A230" t="s">
        <v>6195</v>
      </c>
    </row>
    <row r="231" spans="1:1" x14ac:dyDescent="0.25">
      <c r="A231" t="s">
        <v>2064</v>
      </c>
    </row>
    <row r="232" spans="1:1" x14ac:dyDescent="0.25">
      <c r="A232" t="s">
        <v>2468</v>
      </c>
    </row>
    <row r="233" spans="1:1" x14ac:dyDescent="0.25">
      <c r="A233" t="s">
        <v>1153</v>
      </c>
    </row>
    <row r="234" spans="1:1" x14ac:dyDescent="0.25">
      <c r="A234" t="s">
        <v>6061</v>
      </c>
    </row>
    <row r="235" spans="1:1" x14ac:dyDescent="0.25">
      <c r="A235" t="s">
        <v>1380</v>
      </c>
    </row>
    <row r="236" spans="1:1" x14ac:dyDescent="0.25">
      <c r="A236" t="s">
        <v>3877</v>
      </c>
    </row>
    <row r="237" spans="1:1" x14ac:dyDescent="0.25">
      <c r="A237" t="s">
        <v>3204</v>
      </c>
    </row>
    <row r="238" spans="1:1" x14ac:dyDescent="0.25">
      <c r="A238" t="s">
        <v>5025</v>
      </c>
    </row>
    <row r="239" spans="1:1" x14ac:dyDescent="0.25">
      <c r="A239" t="s">
        <v>1373</v>
      </c>
    </row>
    <row r="240" spans="1:1" x14ac:dyDescent="0.25">
      <c r="A240" t="s">
        <v>5909</v>
      </c>
    </row>
    <row r="241" spans="1:1" x14ac:dyDescent="0.25">
      <c r="A241" t="s">
        <v>6580</v>
      </c>
    </row>
    <row r="242" spans="1:1" x14ac:dyDescent="0.25">
      <c r="A242" t="s">
        <v>5887</v>
      </c>
    </row>
    <row r="243" spans="1:1" x14ac:dyDescent="0.25">
      <c r="A243" t="s">
        <v>3712</v>
      </c>
    </row>
    <row r="244" spans="1:1" x14ac:dyDescent="0.25">
      <c r="A244" t="s">
        <v>5851</v>
      </c>
    </row>
    <row r="245" spans="1:1" x14ac:dyDescent="0.25">
      <c r="A245" t="s">
        <v>3628</v>
      </c>
    </row>
    <row r="246" spans="1:1" x14ac:dyDescent="0.25">
      <c r="A246" t="s">
        <v>2723</v>
      </c>
    </row>
    <row r="247" spans="1:1" x14ac:dyDescent="0.25">
      <c r="A247" t="s">
        <v>5718</v>
      </c>
    </row>
    <row r="248" spans="1:1" x14ac:dyDescent="0.25">
      <c r="A248" t="s">
        <v>5010</v>
      </c>
    </row>
    <row r="249" spans="1:1" x14ac:dyDescent="0.25">
      <c r="A249" t="s">
        <v>6089</v>
      </c>
    </row>
    <row r="250" spans="1:1" x14ac:dyDescent="0.25">
      <c r="A250" t="s">
        <v>585</v>
      </c>
    </row>
    <row r="251" spans="1:1" x14ac:dyDescent="0.25">
      <c r="A251" t="s">
        <v>4561</v>
      </c>
    </row>
    <row r="252" spans="1:1" x14ac:dyDescent="0.25">
      <c r="A252" t="s">
        <v>4031</v>
      </c>
    </row>
    <row r="253" spans="1:1" x14ac:dyDescent="0.25">
      <c r="A253" t="s">
        <v>5153</v>
      </c>
    </row>
    <row r="254" spans="1:1" x14ac:dyDescent="0.25">
      <c r="A254" t="s">
        <v>2633</v>
      </c>
    </row>
    <row r="255" spans="1:1" x14ac:dyDescent="0.25">
      <c r="A255" t="s">
        <v>2157</v>
      </c>
    </row>
    <row r="256" spans="1:1" x14ac:dyDescent="0.25">
      <c r="A256" t="s">
        <v>3500</v>
      </c>
    </row>
    <row r="257" spans="1:1" x14ac:dyDescent="0.25">
      <c r="A257" t="s">
        <v>5511</v>
      </c>
    </row>
    <row r="258" spans="1:1" x14ac:dyDescent="0.25">
      <c r="A258" t="s">
        <v>3273</v>
      </c>
    </row>
    <row r="259" spans="1:1" x14ac:dyDescent="0.25">
      <c r="A259" t="s">
        <v>6795</v>
      </c>
    </row>
    <row r="260" spans="1:1" x14ac:dyDescent="0.25">
      <c r="A260" t="s">
        <v>2764</v>
      </c>
    </row>
    <row r="261" spans="1:1" x14ac:dyDescent="0.25">
      <c r="A261" t="s">
        <v>835</v>
      </c>
    </row>
    <row r="262" spans="1:1" x14ac:dyDescent="0.25">
      <c r="A262" t="s">
        <v>2040</v>
      </c>
    </row>
    <row r="263" spans="1:1" x14ac:dyDescent="0.25">
      <c r="A263" t="s">
        <v>3408</v>
      </c>
    </row>
    <row r="264" spans="1:1" x14ac:dyDescent="0.25">
      <c r="A264" t="s">
        <v>628</v>
      </c>
    </row>
    <row r="265" spans="1:1" x14ac:dyDescent="0.25">
      <c r="A265" t="s">
        <v>3836</v>
      </c>
    </row>
    <row r="266" spans="1:1" x14ac:dyDescent="0.25">
      <c r="A266" t="s">
        <v>5447</v>
      </c>
    </row>
    <row r="267" spans="1:1" x14ac:dyDescent="0.25">
      <c r="A267" t="s">
        <v>4180</v>
      </c>
    </row>
    <row r="268" spans="1:1" x14ac:dyDescent="0.25">
      <c r="A268" t="s">
        <v>6594</v>
      </c>
    </row>
    <row r="269" spans="1:1" x14ac:dyDescent="0.25">
      <c r="A269" t="s">
        <v>5795</v>
      </c>
    </row>
    <row r="270" spans="1:1" x14ac:dyDescent="0.25">
      <c r="A270" t="s">
        <v>2858</v>
      </c>
    </row>
    <row r="271" spans="1:1" x14ac:dyDescent="0.25">
      <c r="A271" t="s">
        <v>7197</v>
      </c>
    </row>
    <row r="272" spans="1:1" x14ac:dyDescent="0.25">
      <c r="A272" t="s">
        <v>2481</v>
      </c>
    </row>
    <row r="273" spans="1:1" x14ac:dyDescent="0.25">
      <c r="A273" t="s">
        <v>4400</v>
      </c>
    </row>
    <row r="274" spans="1:1" x14ac:dyDescent="0.25">
      <c r="A274" t="s">
        <v>3778</v>
      </c>
    </row>
    <row r="275" spans="1:1" x14ac:dyDescent="0.25">
      <c r="A275" t="s">
        <v>3885</v>
      </c>
    </row>
    <row r="276" spans="1:1" x14ac:dyDescent="0.25">
      <c r="A276" t="s">
        <v>6391</v>
      </c>
    </row>
    <row r="277" spans="1:1" x14ac:dyDescent="0.25">
      <c r="A277" t="s">
        <v>2528</v>
      </c>
    </row>
    <row r="278" spans="1:1" x14ac:dyDescent="0.25">
      <c r="A278" t="s">
        <v>4923</v>
      </c>
    </row>
    <row r="279" spans="1:1" x14ac:dyDescent="0.25">
      <c r="A279" t="s">
        <v>2193</v>
      </c>
    </row>
    <row r="280" spans="1:1" x14ac:dyDescent="0.25">
      <c r="A280" t="s">
        <v>3447</v>
      </c>
    </row>
    <row r="281" spans="1:1" x14ac:dyDescent="0.25">
      <c r="A281" t="s">
        <v>4863</v>
      </c>
    </row>
    <row r="282" spans="1:1" x14ac:dyDescent="0.25">
      <c r="A282" t="s">
        <v>1268</v>
      </c>
    </row>
    <row r="283" spans="1:1" x14ac:dyDescent="0.25">
      <c r="A283" t="s">
        <v>4608</v>
      </c>
    </row>
    <row r="284" spans="1:1" x14ac:dyDescent="0.25">
      <c r="A284" t="s">
        <v>5416</v>
      </c>
    </row>
    <row r="285" spans="1:1" x14ac:dyDescent="0.25">
      <c r="A285" t="s">
        <v>4658</v>
      </c>
    </row>
    <row r="286" spans="1:1" x14ac:dyDescent="0.25">
      <c r="A286" t="s">
        <v>2510</v>
      </c>
    </row>
    <row r="287" spans="1:1" x14ac:dyDescent="0.25">
      <c r="A287" t="s">
        <v>3635</v>
      </c>
    </row>
    <row r="288" spans="1:1" x14ac:dyDescent="0.25">
      <c r="A288" t="s">
        <v>2283</v>
      </c>
    </row>
    <row r="289" spans="1:1" x14ac:dyDescent="0.25">
      <c r="A289" t="s">
        <v>342</v>
      </c>
    </row>
    <row r="290" spans="1:1" x14ac:dyDescent="0.25">
      <c r="A290" t="s">
        <v>3069</v>
      </c>
    </row>
    <row r="291" spans="1:1" x14ac:dyDescent="0.25">
      <c r="A291" t="s">
        <v>3857</v>
      </c>
    </row>
    <row r="292" spans="1:1" x14ac:dyDescent="0.25">
      <c r="A292" t="s">
        <v>5095</v>
      </c>
    </row>
    <row r="293" spans="1:1" x14ac:dyDescent="0.25">
      <c r="A293" t="s">
        <v>4432</v>
      </c>
    </row>
    <row r="294" spans="1:1" x14ac:dyDescent="0.25">
      <c r="A294" t="s">
        <v>1731</v>
      </c>
    </row>
    <row r="295" spans="1:1" x14ac:dyDescent="0.25">
      <c r="A295" t="s">
        <v>1310</v>
      </c>
    </row>
    <row r="296" spans="1:1" x14ac:dyDescent="0.25">
      <c r="A296" t="s">
        <v>332</v>
      </c>
    </row>
    <row r="297" spans="1:1" x14ac:dyDescent="0.25">
      <c r="A297" t="s">
        <v>909</v>
      </c>
    </row>
    <row r="298" spans="1:1" x14ac:dyDescent="0.25">
      <c r="A298" t="s">
        <v>3586</v>
      </c>
    </row>
    <row r="299" spans="1:1" x14ac:dyDescent="0.25">
      <c r="A299" t="s">
        <v>5618</v>
      </c>
    </row>
    <row r="300" spans="1:1" x14ac:dyDescent="0.25">
      <c r="A300" t="s">
        <v>5811</v>
      </c>
    </row>
    <row r="301" spans="1:1" x14ac:dyDescent="0.25">
      <c r="A301" t="s">
        <v>2979</v>
      </c>
    </row>
    <row r="302" spans="1:1" x14ac:dyDescent="0.25">
      <c r="A302" t="s">
        <v>5381</v>
      </c>
    </row>
    <row r="303" spans="1:1" x14ac:dyDescent="0.25">
      <c r="A303" t="s">
        <v>1508</v>
      </c>
    </row>
    <row r="304" spans="1:1" x14ac:dyDescent="0.25">
      <c r="A304" t="s">
        <v>846</v>
      </c>
    </row>
    <row r="305" spans="1:1" x14ac:dyDescent="0.25">
      <c r="A305" t="s">
        <v>7176</v>
      </c>
    </row>
    <row r="306" spans="1:1" x14ac:dyDescent="0.25">
      <c r="A306" t="s">
        <v>416</v>
      </c>
    </row>
    <row r="307" spans="1:1" x14ac:dyDescent="0.25">
      <c r="A307" t="s">
        <v>1788</v>
      </c>
    </row>
    <row r="308" spans="1:1" x14ac:dyDescent="0.25">
      <c r="A308" t="s">
        <v>5640</v>
      </c>
    </row>
    <row r="309" spans="1:1" x14ac:dyDescent="0.25">
      <c r="A309" t="s">
        <v>684</v>
      </c>
    </row>
    <row r="310" spans="1:1" x14ac:dyDescent="0.25">
      <c r="A310" t="s">
        <v>6410</v>
      </c>
    </row>
    <row r="311" spans="1:1" x14ac:dyDescent="0.25">
      <c r="A311" t="s">
        <v>2937</v>
      </c>
    </row>
    <row r="312" spans="1:1" x14ac:dyDescent="0.25">
      <c r="A312" t="s">
        <v>3507</v>
      </c>
    </row>
    <row r="313" spans="1:1" x14ac:dyDescent="0.25">
      <c r="A313" t="s">
        <v>3671</v>
      </c>
    </row>
    <row r="314" spans="1:1" x14ac:dyDescent="0.25">
      <c r="A314" t="s">
        <v>3355</v>
      </c>
    </row>
    <row r="315" spans="1:1" x14ac:dyDescent="0.25">
      <c r="A315" t="s">
        <v>1293</v>
      </c>
    </row>
    <row r="316" spans="1:1" x14ac:dyDescent="0.25">
      <c r="A316" t="s">
        <v>2373</v>
      </c>
    </row>
    <row r="317" spans="1:1" x14ac:dyDescent="0.25">
      <c r="A317" t="s">
        <v>126</v>
      </c>
    </row>
    <row r="318" spans="1:1" x14ac:dyDescent="0.25">
      <c r="A318" t="s">
        <v>3562</v>
      </c>
    </row>
    <row r="319" spans="1:1" x14ac:dyDescent="0.25">
      <c r="A319" t="s">
        <v>5471</v>
      </c>
    </row>
    <row r="320" spans="1:1" x14ac:dyDescent="0.25">
      <c r="A320" t="s">
        <v>4233</v>
      </c>
    </row>
    <row r="321" spans="1:1" x14ac:dyDescent="0.25">
      <c r="A321" t="s">
        <v>5951</v>
      </c>
    </row>
    <row r="322" spans="1:1" x14ac:dyDescent="0.25">
      <c r="A322" t="s">
        <v>4197</v>
      </c>
    </row>
    <row r="323" spans="1:1" x14ac:dyDescent="0.25">
      <c r="A323" t="s">
        <v>5184</v>
      </c>
    </row>
    <row r="324" spans="1:1" x14ac:dyDescent="0.25">
      <c r="A324" t="s">
        <v>694</v>
      </c>
    </row>
    <row r="325" spans="1:1" x14ac:dyDescent="0.25">
      <c r="A325" t="s">
        <v>4580</v>
      </c>
    </row>
    <row r="326" spans="1:1" x14ac:dyDescent="0.25">
      <c r="A326" t="s">
        <v>6444</v>
      </c>
    </row>
    <row r="327" spans="1:1" x14ac:dyDescent="0.25">
      <c r="A327" t="s">
        <v>769</v>
      </c>
    </row>
    <row r="328" spans="1:1" x14ac:dyDescent="0.25">
      <c r="A328" t="s">
        <v>6960</v>
      </c>
    </row>
    <row r="329" spans="1:1" x14ac:dyDescent="0.25">
      <c r="A329" t="s">
        <v>5664</v>
      </c>
    </row>
    <row r="330" spans="1:1" x14ac:dyDescent="0.25">
      <c r="A330" t="s">
        <v>4972</v>
      </c>
    </row>
    <row r="331" spans="1:1" x14ac:dyDescent="0.25">
      <c r="A331" t="s">
        <v>4204</v>
      </c>
    </row>
    <row r="332" spans="1:1" x14ac:dyDescent="0.25">
      <c r="A332" t="s">
        <v>4115</v>
      </c>
    </row>
    <row r="333" spans="1:1" x14ac:dyDescent="0.25">
      <c r="A333" t="s">
        <v>5250</v>
      </c>
    </row>
    <row r="334" spans="1:1" x14ac:dyDescent="0.25">
      <c r="A334" t="s">
        <v>2207</v>
      </c>
    </row>
    <row r="335" spans="1:1" x14ac:dyDescent="0.25">
      <c r="A335" t="s">
        <v>2949</v>
      </c>
    </row>
    <row r="336" spans="1:1" x14ac:dyDescent="0.25">
      <c r="A336" t="s">
        <v>5192</v>
      </c>
    </row>
    <row r="337" spans="1:1" x14ac:dyDescent="0.25">
      <c r="A337" t="s">
        <v>6987</v>
      </c>
    </row>
    <row r="338" spans="1:1" x14ac:dyDescent="0.25">
      <c r="A338" t="s">
        <v>3385</v>
      </c>
    </row>
    <row r="339" spans="1:1" x14ac:dyDescent="0.25">
      <c r="A339" t="s">
        <v>2331</v>
      </c>
    </row>
    <row r="340" spans="1:1" x14ac:dyDescent="0.25">
      <c r="A340" t="s">
        <v>1160</v>
      </c>
    </row>
    <row r="341" spans="1:1" x14ac:dyDescent="0.25">
      <c r="A341" t="s">
        <v>2241</v>
      </c>
    </row>
    <row r="342" spans="1:1" x14ac:dyDescent="0.25">
      <c r="A342" t="s">
        <v>6274</v>
      </c>
    </row>
    <row r="343" spans="1:1" x14ac:dyDescent="0.25">
      <c r="A343" t="s">
        <v>5551</v>
      </c>
    </row>
    <row r="344" spans="1:1" x14ac:dyDescent="0.25">
      <c r="A344" t="s">
        <v>5524</v>
      </c>
    </row>
    <row r="345" spans="1:1" x14ac:dyDescent="0.25">
      <c r="A345" t="s">
        <v>2503</v>
      </c>
    </row>
    <row r="346" spans="1:1" x14ac:dyDescent="0.25">
      <c r="A346" t="s">
        <v>3365</v>
      </c>
    </row>
    <row r="347" spans="1:1" x14ac:dyDescent="0.25">
      <c r="A347" t="s">
        <v>3809</v>
      </c>
    </row>
    <row r="348" spans="1:1" x14ac:dyDescent="0.25">
      <c r="A348" t="s">
        <v>4017</v>
      </c>
    </row>
    <row r="349" spans="1:1" x14ac:dyDescent="0.25">
      <c r="A349" t="s">
        <v>2833</v>
      </c>
    </row>
    <row r="350" spans="1:1" x14ac:dyDescent="0.25">
      <c r="A350" t="s">
        <v>6709</v>
      </c>
    </row>
    <row r="351" spans="1:1" x14ac:dyDescent="0.25">
      <c r="A351" t="s">
        <v>5610</v>
      </c>
    </row>
    <row r="352" spans="1:1" x14ac:dyDescent="0.25">
      <c r="A352" t="s">
        <v>647</v>
      </c>
    </row>
    <row r="353" spans="1:1" x14ac:dyDescent="0.25">
      <c r="A353" t="s">
        <v>4868</v>
      </c>
    </row>
    <row r="354" spans="1:1" x14ac:dyDescent="0.25">
      <c r="A354" t="s">
        <v>3850</v>
      </c>
    </row>
    <row r="355" spans="1:1" x14ac:dyDescent="0.25">
      <c r="A355" t="s">
        <v>5121</v>
      </c>
    </row>
    <row r="356" spans="1:1" x14ac:dyDescent="0.25">
      <c r="A356" t="s">
        <v>2323</v>
      </c>
    </row>
    <row r="357" spans="1:1" x14ac:dyDescent="0.25">
      <c r="A357" t="s">
        <v>1354</v>
      </c>
    </row>
    <row r="358" spans="1:1" x14ac:dyDescent="0.25">
      <c r="A358" t="s">
        <v>1802</v>
      </c>
    </row>
    <row r="359" spans="1:1" x14ac:dyDescent="0.25">
      <c r="A359" t="s">
        <v>3739</v>
      </c>
    </row>
    <row r="360" spans="1:1" x14ac:dyDescent="0.25">
      <c r="A360" t="s">
        <v>1774</v>
      </c>
    </row>
    <row r="361" spans="1:1" x14ac:dyDescent="0.25">
      <c r="A361" t="s">
        <v>217</v>
      </c>
    </row>
    <row r="362" spans="1:1" x14ac:dyDescent="0.25">
      <c r="A362" t="s">
        <v>1996</v>
      </c>
    </row>
    <row r="363" spans="1:1" x14ac:dyDescent="0.25">
      <c r="A363" t="s">
        <v>3544</v>
      </c>
    </row>
    <row r="364" spans="1:1" x14ac:dyDescent="0.25">
      <c r="A364" t="s">
        <v>4909</v>
      </c>
    </row>
    <row r="365" spans="1:1" x14ac:dyDescent="0.25">
      <c r="A365" t="s">
        <v>3651</v>
      </c>
    </row>
    <row r="366" spans="1:1" x14ac:dyDescent="0.25">
      <c r="A366" t="s">
        <v>864</v>
      </c>
    </row>
    <row r="367" spans="1:1" x14ac:dyDescent="0.25">
      <c r="A367" t="s">
        <v>2132</v>
      </c>
    </row>
    <row r="368" spans="1:1" x14ac:dyDescent="0.25">
      <c r="A368" t="s">
        <v>6229</v>
      </c>
    </row>
    <row r="369" spans="1:1" x14ac:dyDescent="0.25">
      <c r="A369" t="s">
        <v>1024</v>
      </c>
    </row>
    <row r="370" spans="1:1" x14ac:dyDescent="0.25">
      <c r="A370" t="s">
        <v>2165</v>
      </c>
    </row>
    <row r="371" spans="1:1" x14ac:dyDescent="0.25">
      <c r="A371" t="s">
        <v>5559</v>
      </c>
    </row>
    <row r="372" spans="1:1" x14ac:dyDescent="0.25">
      <c r="A372" t="s">
        <v>6615</v>
      </c>
    </row>
    <row r="373" spans="1:1" x14ac:dyDescent="0.25">
      <c r="A373" t="s">
        <v>3925</v>
      </c>
    </row>
    <row r="374" spans="1:1" x14ac:dyDescent="0.25">
      <c r="A374" t="s">
        <v>3141</v>
      </c>
    </row>
    <row r="375" spans="1:1" x14ac:dyDescent="0.25">
      <c r="A375" t="s">
        <v>5373</v>
      </c>
    </row>
    <row r="376" spans="1:1" x14ac:dyDescent="0.25">
      <c r="A376" t="s">
        <v>6784</v>
      </c>
    </row>
    <row r="377" spans="1:1" x14ac:dyDescent="0.25">
      <c r="A377" t="s">
        <v>7143</v>
      </c>
    </row>
    <row r="378" spans="1:1" x14ac:dyDescent="0.25">
      <c r="A378" t="s">
        <v>2420</v>
      </c>
    </row>
    <row r="379" spans="1:1" x14ac:dyDescent="0.25">
      <c r="A379" t="s">
        <v>1102</v>
      </c>
    </row>
    <row r="380" spans="1:1" x14ac:dyDescent="0.25">
      <c r="A380" t="s">
        <v>1127</v>
      </c>
    </row>
    <row r="381" spans="1:1" x14ac:dyDescent="0.25">
      <c r="A381" t="s">
        <v>2544</v>
      </c>
    </row>
    <row r="382" spans="1:1" x14ac:dyDescent="0.25">
      <c r="A382" t="s">
        <v>4173</v>
      </c>
    </row>
    <row r="383" spans="1:1" x14ac:dyDescent="0.25">
      <c r="A383" t="s">
        <v>5110</v>
      </c>
    </row>
    <row r="384" spans="1:1" x14ac:dyDescent="0.25">
      <c r="A384" t="s">
        <v>2994</v>
      </c>
    </row>
    <row r="385" spans="1:1" x14ac:dyDescent="0.25">
      <c r="A385" t="s">
        <v>4792</v>
      </c>
    </row>
    <row r="386" spans="1:1" x14ac:dyDescent="0.25">
      <c r="A386" t="s">
        <v>4570</v>
      </c>
    </row>
    <row r="387" spans="1:1" x14ac:dyDescent="0.25">
      <c r="A387" t="s">
        <v>3844</v>
      </c>
    </row>
    <row r="388" spans="1:1" x14ac:dyDescent="0.25">
      <c r="A388" t="s">
        <v>1635</v>
      </c>
    </row>
    <row r="389" spans="1:1" x14ac:dyDescent="0.25">
      <c r="A389" t="s">
        <v>1204</v>
      </c>
    </row>
    <row r="390" spans="1:1" x14ac:dyDescent="0.25">
      <c r="A390" t="s">
        <v>5858</v>
      </c>
    </row>
    <row r="391" spans="1:1" x14ac:dyDescent="0.25">
      <c r="A391" t="s">
        <v>482</v>
      </c>
    </row>
    <row r="392" spans="1:1" x14ac:dyDescent="0.25">
      <c r="A392" t="s">
        <v>6110</v>
      </c>
    </row>
    <row r="393" spans="1:1" x14ac:dyDescent="0.25">
      <c r="A393" t="s">
        <v>3024</v>
      </c>
    </row>
    <row r="394" spans="1:1" x14ac:dyDescent="0.25">
      <c r="A394" t="s">
        <v>2055</v>
      </c>
    </row>
    <row r="395" spans="1:1" x14ac:dyDescent="0.25">
      <c r="A395" t="s">
        <v>5818</v>
      </c>
    </row>
    <row r="396" spans="1:1" x14ac:dyDescent="0.25">
      <c r="A396" t="s">
        <v>5759</v>
      </c>
    </row>
    <row r="397" spans="1:1" x14ac:dyDescent="0.25">
      <c r="A397" t="s">
        <v>5402</v>
      </c>
    </row>
    <row r="398" spans="1:1" x14ac:dyDescent="0.25">
      <c r="A398" t="s">
        <v>1179</v>
      </c>
    </row>
    <row r="399" spans="1:1" x14ac:dyDescent="0.25">
      <c r="A399" t="s">
        <v>6694</v>
      </c>
    </row>
    <row r="400" spans="1:1" x14ac:dyDescent="0.25">
      <c r="A400" t="s">
        <v>4492</v>
      </c>
    </row>
    <row r="401" spans="1:1" x14ac:dyDescent="0.25">
      <c r="A401" t="s">
        <v>4407</v>
      </c>
    </row>
    <row r="402" spans="1:1" x14ac:dyDescent="0.25">
      <c r="A402" t="s">
        <v>1697</v>
      </c>
    </row>
    <row r="403" spans="1:1" x14ac:dyDescent="0.25">
      <c r="A403" t="s">
        <v>4836</v>
      </c>
    </row>
    <row r="404" spans="1:1" x14ac:dyDescent="0.25">
      <c r="A404" t="s">
        <v>5602</v>
      </c>
    </row>
    <row r="405" spans="1:1" x14ac:dyDescent="0.25">
      <c r="A405" t="s">
        <v>2665</v>
      </c>
    </row>
    <row r="406" spans="1:1" x14ac:dyDescent="0.25">
      <c r="A406" t="s">
        <v>6636</v>
      </c>
    </row>
    <row r="407" spans="1:1" x14ac:dyDescent="0.25">
      <c r="A407" t="s">
        <v>6552</v>
      </c>
    </row>
    <row r="408" spans="1:1" x14ac:dyDescent="0.25">
      <c r="A408" t="s">
        <v>5394</v>
      </c>
    </row>
    <row r="409" spans="1:1" x14ac:dyDescent="0.25">
      <c r="A409" t="s">
        <v>2024</v>
      </c>
    </row>
    <row r="410" spans="1:1" x14ac:dyDescent="0.25">
      <c r="A410" t="s">
        <v>1134</v>
      </c>
    </row>
    <row r="411" spans="1:1" x14ac:dyDescent="0.25">
      <c r="A411" t="s">
        <v>4828</v>
      </c>
    </row>
    <row r="412" spans="1:1" x14ac:dyDescent="0.25">
      <c r="A412" t="s">
        <v>4679</v>
      </c>
    </row>
    <row r="413" spans="1:1" x14ac:dyDescent="0.25">
      <c r="A413" t="s">
        <v>1808</v>
      </c>
    </row>
    <row r="414" spans="1:1" x14ac:dyDescent="0.25">
      <c r="A414" t="s">
        <v>3950</v>
      </c>
    </row>
    <row r="415" spans="1:1" x14ac:dyDescent="0.25">
      <c r="A415" t="s">
        <v>5032</v>
      </c>
    </row>
    <row r="416" spans="1:1" x14ac:dyDescent="0.25">
      <c r="A416" t="s">
        <v>7165</v>
      </c>
    </row>
    <row r="417" spans="1:1" x14ac:dyDescent="0.25">
      <c r="A417" t="s">
        <v>4773</v>
      </c>
    </row>
    <row r="418" spans="1:1" x14ac:dyDescent="0.25">
      <c r="A418" t="s">
        <v>5355</v>
      </c>
    </row>
    <row r="419" spans="1:1" x14ac:dyDescent="0.25">
      <c r="A419" t="s">
        <v>5387</v>
      </c>
    </row>
    <row r="420" spans="1:1" x14ac:dyDescent="0.25">
      <c r="A420" t="s">
        <v>6940</v>
      </c>
    </row>
    <row r="421" spans="1:1" x14ac:dyDescent="0.25">
      <c r="A421" t="s">
        <v>976</v>
      </c>
    </row>
    <row r="422" spans="1:1" x14ac:dyDescent="0.25">
      <c r="A422" t="s">
        <v>531</v>
      </c>
    </row>
    <row r="423" spans="1:1" x14ac:dyDescent="0.25">
      <c r="A423" t="s">
        <v>2606</v>
      </c>
    </row>
    <row r="424" spans="1:1" x14ac:dyDescent="0.25">
      <c r="A424" t="s">
        <v>794</v>
      </c>
    </row>
    <row r="425" spans="1:1" x14ac:dyDescent="0.25">
      <c r="A425" t="s">
        <v>2864</v>
      </c>
    </row>
    <row r="426" spans="1:1" x14ac:dyDescent="0.25">
      <c r="A426" t="s">
        <v>2551</v>
      </c>
    </row>
    <row r="427" spans="1:1" x14ac:dyDescent="0.25">
      <c r="A427" t="s">
        <v>4546</v>
      </c>
    </row>
    <row r="428" spans="1:1" x14ac:dyDescent="0.25">
      <c r="A428" t="s">
        <v>1756</v>
      </c>
    </row>
    <row r="429" spans="1:1" x14ac:dyDescent="0.25">
      <c r="A429" t="s">
        <v>856</v>
      </c>
    </row>
    <row r="430" spans="1:1" x14ac:dyDescent="0.25">
      <c r="A430" t="s">
        <v>236</v>
      </c>
    </row>
    <row r="431" spans="1:1" x14ac:dyDescent="0.25">
      <c r="A431" t="s">
        <v>151</v>
      </c>
    </row>
    <row r="432" spans="1:1" x14ac:dyDescent="0.25">
      <c r="A432" t="s">
        <v>2576</v>
      </c>
    </row>
    <row r="433" spans="1:1" x14ac:dyDescent="0.25">
      <c r="A433" t="s">
        <v>3917</v>
      </c>
    </row>
    <row r="434" spans="1:1" x14ac:dyDescent="0.25">
      <c r="A434" t="s">
        <v>3891</v>
      </c>
    </row>
    <row r="435" spans="1:1" x14ac:dyDescent="0.25">
      <c r="A435" t="s">
        <v>4046</v>
      </c>
    </row>
    <row r="436" spans="1:1" x14ac:dyDescent="0.25">
      <c r="A436" t="s">
        <v>4098</v>
      </c>
    </row>
    <row r="437" spans="1:1" x14ac:dyDescent="0.25">
      <c r="A437" t="s">
        <v>4077</v>
      </c>
    </row>
    <row r="438" spans="1:1" x14ac:dyDescent="0.25">
      <c r="A438" t="s">
        <v>6458</v>
      </c>
    </row>
    <row r="439" spans="1:1" x14ac:dyDescent="0.25">
      <c r="A439" t="s">
        <v>2715</v>
      </c>
    </row>
    <row r="440" spans="1:1" x14ac:dyDescent="0.25">
      <c r="A440" t="s">
        <v>3077</v>
      </c>
    </row>
    <row r="441" spans="1:1" x14ac:dyDescent="0.25">
      <c r="A441" t="s">
        <v>6288</v>
      </c>
    </row>
    <row r="442" spans="1:1" x14ac:dyDescent="0.25">
      <c r="A442" t="s">
        <v>5879</v>
      </c>
    </row>
    <row r="443" spans="1:1" x14ac:dyDescent="0.25">
      <c r="A443" t="s">
        <v>4742</v>
      </c>
    </row>
    <row r="444" spans="1:1" x14ac:dyDescent="0.25">
      <c r="A444" t="s">
        <v>1484</v>
      </c>
    </row>
    <row r="445" spans="1:1" x14ac:dyDescent="0.25">
      <c r="A445" t="s">
        <v>3658</v>
      </c>
    </row>
    <row r="446" spans="1:1" x14ac:dyDescent="0.25">
      <c r="A446" t="s">
        <v>4961</v>
      </c>
    </row>
    <row r="447" spans="1:1" x14ac:dyDescent="0.25">
      <c r="A447" t="s">
        <v>7034</v>
      </c>
    </row>
    <row r="448" spans="1:1" x14ac:dyDescent="0.25">
      <c r="A448" t="s">
        <v>2226</v>
      </c>
    </row>
    <row r="449" spans="1:1" x14ac:dyDescent="0.25">
      <c r="A449" t="s">
        <v>2088</v>
      </c>
    </row>
    <row r="450" spans="1:1" x14ac:dyDescent="0.25">
      <c r="A450" t="s">
        <v>6399</v>
      </c>
    </row>
    <row r="451" spans="1:1" x14ac:dyDescent="0.25">
      <c r="A451" t="s">
        <v>1556</v>
      </c>
    </row>
    <row r="452" spans="1:1" x14ac:dyDescent="0.25">
      <c r="A452" t="s">
        <v>7086</v>
      </c>
    </row>
    <row r="453" spans="1:1" x14ac:dyDescent="0.25">
      <c r="A453" t="s">
        <v>967</v>
      </c>
    </row>
    <row r="454" spans="1:1" x14ac:dyDescent="0.25">
      <c r="A454" t="s">
        <v>4539</v>
      </c>
    </row>
    <row r="455" spans="1:1" x14ac:dyDescent="0.25">
      <c r="A455" t="s">
        <v>3992</v>
      </c>
    </row>
    <row r="456" spans="1:1" x14ac:dyDescent="0.25">
      <c r="A456" t="s">
        <v>3804</v>
      </c>
    </row>
    <row r="457" spans="1:1" x14ac:dyDescent="0.25">
      <c r="A457" t="s">
        <v>6661</v>
      </c>
    </row>
    <row r="458" spans="1:1" x14ac:dyDescent="0.25">
      <c r="A458" t="s">
        <v>883</v>
      </c>
    </row>
    <row r="459" spans="1:1" x14ac:dyDescent="0.25">
      <c r="A459" t="s">
        <v>6464</v>
      </c>
    </row>
    <row r="460" spans="1:1" x14ac:dyDescent="0.25">
      <c r="A460" t="s">
        <v>1067</v>
      </c>
    </row>
    <row r="461" spans="1:1" x14ac:dyDescent="0.25">
      <c r="A461" t="s">
        <v>4708</v>
      </c>
    </row>
    <row r="462" spans="1:1" x14ac:dyDescent="0.25">
      <c r="A462" t="s">
        <v>2292</v>
      </c>
    </row>
    <row r="463" spans="1:1" x14ac:dyDescent="0.25">
      <c r="A463" t="s">
        <v>5744</v>
      </c>
    </row>
    <row r="464" spans="1:1" x14ac:dyDescent="0.25">
      <c r="A464" t="s">
        <v>4166</v>
      </c>
    </row>
    <row r="465" spans="1:1" x14ac:dyDescent="0.25">
      <c r="A465" t="s">
        <v>3979</v>
      </c>
    </row>
    <row r="466" spans="1:1" x14ac:dyDescent="0.25">
      <c r="A466" t="s">
        <v>5442</v>
      </c>
    </row>
    <row r="467" spans="1:1" x14ac:dyDescent="0.25">
      <c r="A467" t="s">
        <v>2406</v>
      </c>
    </row>
    <row r="468" spans="1:1" x14ac:dyDescent="0.25">
      <c r="A468" t="s">
        <v>2004</v>
      </c>
    </row>
    <row r="469" spans="1:1" x14ac:dyDescent="0.25">
      <c r="A469" t="s">
        <v>2614</v>
      </c>
    </row>
    <row r="470" spans="1:1" x14ac:dyDescent="0.25">
      <c r="A470" t="s">
        <v>6123</v>
      </c>
    </row>
    <row r="471" spans="1:1" x14ac:dyDescent="0.25">
      <c r="A471" t="s">
        <v>4842</v>
      </c>
    </row>
    <row r="472" spans="1:1" x14ac:dyDescent="0.25">
      <c r="A472" t="s">
        <v>2957</v>
      </c>
    </row>
    <row r="473" spans="1:1" x14ac:dyDescent="0.25">
      <c r="A473" t="s">
        <v>5050</v>
      </c>
    </row>
    <row r="474" spans="1:1" x14ac:dyDescent="0.25">
      <c r="A474" t="s">
        <v>1119</v>
      </c>
    </row>
    <row r="475" spans="1:1" x14ac:dyDescent="0.25">
      <c r="A475" t="s">
        <v>783</v>
      </c>
    </row>
    <row r="476" spans="1:1" x14ac:dyDescent="0.25">
      <c r="A476" t="s">
        <v>4875</v>
      </c>
    </row>
    <row r="477" spans="1:1" x14ac:dyDescent="0.25">
      <c r="A477" t="s">
        <v>6150</v>
      </c>
    </row>
    <row r="478" spans="1:1" x14ac:dyDescent="0.25">
      <c r="A478" t="s">
        <v>4447</v>
      </c>
    </row>
    <row r="479" spans="1:1" x14ac:dyDescent="0.25">
      <c r="A479" t="s">
        <v>824</v>
      </c>
    </row>
    <row r="480" spans="1:1" x14ac:dyDescent="0.25">
      <c r="A480" t="s">
        <v>5504</v>
      </c>
    </row>
    <row r="481" spans="1:1" x14ac:dyDescent="0.25">
      <c r="A481" t="s">
        <v>5163</v>
      </c>
    </row>
    <row r="482" spans="1:1" x14ac:dyDescent="0.25">
      <c r="A482" t="s">
        <v>2254</v>
      </c>
    </row>
    <row r="483" spans="1:1" x14ac:dyDescent="0.25">
      <c r="A483" t="s">
        <v>5232</v>
      </c>
    </row>
    <row r="484" spans="1:1" x14ac:dyDescent="0.25">
      <c r="A484" t="s">
        <v>2583</v>
      </c>
    </row>
    <row r="485" spans="1:1" x14ac:dyDescent="0.25">
      <c r="A485" t="s">
        <v>5139</v>
      </c>
    </row>
    <row r="486" spans="1:1" x14ac:dyDescent="0.25">
      <c r="A486" t="s">
        <v>6354</v>
      </c>
    </row>
    <row r="487" spans="1:1" x14ac:dyDescent="0.25">
      <c r="A487" t="s">
        <v>5782</v>
      </c>
    </row>
    <row r="488" spans="1:1" x14ac:dyDescent="0.25">
      <c r="A488" t="s">
        <v>1231</v>
      </c>
    </row>
    <row r="489" spans="1:1" x14ac:dyDescent="0.25">
      <c r="A489" t="s">
        <v>5672</v>
      </c>
    </row>
    <row r="490" spans="1:1" x14ac:dyDescent="0.25">
      <c r="A490" t="s">
        <v>3101</v>
      </c>
    </row>
    <row r="491" spans="1:1" x14ac:dyDescent="0.25">
      <c r="A491" t="s">
        <v>6239</v>
      </c>
    </row>
    <row r="492" spans="1:1" x14ac:dyDescent="0.25">
      <c r="A492" t="s">
        <v>5680</v>
      </c>
    </row>
    <row r="493" spans="1:1" x14ac:dyDescent="0.25">
      <c r="A493" t="s">
        <v>320</v>
      </c>
    </row>
    <row r="494" spans="1:1" x14ac:dyDescent="0.25">
      <c r="A494" t="s">
        <v>5117</v>
      </c>
    </row>
    <row r="495" spans="1:1" x14ac:dyDescent="0.25">
      <c r="A495" t="s">
        <v>3902</v>
      </c>
    </row>
    <row r="496" spans="1:1" x14ac:dyDescent="0.25">
      <c r="A496" t="s">
        <v>5730</v>
      </c>
    </row>
    <row r="497" spans="1:1" x14ac:dyDescent="0.25">
      <c r="A497" t="s">
        <v>1857</v>
      </c>
    </row>
    <row r="498" spans="1:1" x14ac:dyDescent="0.25">
      <c r="A498" t="s">
        <v>1016</v>
      </c>
    </row>
    <row r="499" spans="1:1" x14ac:dyDescent="0.25">
      <c r="A499" t="s">
        <v>7115</v>
      </c>
    </row>
    <row r="500" spans="1:1" x14ac:dyDescent="0.25">
      <c r="A500" t="s">
        <v>7027</v>
      </c>
    </row>
    <row r="501" spans="1:1" x14ac:dyDescent="0.25">
      <c r="A501" t="s">
        <v>1142</v>
      </c>
    </row>
    <row r="502" spans="1:1" x14ac:dyDescent="0.25">
      <c r="A502" t="s">
        <v>6805</v>
      </c>
    </row>
    <row r="503" spans="1:1" x14ac:dyDescent="0.25">
      <c r="A503" t="s">
        <v>2316</v>
      </c>
    </row>
    <row r="504" spans="1:1" x14ac:dyDescent="0.25">
      <c r="A504" t="s">
        <v>6677</v>
      </c>
    </row>
    <row r="505" spans="1:1" x14ac:dyDescent="0.25">
      <c r="A505" t="s">
        <v>1714</v>
      </c>
    </row>
    <row r="506" spans="1:1" x14ac:dyDescent="0.25">
      <c r="A506" t="s">
        <v>2905</v>
      </c>
    </row>
    <row r="507" spans="1:1" x14ac:dyDescent="0.25">
      <c r="A507" t="s">
        <v>1318</v>
      </c>
    </row>
    <row r="508" spans="1:1" x14ac:dyDescent="0.25">
      <c r="A508" t="s">
        <v>4091</v>
      </c>
    </row>
    <row r="509" spans="1:1" x14ac:dyDescent="0.25">
      <c r="A509" t="s">
        <v>5578</v>
      </c>
    </row>
    <row r="510" spans="1:1" x14ac:dyDescent="0.25">
      <c r="A510" t="s">
        <v>2790</v>
      </c>
    </row>
    <row r="511" spans="1:1" x14ac:dyDescent="0.25">
      <c r="A511" t="s">
        <v>4786</v>
      </c>
    </row>
    <row r="512" spans="1:1" x14ac:dyDescent="0.25">
      <c r="A512" t="s">
        <v>6642</v>
      </c>
    </row>
    <row r="513" spans="1:1" x14ac:dyDescent="0.25">
      <c r="A513" t="s">
        <v>3157</v>
      </c>
    </row>
    <row r="514" spans="1:1" x14ac:dyDescent="0.25">
      <c r="A514" t="s">
        <v>2849</v>
      </c>
    </row>
    <row r="515" spans="1:1" x14ac:dyDescent="0.25">
      <c r="A515" t="s">
        <v>6951</v>
      </c>
    </row>
    <row r="516" spans="1:1" x14ac:dyDescent="0.25">
      <c r="A516" t="s">
        <v>445</v>
      </c>
    </row>
    <row r="517" spans="1:1" x14ac:dyDescent="0.25">
      <c r="A517" t="s">
        <v>6209</v>
      </c>
    </row>
    <row r="518" spans="1:1" x14ac:dyDescent="0.25">
      <c r="A518" t="s">
        <v>1897</v>
      </c>
    </row>
    <row r="519" spans="1:1" x14ac:dyDescent="0.25">
      <c r="A519" t="s">
        <v>996</v>
      </c>
    </row>
    <row r="520" spans="1:1" x14ac:dyDescent="0.25">
      <c r="A520" t="s">
        <v>2357</v>
      </c>
    </row>
    <row r="521" spans="1:1" x14ac:dyDescent="0.25">
      <c r="A521" t="s">
        <v>3666</v>
      </c>
    </row>
    <row r="522" spans="1:1" x14ac:dyDescent="0.25">
      <c r="A522" t="s">
        <v>1005</v>
      </c>
    </row>
    <row r="523" spans="1:1" x14ac:dyDescent="0.25">
      <c r="A523" t="s">
        <v>7150</v>
      </c>
    </row>
    <row r="524" spans="1:1" x14ac:dyDescent="0.25">
      <c r="A524" t="s">
        <v>3430</v>
      </c>
    </row>
    <row r="525" spans="1:1" x14ac:dyDescent="0.25">
      <c r="A525" t="s">
        <v>2274</v>
      </c>
    </row>
    <row r="526" spans="1:1" x14ac:dyDescent="0.25">
      <c r="A526" t="s">
        <v>984</v>
      </c>
    </row>
    <row r="527" spans="1:1" x14ac:dyDescent="0.25">
      <c r="A527" t="s">
        <v>5145</v>
      </c>
    </row>
    <row r="528" spans="1:1" x14ac:dyDescent="0.25">
      <c r="A528" t="s">
        <v>6544</v>
      </c>
    </row>
    <row r="529" spans="1:1" x14ac:dyDescent="0.25">
      <c r="A529" t="s">
        <v>6375</v>
      </c>
    </row>
    <row r="530" spans="1:1" x14ac:dyDescent="0.25">
      <c r="A530" t="s">
        <v>4602</v>
      </c>
    </row>
    <row r="531" spans="1:1" x14ac:dyDescent="0.25">
      <c r="A531" t="s">
        <v>4377</v>
      </c>
    </row>
    <row r="532" spans="1:1" x14ac:dyDescent="0.25">
      <c r="A532" t="s">
        <v>1739</v>
      </c>
    </row>
    <row r="533" spans="1:1" x14ac:dyDescent="0.25">
      <c r="A533" t="s">
        <v>4988</v>
      </c>
    </row>
    <row r="534" spans="1:1" x14ac:dyDescent="0.25">
      <c r="A534" t="s">
        <v>4482</v>
      </c>
    </row>
    <row r="535" spans="1:1" x14ac:dyDescent="0.25">
      <c r="A535" t="s">
        <v>1643</v>
      </c>
    </row>
    <row r="536" spans="1:1" x14ac:dyDescent="0.25">
      <c r="A536" t="s">
        <v>609</v>
      </c>
    </row>
    <row r="537" spans="1:1" x14ac:dyDescent="0.25">
      <c r="A537" t="s">
        <v>1466</v>
      </c>
    </row>
    <row r="538" spans="1:1" x14ac:dyDescent="0.25">
      <c r="A538" t="s">
        <v>4158</v>
      </c>
    </row>
    <row r="539" spans="1:1" x14ac:dyDescent="0.25">
      <c r="A539" t="s">
        <v>5774</v>
      </c>
    </row>
    <row r="540" spans="1:1" x14ac:dyDescent="0.25">
      <c r="A540" t="s">
        <v>3690</v>
      </c>
    </row>
    <row r="541" spans="1:1" x14ac:dyDescent="0.25">
      <c r="A541" t="s">
        <v>715</v>
      </c>
    </row>
    <row r="542" spans="1:1" x14ac:dyDescent="0.25">
      <c r="A542" t="s">
        <v>4212</v>
      </c>
    </row>
    <row r="543" spans="1:1" x14ac:dyDescent="0.25">
      <c r="A543" t="s">
        <v>7042</v>
      </c>
    </row>
    <row r="544" spans="1:1" x14ac:dyDescent="0.25">
      <c r="A544" t="s">
        <v>3328</v>
      </c>
    </row>
    <row r="545" spans="1:1" x14ac:dyDescent="0.25">
      <c r="A545" t="s">
        <v>2683</v>
      </c>
    </row>
    <row r="546" spans="1:1" x14ac:dyDescent="0.25">
      <c r="A546" t="s">
        <v>4336</v>
      </c>
    </row>
    <row r="547" spans="1:1" x14ac:dyDescent="0.25">
      <c r="A547" t="s">
        <v>4650</v>
      </c>
    </row>
    <row r="548" spans="1:1" x14ac:dyDescent="0.25">
      <c r="A548" t="s">
        <v>2821</v>
      </c>
    </row>
    <row r="549" spans="1:1" x14ac:dyDescent="0.25">
      <c r="A549" t="s">
        <v>375</v>
      </c>
    </row>
    <row r="550" spans="1:1" x14ac:dyDescent="0.25">
      <c r="A550" t="s">
        <v>3620</v>
      </c>
    </row>
    <row r="551" spans="1:1" x14ac:dyDescent="0.25">
      <c r="A551" t="s">
        <v>1941</v>
      </c>
    </row>
    <row r="552" spans="1:1" x14ac:dyDescent="0.25">
      <c r="A552" t="s">
        <v>3698</v>
      </c>
    </row>
    <row r="553" spans="1:1" x14ac:dyDescent="0.25">
      <c r="A553" t="s">
        <v>6587</v>
      </c>
    </row>
    <row r="554" spans="1:1" x14ac:dyDescent="0.25">
      <c r="A554" t="s">
        <v>2107</v>
      </c>
    </row>
    <row r="555" spans="1:1" x14ac:dyDescent="0.25">
      <c r="A555" t="s">
        <v>7064</v>
      </c>
    </row>
    <row r="556" spans="1:1" x14ac:dyDescent="0.25">
      <c r="A556" t="s">
        <v>2116</v>
      </c>
    </row>
    <row r="557" spans="1:1" x14ac:dyDescent="0.25">
      <c r="A557" t="s">
        <v>1816</v>
      </c>
    </row>
    <row r="558" spans="1:1" x14ac:dyDescent="0.25">
      <c r="A558" t="s">
        <v>5310</v>
      </c>
    </row>
    <row r="559" spans="1:1" x14ac:dyDescent="0.25">
      <c r="A559" t="s">
        <v>2649</v>
      </c>
    </row>
    <row r="560" spans="1:1" x14ac:dyDescent="0.25">
      <c r="A560" t="s">
        <v>6537</v>
      </c>
    </row>
    <row r="561" spans="1:1" x14ac:dyDescent="0.25">
      <c r="A561" t="s">
        <v>3018</v>
      </c>
    </row>
    <row r="562" spans="1:1" x14ac:dyDescent="0.25">
      <c r="A562" t="s">
        <v>3117</v>
      </c>
    </row>
    <row r="563" spans="1:1" x14ac:dyDescent="0.25">
      <c r="A563" t="s">
        <v>5802</v>
      </c>
    </row>
    <row r="564" spans="1:1" x14ac:dyDescent="0.25">
      <c r="A564" t="s">
        <v>4500</v>
      </c>
    </row>
    <row r="565" spans="1:1" x14ac:dyDescent="0.25">
      <c r="A565" t="s">
        <v>5066</v>
      </c>
    </row>
    <row r="566" spans="1:1" x14ac:dyDescent="0.25">
      <c r="A566" t="s">
        <v>3123</v>
      </c>
    </row>
    <row r="567" spans="1:1" x14ac:dyDescent="0.25">
      <c r="A567" t="s">
        <v>5177</v>
      </c>
    </row>
    <row r="568" spans="1:1" x14ac:dyDescent="0.25">
      <c r="A568" t="s">
        <v>4191</v>
      </c>
    </row>
    <row r="569" spans="1:1" x14ac:dyDescent="0.25">
      <c r="A569" t="s">
        <v>3393</v>
      </c>
    </row>
    <row r="570" spans="1:1" x14ac:dyDescent="0.25">
      <c r="A570" t="s">
        <v>1903</v>
      </c>
    </row>
    <row r="571" spans="1:1" x14ac:dyDescent="0.25">
      <c r="A571" t="s">
        <v>3758</v>
      </c>
    </row>
    <row r="572" spans="1:1" x14ac:dyDescent="0.25">
      <c r="A572" t="s">
        <v>6973</v>
      </c>
    </row>
    <row r="573" spans="1:1" x14ac:dyDescent="0.25">
      <c r="A573" t="s">
        <v>1589</v>
      </c>
    </row>
    <row r="574" spans="1:1" x14ac:dyDescent="0.25">
      <c r="A574" t="s">
        <v>1525</v>
      </c>
    </row>
    <row r="575" spans="1:1" x14ac:dyDescent="0.25">
      <c r="A575" t="s">
        <v>456</v>
      </c>
    </row>
    <row r="576" spans="1:1" x14ac:dyDescent="0.25">
      <c r="A576" t="s">
        <v>5368</v>
      </c>
    </row>
    <row r="577" spans="1:1" x14ac:dyDescent="0.25">
      <c r="A577" t="s">
        <v>6871</v>
      </c>
    </row>
    <row r="578" spans="1:1" x14ac:dyDescent="0.25">
      <c r="A578" t="s">
        <v>6492</v>
      </c>
    </row>
    <row r="579" spans="1:1" x14ac:dyDescent="0.25">
      <c r="A579" t="s">
        <v>5302</v>
      </c>
    </row>
    <row r="580" spans="1:1" x14ac:dyDescent="0.25">
      <c r="A580" t="s">
        <v>4470</v>
      </c>
    </row>
    <row r="581" spans="1:1" x14ac:dyDescent="0.25">
      <c r="A581" t="s">
        <v>5688</v>
      </c>
    </row>
    <row r="582" spans="1:1" x14ac:dyDescent="0.25">
      <c r="A582" t="s">
        <v>7018</v>
      </c>
    </row>
    <row r="583" spans="1:1" x14ac:dyDescent="0.25">
      <c r="A583" t="s">
        <v>3046</v>
      </c>
    </row>
    <row r="584" spans="1:1" x14ac:dyDescent="0.25">
      <c r="A584" t="s">
        <v>7102</v>
      </c>
    </row>
    <row r="585" spans="1:1" x14ac:dyDescent="0.25">
      <c r="A585" t="s">
        <v>5838</v>
      </c>
    </row>
    <row r="586" spans="1:1" x14ac:dyDescent="0.25">
      <c r="A586" t="s">
        <v>6367</v>
      </c>
    </row>
    <row r="587" spans="1:1" x14ac:dyDescent="0.25">
      <c r="A587" t="s">
        <v>2347</v>
      </c>
    </row>
    <row r="588" spans="1:1" x14ac:dyDescent="0.25">
      <c r="A588" t="s">
        <v>1031</v>
      </c>
    </row>
    <row r="589" spans="1:1" x14ac:dyDescent="0.25">
      <c r="A589" t="s">
        <v>560</v>
      </c>
    </row>
    <row r="590" spans="1:1" x14ac:dyDescent="0.25">
      <c r="A590" t="s">
        <v>435</v>
      </c>
    </row>
    <row r="591" spans="1:1" x14ac:dyDescent="0.25">
      <c r="A591" t="s">
        <v>6910</v>
      </c>
    </row>
    <row r="592" spans="1:1" x14ac:dyDescent="0.25">
      <c r="A592" t="s">
        <v>5485</v>
      </c>
    </row>
    <row r="593" spans="1:1" x14ac:dyDescent="0.25">
      <c r="A593" t="s">
        <v>6244</v>
      </c>
    </row>
    <row r="594" spans="1:1" x14ac:dyDescent="0.25">
      <c r="A594" t="s">
        <v>4936</v>
      </c>
    </row>
    <row r="595" spans="1:1" x14ac:dyDescent="0.25">
      <c r="A595" t="s">
        <v>4698</v>
      </c>
    </row>
    <row r="596" spans="1:1" x14ac:dyDescent="0.25">
      <c r="A596" t="s">
        <v>3869</v>
      </c>
    </row>
    <row r="597" spans="1:1" x14ac:dyDescent="0.25">
      <c r="A597" t="s">
        <v>3264</v>
      </c>
    </row>
    <row r="598" spans="1:1" x14ac:dyDescent="0.25">
      <c r="A598" t="s">
        <v>5965</v>
      </c>
    </row>
    <row r="599" spans="1:1" x14ac:dyDescent="0.25">
      <c r="A599" t="s">
        <v>5938</v>
      </c>
    </row>
    <row r="600" spans="1:1" x14ac:dyDescent="0.25">
      <c r="A600" t="s">
        <v>925</v>
      </c>
    </row>
    <row r="601" spans="1:1" x14ac:dyDescent="0.25">
      <c r="A601" t="s">
        <v>1704</v>
      </c>
    </row>
    <row r="602" spans="1:1" x14ac:dyDescent="0.25">
      <c r="A602" t="s">
        <v>1110</v>
      </c>
    </row>
    <row r="603" spans="1:1" x14ac:dyDescent="0.25">
      <c r="A603" t="s">
        <v>1934</v>
      </c>
    </row>
    <row r="604" spans="1:1" x14ac:dyDescent="0.25">
      <c r="A604" t="s">
        <v>5039</v>
      </c>
    </row>
    <row r="605" spans="1:1" x14ac:dyDescent="0.25">
      <c r="A605" t="s">
        <v>3553</v>
      </c>
    </row>
    <row r="606" spans="1:1" x14ac:dyDescent="0.25">
      <c r="A606" t="s">
        <v>6741</v>
      </c>
    </row>
    <row r="607" spans="1:1" x14ac:dyDescent="0.25">
      <c r="A607" t="s">
        <v>1925</v>
      </c>
    </row>
    <row r="608" spans="1:1" x14ac:dyDescent="0.25">
      <c r="A608" t="s">
        <v>5976</v>
      </c>
    </row>
    <row r="609" spans="1:1" x14ac:dyDescent="0.25">
      <c r="A609" t="s">
        <v>4723</v>
      </c>
    </row>
    <row r="610" spans="1:1" x14ac:dyDescent="0.25">
      <c r="A610" t="s">
        <v>3150</v>
      </c>
    </row>
    <row r="611" spans="1:1" x14ac:dyDescent="0.25">
      <c r="A611" t="s">
        <v>1605</v>
      </c>
    </row>
    <row r="612" spans="1:1" x14ac:dyDescent="0.25">
      <c r="A612" t="s">
        <v>3681</v>
      </c>
    </row>
    <row r="613" spans="1:1" x14ac:dyDescent="0.25">
      <c r="A613" t="s">
        <v>4821</v>
      </c>
    </row>
    <row r="614" spans="1:1" x14ac:dyDescent="0.25">
      <c r="A614" t="s">
        <v>5700</v>
      </c>
    </row>
    <row r="615" spans="1:1" x14ac:dyDescent="0.25">
      <c r="A615" t="s">
        <v>4069</v>
      </c>
    </row>
    <row r="616" spans="1:1" x14ac:dyDescent="0.25">
      <c r="A616" t="s">
        <v>4219</v>
      </c>
    </row>
    <row r="617" spans="1:1" x14ac:dyDescent="0.25">
      <c r="A617" t="s">
        <v>1842</v>
      </c>
    </row>
    <row r="618" spans="1:1" x14ac:dyDescent="0.25">
      <c r="A618" t="s">
        <v>6777</v>
      </c>
    </row>
    <row r="619" spans="1:1" x14ac:dyDescent="0.25">
      <c r="A619" t="s">
        <v>5535</v>
      </c>
    </row>
    <row r="620" spans="1:1" x14ac:dyDescent="0.25">
      <c r="A620" t="s">
        <v>813</v>
      </c>
    </row>
    <row r="621" spans="1:1" x14ac:dyDescent="0.25">
      <c r="A621" t="s">
        <v>6753</v>
      </c>
    </row>
    <row r="622" spans="1:1" x14ac:dyDescent="0.25">
      <c r="A622" t="s">
        <v>5478</v>
      </c>
    </row>
    <row r="623" spans="1:1" x14ac:dyDescent="0.25">
      <c r="A623" t="s">
        <v>5226</v>
      </c>
    </row>
    <row r="624" spans="1:1" x14ac:dyDescent="0.25">
      <c r="A624" t="s">
        <v>2773</v>
      </c>
    </row>
    <row r="625" spans="1:1" x14ac:dyDescent="0.25">
      <c r="A625" t="s">
        <v>3062</v>
      </c>
    </row>
    <row r="626" spans="1:1" x14ac:dyDescent="0.25">
      <c r="A626" t="s">
        <v>2032</v>
      </c>
    </row>
    <row r="627" spans="1:1" x14ac:dyDescent="0.25">
      <c r="A627" t="s">
        <v>5788</v>
      </c>
    </row>
    <row r="628" spans="1:1" x14ac:dyDescent="0.25">
      <c r="A628" t="s">
        <v>6670</v>
      </c>
    </row>
    <row r="629" spans="1:1" x14ac:dyDescent="0.25">
      <c r="A629" t="s">
        <v>1345</v>
      </c>
    </row>
    <row r="630" spans="1:1" x14ac:dyDescent="0.25">
      <c r="A630" t="s">
        <v>5133</v>
      </c>
    </row>
    <row r="631" spans="1:1" x14ac:dyDescent="0.25">
      <c r="A631" t="s">
        <v>4010</v>
      </c>
    </row>
    <row r="632" spans="1:1" x14ac:dyDescent="0.25">
      <c r="A632" t="s">
        <v>4416</v>
      </c>
    </row>
    <row r="633" spans="1:1" x14ac:dyDescent="0.25">
      <c r="A633" t="s">
        <v>4672</v>
      </c>
    </row>
    <row r="634" spans="1:1" x14ac:dyDescent="0.25">
      <c r="A634" t="s">
        <v>6251</v>
      </c>
    </row>
    <row r="635" spans="1:1" x14ac:dyDescent="0.25">
      <c r="A635" t="s">
        <v>5931</v>
      </c>
    </row>
    <row r="636" spans="1:1" x14ac:dyDescent="0.25">
      <c r="A636" t="s">
        <v>2456</v>
      </c>
    </row>
    <row r="637" spans="1:1" x14ac:dyDescent="0.25">
      <c r="A637" t="s">
        <v>6178</v>
      </c>
    </row>
    <row r="638" spans="1:1" x14ac:dyDescent="0.25">
      <c r="A638" t="s">
        <v>3085</v>
      </c>
    </row>
    <row r="639" spans="1:1" x14ac:dyDescent="0.25">
      <c r="A639" t="s">
        <v>387</v>
      </c>
    </row>
    <row r="640" spans="1:1" x14ac:dyDescent="0.25">
      <c r="A640" t="s">
        <v>3301</v>
      </c>
    </row>
    <row r="641" spans="1:1" x14ac:dyDescent="0.25">
      <c r="A641" t="s">
        <v>6258</v>
      </c>
    </row>
    <row r="642" spans="1:1" x14ac:dyDescent="0.25">
      <c r="A642" t="s">
        <v>1765</v>
      </c>
    </row>
    <row r="643" spans="1:1" x14ac:dyDescent="0.25">
      <c r="A643" t="s">
        <v>205</v>
      </c>
    </row>
    <row r="644" spans="1:1" x14ac:dyDescent="0.25">
      <c r="A644" t="s">
        <v>1834</v>
      </c>
    </row>
    <row r="645" spans="1:1" x14ac:dyDescent="0.25">
      <c r="A645" t="s">
        <v>7005</v>
      </c>
    </row>
    <row r="646" spans="1:1" x14ac:dyDescent="0.25">
      <c r="A646" t="s">
        <v>6338</v>
      </c>
    </row>
    <row r="647" spans="1:1" x14ac:dyDescent="0.25">
      <c r="A647" t="s">
        <v>746</v>
      </c>
    </row>
    <row r="648" spans="1:1" x14ac:dyDescent="0.25">
      <c r="A648" t="s">
        <v>1171</v>
      </c>
    </row>
    <row r="649" spans="1:1" x14ac:dyDescent="0.25">
      <c r="A649" t="s">
        <v>275</v>
      </c>
    </row>
    <row r="650" spans="1:1" x14ac:dyDescent="0.25">
      <c r="A650" t="s">
        <v>2641</v>
      </c>
    </row>
    <row r="651" spans="1:1" x14ac:dyDescent="0.25">
      <c r="A651" t="s">
        <v>6425</v>
      </c>
    </row>
    <row r="652" spans="1:1" x14ac:dyDescent="0.25">
      <c r="A652" t="s">
        <v>287</v>
      </c>
    </row>
    <row r="653" spans="1:1" x14ac:dyDescent="0.25">
      <c r="A653" t="s">
        <v>3132</v>
      </c>
    </row>
    <row r="654" spans="1:1" x14ac:dyDescent="0.25">
      <c r="A654" t="s">
        <v>3605</v>
      </c>
    </row>
    <row r="655" spans="1:1" x14ac:dyDescent="0.25">
      <c r="A655" t="s">
        <v>4750</v>
      </c>
    </row>
    <row r="656" spans="1:1" x14ac:dyDescent="0.25">
      <c r="A656" t="s">
        <v>5212</v>
      </c>
    </row>
    <row r="657" spans="1:1" x14ac:dyDescent="0.25">
      <c r="A657" t="s">
        <v>5923</v>
      </c>
    </row>
    <row r="658" spans="1:1" x14ac:dyDescent="0.25">
      <c r="A658" t="s">
        <v>3942</v>
      </c>
    </row>
    <row r="659" spans="1:1" x14ac:dyDescent="0.25">
      <c r="A659" t="s">
        <v>4225</v>
      </c>
    </row>
    <row r="660" spans="1:1" x14ac:dyDescent="0.25">
      <c r="A660" t="s">
        <v>7122</v>
      </c>
    </row>
    <row r="661" spans="1:1" x14ac:dyDescent="0.25">
      <c r="A661" t="s">
        <v>1475</v>
      </c>
    </row>
    <row r="662" spans="1:1" x14ac:dyDescent="0.25">
      <c r="A662" t="s">
        <v>1882</v>
      </c>
    </row>
    <row r="663" spans="1:1" x14ac:dyDescent="0.25">
      <c r="A663" t="s">
        <v>3093</v>
      </c>
    </row>
    <row r="664" spans="1:1" x14ac:dyDescent="0.25">
      <c r="A664" t="s">
        <v>1059</v>
      </c>
    </row>
    <row r="665" spans="1:1" x14ac:dyDescent="0.25">
      <c r="A665" t="s">
        <v>1849</v>
      </c>
    </row>
    <row r="666" spans="1:1" x14ac:dyDescent="0.25">
      <c r="A666" t="s">
        <v>139</v>
      </c>
    </row>
    <row r="667" spans="1:1" x14ac:dyDescent="0.25">
      <c r="A667" t="s">
        <v>5865</v>
      </c>
    </row>
    <row r="668" spans="1:1" x14ac:dyDescent="0.25">
      <c r="A668" t="s">
        <v>4384</v>
      </c>
    </row>
    <row r="669" spans="1:1" x14ac:dyDescent="0.25">
      <c r="A669" t="s">
        <v>2690</v>
      </c>
    </row>
    <row r="670" spans="1:1" x14ac:dyDescent="0.25">
      <c r="A670" t="s">
        <v>4507</v>
      </c>
    </row>
    <row r="671" spans="1:1" x14ac:dyDescent="0.25">
      <c r="A671" t="s">
        <v>737</v>
      </c>
    </row>
    <row r="672" spans="1:1" x14ac:dyDescent="0.25">
      <c r="A672" t="s">
        <v>3166</v>
      </c>
    </row>
    <row r="673" spans="1:1" x14ac:dyDescent="0.25">
      <c r="A673" t="s">
        <v>5531</v>
      </c>
    </row>
    <row r="674" spans="1:1" x14ac:dyDescent="0.25">
      <c r="A674" t="s">
        <v>6932</v>
      </c>
    </row>
    <row r="675" spans="1:1" x14ac:dyDescent="0.25">
      <c r="A675" t="s">
        <v>4636</v>
      </c>
    </row>
    <row r="676" spans="1:1" x14ac:dyDescent="0.25">
      <c r="A676" t="s">
        <v>6524</v>
      </c>
    </row>
    <row r="677" spans="1:1" x14ac:dyDescent="0.25">
      <c r="A677" t="s">
        <v>4798</v>
      </c>
    </row>
    <row r="678" spans="1:1" x14ac:dyDescent="0.25">
      <c r="A678" t="s">
        <v>4951</v>
      </c>
    </row>
    <row r="679" spans="1:1" x14ac:dyDescent="0.25">
      <c r="A679" t="s">
        <v>1826</v>
      </c>
    </row>
    <row r="680" spans="1:1" x14ac:dyDescent="0.25">
      <c r="A680" t="s">
        <v>5219</v>
      </c>
    </row>
    <row r="681" spans="1:1" x14ac:dyDescent="0.25">
      <c r="A681" t="s">
        <v>1493</v>
      </c>
    </row>
    <row r="682" spans="1:1" x14ac:dyDescent="0.25">
      <c r="A682" t="s">
        <v>4756</v>
      </c>
    </row>
    <row r="683" spans="1:1" x14ac:dyDescent="0.25">
      <c r="A683" t="s">
        <v>3530</v>
      </c>
    </row>
    <row r="684" spans="1:1" x14ac:dyDescent="0.25">
      <c r="A684" t="s">
        <v>3934</v>
      </c>
    </row>
    <row r="685" spans="1:1" x14ac:dyDescent="0.25">
      <c r="A685" t="s">
        <v>4996</v>
      </c>
    </row>
    <row r="686" spans="1:1" x14ac:dyDescent="0.25">
      <c r="A686" t="s">
        <v>6171</v>
      </c>
    </row>
    <row r="687" spans="1:1" x14ac:dyDescent="0.25">
      <c r="A687" t="s">
        <v>6016</v>
      </c>
    </row>
    <row r="688" spans="1:1" x14ac:dyDescent="0.25">
      <c r="A688" t="s">
        <v>3196</v>
      </c>
    </row>
    <row r="689" spans="1:1" x14ac:dyDescent="0.25">
      <c r="A689" t="s">
        <v>2247</v>
      </c>
    </row>
    <row r="690" spans="1:1" x14ac:dyDescent="0.25">
      <c r="A690" t="s">
        <v>2299</v>
      </c>
    </row>
    <row r="691" spans="1:1" x14ac:dyDescent="0.25">
      <c r="A691" t="s">
        <v>5361</v>
      </c>
    </row>
    <row r="692" spans="1:1" x14ac:dyDescent="0.25">
      <c r="A692" t="s">
        <v>6301</v>
      </c>
    </row>
    <row r="693" spans="1:1" x14ac:dyDescent="0.25">
      <c r="A693" t="s">
        <v>6530</v>
      </c>
    </row>
    <row r="694" spans="1:1" x14ac:dyDescent="0.25">
      <c r="A694" t="s">
        <v>657</v>
      </c>
    </row>
    <row r="695" spans="1:1" x14ac:dyDescent="0.25">
      <c r="A695" t="s">
        <v>1195</v>
      </c>
    </row>
    <row r="696" spans="1:1" x14ac:dyDescent="0.25">
      <c r="A696" t="s">
        <v>3455</v>
      </c>
    </row>
    <row r="697" spans="1:1" x14ac:dyDescent="0.25">
      <c r="A697" t="s">
        <v>5654</v>
      </c>
    </row>
    <row r="698" spans="1:1" x14ac:dyDescent="0.25">
      <c r="A698" t="s">
        <v>5517</v>
      </c>
    </row>
    <row r="699" spans="1:1" x14ac:dyDescent="0.25">
      <c r="A699" t="s">
        <v>1650</v>
      </c>
    </row>
    <row r="700" spans="1:1" x14ac:dyDescent="0.25">
      <c r="A700" t="s">
        <v>2173</v>
      </c>
    </row>
    <row r="701" spans="1:1" x14ac:dyDescent="0.25">
      <c r="A701" t="s">
        <v>1723</v>
      </c>
    </row>
    <row r="702" spans="1:1" x14ac:dyDescent="0.25">
      <c r="A702" t="s">
        <v>6479</v>
      </c>
    </row>
    <row r="703" spans="1:1" x14ac:dyDescent="0.25">
      <c r="A703" t="s">
        <v>727</v>
      </c>
    </row>
    <row r="704" spans="1:1" x14ac:dyDescent="0.25">
      <c r="A704" t="s">
        <v>196</v>
      </c>
    </row>
    <row r="705" spans="1:1" x14ac:dyDescent="0.25">
      <c r="A705" t="s">
        <v>2599</v>
      </c>
    </row>
    <row r="706" spans="1:1" x14ac:dyDescent="0.25">
      <c r="A706" t="s">
        <v>942</v>
      </c>
    </row>
    <row r="707" spans="1:1" x14ac:dyDescent="0.25">
      <c r="A707" t="s">
        <v>1426</v>
      </c>
    </row>
    <row r="708" spans="1:1" x14ac:dyDescent="0.25">
      <c r="A708" t="s">
        <v>4627</v>
      </c>
    </row>
    <row r="709" spans="1:1" x14ac:dyDescent="0.25">
      <c r="A709" t="s">
        <v>6998</v>
      </c>
    </row>
    <row r="710" spans="1:1" x14ac:dyDescent="0.25">
      <c r="A710" t="s">
        <v>7109</v>
      </c>
    </row>
    <row r="711" spans="1:1" x14ac:dyDescent="0.25">
      <c r="A711" t="s">
        <v>2450</v>
      </c>
    </row>
    <row r="712" spans="1:1" x14ac:dyDescent="0.25">
      <c r="A712" t="s">
        <v>4137</v>
      </c>
    </row>
    <row r="713" spans="1:1" x14ac:dyDescent="0.25">
      <c r="A713" t="s">
        <v>6559</v>
      </c>
    </row>
    <row r="714" spans="1:1" x14ac:dyDescent="0.25">
      <c r="A714" t="s">
        <v>4664</v>
      </c>
    </row>
    <row r="715" spans="1:1" x14ac:dyDescent="0.25">
      <c r="A715" t="s">
        <v>6759</v>
      </c>
    </row>
    <row r="716" spans="1:1" x14ac:dyDescent="0.25">
      <c r="A716" t="s">
        <v>5003</v>
      </c>
    </row>
    <row r="717" spans="1:1" x14ac:dyDescent="0.25">
      <c r="A717" t="s">
        <v>33</v>
      </c>
    </row>
    <row r="718" spans="1:1" x14ac:dyDescent="0.25">
      <c r="A718" t="s">
        <v>5207</v>
      </c>
    </row>
    <row r="719" spans="1:1" x14ac:dyDescent="0.25">
      <c r="A719" t="s">
        <v>3464</v>
      </c>
    </row>
    <row r="720" spans="1:1" x14ac:dyDescent="0.25">
      <c r="A720" t="s">
        <v>5056</v>
      </c>
    </row>
    <row r="721" spans="1:1" x14ac:dyDescent="0.25">
      <c r="A721" t="s">
        <v>704</v>
      </c>
    </row>
    <row r="722" spans="1:1" x14ac:dyDescent="0.25">
      <c r="A722" t="s">
        <v>6715</v>
      </c>
    </row>
    <row r="723" spans="1:1" x14ac:dyDescent="0.25">
      <c r="A723" t="s">
        <v>6823</v>
      </c>
    </row>
    <row r="724" spans="1:1" x14ac:dyDescent="0.25">
      <c r="A724" t="s">
        <v>3238</v>
      </c>
    </row>
    <row r="725" spans="1:1" x14ac:dyDescent="0.25">
      <c r="A725" t="s">
        <v>4596</v>
      </c>
    </row>
    <row r="726" spans="1:1" x14ac:dyDescent="0.25">
      <c r="A726" t="s">
        <v>5348</v>
      </c>
    </row>
    <row r="727" spans="1:1" x14ac:dyDescent="0.25">
      <c r="A727" t="s">
        <v>3000</v>
      </c>
    </row>
    <row r="728" spans="1:1" x14ac:dyDescent="0.25">
      <c r="A728" t="s">
        <v>264</v>
      </c>
    </row>
    <row r="729" spans="1:1" x14ac:dyDescent="0.25">
      <c r="A729" t="s">
        <v>6323</v>
      </c>
    </row>
    <row r="730" spans="1:1" x14ac:dyDescent="0.25">
      <c r="A730" t="s">
        <v>2080</v>
      </c>
    </row>
    <row r="731" spans="1:1" x14ac:dyDescent="0.25">
      <c r="A731" t="s">
        <v>475</v>
      </c>
    </row>
    <row r="732" spans="1:1" x14ac:dyDescent="0.25">
      <c r="A732" t="s">
        <v>6511</v>
      </c>
    </row>
    <row r="733" spans="1:1" x14ac:dyDescent="0.25">
      <c r="A733" t="s">
        <v>465</v>
      </c>
    </row>
    <row r="734" spans="1:1" x14ac:dyDescent="0.25">
      <c r="A734" t="s">
        <v>2428</v>
      </c>
    </row>
    <row r="735" spans="1:1" x14ac:dyDescent="0.25">
      <c r="A735" t="s">
        <v>638</v>
      </c>
    </row>
    <row r="736" spans="1:1" x14ac:dyDescent="0.25">
      <c r="A736" t="s">
        <v>4813</v>
      </c>
    </row>
    <row r="737" spans="1:1" x14ac:dyDescent="0.25">
      <c r="A737" t="s">
        <v>6315</v>
      </c>
    </row>
    <row r="738" spans="1:1" x14ac:dyDescent="0.25">
      <c r="A738" t="s">
        <v>4299</v>
      </c>
    </row>
    <row r="739" spans="1:1" x14ac:dyDescent="0.25">
      <c r="A739" t="s">
        <v>571</v>
      </c>
    </row>
    <row r="740" spans="1:1" x14ac:dyDescent="0.25">
      <c r="A740" t="s">
        <v>6573</v>
      </c>
    </row>
    <row r="741" spans="1:1" x14ac:dyDescent="0.25">
      <c r="A741" t="s">
        <v>5127</v>
      </c>
    </row>
    <row r="742" spans="1:1" x14ac:dyDescent="0.25">
      <c r="A742" t="s">
        <v>2806</v>
      </c>
    </row>
    <row r="743" spans="1:1" x14ac:dyDescent="0.25">
      <c r="A743" t="s">
        <v>3910</v>
      </c>
    </row>
    <row r="744" spans="1:1" x14ac:dyDescent="0.25">
      <c r="A744" t="s">
        <v>5957</v>
      </c>
    </row>
    <row r="745" spans="1:1" x14ac:dyDescent="0.25">
      <c r="A745" t="s">
        <v>5593</v>
      </c>
    </row>
    <row r="746" spans="1:1" x14ac:dyDescent="0.25">
      <c r="A746" t="s">
        <v>3337</v>
      </c>
    </row>
    <row r="747" spans="1:1" x14ac:dyDescent="0.25">
      <c r="A747" t="s">
        <v>2487</v>
      </c>
    </row>
    <row r="748" spans="1:1" x14ac:dyDescent="0.25">
      <c r="A748" t="s">
        <v>3957</v>
      </c>
    </row>
    <row r="749" spans="1:1" x14ac:dyDescent="0.25">
      <c r="A749" t="s">
        <v>6266</v>
      </c>
    </row>
    <row r="750" spans="1:1" x14ac:dyDescent="0.25">
      <c r="A750" t="s">
        <v>3727</v>
      </c>
    </row>
    <row r="751" spans="1:1" x14ac:dyDescent="0.25">
      <c r="A751" t="s">
        <v>3004</v>
      </c>
    </row>
    <row r="752" spans="1:1" x14ac:dyDescent="0.25">
      <c r="A752" t="s">
        <v>89</v>
      </c>
    </row>
    <row r="753" spans="1:1" x14ac:dyDescent="0.25">
      <c r="A753" t="s">
        <v>6055</v>
      </c>
    </row>
    <row r="754" spans="1:1" x14ac:dyDescent="0.25">
      <c r="A754" t="s">
        <v>5435</v>
      </c>
    </row>
    <row r="755" spans="1:1" x14ac:dyDescent="0.25">
      <c r="A755" t="s">
        <v>254</v>
      </c>
    </row>
    <row r="756" spans="1:1" x14ac:dyDescent="0.25">
      <c r="A756" t="s">
        <v>2739</v>
      </c>
    </row>
    <row r="757" spans="1:1" x14ac:dyDescent="0.25">
      <c r="A757" t="s">
        <v>4306</v>
      </c>
    </row>
    <row r="758" spans="1:1" x14ac:dyDescent="0.25">
      <c r="A758" t="s">
        <v>6992</v>
      </c>
    </row>
    <row r="759" spans="1:1" x14ac:dyDescent="0.25">
      <c r="A759" t="s">
        <v>6966</v>
      </c>
    </row>
    <row r="760" spans="1:1" x14ac:dyDescent="0.25">
      <c r="A760" t="s">
        <v>5240</v>
      </c>
    </row>
    <row r="761" spans="1:1" x14ac:dyDescent="0.25">
      <c r="A761" t="s">
        <v>3493</v>
      </c>
    </row>
    <row r="762" spans="1:1" x14ac:dyDescent="0.25">
      <c r="A762" t="s">
        <v>4260</v>
      </c>
    </row>
    <row r="763" spans="1:1" x14ac:dyDescent="0.25">
      <c r="A763" t="s">
        <v>3321</v>
      </c>
    </row>
    <row r="764" spans="1:1" x14ac:dyDescent="0.25">
      <c r="A764" t="s">
        <v>1533</v>
      </c>
    </row>
    <row r="765" spans="1:1" x14ac:dyDescent="0.25">
      <c r="A765" t="s">
        <v>2307</v>
      </c>
    </row>
    <row r="766" spans="1:1" x14ac:dyDescent="0.25">
      <c r="A766" t="s">
        <v>5281</v>
      </c>
    </row>
    <row r="767" spans="1:1" x14ac:dyDescent="0.25">
      <c r="A767" t="s">
        <v>184</v>
      </c>
    </row>
    <row r="768" spans="1:1" x14ac:dyDescent="0.25">
      <c r="A768" t="s">
        <v>5659</v>
      </c>
    </row>
    <row r="769" spans="1:1" x14ac:dyDescent="0.25">
      <c r="A769" t="s">
        <v>5845</v>
      </c>
    </row>
    <row r="770" spans="1:1" x14ac:dyDescent="0.25">
      <c r="A770" t="s">
        <v>5457</v>
      </c>
    </row>
    <row r="771" spans="1:1" x14ac:dyDescent="0.25">
      <c r="A771" t="s">
        <v>6853</v>
      </c>
    </row>
    <row r="772" spans="1:1" x14ac:dyDescent="0.25">
      <c r="A772" t="s">
        <v>1408</v>
      </c>
    </row>
    <row r="773" spans="1:1" x14ac:dyDescent="0.25">
      <c r="A773" t="s">
        <v>1866</v>
      </c>
    </row>
    <row r="774" spans="1:1" x14ac:dyDescent="0.25">
      <c r="A774" t="s">
        <v>4456</v>
      </c>
    </row>
    <row r="775" spans="1:1" x14ac:dyDescent="0.25">
      <c r="A775" t="s">
        <v>6419</v>
      </c>
    </row>
    <row r="776" spans="1:1" x14ac:dyDescent="0.25">
      <c r="A776" t="s">
        <v>6029</v>
      </c>
    </row>
    <row r="777" spans="1:1" x14ac:dyDescent="0.25">
      <c r="A777" t="s">
        <v>3054</v>
      </c>
    </row>
    <row r="778" spans="1:1" x14ac:dyDescent="0.25">
      <c r="A778" t="s">
        <v>1747</v>
      </c>
    </row>
    <row r="779" spans="1:1" x14ac:dyDescent="0.25">
      <c r="A779" t="s">
        <v>6721</v>
      </c>
    </row>
    <row r="780" spans="1:1" x14ac:dyDescent="0.25">
      <c r="A780" t="s">
        <v>6344</v>
      </c>
    </row>
    <row r="781" spans="1:1" x14ac:dyDescent="0.25">
      <c r="A781" t="s">
        <v>6925</v>
      </c>
    </row>
    <row r="782" spans="1:1" x14ac:dyDescent="0.25">
      <c r="A782" t="s">
        <v>3747</v>
      </c>
    </row>
    <row r="783" spans="1:1" x14ac:dyDescent="0.25">
      <c r="A783" t="s">
        <v>6451</v>
      </c>
    </row>
    <row r="784" spans="1:1" x14ac:dyDescent="0.25">
      <c r="A784" t="s">
        <v>933</v>
      </c>
    </row>
    <row r="785" spans="1:1" x14ac:dyDescent="0.25">
      <c r="A785" t="s">
        <v>5749</v>
      </c>
    </row>
    <row r="786" spans="1:1" x14ac:dyDescent="0.25">
      <c r="A786" t="s">
        <v>4023</v>
      </c>
    </row>
    <row r="787" spans="1:1" x14ac:dyDescent="0.25">
      <c r="A787" t="s">
        <v>2520</v>
      </c>
    </row>
    <row r="788" spans="1:1" x14ac:dyDescent="0.25">
      <c r="A788" t="s">
        <v>2218</v>
      </c>
    </row>
    <row r="789" spans="1:1" x14ac:dyDescent="0.25">
      <c r="A789" t="s">
        <v>6883</v>
      </c>
    </row>
    <row r="790" spans="1:1" x14ac:dyDescent="0.25">
      <c r="A790" t="s">
        <v>6734</v>
      </c>
    </row>
    <row r="791" spans="1:1" x14ac:dyDescent="0.25">
      <c r="A791" t="s">
        <v>3816</v>
      </c>
    </row>
    <row r="792" spans="1:1" x14ac:dyDescent="0.25">
      <c r="A792" t="s">
        <v>6865</v>
      </c>
    </row>
    <row r="793" spans="1:1" x14ac:dyDescent="0.25">
      <c r="A793" t="s">
        <v>6157</v>
      </c>
    </row>
    <row r="794" spans="1:1" x14ac:dyDescent="0.25">
      <c r="A794" t="s">
        <v>5344</v>
      </c>
    </row>
    <row r="795" spans="1:1" x14ac:dyDescent="0.25">
      <c r="A795" t="s">
        <v>4424</v>
      </c>
    </row>
    <row r="796" spans="1:1" x14ac:dyDescent="0.25">
      <c r="A796" t="s">
        <v>2623</v>
      </c>
    </row>
    <row r="797" spans="1:1" x14ac:dyDescent="0.25">
      <c r="A797" t="s">
        <v>1580</v>
      </c>
    </row>
    <row r="798" spans="1:1" x14ac:dyDescent="0.25">
      <c r="A798" t="s">
        <v>4291</v>
      </c>
    </row>
    <row r="799" spans="1:1" x14ac:dyDescent="0.25">
      <c r="A799" t="s">
        <v>4243</v>
      </c>
    </row>
    <row r="800" spans="1:1" x14ac:dyDescent="0.25">
      <c r="A800" t="s">
        <v>2098</v>
      </c>
    </row>
    <row r="801" spans="1:1" x14ac:dyDescent="0.25">
      <c r="A801" t="s">
        <v>6813</v>
      </c>
    </row>
    <row r="802" spans="1:1" x14ac:dyDescent="0.25">
      <c r="A802" t="s">
        <v>5323</v>
      </c>
    </row>
    <row r="803" spans="1:1" x14ac:dyDescent="0.25">
      <c r="A803" t="s">
        <v>7133</v>
      </c>
    </row>
    <row r="804" spans="1:1" x14ac:dyDescent="0.25">
      <c r="A804" t="s">
        <v>3614</v>
      </c>
    </row>
    <row r="805" spans="1:1" x14ac:dyDescent="0.25">
      <c r="A805" t="s">
        <v>6129</v>
      </c>
    </row>
    <row r="806" spans="1:1" x14ac:dyDescent="0.25">
      <c r="A806" t="s">
        <v>3177</v>
      </c>
    </row>
    <row r="807" spans="1:1" x14ac:dyDescent="0.25">
      <c r="A807" t="s">
        <v>6831</v>
      </c>
    </row>
    <row r="808" spans="1:1" x14ac:dyDescent="0.25">
      <c r="A808" t="s">
        <v>4904</v>
      </c>
    </row>
    <row r="809" spans="1:1" x14ac:dyDescent="0.25">
      <c r="A809" t="s">
        <v>7169</v>
      </c>
    </row>
    <row r="810" spans="1:1" x14ac:dyDescent="0.25">
      <c r="A810" t="s">
        <v>7158</v>
      </c>
    </row>
    <row r="811" spans="1:1" x14ac:dyDescent="0.25">
      <c r="A811" t="s">
        <v>2842</v>
      </c>
    </row>
    <row r="812" spans="1:1" x14ac:dyDescent="0.25">
      <c r="A812" t="s">
        <v>3229</v>
      </c>
    </row>
    <row r="813" spans="1:1" x14ac:dyDescent="0.25">
      <c r="A813" t="s">
        <v>5693</v>
      </c>
    </row>
    <row r="814" spans="1:1" x14ac:dyDescent="0.25">
      <c r="A814" t="s">
        <v>3480</v>
      </c>
    </row>
    <row r="815" spans="1:1" x14ac:dyDescent="0.25">
      <c r="A815" t="s">
        <v>1390</v>
      </c>
    </row>
    <row r="816" spans="1:1" x14ac:dyDescent="0.25">
      <c r="A816" t="s">
        <v>4440</v>
      </c>
    </row>
    <row r="817" spans="1:1" x14ac:dyDescent="0.25">
      <c r="A817" t="s">
        <v>5901</v>
      </c>
    </row>
    <row r="818" spans="1:1" x14ac:dyDescent="0.25">
      <c r="A818" t="s">
        <v>4532</v>
      </c>
    </row>
    <row r="819" spans="1:1" x14ac:dyDescent="0.25">
      <c r="A819" t="s">
        <v>3040</v>
      </c>
    </row>
    <row r="820" spans="1:1" x14ac:dyDescent="0.25">
      <c r="A820" t="s">
        <v>6282</v>
      </c>
    </row>
    <row r="821" spans="1:1" x14ac:dyDescent="0.25">
      <c r="A821" t="s">
        <v>6001</v>
      </c>
    </row>
    <row r="822" spans="1:1" x14ac:dyDescent="0.25">
      <c r="A822" t="s">
        <v>7078</v>
      </c>
    </row>
    <row r="823" spans="1:1" x14ac:dyDescent="0.25">
      <c r="A823" t="s">
        <v>6076</v>
      </c>
    </row>
    <row r="824" spans="1:1" x14ac:dyDescent="0.25">
      <c r="A824" t="s">
        <v>76</v>
      </c>
    </row>
    <row r="825" spans="1:1" x14ac:dyDescent="0.25">
      <c r="A825" t="s">
        <v>2912</v>
      </c>
    </row>
    <row r="826" spans="1:1" x14ac:dyDescent="0.25">
      <c r="A826" t="s">
        <v>1362</v>
      </c>
    </row>
    <row r="827" spans="1:1" x14ac:dyDescent="0.25">
      <c r="A827" t="s">
        <v>2965</v>
      </c>
    </row>
    <row r="828" spans="1:1" x14ac:dyDescent="0.25">
      <c r="A828" t="s">
        <v>2383</v>
      </c>
    </row>
    <row r="829" spans="1:1" x14ac:dyDescent="0.25">
      <c r="A829" t="s">
        <v>5995</v>
      </c>
    </row>
    <row r="830" spans="1:1" x14ac:dyDescent="0.25">
      <c r="A830" t="s">
        <v>3294</v>
      </c>
    </row>
    <row r="831" spans="1:1" x14ac:dyDescent="0.25">
      <c r="A831" t="s">
        <v>6772</v>
      </c>
    </row>
    <row r="832" spans="1:1" x14ac:dyDescent="0.25">
      <c r="A832" t="s">
        <v>4806</v>
      </c>
    </row>
    <row r="833" spans="1:1" x14ac:dyDescent="0.25">
      <c r="A833" t="s">
        <v>2436</v>
      </c>
    </row>
    <row r="834" spans="1:1" x14ac:dyDescent="0.25">
      <c r="A834" t="s">
        <v>3255</v>
      </c>
    </row>
    <row r="835" spans="1:1" x14ac:dyDescent="0.25">
      <c r="A835" t="s">
        <v>3972</v>
      </c>
    </row>
    <row r="836" spans="1:1" x14ac:dyDescent="0.25">
      <c r="A836" t="s">
        <v>5710</v>
      </c>
    </row>
    <row r="837" spans="1:1" x14ac:dyDescent="0.25">
      <c r="A837" t="s">
        <v>6485</v>
      </c>
    </row>
    <row r="838" spans="1:1" x14ac:dyDescent="0.25">
      <c r="A838" t="s">
        <v>1222</v>
      </c>
    </row>
    <row r="839" spans="1:1" x14ac:dyDescent="0.25">
      <c r="A839" t="s">
        <v>5585</v>
      </c>
    </row>
    <row r="840" spans="1:1" x14ac:dyDescent="0.25">
      <c r="A840" t="s">
        <v>50</v>
      </c>
    </row>
    <row r="841" spans="1:1" x14ac:dyDescent="0.25">
      <c r="A841" t="s">
        <v>4323</v>
      </c>
    </row>
    <row r="842" spans="1:1" x14ac:dyDescent="0.25">
      <c r="A842" t="s">
        <v>2233</v>
      </c>
    </row>
    <row r="843" spans="1:1" x14ac:dyDescent="0.25">
      <c r="A843" t="s">
        <v>6859</v>
      </c>
    </row>
    <row r="844" spans="1:1" x14ac:dyDescent="0.25">
      <c r="A844" t="s">
        <v>5496</v>
      </c>
    </row>
    <row r="845" spans="1:1" x14ac:dyDescent="0.25">
      <c r="A845" t="s">
        <v>492</v>
      </c>
    </row>
    <row r="846" spans="1:1" x14ac:dyDescent="0.25">
      <c r="A846" t="s">
        <v>6701</v>
      </c>
    </row>
    <row r="847" spans="1:1" x14ac:dyDescent="0.25">
      <c r="A847" t="s">
        <v>6010</v>
      </c>
    </row>
    <row r="848" spans="1:1" x14ac:dyDescent="0.25">
      <c r="A848" t="s">
        <v>1673</v>
      </c>
    </row>
    <row r="849" spans="1:1" x14ac:dyDescent="0.25">
      <c r="A849" t="s">
        <v>4554</v>
      </c>
    </row>
    <row r="850" spans="1:1" x14ac:dyDescent="0.25">
      <c r="A850" t="s">
        <v>6837</v>
      </c>
    </row>
    <row r="851" spans="1:1" x14ac:dyDescent="0.25">
      <c r="A851" t="s">
        <v>365</v>
      </c>
    </row>
    <row r="852" spans="1:1" x14ac:dyDescent="0.25">
      <c r="A852" t="s">
        <v>4477</v>
      </c>
    </row>
    <row r="853" spans="1:1" x14ac:dyDescent="0.25">
      <c r="A853" t="s">
        <v>245</v>
      </c>
    </row>
    <row r="854" spans="1:1" x14ac:dyDescent="0.25">
      <c r="A854" t="s">
        <v>2929</v>
      </c>
    </row>
    <row r="855" spans="1:1" x14ac:dyDescent="0.25">
      <c r="A855" t="s">
        <v>503</v>
      </c>
    </row>
    <row r="856" spans="1:1" x14ac:dyDescent="0.25">
      <c r="A856" t="s">
        <v>1456</v>
      </c>
    </row>
    <row r="857" spans="1:1" x14ac:dyDescent="0.25">
      <c r="A857" t="s">
        <v>5646</v>
      </c>
    </row>
    <row r="858" spans="1:1" x14ac:dyDescent="0.25">
      <c r="A858" t="s">
        <v>760</v>
      </c>
    </row>
    <row r="859" spans="1:1" x14ac:dyDescent="0.25">
      <c r="A859" t="s">
        <v>3643</v>
      </c>
    </row>
    <row r="860" spans="1:1" x14ac:dyDescent="0.25">
      <c r="A860" t="s">
        <v>3830</v>
      </c>
    </row>
    <row r="861" spans="1:1" x14ac:dyDescent="0.25">
      <c r="A861" t="s">
        <v>4150</v>
      </c>
    </row>
    <row r="862" spans="1:1" x14ac:dyDescent="0.25">
      <c r="A862" t="s">
        <v>1979</v>
      </c>
    </row>
    <row r="863" spans="1:1" x14ac:dyDescent="0.25">
      <c r="A863" t="s">
        <v>3373</v>
      </c>
    </row>
    <row r="864" spans="1:1" x14ac:dyDescent="0.25">
      <c r="A864" t="s">
        <v>1083</v>
      </c>
    </row>
    <row r="865" spans="1:1" x14ac:dyDescent="0.25">
      <c r="A865" t="s">
        <v>6360</v>
      </c>
    </row>
    <row r="866" spans="1:1" x14ac:dyDescent="0.25">
      <c r="A866" t="s">
        <v>5410</v>
      </c>
    </row>
    <row r="867" spans="1:1" x14ac:dyDescent="0.25">
      <c r="A867" t="s">
        <v>4854</v>
      </c>
    </row>
    <row r="868" spans="1:1" x14ac:dyDescent="0.25">
      <c r="A868" t="s">
        <v>4463</v>
      </c>
    </row>
  </sheetData>
  <autoFilter ref="A1:B1" xr:uid="{D0094CFD-F29A-4BD7-AC47-0F0BFA810F2D}">
    <sortState xmlns:xlrd2="http://schemas.microsoft.com/office/spreadsheetml/2017/richdata2" ref="A2:B868">
      <sortCondition ref="B1"/>
    </sortState>
  </autoFilter>
  <sortState xmlns:xlrd2="http://schemas.microsoft.com/office/spreadsheetml/2017/richdata2" ref="A2:B869">
    <sortCondition ref="A2:A86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52C62-9FAF-462D-93BF-E6EDAE687156}">
  <dimension ref="A3:E93"/>
  <sheetViews>
    <sheetView workbookViewId="0">
      <selection activeCell="D13" sqref="D13"/>
    </sheetView>
  </sheetViews>
  <sheetFormatPr defaultRowHeight="15" x14ac:dyDescent="0.25"/>
  <cols>
    <col min="1" max="1" width="27" bestFit="1" customWidth="1"/>
    <col min="2" max="2" width="16.28515625" bestFit="1" customWidth="1"/>
    <col min="3" max="3" width="7.28515625" bestFit="1" customWidth="1"/>
    <col min="4" max="4" width="10.5703125" bestFit="1" customWidth="1"/>
    <col min="5" max="6" width="11.28515625" bestFit="1" customWidth="1"/>
    <col min="7" max="30" width="10.42578125" bestFit="1" customWidth="1"/>
    <col min="31" max="31" width="12.140625" bestFit="1" customWidth="1"/>
    <col min="32" max="32" width="12.42578125" bestFit="1" customWidth="1"/>
    <col min="33" max="99" width="10.42578125" bestFit="1" customWidth="1"/>
    <col min="100" max="100" width="15.5703125" bestFit="1" customWidth="1"/>
    <col min="101" max="101" width="11.28515625" bestFit="1" customWidth="1"/>
    <col min="102" max="138" width="10.42578125" bestFit="1" customWidth="1"/>
    <col min="139" max="139" width="12.140625" bestFit="1" customWidth="1"/>
    <col min="140" max="140" width="12.42578125" bestFit="1" customWidth="1"/>
    <col min="141" max="338" width="10.42578125" bestFit="1" customWidth="1"/>
    <col min="339" max="339" width="15.5703125" bestFit="1" customWidth="1"/>
    <col min="340" max="340" width="11.28515625" bestFit="1" customWidth="1"/>
  </cols>
  <sheetData>
    <row r="3" spans="1:5" x14ac:dyDescent="0.25">
      <c r="A3" s="1" t="s">
        <v>7203</v>
      </c>
      <c r="B3" s="1" t="s">
        <v>7204</v>
      </c>
    </row>
    <row r="4" spans="1:5" x14ac:dyDescent="0.25">
      <c r="A4" s="1" t="s">
        <v>7201</v>
      </c>
      <c r="B4" t="s">
        <v>819</v>
      </c>
      <c r="C4" t="s">
        <v>293</v>
      </c>
      <c r="D4" t="s">
        <v>44</v>
      </c>
      <c r="E4" t="s">
        <v>7202</v>
      </c>
    </row>
    <row r="5" spans="1:5" x14ac:dyDescent="0.25">
      <c r="A5" s="2" t="s">
        <v>158</v>
      </c>
      <c r="B5" s="3">
        <v>3</v>
      </c>
      <c r="C5" s="3">
        <v>27</v>
      </c>
      <c r="D5" s="3">
        <v>91</v>
      </c>
      <c r="E5" s="3">
        <v>121</v>
      </c>
    </row>
    <row r="6" spans="1:5" x14ac:dyDescent="0.25">
      <c r="A6" s="4" t="s">
        <v>1277</v>
      </c>
      <c r="B6" s="3"/>
      <c r="C6" s="3"/>
      <c r="D6" s="3">
        <v>1</v>
      </c>
      <c r="E6" s="3">
        <v>1</v>
      </c>
    </row>
    <row r="7" spans="1:5" x14ac:dyDescent="0.25">
      <c r="A7" s="4" t="s">
        <v>1537</v>
      </c>
      <c r="B7" s="3">
        <v>1</v>
      </c>
      <c r="C7" s="3"/>
      <c r="D7" s="3"/>
      <c r="E7" s="3">
        <v>1</v>
      </c>
    </row>
    <row r="8" spans="1:5" x14ac:dyDescent="0.25">
      <c r="A8" s="4" t="s">
        <v>868</v>
      </c>
      <c r="B8" s="3"/>
      <c r="C8" s="3">
        <v>1</v>
      </c>
      <c r="D8" s="3"/>
      <c r="E8" s="3">
        <v>1</v>
      </c>
    </row>
    <row r="9" spans="1:5" x14ac:dyDescent="0.25">
      <c r="A9" s="4" t="s">
        <v>2952</v>
      </c>
      <c r="B9" s="3"/>
      <c r="C9" s="3">
        <v>1</v>
      </c>
      <c r="D9" s="3"/>
      <c r="E9" s="3">
        <v>1</v>
      </c>
    </row>
    <row r="10" spans="1:5" x14ac:dyDescent="0.25">
      <c r="A10" s="4" t="s">
        <v>784</v>
      </c>
      <c r="B10" s="3"/>
      <c r="C10" s="3"/>
      <c r="D10" s="3">
        <v>2</v>
      </c>
      <c r="E10" s="3">
        <v>2</v>
      </c>
    </row>
    <row r="11" spans="1:5" x14ac:dyDescent="0.25">
      <c r="A11" s="4" t="s">
        <v>179</v>
      </c>
      <c r="B11" s="3"/>
      <c r="C11" s="3"/>
      <c r="D11" s="3">
        <v>2</v>
      </c>
      <c r="E11" s="3">
        <v>2</v>
      </c>
    </row>
    <row r="12" spans="1:5" x14ac:dyDescent="0.25">
      <c r="A12" s="4" t="s">
        <v>2308</v>
      </c>
      <c r="B12" s="3"/>
      <c r="C12" s="3"/>
      <c r="D12" s="3">
        <v>1</v>
      </c>
      <c r="E12" s="3">
        <v>1</v>
      </c>
    </row>
    <row r="13" spans="1:5" x14ac:dyDescent="0.25">
      <c r="A13" s="4" t="s">
        <v>642</v>
      </c>
      <c r="B13" s="3"/>
      <c r="C13" s="3">
        <v>1</v>
      </c>
      <c r="D13" s="3"/>
      <c r="E13" s="3">
        <v>1</v>
      </c>
    </row>
    <row r="14" spans="1:5" x14ac:dyDescent="0.25">
      <c r="A14" s="4" t="s">
        <v>716</v>
      </c>
      <c r="B14" s="3"/>
      <c r="C14" s="3"/>
      <c r="D14" s="3">
        <v>2</v>
      </c>
      <c r="E14" s="3">
        <v>2</v>
      </c>
    </row>
    <row r="15" spans="1:5" x14ac:dyDescent="0.25">
      <c r="A15" s="4" t="s">
        <v>555</v>
      </c>
      <c r="B15" s="3"/>
      <c r="C15" s="3">
        <v>1</v>
      </c>
      <c r="D15" s="3"/>
      <c r="E15" s="3">
        <v>1</v>
      </c>
    </row>
    <row r="16" spans="1:5" x14ac:dyDescent="0.25">
      <c r="A16" s="4" t="s">
        <v>104</v>
      </c>
      <c r="B16" s="3"/>
      <c r="C16" s="3"/>
      <c r="D16" s="3">
        <v>1</v>
      </c>
      <c r="E16" s="3">
        <v>1</v>
      </c>
    </row>
    <row r="17" spans="1:5" x14ac:dyDescent="0.25">
      <c r="A17" s="4" t="s">
        <v>561</v>
      </c>
      <c r="B17" s="3"/>
      <c r="C17" s="3"/>
      <c r="D17" s="3">
        <v>1</v>
      </c>
      <c r="E17" s="3">
        <v>1</v>
      </c>
    </row>
    <row r="18" spans="1:5" x14ac:dyDescent="0.25">
      <c r="A18" s="4" t="s">
        <v>1235</v>
      </c>
      <c r="B18" s="3"/>
      <c r="C18" s="3"/>
      <c r="D18" s="3">
        <v>1</v>
      </c>
      <c r="E18" s="3">
        <v>1</v>
      </c>
    </row>
    <row r="19" spans="1:5" x14ac:dyDescent="0.25">
      <c r="A19" s="4" t="s">
        <v>699</v>
      </c>
      <c r="B19" s="3"/>
      <c r="C19" s="3">
        <v>1</v>
      </c>
      <c r="D19" s="3"/>
      <c r="E19" s="3">
        <v>1</v>
      </c>
    </row>
    <row r="20" spans="1:5" x14ac:dyDescent="0.25">
      <c r="A20" s="4" t="s">
        <v>1143</v>
      </c>
      <c r="B20" s="3"/>
      <c r="C20" s="3">
        <v>1</v>
      </c>
      <c r="D20" s="3"/>
      <c r="E20" s="3">
        <v>1</v>
      </c>
    </row>
    <row r="21" spans="1:5" x14ac:dyDescent="0.25">
      <c r="A21" s="4" t="s">
        <v>1363</v>
      </c>
      <c r="B21" s="3"/>
      <c r="C21" s="3"/>
      <c r="D21" s="3">
        <v>1</v>
      </c>
      <c r="E21" s="3">
        <v>1</v>
      </c>
    </row>
    <row r="22" spans="1:5" x14ac:dyDescent="0.25">
      <c r="A22" s="4" t="s">
        <v>1450</v>
      </c>
      <c r="B22" s="3"/>
      <c r="C22" s="3">
        <v>1</v>
      </c>
      <c r="D22" s="3">
        <v>1</v>
      </c>
      <c r="E22" s="3">
        <v>2</v>
      </c>
    </row>
    <row r="23" spans="1:5" x14ac:dyDescent="0.25">
      <c r="A23" s="4" t="s">
        <v>206</v>
      </c>
      <c r="B23" s="3"/>
      <c r="C23" s="3"/>
      <c r="D23" s="3">
        <v>1</v>
      </c>
      <c r="E23" s="3">
        <v>1</v>
      </c>
    </row>
    <row r="24" spans="1:5" x14ac:dyDescent="0.25">
      <c r="A24" s="4" t="s">
        <v>742</v>
      </c>
      <c r="B24" s="3"/>
      <c r="C24" s="3">
        <v>1</v>
      </c>
      <c r="D24" s="3">
        <v>1</v>
      </c>
      <c r="E24" s="3">
        <v>2</v>
      </c>
    </row>
    <row r="25" spans="1:5" x14ac:dyDescent="0.25">
      <c r="A25" s="4" t="s">
        <v>661</v>
      </c>
      <c r="B25" s="3"/>
      <c r="C25" s="3"/>
      <c r="D25" s="3">
        <v>2</v>
      </c>
      <c r="E25" s="3">
        <v>2</v>
      </c>
    </row>
    <row r="26" spans="1:5" x14ac:dyDescent="0.25">
      <c r="A26" s="4" t="s">
        <v>1040</v>
      </c>
      <c r="B26" s="3"/>
      <c r="C26" s="3"/>
      <c r="D26" s="3">
        <v>2</v>
      </c>
      <c r="E26" s="3">
        <v>2</v>
      </c>
    </row>
    <row r="27" spans="1:5" x14ac:dyDescent="0.25">
      <c r="A27" s="4" t="s">
        <v>1904</v>
      </c>
      <c r="B27" s="3"/>
      <c r="C27" s="3"/>
      <c r="D27" s="3">
        <v>1</v>
      </c>
      <c r="E27" s="3">
        <v>1</v>
      </c>
    </row>
    <row r="28" spans="1:5" x14ac:dyDescent="0.25">
      <c r="A28" s="4" t="s">
        <v>34</v>
      </c>
      <c r="B28" s="3"/>
      <c r="C28" s="3">
        <v>2</v>
      </c>
      <c r="D28" s="3"/>
      <c r="E28" s="3">
        <v>2</v>
      </c>
    </row>
    <row r="29" spans="1:5" x14ac:dyDescent="0.25">
      <c r="A29" s="4" t="s">
        <v>227</v>
      </c>
      <c r="B29" s="3"/>
      <c r="C29" s="3">
        <v>1</v>
      </c>
      <c r="D29" s="3"/>
      <c r="E29" s="3">
        <v>1</v>
      </c>
    </row>
    <row r="30" spans="1:5" x14ac:dyDescent="0.25">
      <c r="A30" s="4" t="s">
        <v>3285</v>
      </c>
      <c r="B30" s="3"/>
      <c r="C30" s="3">
        <v>1</v>
      </c>
      <c r="D30" s="3"/>
      <c r="E30" s="3">
        <v>1</v>
      </c>
    </row>
    <row r="31" spans="1:5" x14ac:dyDescent="0.25">
      <c r="A31" s="4" t="s">
        <v>56</v>
      </c>
      <c r="B31" s="3"/>
      <c r="C31" s="3"/>
      <c r="D31" s="3">
        <v>1</v>
      </c>
      <c r="E31" s="3">
        <v>1</v>
      </c>
    </row>
    <row r="32" spans="1:5" x14ac:dyDescent="0.25">
      <c r="A32" s="4" t="s">
        <v>753</v>
      </c>
      <c r="B32" s="3"/>
      <c r="C32" s="3"/>
      <c r="D32" s="3">
        <v>1</v>
      </c>
      <c r="E32" s="3">
        <v>1</v>
      </c>
    </row>
    <row r="33" spans="1:5" x14ac:dyDescent="0.25">
      <c r="A33" s="4" t="s">
        <v>237</v>
      </c>
      <c r="B33" s="3"/>
      <c r="C33" s="3"/>
      <c r="D33" s="3">
        <v>1</v>
      </c>
      <c r="E33" s="3">
        <v>1</v>
      </c>
    </row>
    <row r="34" spans="1:5" x14ac:dyDescent="0.25">
      <c r="A34" s="4" t="s">
        <v>550</v>
      </c>
      <c r="B34" s="3"/>
      <c r="C34" s="3"/>
      <c r="D34" s="3">
        <v>3</v>
      </c>
      <c r="E34" s="3">
        <v>3</v>
      </c>
    </row>
    <row r="35" spans="1:5" x14ac:dyDescent="0.25">
      <c r="A35" s="4" t="s">
        <v>1332</v>
      </c>
      <c r="B35" s="3"/>
      <c r="C35" s="3"/>
      <c r="D35" s="3">
        <v>1</v>
      </c>
      <c r="E35" s="3">
        <v>1</v>
      </c>
    </row>
    <row r="36" spans="1:5" x14ac:dyDescent="0.25">
      <c r="A36" s="4" t="s">
        <v>1783</v>
      </c>
      <c r="B36" s="3"/>
      <c r="C36" s="3"/>
      <c r="D36" s="3">
        <v>1</v>
      </c>
      <c r="E36" s="3">
        <v>1</v>
      </c>
    </row>
    <row r="37" spans="1:5" x14ac:dyDescent="0.25">
      <c r="A37" s="4" t="s">
        <v>860</v>
      </c>
      <c r="B37" s="3">
        <v>2</v>
      </c>
      <c r="C37" s="3"/>
      <c r="D37" s="3">
        <v>1</v>
      </c>
      <c r="E37" s="3">
        <v>3</v>
      </c>
    </row>
    <row r="38" spans="1:5" x14ac:dyDescent="0.25">
      <c r="A38" s="4" t="s">
        <v>1457</v>
      </c>
      <c r="B38" s="3"/>
      <c r="C38" s="3"/>
      <c r="D38" s="3">
        <v>1</v>
      </c>
      <c r="E38" s="3">
        <v>1</v>
      </c>
    </row>
    <row r="39" spans="1:5" x14ac:dyDescent="0.25">
      <c r="A39" s="4" t="s">
        <v>738</v>
      </c>
      <c r="B39" s="3"/>
      <c r="C39" s="3"/>
      <c r="D39" s="3">
        <v>1</v>
      </c>
      <c r="E39" s="3">
        <v>1</v>
      </c>
    </row>
    <row r="40" spans="1:5" x14ac:dyDescent="0.25">
      <c r="A40" s="4" t="s">
        <v>765</v>
      </c>
      <c r="B40" s="3"/>
      <c r="C40" s="3">
        <v>1</v>
      </c>
      <c r="D40" s="3"/>
      <c r="E40" s="3">
        <v>1</v>
      </c>
    </row>
    <row r="41" spans="1:5" x14ac:dyDescent="0.25">
      <c r="A41" s="4" t="s">
        <v>977</v>
      </c>
      <c r="B41" s="3"/>
      <c r="C41" s="3">
        <v>1</v>
      </c>
      <c r="D41" s="3">
        <v>1</v>
      </c>
      <c r="E41" s="3">
        <v>2</v>
      </c>
    </row>
    <row r="42" spans="1:5" x14ac:dyDescent="0.25">
      <c r="A42" s="4" t="s">
        <v>1827</v>
      </c>
      <c r="B42" s="3"/>
      <c r="C42" s="3"/>
      <c r="D42" s="3">
        <v>1</v>
      </c>
      <c r="E42" s="3">
        <v>1</v>
      </c>
    </row>
    <row r="43" spans="1:5" x14ac:dyDescent="0.25">
      <c r="A43" s="4" t="s">
        <v>522</v>
      </c>
      <c r="B43" s="3"/>
      <c r="C43" s="3"/>
      <c r="D43" s="3">
        <v>1</v>
      </c>
      <c r="E43" s="3">
        <v>1</v>
      </c>
    </row>
    <row r="44" spans="1:5" x14ac:dyDescent="0.25">
      <c r="A44" s="4" t="s">
        <v>3167</v>
      </c>
      <c r="B44" s="3"/>
      <c r="C44" s="3"/>
      <c r="D44" s="3">
        <v>1</v>
      </c>
      <c r="E44" s="3">
        <v>1</v>
      </c>
    </row>
    <row r="45" spans="1:5" x14ac:dyDescent="0.25">
      <c r="A45" s="4" t="s">
        <v>619</v>
      </c>
      <c r="B45" s="3"/>
      <c r="C45" s="3"/>
      <c r="D45" s="3">
        <v>2</v>
      </c>
      <c r="E45" s="3">
        <v>2</v>
      </c>
    </row>
    <row r="46" spans="1:5" x14ac:dyDescent="0.25">
      <c r="A46" s="4" t="s">
        <v>1273</v>
      </c>
      <c r="B46" s="3"/>
      <c r="C46" s="3">
        <v>1</v>
      </c>
      <c r="D46" s="3"/>
      <c r="E46" s="3">
        <v>1</v>
      </c>
    </row>
    <row r="47" spans="1:5" x14ac:dyDescent="0.25">
      <c r="A47" s="4" t="s">
        <v>276</v>
      </c>
      <c r="B47" s="3"/>
      <c r="C47" s="3">
        <v>1</v>
      </c>
      <c r="D47" s="3"/>
      <c r="E47" s="3">
        <v>1</v>
      </c>
    </row>
    <row r="48" spans="1:5" x14ac:dyDescent="0.25">
      <c r="A48" s="4" t="s">
        <v>586</v>
      </c>
      <c r="B48" s="3"/>
      <c r="C48" s="3"/>
      <c r="D48" s="3">
        <v>1</v>
      </c>
      <c r="E48" s="3">
        <v>1</v>
      </c>
    </row>
    <row r="49" spans="1:5" x14ac:dyDescent="0.25">
      <c r="A49" s="4" t="s">
        <v>579</v>
      </c>
      <c r="B49" s="3"/>
      <c r="C49" s="3"/>
      <c r="D49" s="3">
        <v>1</v>
      </c>
      <c r="E49" s="3">
        <v>1</v>
      </c>
    </row>
    <row r="50" spans="1:5" x14ac:dyDescent="0.25">
      <c r="A50" s="4" t="s">
        <v>878</v>
      </c>
      <c r="B50" s="3"/>
      <c r="C50" s="3"/>
      <c r="D50" s="3">
        <v>1</v>
      </c>
      <c r="E50" s="3">
        <v>1</v>
      </c>
    </row>
    <row r="51" spans="1:5" x14ac:dyDescent="0.25">
      <c r="A51" s="4" t="s">
        <v>1692</v>
      </c>
      <c r="B51" s="3"/>
      <c r="C51" s="3">
        <v>1</v>
      </c>
      <c r="D51" s="3">
        <v>1</v>
      </c>
      <c r="E51" s="3">
        <v>2</v>
      </c>
    </row>
    <row r="52" spans="1:5" x14ac:dyDescent="0.25">
      <c r="A52" s="4" t="s">
        <v>402</v>
      </c>
      <c r="B52" s="3"/>
      <c r="C52" s="3"/>
      <c r="D52" s="3">
        <v>2</v>
      </c>
      <c r="E52" s="3">
        <v>2</v>
      </c>
    </row>
    <row r="53" spans="1:5" x14ac:dyDescent="0.25">
      <c r="A53" s="4" t="s">
        <v>132</v>
      </c>
      <c r="B53" s="3"/>
      <c r="C53" s="3">
        <v>1</v>
      </c>
      <c r="D53" s="3">
        <v>1</v>
      </c>
      <c r="E53" s="3">
        <v>2</v>
      </c>
    </row>
    <row r="54" spans="1:5" x14ac:dyDescent="0.25">
      <c r="A54" s="4" t="s">
        <v>343</v>
      </c>
      <c r="B54" s="3"/>
      <c r="C54" s="3"/>
      <c r="D54" s="3">
        <v>1</v>
      </c>
      <c r="E54" s="3">
        <v>1</v>
      </c>
    </row>
    <row r="55" spans="1:5" x14ac:dyDescent="0.25">
      <c r="A55" s="4" t="s">
        <v>487</v>
      </c>
      <c r="B55" s="3"/>
      <c r="C55" s="3"/>
      <c r="D55" s="3">
        <v>2</v>
      </c>
      <c r="E55" s="3">
        <v>2</v>
      </c>
    </row>
    <row r="56" spans="1:5" x14ac:dyDescent="0.25">
      <c r="A56" s="4" t="s">
        <v>1485</v>
      </c>
      <c r="B56" s="3"/>
      <c r="C56" s="3">
        <v>1</v>
      </c>
      <c r="D56" s="3">
        <v>1</v>
      </c>
      <c r="E56" s="3">
        <v>2</v>
      </c>
    </row>
    <row r="57" spans="1:5" x14ac:dyDescent="0.25">
      <c r="A57" s="4" t="s">
        <v>1213</v>
      </c>
      <c r="B57" s="3"/>
      <c r="C57" s="3"/>
      <c r="D57" s="3">
        <v>1</v>
      </c>
      <c r="E57" s="3">
        <v>1</v>
      </c>
    </row>
    <row r="58" spans="1:5" x14ac:dyDescent="0.25">
      <c r="A58" s="4" t="s">
        <v>2275</v>
      </c>
      <c r="B58" s="3"/>
      <c r="C58" s="3"/>
      <c r="D58" s="3">
        <v>2</v>
      </c>
      <c r="E58" s="3">
        <v>2</v>
      </c>
    </row>
    <row r="59" spans="1:5" x14ac:dyDescent="0.25">
      <c r="A59" s="4" t="s">
        <v>51</v>
      </c>
      <c r="B59" s="3"/>
      <c r="C59" s="3"/>
      <c r="D59" s="3">
        <v>2</v>
      </c>
      <c r="E59" s="3">
        <v>2</v>
      </c>
    </row>
    <row r="60" spans="1:5" x14ac:dyDescent="0.25">
      <c r="A60" s="4" t="s">
        <v>366</v>
      </c>
      <c r="B60" s="3"/>
      <c r="C60" s="3"/>
      <c r="D60" s="3">
        <v>2</v>
      </c>
      <c r="E60" s="3">
        <v>2</v>
      </c>
    </row>
    <row r="61" spans="1:5" x14ac:dyDescent="0.25">
      <c r="A61" s="4" t="s">
        <v>1959</v>
      </c>
      <c r="B61" s="3"/>
      <c r="C61" s="3"/>
      <c r="D61" s="3">
        <v>1</v>
      </c>
      <c r="E61" s="3">
        <v>1</v>
      </c>
    </row>
    <row r="62" spans="1:5" x14ac:dyDescent="0.25">
      <c r="A62" s="4" t="s">
        <v>2462</v>
      </c>
      <c r="B62" s="3"/>
      <c r="C62" s="3"/>
      <c r="D62" s="3">
        <v>3</v>
      </c>
      <c r="E62" s="3">
        <v>3</v>
      </c>
    </row>
    <row r="63" spans="1:5" x14ac:dyDescent="0.25">
      <c r="A63" s="4" t="s">
        <v>360</v>
      </c>
      <c r="B63" s="3"/>
      <c r="C63" s="3">
        <v>1</v>
      </c>
      <c r="D63" s="3"/>
      <c r="E63" s="3">
        <v>1</v>
      </c>
    </row>
    <row r="64" spans="1:5" x14ac:dyDescent="0.25">
      <c r="A64" s="4" t="s">
        <v>1427</v>
      </c>
      <c r="B64" s="3"/>
      <c r="C64" s="3"/>
      <c r="D64" s="3">
        <v>1</v>
      </c>
      <c r="E64" s="3">
        <v>1</v>
      </c>
    </row>
    <row r="65" spans="1:5" x14ac:dyDescent="0.25">
      <c r="A65" s="4" t="s">
        <v>1035</v>
      </c>
      <c r="B65" s="3"/>
      <c r="C65" s="3"/>
      <c r="D65" s="3">
        <v>1</v>
      </c>
      <c r="E65" s="3">
        <v>1</v>
      </c>
    </row>
    <row r="66" spans="1:5" x14ac:dyDescent="0.25">
      <c r="A66" s="4" t="s">
        <v>874</v>
      </c>
      <c r="B66" s="3"/>
      <c r="C66" s="3"/>
      <c r="D66" s="3">
        <v>1</v>
      </c>
      <c r="E66" s="3">
        <v>1</v>
      </c>
    </row>
    <row r="67" spans="1:5" x14ac:dyDescent="0.25">
      <c r="A67" s="4" t="s">
        <v>2559</v>
      </c>
      <c r="B67" s="3"/>
      <c r="C67" s="3"/>
      <c r="D67" s="3">
        <v>1</v>
      </c>
      <c r="E67" s="3">
        <v>1</v>
      </c>
    </row>
    <row r="68" spans="1:5" x14ac:dyDescent="0.25">
      <c r="A68" s="4" t="s">
        <v>117</v>
      </c>
      <c r="B68" s="3"/>
      <c r="C68" s="3"/>
      <c r="D68" s="3">
        <v>1</v>
      </c>
      <c r="E68" s="3">
        <v>1</v>
      </c>
    </row>
    <row r="69" spans="1:5" x14ac:dyDescent="0.25">
      <c r="A69" s="4" t="s">
        <v>337</v>
      </c>
      <c r="B69" s="3"/>
      <c r="C69" s="3"/>
      <c r="D69" s="3">
        <v>1</v>
      </c>
      <c r="E69" s="3">
        <v>1</v>
      </c>
    </row>
    <row r="70" spans="1:5" x14ac:dyDescent="0.25">
      <c r="A70" s="4" t="s">
        <v>1032</v>
      </c>
      <c r="B70" s="3"/>
      <c r="C70" s="3">
        <v>1</v>
      </c>
      <c r="D70" s="3"/>
      <c r="E70" s="3">
        <v>1</v>
      </c>
    </row>
    <row r="71" spans="1:5" x14ac:dyDescent="0.25">
      <c r="A71" s="4" t="s">
        <v>355</v>
      </c>
      <c r="B71" s="3"/>
      <c r="C71" s="3"/>
      <c r="D71" s="3">
        <v>1</v>
      </c>
      <c r="E71" s="3">
        <v>1</v>
      </c>
    </row>
    <row r="72" spans="1:5" x14ac:dyDescent="0.25">
      <c r="A72" s="4" t="s">
        <v>441</v>
      </c>
      <c r="B72" s="3"/>
      <c r="C72" s="3"/>
      <c r="D72" s="3">
        <v>2</v>
      </c>
      <c r="E72" s="3">
        <v>2</v>
      </c>
    </row>
    <row r="73" spans="1:5" x14ac:dyDescent="0.25">
      <c r="A73" s="4" t="s">
        <v>421</v>
      </c>
      <c r="B73" s="3"/>
      <c r="C73" s="3"/>
      <c r="D73" s="3">
        <v>1</v>
      </c>
      <c r="E73" s="3">
        <v>1</v>
      </c>
    </row>
    <row r="74" spans="1:5" x14ac:dyDescent="0.25">
      <c r="A74" s="4" t="s">
        <v>1688</v>
      </c>
      <c r="B74" s="3"/>
      <c r="C74" s="3"/>
      <c r="D74" s="3">
        <v>1</v>
      </c>
      <c r="E74" s="3">
        <v>1</v>
      </c>
    </row>
    <row r="75" spans="1:5" x14ac:dyDescent="0.25">
      <c r="A75" s="4" t="s">
        <v>1006</v>
      </c>
      <c r="B75" s="3"/>
      <c r="C75" s="3"/>
      <c r="D75" s="3">
        <v>1</v>
      </c>
      <c r="E75" s="3">
        <v>1</v>
      </c>
    </row>
    <row r="76" spans="1:5" x14ac:dyDescent="0.25">
      <c r="A76" s="4" t="s">
        <v>648</v>
      </c>
      <c r="B76" s="3"/>
      <c r="C76" s="3"/>
      <c r="D76" s="3">
        <v>1</v>
      </c>
      <c r="E76" s="3">
        <v>1</v>
      </c>
    </row>
    <row r="77" spans="1:5" x14ac:dyDescent="0.25">
      <c r="A77" s="4" t="s">
        <v>1286</v>
      </c>
      <c r="B77" s="3"/>
      <c r="C77" s="3">
        <v>1</v>
      </c>
      <c r="D77" s="3"/>
      <c r="E77" s="3">
        <v>1</v>
      </c>
    </row>
    <row r="78" spans="1:5" x14ac:dyDescent="0.25">
      <c r="A78" s="4" t="s">
        <v>1249</v>
      </c>
      <c r="B78" s="3"/>
      <c r="C78" s="3"/>
      <c r="D78" s="3">
        <v>2</v>
      </c>
      <c r="E78" s="3">
        <v>2</v>
      </c>
    </row>
    <row r="79" spans="1:5" x14ac:dyDescent="0.25">
      <c r="A79" s="4" t="s">
        <v>541</v>
      </c>
      <c r="B79" s="3"/>
      <c r="C79" s="3"/>
      <c r="D79" s="3">
        <v>2</v>
      </c>
      <c r="E79" s="3">
        <v>2</v>
      </c>
    </row>
    <row r="80" spans="1:5" x14ac:dyDescent="0.25">
      <c r="A80" s="4" t="s">
        <v>436</v>
      </c>
      <c r="B80" s="3"/>
      <c r="C80" s="3">
        <v>2</v>
      </c>
      <c r="D80" s="3"/>
      <c r="E80" s="3">
        <v>2</v>
      </c>
    </row>
    <row r="81" spans="1:5" x14ac:dyDescent="0.25">
      <c r="A81" s="4" t="s">
        <v>392</v>
      </c>
      <c r="B81" s="3"/>
      <c r="C81" s="3"/>
      <c r="D81" s="3">
        <v>1</v>
      </c>
      <c r="E81" s="3">
        <v>1</v>
      </c>
    </row>
    <row r="82" spans="1:5" x14ac:dyDescent="0.25">
      <c r="A82" s="4" t="s">
        <v>2650</v>
      </c>
      <c r="B82" s="3"/>
      <c r="C82" s="3"/>
      <c r="D82" s="3">
        <v>1</v>
      </c>
      <c r="E82" s="3">
        <v>1</v>
      </c>
    </row>
    <row r="83" spans="1:5" x14ac:dyDescent="0.25">
      <c r="A83" s="4" t="s">
        <v>1614</v>
      </c>
      <c r="B83" s="3"/>
      <c r="C83" s="3">
        <v>1</v>
      </c>
      <c r="D83" s="3">
        <v>3</v>
      </c>
      <c r="E83" s="3">
        <v>4</v>
      </c>
    </row>
    <row r="84" spans="1:5" x14ac:dyDescent="0.25">
      <c r="A84" s="4" t="s">
        <v>761</v>
      </c>
      <c r="B84" s="3"/>
      <c r="C84" s="3"/>
      <c r="D84" s="3">
        <v>1</v>
      </c>
      <c r="E84" s="3">
        <v>1</v>
      </c>
    </row>
    <row r="85" spans="1:5" x14ac:dyDescent="0.25">
      <c r="A85" s="4" t="s">
        <v>1935</v>
      </c>
      <c r="B85" s="3"/>
      <c r="C85" s="3"/>
      <c r="D85" s="3">
        <v>1</v>
      </c>
      <c r="E85" s="3">
        <v>1</v>
      </c>
    </row>
    <row r="86" spans="1:5" x14ac:dyDescent="0.25">
      <c r="A86" s="4" t="s">
        <v>1835</v>
      </c>
      <c r="B86" s="3"/>
      <c r="C86" s="3">
        <v>1</v>
      </c>
      <c r="D86" s="3"/>
      <c r="E86" s="3">
        <v>1</v>
      </c>
    </row>
    <row r="87" spans="1:5" x14ac:dyDescent="0.25">
      <c r="A87" s="4" t="s">
        <v>504</v>
      </c>
      <c r="B87" s="3"/>
      <c r="C87" s="3"/>
      <c r="D87" s="3">
        <v>1</v>
      </c>
      <c r="E87" s="3">
        <v>1</v>
      </c>
    </row>
    <row r="88" spans="1:5" x14ac:dyDescent="0.25">
      <c r="A88" s="4" t="s">
        <v>596</v>
      </c>
      <c r="B88" s="3"/>
      <c r="C88" s="3"/>
      <c r="D88" s="3">
        <v>2</v>
      </c>
      <c r="E88" s="3">
        <v>2</v>
      </c>
    </row>
    <row r="89" spans="1:5" x14ac:dyDescent="0.25">
      <c r="A89" s="4" t="s">
        <v>3719</v>
      </c>
      <c r="B89" s="3"/>
      <c r="C89" s="3"/>
      <c r="D89" s="3">
        <v>1</v>
      </c>
      <c r="E89" s="3">
        <v>1</v>
      </c>
    </row>
    <row r="90" spans="1:5" x14ac:dyDescent="0.25">
      <c r="A90" s="4" t="s">
        <v>333</v>
      </c>
      <c r="B90" s="3"/>
      <c r="C90" s="3"/>
      <c r="D90" s="3">
        <v>1</v>
      </c>
      <c r="E90" s="3">
        <v>1</v>
      </c>
    </row>
    <row r="91" spans="1:5" x14ac:dyDescent="0.25">
      <c r="A91" s="4" t="s">
        <v>1573</v>
      </c>
      <c r="B91" s="3"/>
      <c r="C91" s="3"/>
      <c r="D91" s="3">
        <v>3</v>
      </c>
      <c r="E91" s="3">
        <v>3</v>
      </c>
    </row>
    <row r="92" spans="1:5" x14ac:dyDescent="0.25">
      <c r="A92" s="4" t="s">
        <v>1196</v>
      </c>
      <c r="B92" s="3"/>
      <c r="C92" s="3">
        <v>1</v>
      </c>
      <c r="D92" s="3"/>
      <c r="E92" s="3">
        <v>1</v>
      </c>
    </row>
    <row r="93" spans="1:5" x14ac:dyDescent="0.25">
      <c r="A93" s="2" t="s">
        <v>7202</v>
      </c>
      <c r="B93" s="3">
        <v>3</v>
      </c>
      <c r="C93" s="3">
        <v>27</v>
      </c>
      <c r="D93" s="3">
        <v>91</v>
      </c>
      <c r="E93" s="3">
        <v>121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45B40-866C-4BE3-9D84-4119CA8AFAD6}">
  <dimension ref="A1"/>
  <sheetViews>
    <sheetView workbookViewId="0">
      <selection activeCell="E25" sqref="E25"/>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DB99-9D48-4596-A770-D481772E48FD}">
  <dimension ref="A1:AJ150"/>
  <sheetViews>
    <sheetView topLeftCell="A46" workbookViewId="0">
      <selection activeCell="A46" sqref="A1:XFD1048576"/>
    </sheetView>
  </sheetViews>
  <sheetFormatPr defaultRowHeight="15" x14ac:dyDescent="0.25"/>
  <cols>
    <col min="1" max="1" width="38.85546875" bestFit="1" customWidth="1"/>
    <col min="2" max="2" width="35.28515625" bestFit="1" customWidth="1"/>
  </cols>
  <sheetData>
    <row r="1" spans="1:36" x14ac:dyDescent="0.25">
      <c r="A1" t="s">
        <v>7222</v>
      </c>
      <c r="B1" t="s">
        <v>7223</v>
      </c>
      <c r="C1" t="s">
        <v>7229</v>
      </c>
      <c r="H1" t="s">
        <v>0</v>
      </c>
      <c r="I1" t="s">
        <v>1</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7224</v>
      </c>
      <c r="AG1" t="s">
        <v>7225</v>
      </c>
      <c r="AH1" t="s">
        <v>7226</v>
      </c>
      <c r="AI1" t="s">
        <v>7227</v>
      </c>
      <c r="AJ1" t="s">
        <v>7228</v>
      </c>
    </row>
    <row r="2" spans="1:36" x14ac:dyDescent="0.25">
      <c r="A2" t="s">
        <v>2398</v>
      </c>
      <c r="B2" t="s">
        <v>7218</v>
      </c>
      <c r="C2" t="str">
        <f>TRIM(LOWER(A2))</f>
        <v>3d systems, inc.</v>
      </c>
      <c r="G2">
        <v>50</v>
      </c>
      <c r="H2" t="s">
        <v>24</v>
      </c>
      <c r="I2" t="s">
        <v>2394</v>
      </c>
      <c r="J2" t="s">
        <v>84</v>
      </c>
      <c r="K2" t="s">
        <v>2395</v>
      </c>
      <c r="M2" t="s">
        <v>29</v>
      </c>
      <c r="N2" t="s">
        <v>2396</v>
      </c>
      <c r="O2" t="s">
        <v>31</v>
      </c>
      <c r="P2">
        <v>80127</v>
      </c>
      <c r="Q2" t="s">
        <v>2398</v>
      </c>
      <c r="R2" s="5">
        <v>45386</v>
      </c>
      <c r="S2" t="s">
        <v>35</v>
      </c>
      <c r="T2" t="s">
        <v>91</v>
      </c>
      <c r="U2" t="s">
        <v>2399</v>
      </c>
      <c r="V2" t="s">
        <v>93</v>
      </c>
      <c r="W2" t="s">
        <v>2400</v>
      </c>
      <c r="Y2" t="s">
        <v>2401</v>
      </c>
      <c r="Z2" t="s">
        <v>2402</v>
      </c>
      <c r="AA2" s="5">
        <v>45099</v>
      </c>
      <c r="AB2" t="s">
        <v>93</v>
      </c>
      <c r="AC2">
        <v>80127</v>
      </c>
      <c r="AD2" t="s">
        <v>43</v>
      </c>
      <c r="AE2" t="s">
        <v>44</v>
      </c>
      <c r="AF2" t="s">
        <v>7251</v>
      </c>
      <c r="AG2" t="s">
        <v>7252</v>
      </c>
      <c r="AH2" t="s">
        <v>7252</v>
      </c>
      <c r="AI2" t="s">
        <v>7252</v>
      </c>
      <c r="AJ2" t="s">
        <v>7253</v>
      </c>
    </row>
    <row r="3" spans="1:36" x14ac:dyDescent="0.25">
      <c r="A3" t="s">
        <v>3578</v>
      </c>
      <c r="B3" t="s">
        <v>7218</v>
      </c>
      <c r="C3" t="str">
        <f>TRIM(LOWER(A3))</f>
        <v>3m company</v>
      </c>
      <c r="G3">
        <v>28</v>
      </c>
      <c r="H3" t="s">
        <v>24</v>
      </c>
      <c r="I3" t="s">
        <v>2499</v>
      </c>
      <c r="J3" t="s">
        <v>46</v>
      </c>
      <c r="K3" t="s">
        <v>3574</v>
      </c>
      <c r="L3" t="s">
        <v>3575</v>
      </c>
      <c r="M3" t="s">
        <v>29</v>
      </c>
      <c r="N3" t="s">
        <v>6049</v>
      </c>
      <c r="O3" t="s">
        <v>31</v>
      </c>
      <c r="P3">
        <v>55144</v>
      </c>
      <c r="Q3" t="s">
        <v>3578</v>
      </c>
      <c r="R3" s="5">
        <v>45366</v>
      </c>
      <c r="S3" t="s">
        <v>35</v>
      </c>
      <c r="T3" t="s">
        <v>91</v>
      </c>
      <c r="U3" t="s">
        <v>7230</v>
      </c>
      <c r="V3" t="s">
        <v>53</v>
      </c>
      <c r="W3" t="s">
        <v>3580</v>
      </c>
      <c r="Y3" t="s">
        <v>6051</v>
      </c>
      <c r="Z3" t="s">
        <v>347</v>
      </c>
      <c r="AA3" s="5">
        <v>45260</v>
      </c>
      <c r="AB3" t="s">
        <v>53</v>
      </c>
      <c r="AC3">
        <v>55144</v>
      </c>
      <c r="AD3" t="s">
        <v>43</v>
      </c>
      <c r="AE3" t="s">
        <v>44</v>
      </c>
      <c r="AF3" t="s">
        <v>7254</v>
      </c>
      <c r="AG3" t="s">
        <v>7252</v>
      </c>
      <c r="AH3" t="s">
        <v>7252</v>
      </c>
      <c r="AI3" t="s">
        <v>7252</v>
      </c>
      <c r="AJ3" t="s">
        <v>7253</v>
      </c>
    </row>
    <row r="4" spans="1:36" x14ac:dyDescent="0.25">
      <c r="A4" t="s">
        <v>4884</v>
      </c>
      <c r="B4" t="s">
        <v>7218</v>
      </c>
      <c r="C4" t="str">
        <f>TRIM(LOWER(A4))</f>
        <v>4web medical, inc.</v>
      </c>
      <c r="G4">
        <v>76</v>
      </c>
      <c r="H4" t="s">
        <v>24</v>
      </c>
      <c r="I4" t="s">
        <v>2499</v>
      </c>
      <c r="J4" t="s">
        <v>46</v>
      </c>
      <c r="K4" t="s">
        <v>3574</v>
      </c>
      <c r="L4" t="s">
        <v>3575</v>
      </c>
      <c r="N4" t="s">
        <v>3576</v>
      </c>
      <c r="O4" t="s">
        <v>31</v>
      </c>
      <c r="P4">
        <v>55144</v>
      </c>
      <c r="Q4" t="s">
        <v>3578</v>
      </c>
      <c r="R4" s="5">
        <v>45433</v>
      </c>
      <c r="S4" t="s">
        <v>814</v>
      </c>
      <c r="T4" t="s">
        <v>91</v>
      </c>
      <c r="U4" t="s">
        <v>7231</v>
      </c>
      <c r="V4" t="s">
        <v>53</v>
      </c>
      <c r="W4" t="s">
        <v>3580</v>
      </c>
      <c r="Y4" t="s">
        <v>3581</v>
      </c>
      <c r="Z4" t="s">
        <v>347</v>
      </c>
      <c r="AA4" s="5">
        <v>45198</v>
      </c>
      <c r="AB4" t="s">
        <v>53</v>
      </c>
      <c r="AC4">
        <v>55144</v>
      </c>
      <c r="AD4" t="s">
        <v>135</v>
      </c>
      <c r="AE4" t="s">
        <v>819</v>
      </c>
      <c r="AF4" t="s">
        <v>7254</v>
      </c>
      <c r="AG4" t="s">
        <v>7252</v>
      </c>
      <c r="AH4" t="s">
        <v>7252</v>
      </c>
      <c r="AI4" t="s">
        <v>7252</v>
      </c>
      <c r="AJ4" t="s">
        <v>7253</v>
      </c>
    </row>
    <row r="5" spans="1:36" x14ac:dyDescent="0.25">
      <c r="A5" t="s">
        <v>6331</v>
      </c>
      <c r="B5" t="s">
        <v>7218</v>
      </c>
      <c r="C5" t="str">
        <f>TRIM(LOWER(A5))</f>
        <v>abbott laboratories</v>
      </c>
      <c r="G5">
        <v>101</v>
      </c>
      <c r="H5" t="s">
        <v>24</v>
      </c>
      <c r="I5" t="s">
        <v>2499</v>
      </c>
      <c r="J5" t="s">
        <v>46</v>
      </c>
      <c r="K5" t="s">
        <v>3574</v>
      </c>
      <c r="L5" t="s">
        <v>6503</v>
      </c>
      <c r="M5" t="s">
        <v>29</v>
      </c>
      <c r="N5" t="s">
        <v>6049</v>
      </c>
      <c r="O5" t="s">
        <v>31</v>
      </c>
      <c r="P5" t="s">
        <v>6504</v>
      </c>
      <c r="Q5" t="s">
        <v>3578</v>
      </c>
      <c r="R5" s="5">
        <v>45470</v>
      </c>
      <c r="S5" t="s">
        <v>35</v>
      </c>
      <c r="T5" t="s">
        <v>91</v>
      </c>
      <c r="U5" t="s">
        <v>7232</v>
      </c>
      <c r="V5" t="s">
        <v>53</v>
      </c>
      <c r="W5" t="s">
        <v>6506</v>
      </c>
      <c r="Y5" t="s">
        <v>6507</v>
      </c>
      <c r="Z5" t="s">
        <v>347</v>
      </c>
      <c r="AA5" s="5">
        <v>45366</v>
      </c>
      <c r="AB5" t="s">
        <v>53</v>
      </c>
      <c r="AC5" t="s">
        <v>6504</v>
      </c>
      <c r="AD5" t="s">
        <v>43</v>
      </c>
      <c r="AE5" t="s">
        <v>293</v>
      </c>
      <c r="AF5" t="s">
        <v>7254</v>
      </c>
      <c r="AG5" t="s">
        <v>7252</v>
      </c>
      <c r="AH5" t="s">
        <v>7252</v>
      </c>
      <c r="AI5" t="s">
        <v>7252</v>
      </c>
      <c r="AJ5" t="s">
        <v>7253</v>
      </c>
    </row>
    <row r="6" spans="1:36" x14ac:dyDescent="0.25">
      <c r="A6" t="s">
        <v>1597</v>
      </c>
      <c r="B6" t="s">
        <v>7205</v>
      </c>
      <c r="C6" t="str">
        <f>TRIM(LOWER(A6))</f>
        <v>abiomed inc.</v>
      </c>
      <c r="G6">
        <v>61</v>
      </c>
      <c r="H6" t="s">
        <v>24</v>
      </c>
      <c r="I6" t="s">
        <v>4880</v>
      </c>
      <c r="J6" t="s">
        <v>158</v>
      </c>
      <c r="K6" t="s">
        <v>4881</v>
      </c>
      <c r="L6" t="s">
        <v>4882</v>
      </c>
      <c r="M6" t="s">
        <v>29</v>
      </c>
      <c r="N6" t="s">
        <v>871</v>
      </c>
      <c r="O6" t="s">
        <v>31</v>
      </c>
      <c r="P6">
        <v>75034</v>
      </c>
      <c r="Q6" t="s">
        <v>4884</v>
      </c>
      <c r="R6" s="5">
        <v>45404</v>
      </c>
      <c r="S6" t="s">
        <v>35</v>
      </c>
      <c r="T6" t="s">
        <v>91</v>
      </c>
      <c r="U6" t="s">
        <v>4885</v>
      </c>
      <c r="V6" t="s">
        <v>165</v>
      </c>
      <c r="W6" t="s">
        <v>4886</v>
      </c>
      <c r="Y6" t="s">
        <v>4887</v>
      </c>
      <c r="Z6" t="s">
        <v>146</v>
      </c>
      <c r="AA6" s="5">
        <v>45275</v>
      </c>
      <c r="AB6" t="s">
        <v>165</v>
      </c>
      <c r="AC6">
        <v>75034</v>
      </c>
      <c r="AD6" t="s">
        <v>43</v>
      </c>
      <c r="AE6" t="s">
        <v>44</v>
      </c>
      <c r="AF6" t="s">
        <v>7255</v>
      </c>
      <c r="AG6" t="s">
        <v>7252</v>
      </c>
      <c r="AH6" t="s">
        <v>7252</v>
      </c>
      <c r="AI6" t="s">
        <v>7252</v>
      </c>
      <c r="AJ6" t="s">
        <v>7253</v>
      </c>
    </row>
    <row r="7" spans="1:36" x14ac:dyDescent="0.25">
      <c r="A7" t="s">
        <v>2366</v>
      </c>
      <c r="B7" t="s">
        <v>7206</v>
      </c>
      <c r="C7" t="str">
        <f>TRIM(LOWER(A7))</f>
        <v>accufix surgical inc.</v>
      </c>
      <c r="G7">
        <v>135</v>
      </c>
      <c r="H7" t="s">
        <v>24</v>
      </c>
      <c r="I7" t="s">
        <v>6327</v>
      </c>
      <c r="J7" t="s">
        <v>112</v>
      </c>
      <c r="K7" t="s">
        <v>6328</v>
      </c>
      <c r="M7" t="s">
        <v>29</v>
      </c>
      <c r="N7" t="s">
        <v>6329</v>
      </c>
      <c r="O7" t="s">
        <v>31</v>
      </c>
      <c r="P7">
        <v>60064</v>
      </c>
      <c r="Q7" t="s">
        <v>6331</v>
      </c>
      <c r="R7" s="5">
        <v>45534</v>
      </c>
      <c r="S7" t="s">
        <v>35</v>
      </c>
      <c r="T7" t="s">
        <v>91</v>
      </c>
      <c r="U7" t="s">
        <v>6332</v>
      </c>
      <c r="V7" t="s">
        <v>119</v>
      </c>
      <c r="W7" t="s">
        <v>6333</v>
      </c>
      <c r="Y7" t="s">
        <v>6334</v>
      </c>
      <c r="Z7" t="s">
        <v>210</v>
      </c>
      <c r="AA7" s="5">
        <v>45274</v>
      </c>
      <c r="AB7" t="s">
        <v>119</v>
      </c>
      <c r="AC7">
        <v>60064</v>
      </c>
      <c r="AD7" t="s">
        <v>43</v>
      </c>
      <c r="AE7" t="s">
        <v>44</v>
      </c>
      <c r="AF7" t="s">
        <v>7256</v>
      </c>
      <c r="AG7" t="s">
        <v>7252</v>
      </c>
      <c r="AH7" t="s">
        <v>7252</v>
      </c>
      <c r="AI7" t="s">
        <v>7252</v>
      </c>
      <c r="AJ7" t="s">
        <v>7253</v>
      </c>
    </row>
    <row r="8" spans="1:36" x14ac:dyDescent="0.25">
      <c r="A8" t="s">
        <v>618</v>
      </c>
      <c r="B8" t="s">
        <v>7218</v>
      </c>
      <c r="C8" t="str">
        <f>TRIM(LOWER(A8))</f>
        <v>acumed llc</v>
      </c>
      <c r="G8">
        <v>60</v>
      </c>
      <c r="H8" t="s">
        <v>24</v>
      </c>
      <c r="I8" t="s">
        <v>614</v>
      </c>
      <c r="J8" t="s">
        <v>158</v>
      </c>
      <c r="K8" t="s">
        <v>615</v>
      </c>
      <c r="M8" t="s">
        <v>29</v>
      </c>
      <c r="N8" t="s">
        <v>616</v>
      </c>
      <c r="O8" t="s">
        <v>31</v>
      </c>
      <c r="P8">
        <v>97124</v>
      </c>
      <c r="Q8" t="s">
        <v>618</v>
      </c>
      <c r="R8" s="5">
        <v>45404</v>
      </c>
      <c r="S8" t="s">
        <v>35</v>
      </c>
      <c r="T8" t="s">
        <v>91</v>
      </c>
      <c r="U8" t="s">
        <v>620</v>
      </c>
      <c r="V8" t="s">
        <v>165</v>
      </c>
      <c r="W8" t="s">
        <v>621</v>
      </c>
      <c r="Y8" t="s">
        <v>622</v>
      </c>
      <c r="Z8" t="s">
        <v>165</v>
      </c>
      <c r="AA8" s="5">
        <v>45198</v>
      </c>
      <c r="AB8" t="s">
        <v>165</v>
      </c>
      <c r="AC8">
        <v>97124</v>
      </c>
      <c r="AD8" t="s">
        <v>43</v>
      </c>
      <c r="AE8" t="s">
        <v>44</v>
      </c>
      <c r="AF8" t="s">
        <v>7257</v>
      </c>
      <c r="AG8" t="s">
        <v>7252</v>
      </c>
      <c r="AH8" t="s">
        <v>7252</v>
      </c>
      <c r="AI8" t="s">
        <v>7252</v>
      </c>
      <c r="AJ8" t="s">
        <v>7253</v>
      </c>
    </row>
    <row r="9" spans="1:36" x14ac:dyDescent="0.25">
      <c r="A9" t="s">
        <v>174</v>
      </c>
      <c r="B9" t="s">
        <v>7218</v>
      </c>
      <c r="C9" t="str">
        <f>TRIM(LOWER(A9))</f>
        <v>aerin medical inc.</v>
      </c>
      <c r="G9">
        <v>35</v>
      </c>
      <c r="H9" t="s">
        <v>24</v>
      </c>
      <c r="I9" t="s">
        <v>169</v>
      </c>
      <c r="J9" t="s">
        <v>170</v>
      </c>
      <c r="K9" t="s">
        <v>171</v>
      </c>
      <c r="M9" t="s">
        <v>29</v>
      </c>
      <c r="N9" t="s">
        <v>172</v>
      </c>
      <c r="O9" t="s">
        <v>31</v>
      </c>
      <c r="P9">
        <v>94043</v>
      </c>
      <c r="Q9" t="s">
        <v>174</v>
      </c>
      <c r="R9" s="5">
        <v>45372</v>
      </c>
      <c r="S9" t="s">
        <v>35</v>
      </c>
      <c r="T9" t="s">
        <v>91</v>
      </c>
      <c r="U9" t="s">
        <v>175</v>
      </c>
      <c r="V9" t="s">
        <v>176</v>
      </c>
      <c r="W9" t="s">
        <v>177</v>
      </c>
      <c r="Y9" t="s">
        <v>178</v>
      </c>
      <c r="Z9" t="s">
        <v>122</v>
      </c>
      <c r="AA9" s="5">
        <v>45321</v>
      </c>
      <c r="AB9" t="s">
        <v>176</v>
      </c>
      <c r="AC9">
        <v>94043</v>
      </c>
      <c r="AD9" t="s">
        <v>43</v>
      </c>
      <c r="AE9" t="s">
        <v>44</v>
      </c>
      <c r="AF9" t="s">
        <v>7258</v>
      </c>
      <c r="AG9" t="s">
        <v>7252</v>
      </c>
      <c r="AH9" t="s">
        <v>7252</v>
      </c>
      <c r="AI9" t="s">
        <v>7252</v>
      </c>
      <c r="AJ9" t="s">
        <v>7253</v>
      </c>
    </row>
    <row r="10" spans="1:36" x14ac:dyDescent="0.25">
      <c r="A10" t="s">
        <v>6602</v>
      </c>
      <c r="B10" t="s">
        <v>7206</v>
      </c>
      <c r="C10" t="str">
        <f>TRIM(LOWER(A10))</f>
        <v>alembic, llc</v>
      </c>
      <c r="G10">
        <v>59</v>
      </c>
      <c r="H10" t="s">
        <v>24</v>
      </c>
      <c r="I10" t="s">
        <v>241</v>
      </c>
      <c r="J10" t="s">
        <v>84</v>
      </c>
      <c r="K10" t="s">
        <v>4327</v>
      </c>
      <c r="M10" t="s">
        <v>29</v>
      </c>
      <c r="N10" t="s">
        <v>752</v>
      </c>
      <c r="O10" t="s">
        <v>31</v>
      </c>
      <c r="P10">
        <v>92008</v>
      </c>
      <c r="Q10" t="s">
        <v>4328</v>
      </c>
      <c r="R10" s="5">
        <v>45401</v>
      </c>
      <c r="S10" t="s">
        <v>35</v>
      </c>
      <c r="T10" t="s">
        <v>91</v>
      </c>
      <c r="U10" t="s">
        <v>4329</v>
      </c>
      <c r="V10" t="s">
        <v>93</v>
      </c>
      <c r="W10" t="s">
        <v>4330</v>
      </c>
      <c r="Y10" t="s">
        <v>4331</v>
      </c>
      <c r="Z10" t="s">
        <v>122</v>
      </c>
      <c r="AA10" s="5">
        <v>45286</v>
      </c>
      <c r="AB10" t="s">
        <v>93</v>
      </c>
      <c r="AC10">
        <v>92008</v>
      </c>
      <c r="AD10" t="s">
        <v>43</v>
      </c>
      <c r="AE10" t="s">
        <v>44</v>
      </c>
      <c r="AF10" t="s">
        <v>7259</v>
      </c>
      <c r="AG10" t="s">
        <v>7252</v>
      </c>
      <c r="AH10" t="s">
        <v>7252</v>
      </c>
      <c r="AI10" t="s">
        <v>7252</v>
      </c>
      <c r="AJ10" t="s">
        <v>7253</v>
      </c>
    </row>
    <row r="11" spans="1:36" x14ac:dyDescent="0.25">
      <c r="A11" t="s">
        <v>4328</v>
      </c>
      <c r="B11" t="s">
        <v>7218</v>
      </c>
      <c r="C11" t="str">
        <f>TRIM(LOWER(A11))</f>
        <v>alphatec spine, inc.</v>
      </c>
      <c r="G11">
        <v>85</v>
      </c>
      <c r="H11" t="s">
        <v>24</v>
      </c>
      <c r="I11" t="s">
        <v>2440</v>
      </c>
      <c r="J11" t="s">
        <v>158</v>
      </c>
      <c r="K11" t="s">
        <v>2441</v>
      </c>
      <c r="M11" t="s">
        <v>29</v>
      </c>
      <c r="N11" t="s">
        <v>4656</v>
      </c>
      <c r="O11" t="s">
        <v>31</v>
      </c>
      <c r="P11" t="s">
        <v>6348</v>
      </c>
      <c r="Q11" t="s">
        <v>2444</v>
      </c>
      <c r="R11" s="5">
        <v>45447</v>
      </c>
      <c r="S11" t="s">
        <v>35</v>
      </c>
      <c r="T11" t="s">
        <v>91</v>
      </c>
      <c r="U11" t="s">
        <v>6349</v>
      </c>
      <c r="V11" t="s">
        <v>165</v>
      </c>
      <c r="W11" t="s">
        <v>6350</v>
      </c>
      <c r="Y11" t="s">
        <v>6351</v>
      </c>
      <c r="Z11" t="s">
        <v>1217</v>
      </c>
      <c r="AA11" s="5">
        <v>45275</v>
      </c>
      <c r="AB11" t="s">
        <v>165</v>
      </c>
      <c r="AC11" t="s">
        <v>6348</v>
      </c>
      <c r="AD11" t="s">
        <v>43</v>
      </c>
      <c r="AE11" t="s">
        <v>44</v>
      </c>
      <c r="AF11" t="s">
        <v>7260</v>
      </c>
      <c r="AG11" t="s">
        <v>7252</v>
      </c>
      <c r="AH11" t="s">
        <v>7252</v>
      </c>
      <c r="AI11" t="s">
        <v>7252</v>
      </c>
      <c r="AJ11" t="s">
        <v>7253</v>
      </c>
    </row>
    <row r="12" spans="1:36" x14ac:dyDescent="0.25">
      <c r="A12" t="s">
        <v>2444</v>
      </c>
      <c r="B12" t="s">
        <v>7218</v>
      </c>
      <c r="C12" t="str">
        <f>TRIM(LOWER(A12))</f>
        <v>arthrex, inc.</v>
      </c>
      <c r="G12">
        <v>151</v>
      </c>
      <c r="H12" t="s">
        <v>24</v>
      </c>
      <c r="I12" t="s">
        <v>2440</v>
      </c>
      <c r="J12" t="s">
        <v>158</v>
      </c>
      <c r="K12" t="s">
        <v>2441</v>
      </c>
      <c r="M12" t="s">
        <v>29</v>
      </c>
      <c r="N12" t="s">
        <v>2442</v>
      </c>
      <c r="O12" t="s">
        <v>31</v>
      </c>
      <c r="P12">
        <v>34108</v>
      </c>
      <c r="Q12" t="s">
        <v>2444</v>
      </c>
      <c r="R12" s="5">
        <v>45567</v>
      </c>
      <c r="S12" t="s">
        <v>35</v>
      </c>
      <c r="T12" t="s">
        <v>91</v>
      </c>
      <c r="U12" t="s">
        <v>2445</v>
      </c>
      <c r="V12" t="s">
        <v>165</v>
      </c>
      <c r="W12" t="s">
        <v>2446</v>
      </c>
      <c r="Y12" t="s">
        <v>2447</v>
      </c>
      <c r="Z12" t="s">
        <v>1217</v>
      </c>
      <c r="AA12" s="5">
        <v>45404</v>
      </c>
      <c r="AB12" t="s">
        <v>165</v>
      </c>
      <c r="AC12">
        <v>34108</v>
      </c>
      <c r="AD12" t="s">
        <v>43</v>
      </c>
      <c r="AE12" t="s">
        <v>44</v>
      </c>
      <c r="AF12" t="s">
        <v>7260</v>
      </c>
      <c r="AG12" t="s">
        <v>7252</v>
      </c>
      <c r="AH12" t="s">
        <v>7252</v>
      </c>
      <c r="AI12" t="s">
        <v>7252</v>
      </c>
      <c r="AJ12" t="s">
        <v>7253</v>
      </c>
    </row>
    <row r="13" spans="1:36" x14ac:dyDescent="0.25">
      <c r="A13" t="s">
        <v>4929</v>
      </c>
      <c r="B13" t="s">
        <v>7207</v>
      </c>
      <c r="C13" t="str">
        <f>TRIM(LOWER(A13))</f>
        <v>arthrocare corporation</v>
      </c>
      <c r="G13">
        <v>130</v>
      </c>
      <c r="H13" t="s">
        <v>24</v>
      </c>
      <c r="I13" t="s">
        <v>403</v>
      </c>
      <c r="J13" t="s">
        <v>191</v>
      </c>
      <c r="K13" t="s">
        <v>404</v>
      </c>
      <c r="M13" t="s">
        <v>29</v>
      </c>
      <c r="N13" t="s">
        <v>405</v>
      </c>
      <c r="O13" t="s">
        <v>31</v>
      </c>
      <c r="P13">
        <v>45040</v>
      </c>
      <c r="Q13" t="s">
        <v>407</v>
      </c>
      <c r="R13" s="5">
        <v>45531</v>
      </c>
      <c r="S13" t="s">
        <v>35</v>
      </c>
      <c r="T13" t="s">
        <v>91</v>
      </c>
      <c r="U13" t="s">
        <v>408</v>
      </c>
      <c r="V13" t="s">
        <v>190</v>
      </c>
      <c r="W13" t="s">
        <v>409</v>
      </c>
      <c r="Y13" t="s">
        <v>410</v>
      </c>
      <c r="Z13" t="s">
        <v>380</v>
      </c>
      <c r="AA13" s="5">
        <v>45289</v>
      </c>
      <c r="AB13" t="s">
        <v>38</v>
      </c>
      <c r="AC13">
        <v>45040</v>
      </c>
      <c r="AD13" t="s">
        <v>43</v>
      </c>
      <c r="AE13" t="s">
        <v>44</v>
      </c>
      <c r="AF13" t="s">
        <v>7261</v>
      </c>
      <c r="AG13" t="s">
        <v>7252</v>
      </c>
      <c r="AH13" t="s">
        <v>7252</v>
      </c>
      <c r="AI13" t="s">
        <v>7252</v>
      </c>
      <c r="AJ13" t="s">
        <v>7253</v>
      </c>
    </row>
    <row r="14" spans="1:36" x14ac:dyDescent="0.25">
      <c r="A14" t="s">
        <v>407</v>
      </c>
      <c r="B14" t="s">
        <v>7218</v>
      </c>
      <c r="C14" t="str">
        <f>TRIM(LOWER(A14))</f>
        <v>atricure inc.</v>
      </c>
      <c r="G14">
        <v>18</v>
      </c>
      <c r="H14" t="s">
        <v>24</v>
      </c>
      <c r="I14" t="s">
        <v>2925</v>
      </c>
      <c r="J14" t="s">
        <v>58</v>
      </c>
      <c r="K14" t="s">
        <v>3703</v>
      </c>
      <c r="M14" t="s">
        <v>29</v>
      </c>
      <c r="N14" t="s">
        <v>273</v>
      </c>
      <c r="O14" t="s">
        <v>31</v>
      </c>
      <c r="P14">
        <v>84116</v>
      </c>
      <c r="Q14" t="s">
        <v>3705</v>
      </c>
      <c r="R14" s="5">
        <v>45340</v>
      </c>
      <c r="S14" t="s">
        <v>35</v>
      </c>
      <c r="T14" t="s">
        <v>91</v>
      </c>
      <c r="U14" t="s">
        <v>7233</v>
      </c>
      <c r="V14" t="s">
        <v>66</v>
      </c>
      <c r="W14" t="s">
        <v>3708</v>
      </c>
      <c r="Y14" t="s">
        <v>3709</v>
      </c>
      <c r="Z14" t="s">
        <v>2751</v>
      </c>
      <c r="AA14" s="5">
        <v>45310</v>
      </c>
      <c r="AB14" t="s">
        <v>66</v>
      </c>
      <c r="AC14">
        <v>84116</v>
      </c>
      <c r="AD14" t="s">
        <v>43</v>
      </c>
      <c r="AE14" t="s">
        <v>293</v>
      </c>
      <c r="AF14" t="s">
        <v>7262</v>
      </c>
      <c r="AG14" t="s">
        <v>7252</v>
      </c>
      <c r="AH14" t="s">
        <v>7252</v>
      </c>
      <c r="AI14" t="s">
        <v>7252</v>
      </c>
      <c r="AJ14" t="s">
        <v>7253</v>
      </c>
    </row>
    <row r="15" spans="1:36" x14ac:dyDescent="0.25">
      <c r="A15" t="s">
        <v>6308</v>
      </c>
      <c r="B15" t="s">
        <v>7206</v>
      </c>
      <c r="C15" t="str">
        <f>TRIM(LOWER(A15))</f>
        <v>avanos medical, inc.</v>
      </c>
      <c r="G15">
        <v>46</v>
      </c>
      <c r="H15" t="s">
        <v>24</v>
      </c>
      <c r="I15" t="s">
        <v>6874</v>
      </c>
      <c r="J15" t="s">
        <v>46</v>
      </c>
      <c r="K15" t="s">
        <v>6875</v>
      </c>
      <c r="M15" t="s">
        <v>29</v>
      </c>
      <c r="N15" t="s">
        <v>2927</v>
      </c>
      <c r="O15" t="s">
        <v>31</v>
      </c>
      <c r="P15">
        <v>60015</v>
      </c>
      <c r="Q15" t="s">
        <v>6877</v>
      </c>
      <c r="R15" s="5">
        <v>45380</v>
      </c>
      <c r="S15" t="s">
        <v>35</v>
      </c>
      <c r="T15" t="s">
        <v>91</v>
      </c>
      <c r="U15" t="s">
        <v>6878</v>
      </c>
      <c r="V15" t="s">
        <v>53</v>
      </c>
      <c r="W15" t="s">
        <v>6879</v>
      </c>
      <c r="Y15" t="s">
        <v>6880</v>
      </c>
      <c r="Z15" t="s">
        <v>210</v>
      </c>
      <c r="AA15" s="5">
        <v>44301</v>
      </c>
      <c r="AB15" t="s">
        <v>53</v>
      </c>
      <c r="AC15">
        <v>60015</v>
      </c>
      <c r="AD15" t="s">
        <v>43</v>
      </c>
      <c r="AE15" t="s">
        <v>44</v>
      </c>
      <c r="AF15" t="s">
        <v>7263</v>
      </c>
      <c r="AG15" t="s">
        <v>7252</v>
      </c>
      <c r="AH15" t="s">
        <v>7252</v>
      </c>
      <c r="AI15" t="s">
        <v>7252</v>
      </c>
      <c r="AJ15" t="s">
        <v>7253</v>
      </c>
    </row>
    <row r="16" spans="1:36" x14ac:dyDescent="0.25">
      <c r="A16" t="s">
        <v>6918</v>
      </c>
      <c r="B16" t="s">
        <v>7206</v>
      </c>
      <c r="C16" t="str">
        <f>TRIM(LOWER(A16))</f>
        <v>b. braun medical inc.</v>
      </c>
      <c r="G16">
        <v>78</v>
      </c>
      <c r="H16" t="s">
        <v>24</v>
      </c>
      <c r="I16" t="s">
        <v>4036</v>
      </c>
      <c r="J16" t="s">
        <v>158</v>
      </c>
      <c r="K16" t="s">
        <v>4037</v>
      </c>
      <c r="L16" t="s">
        <v>4038</v>
      </c>
      <c r="M16" t="s">
        <v>29</v>
      </c>
      <c r="N16" t="s">
        <v>4039</v>
      </c>
      <c r="O16" t="s">
        <v>31</v>
      </c>
      <c r="P16">
        <v>46581</v>
      </c>
      <c r="Q16" t="s">
        <v>4041</v>
      </c>
      <c r="R16" s="5">
        <v>45434</v>
      </c>
      <c r="S16" t="s">
        <v>35</v>
      </c>
      <c r="T16" t="s">
        <v>91</v>
      </c>
      <c r="U16" t="s">
        <v>4042</v>
      </c>
      <c r="V16" t="s">
        <v>165</v>
      </c>
      <c r="W16" t="s">
        <v>4043</v>
      </c>
      <c r="Y16" t="s">
        <v>4044</v>
      </c>
      <c r="Z16" t="s">
        <v>144</v>
      </c>
      <c r="AA16" s="5">
        <v>45394</v>
      </c>
      <c r="AB16" t="s">
        <v>165</v>
      </c>
      <c r="AC16">
        <v>46581</v>
      </c>
      <c r="AD16" t="s">
        <v>43</v>
      </c>
      <c r="AE16" t="s">
        <v>44</v>
      </c>
      <c r="AF16" t="s">
        <v>7264</v>
      </c>
      <c r="AG16" t="s">
        <v>7252</v>
      </c>
      <c r="AH16" t="s">
        <v>7252</v>
      </c>
      <c r="AI16" t="s">
        <v>7252</v>
      </c>
      <c r="AJ16" t="s">
        <v>7253</v>
      </c>
    </row>
    <row r="17" spans="1:36" x14ac:dyDescent="0.25">
      <c r="A17" t="s">
        <v>3705</v>
      </c>
      <c r="B17" t="s">
        <v>7218</v>
      </c>
      <c r="C17" t="str">
        <f>TRIM(LOWER(A17))</f>
        <v>bard access systems, inc.</v>
      </c>
      <c r="G17">
        <v>67</v>
      </c>
      <c r="H17" t="s">
        <v>24</v>
      </c>
      <c r="I17" t="s">
        <v>4389</v>
      </c>
      <c r="J17" t="s">
        <v>350</v>
      </c>
      <c r="K17" t="s">
        <v>4390</v>
      </c>
      <c r="M17" t="s">
        <v>29</v>
      </c>
      <c r="N17" t="s">
        <v>4391</v>
      </c>
      <c r="O17" t="s">
        <v>31</v>
      </c>
      <c r="P17">
        <v>4614002</v>
      </c>
      <c r="Q17" t="s">
        <v>4393</v>
      </c>
      <c r="R17" s="5">
        <v>45414</v>
      </c>
      <c r="S17" t="s">
        <v>35</v>
      </c>
      <c r="T17" t="s">
        <v>210</v>
      </c>
      <c r="U17" t="s">
        <v>7234</v>
      </c>
      <c r="V17" t="s">
        <v>357</v>
      </c>
      <c r="W17" t="s">
        <v>4395</v>
      </c>
      <c r="Y17" t="s">
        <v>4396</v>
      </c>
      <c r="AA17" s="5">
        <v>45296</v>
      </c>
      <c r="AB17" t="s">
        <v>357</v>
      </c>
      <c r="AC17">
        <v>4614002</v>
      </c>
      <c r="AD17" t="s">
        <v>43</v>
      </c>
      <c r="AE17" t="s">
        <v>44</v>
      </c>
      <c r="AF17" t="s">
        <v>7265</v>
      </c>
      <c r="AG17" t="s">
        <v>7252</v>
      </c>
      <c r="AH17" t="s">
        <v>7252</v>
      </c>
      <c r="AI17" t="s">
        <v>7252</v>
      </c>
      <c r="AJ17" t="s">
        <v>7253</v>
      </c>
    </row>
    <row r="18" spans="1:36" x14ac:dyDescent="0.25">
      <c r="A18" t="s">
        <v>6877</v>
      </c>
      <c r="B18" t="s">
        <v>7218</v>
      </c>
      <c r="C18" t="str">
        <f>TRIM(LOWER(A18))</f>
        <v>baxter healthcare corporation</v>
      </c>
      <c r="G18">
        <v>14</v>
      </c>
      <c r="H18" t="s">
        <v>24</v>
      </c>
      <c r="I18" t="s">
        <v>6649</v>
      </c>
      <c r="J18" t="s">
        <v>158</v>
      </c>
      <c r="K18" t="s">
        <v>6650</v>
      </c>
      <c r="M18" t="s">
        <v>29</v>
      </c>
      <c r="N18" t="s">
        <v>6651</v>
      </c>
      <c r="O18" t="s">
        <v>31</v>
      </c>
      <c r="P18" t="s">
        <v>6652</v>
      </c>
      <c r="Q18" t="s">
        <v>6653</v>
      </c>
      <c r="R18" s="5">
        <v>45331</v>
      </c>
      <c r="S18" t="s">
        <v>35</v>
      </c>
      <c r="T18" t="s">
        <v>122</v>
      </c>
      <c r="U18" t="s">
        <v>7235</v>
      </c>
      <c r="V18" t="s">
        <v>165</v>
      </c>
      <c r="W18" t="s">
        <v>6655</v>
      </c>
      <c r="Y18" t="s">
        <v>6656</v>
      </c>
      <c r="AA18" s="5">
        <v>45300</v>
      </c>
      <c r="AB18" t="s">
        <v>165</v>
      </c>
      <c r="AC18" t="s">
        <v>6652</v>
      </c>
      <c r="AD18" t="s">
        <v>43</v>
      </c>
      <c r="AE18" t="s">
        <v>293</v>
      </c>
      <c r="AF18" t="s">
        <v>7266</v>
      </c>
      <c r="AG18" t="s">
        <v>7252</v>
      </c>
      <c r="AH18" t="s">
        <v>7252</v>
      </c>
      <c r="AI18" t="s">
        <v>7252</v>
      </c>
      <c r="AJ18" t="s">
        <v>7253</v>
      </c>
    </row>
    <row r="19" spans="1:36" x14ac:dyDescent="0.25">
      <c r="A19" t="s">
        <v>1912</v>
      </c>
      <c r="B19" t="s">
        <v>7208</v>
      </c>
      <c r="C19" t="str">
        <f>TRIM(LOWER(A19))</f>
        <v>baylis medical company inc.</v>
      </c>
      <c r="G19">
        <v>56</v>
      </c>
      <c r="H19" t="s">
        <v>24</v>
      </c>
      <c r="I19" t="s">
        <v>6649</v>
      </c>
      <c r="J19" t="s">
        <v>158</v>
      </c>
      <c r="K19" t="s">
        <v>6650</v>
      </c>
      <c r="M19" t="s">
        <v>29</v>
      </c>
      <c r="N19" t="s">
        <v>616</v>
      </c>
      <c r="O19" t="s">
        <v>31</v>
      </c>
      <c r="P19" t="s">
        <v>6652</v>
      </c>
      <c r="Q19" t="s">
        <v>6689</v>
      </c>
      <c r="R19" s="5">
        <v>45394</v>
      </c>
      <c r="S19" t="s">
        <v>35</v>
      </c>
      <c r="T19" t="s">
        <v>122</v>
      </c>
      <c r="U19" t="s">
        <v>7235</v>
      </c>
      <c r="V19" t="s">
        <v>165</v>
      </c>
      <c r="W19" t="s">
        <v>6655</v>
      </c>
      <c r="Y19" t="s">
        <v>6690</v>
      </c>
      <c r="AA19" s="5">
        <v>45365</v>
      </c>
      <c r="AB19" t="s">
        <v>165</v>
      </c>
      <c r="AC19" t="s">
        <v>6652</v>
      </c>
      <c r="AD19" t="s">
        <v>43</v>
      </c>
      <c r="AE19" t="s">
        <v>293</v>
      </c>
      <c r="AF19" t="s">
        <v>7267</v>
      </c>
      <c r="AG19" t="s">
        <v>7252</v>
      </c>
      <c r="AH19" t="s">
        <v>7252</v>
      </c>
      <c r="AI19" t="s">
        <v>7252</v>
      </c>
      <c r="AJ19" t="s">
        <v>7253</v>
      </c>
    </row>
    <row r="20" spans="1:36" x14ac:dyDescent="0.25">
      <c r="A20" t="s">
        <v>3537</v>
      </c>
      <c r="B20" t="s">
        <v>7206</v>
      </c>
      <c r="C20" t="str">
        <f>TRIM(LOWER(A20))</f>
        <v>becton dickinson and company</v>
      </c>
      <c r="G20">
        <v>153</v>
      </c>
      <c r="H20" t="s">
        <v>24</v>
      </c>
      <c r="I20" t="s">
        <v>1396</v>
      </c>
      <c r="J20" t="s">
        <v>26</v>
      </c>
      <c r="K20" t="s">
        <v>1397</v>
      </c>
      <c r="M20" t="s">
        <v>29</v>
      </c>
      <c r="N20" t="s">
        <v>1398</v>
      </c>
      <c r="O20" t="s">
        <v>31</v>
      </c>
      <c r="P20">
        <v>55311</v>
      </c>
      <c r="Q20" t="s">
        <v>1400</v>
      </c>
      <c r="R20" s="5">
        <v>45568</v>
      </c>
      <c r="S20" t="s">
        <v>35</v>
      </c>
      <c r="T20" t="s">
        <v>91</v>
      </c>
      <c r="U20" t="s">
        <v>7236</v>
      </c>
      <c r="V20" t="s">
        <v>38</v>
      </c>
      <c r="W20" t="s">
        <v>1402</v>
      </c>
      <c r="Y20" t="s">
        <v>1403</v>
      </c>
      <c r="Z20" t="s">
        <v>347</v>
      </c>
      <c r="AA20" s="5">
        <v>45526</v>
      </c>
      <c r="AB20" t="s">
        <v>38</v>
      </c>
      <c r="AC20">
        <v>55311</v>
      </c>
      <c r="AD20" t="s">
        <v>43</v>
      </c>
      <c r="AE20" t="s">
        <v>293</v>
      </c>
      <c r="AF20" t="s">
        <v>7268</v>
      </c>
      <c r="AG20" t="s">
        <v>7252</v>
      </c>
      <c r="AH20" t="s">
        <v>7252</v>
      </c>
      <c r="AI20" t="s">
        <v>7252</v>
      </c>
      <c r="AJ20" t="s">
        <v>7253</v>
      </c>
    </row>
    <row r="21" spans="1:36" x14ac:dyDescent="0.25">
      <c r="A21" t="s">
        <v>5287</v>
      </c>
      <c r="B21" t="s">
        <v>7206</v>
      </c>
      <c r="C21" t="str">
        <f>TRIM(LOWER(A21))</f>
        <v>becton, dickinson and company</v>
      </c>
      <c r="G21">
        <v>26</v>
      </c>
      <c r="H21" t="s">
        <v>24</v>
      </c>
      <c r="I21" t="s">
        <v>799</v>
      </c>
      <c r="J21" t="s">
        <v>191</v>
      </c>
      <c r="K21" t="s">
        <v>3212</v>
      </c>
      <c r="M21" t="s">
        <v>29</v>
      </c>
      <c r="N21" t="s">
        <v>3213</v>
      </c>
      <c r="O21" t="s">
        <v>31</v>
      </c>
      <c r="P21">
        <v>1752</v>
      </c>
      <c r="Q21" t="s">
        <v>1548</v>
      </c>
      <c r="R21" s="5">
        <v>45359</v>
      </c>
      <c r="S21" t="s">
        <v>35</v>
      </c>
      <c r="T21" t="s">
        <v>91</v>
      </c>
      <c r="U21" t="s">
        <v>3214</v>
      </c>
      <c r="V21" t="s">
        <v>190</v>
      </c>
      <c r="W21" t="s">
        <v>3215</v>
      </c>
      <c r="Y21" t="s">
        <v>3216</v>
      </c>
      <c r="Z21" t="s">
        <v>325</v>
      </c>
      <c r="AA21" s="5">
        <v>45281</v>
      </c>
      <c r="AB21" t="s">
        <v>357</v>
      </c>
      <c r="AC21">
        <v>1752</v>
      </c>
      <c r="AD21" t="s">
        <v>43</v>
      </c>
      <c r="AE21" t="s">
        <v>293</v>
      </c>
      <c r="AF21" t="s">
        <v>7269</v>
      </c>
      <c r="AG21" t="s">
        <v>7252</v>
      </c>
      <c r="AH21" t="s">
        <v>7252</v>
      </c>
      <c r="AI21" t="s">
        <v>7252</v>
      </c>
      <c r="AJ21" t="s">
        <v>7253</v>
      </c>
    </row>
    <row r="22" spans="1:36" x14ac:dyDescent="0.25">
      <c r="A22" t="s">
        <v>4041</v>
      </c>
      <c r="B22" t="s">
        <v>7218</v>
      </c>
      <c r="C22" t="str">
        <f>TRIM(LOWER(A22))</f>
        <v>biomet, inc</v>
      </c>
      <c r="G22">
        <v>51</v>
      </c>
      <c r="H22" t="s">
        <v>24</v>
      </c>
      <c r="I22" t="s">
        <v>799</v>
      </c>
      <c r="J22" t="s">
        <v>191</v>
      </c>
      <c r="K22" t="s">
        <v>6218</v>
      </c>
      <c r="M22" t="s">
        <v>29</v>
      </c>
      <c r="N22" t="s">
        <v>2518</v>
      </c>
      <c r="O22" t="s">
        <v>31</v>
      </c>
      <c r="P22">
        <v>1752</v>
      </c>
      <c r="Q22" t="s">
        <v>1548</v>
      </c>
      <c r="R22" s="5">
        <v>45386</v>
      </c>
      <c r="S22" t="s">
        <v>35</v>
      </c>
      <c r="T22" t="s">
        <v>91</v>
      </c>
      <c r="U22" t="s">
        <v>6219</v>
      </c>
      <c r="V22" t="s">
        <v>190</v>
      </c>
      <c r="W22" t="s">
        <v>6220</v>
      </c>
      <c r="Y22" t="s">
        <v>6221</v>
      </c>
      <c r="Z22" t="s">
        <v>325</v>
      </c>
      <c r="AA22" s="5">
        <v>45264</v>
      </c>
      <c r="AB22" t="s">
        <v>357</v>
      </c>
      <c r="AC22">
        <v>1752</v>
      </c>
      <c r="AD22" t="s">
        <v>43</v>
      </c>
      <c r="AE22" t="s">
        <v>44</v>
      </c>
      <c r="AF22" t="s">
        <v>7269</v>
      </c>
      <c r="AG22" t="s">
        <v>7252</v>
      </c>
      <c r="AH22" t="s">
        <v>7252</v>
      </c>
      <c r="AI22" t="s">
        <v>7252</v>
      </c>
      <c r="AJ22" t="s">
        <v>7253</v>
      </c>
    </row>
    <row r="23" spans="1:36" x14ac:dyDescent="0.25">
      <c r="A23" t="s">
        <v>4393</v>
      </c>
      <c r="B23" t="s">
        <v>7218</v>
      </c>
      <c r="C23" t="str">
        <f>TRIM(LOWER(A23))</f>
        <v>bluewind medical ltd.</v>
      </c>
      <c r="G23">
        <v>102</v>
      </c>
      <c r="H23" t="s">
        <v>24</v>
      </c>
      <c r="I23" t="s">
        <v>799</v>
      </c>
      <c r="J23" t="s">
        <v>350</v>
      </c>
      <c r="K23" t="s">
        <v>1546</v>
      </c>
      <c r="L23" t="s">
        <v>1547</v>
      </c>
      <c r="M23" t="s">
        <v>29</v>
      </c>
      <c r="N23" t="s">
        <v>352</v>
      </c>
      <c r="O23" t="s">
        <v>31</v>
      </c>
      <c r="P23">
        <v>1752</v>
      </c>
      <c r="Q23" t="s">
        <v>1548</v>
      </c>
      <c r="R23" s="5">
        <v>45474</v>
      </c>
      <c r="S23" t="s">
        <v>35</v>
      </c>
      <c r="T23" t="s">
        <v>91</v>
      </c>
      <c r="U23" t="s">
        <v>7237</v>
      </c>
      <c r="V23" t="s">
        <v>357</v>
      </c>
      <c r="W23" t="s">
        <v>1550</v>
      </c>
      <c r="Y23" t="s">
        <v>1551</v>
      </c>
      <c r="Z23" t="s">
        <v>325</v>
      </c>
      <c r="AA23" s="5">
        <v>45447</v>
      </c>
      <c r="AB23" t="s">
        <v>357</v>
      </c>
      <c r="AC23">
        <v>1752</v>
      </c>
      <c r="AD23" t="s">
        <v>43</v>
      </c>
      <c r="AE23" t="s">
        <v>293</v>
      </c>
      <c r="AF23" t="s">
        <v>7269</v>
      </c>
      <c r="AG23" t="s">
        <v>7252</v>
      </c>
      <c r="AH23" t="s">
        <v>7252</v>
      </c>
      <c r="AI23" t="s">
        <v>7252</v>
      </c>
      <c r="AJ23" t="s">
        <v>7253</v>
      </c>
    </row>
    <row r="24" spans="1:36" x14ac:dyDescent="0.25">
      <c r="A24" t="s">
        <v>6653</v>
      </c>
      <c r="B24" t="s">
        <v>7218</v>
      </c>
      <c r="C24" t="str">
        <f>TRIM(LOWER(A24))</f>
        <v>bodycad laboratories inc.</v>
      </c>
      <c r="G24">
        <v>104</v>
      </c>
      <c r="H24" t="s">
        <v>24</v>
      </c>
      <c r="I24" t="s">
        <v>1396</v>
      </c>
      <c r="J24" t="s">
        <v>26</v>
      </c>
      <c r="K24" t="s">
        <v>3782</v>
      </c>
      <c r="M24" t="s">
        <v>29</v>
      </c>
      <c r="N24" t="s">
        <v>2705</v>
      </c>
      <c r="O24" t="s">
        <v>31</v>
      </c>
      <c r="P24">
        <v>55311</v>
      </c>
      <c r="Q24" t="s">
        <v>1548</v>
      </c>
      <c r="R24" s="5">
        <v>45483</v>
      </c>
      <c r="S24" t="s">
        <v>35</v>
      </c>
      <c r="T24" t="s">
        <v>91</v>
      </c>
      <c r="U24" t="s">
        <v>7238</v>
      </c>
      <c r="V24" t="s">
        <v>38</v>
      </c>
      <c r="W24" t="s">
        <v>3784</v>
      </c>
      <c r="Y24" t="s">
        <v>3785</v>
      </c>
      <c r="Z24" t="s">
        <v>347</v>
      </c>
      <c r="AA24" s="5">
        <v>45454</v>
      </c>
      <c r="AB24" t="s">
        <v>38</v>
      </c>
      <c r="AC24">
        <v>55311</v>
      </c>
      <c r="AD24" t="s">
        <v>43</v>
      </c>
      <c r="AE24" t="s">
        <v>293</v>
      </c>
      <c r="AF24" t="s">
        <v>7269</v>
      </c>
      <c r="AG24" t="s">
        <v>7252</v>
      </c>
      <c r="AH24" t="s">
        <v>7252</v>
      </c>
      <c r="AI24" t="s">
        <v>7252</v>
      </c>
      <c r="AJ24" t="s">
        <v>7253</v>
      </c>
    </row>
    <row r="25" spans="1:36" x14ac:dyDescent="0.25">
      <c r="A25" t="s">
        <v>6689</v>
      </c>
      <c r="B25" t="s">
        <v>7218</v>
      </c>
      <c r="C25" t="str">
        <f>TRIM(LOWER(A25))</f>
        <v>bodycad laboratories, inc.</v>
      </c>
      <c r="G25">
        <v>80</v>
      </c>
      <c r="H25" t="s">
        <v>24</v>
      </c>
      <c r="I25" t="s">
        <v>4913</v>
      </c>
      <c r="J25" t="s">
        <v>84</v>
      </c>
      <c r="K25" t="s">
        <v>4914</v>
      </c>
      <c r="M25" t="s">
        <v>29</v>
      </c>
      <c r="N25" t="s">
        <v>1210</v>
      </c>
      <c r="O25" t="s">
        <v>31</v>
      </c>
      <c r="P25">
        <v>81829</v>
      </c>
      <c r="Q25" t="s">
        <v>4916</v>
      </c>
      <c r="R25" s="5">
        <v>45435</v>
      </c>
      <c r="S25" t="s">
        <v>35</v>
      </c>
      <c r="T25" t="s">
        <v>107</v>
      </c>
      <c r="U25" t="s">
        <v>4917</v>
      </c>
      <c r="V25" t="s">
        <v>93</v>
      </c>
      <c r="W25" t="s">
        <v>4918</v>
      </c>
      <c r="Y25" t="s">
        <v>4919</v>
      </c>
      <c r="AA25" s="5">
        <v>45365</v>
      </c>
      <c r="AB25" t="s">
        <v>165</v>
      </c>
      <c r="AC25">
        <v>81829</v>
      </c>
      <c r="AD25" t="s">
        <v>43</v>
      </c>
      <c r="AE25" t="s">
        <v>293</v>
      </c>
      <c r="AF25" t="s">
        <v>7270</v>
      </c>
      <c r="AG25" t="s">
        <v>7252</v>
      </c>
      <c r="AH25" t="s">
        <v>7252</v>
      </c>
      <c r="AI25" t="s">
        <v>7252</v>
      </c>
      <c r="AJ25" t="s">
        <v>7253</v>
      </c>
    </row>
    <row r="26" spans="1:36" x14ac:dyDescent="0.25">
      <c r="A26" t="s">
        <v>1400</v>
      </c>
      <c r="B26" t="s">
        <v>7218</v>
      </c>
      <c r="C26" t="str">
        <f>TRIM(LOWER(A26))</f>
        <v>boston scientific</v>
      </c>
      <c r="G26">
        <v>107</v>
      </c>
      <c r="H26" t="s">
        <v>24</v>
      </c>
      <c r="I26" t="s">
        <v>3217</v>
      </c>
      <c r="J26" t="s">
        <v>158</v>
      </c>
      <c r="K26" t="s">
        <v>6468</v>
      </c>
      <c r="M26" t="s">
        <v>29</v>
      </c>
      <c r="N26" t="s">
        <v>512</v>
      </c>
      <c r="O26" t="s">
        <v>31</v>
      </c>
      <c r="P26">
        <v>19406</v>
      </c>
      <c r="Q26" t="s">
        <v>6469</v>
      </c>
      <c r="R26" s="5">
        <v>45485</v>
      </c>
      <c r="S26" t="s">
        <v>35</v>
      </c>
      <c r="T26" t="s">
        <v>91</v>
      </c>
      <c r="U26" t="s">
        <v>7239</v>
      </c>
      <c r="V26" t="s">
        <v>165</v>
      </c>
      <c r="W26" t="s">
        <v>3222</v>
      </c>
      <c r="Y26" t="s">
        <v>6471</v>
      </c>
      <c r="Z26" t="s">
        <v>1054</v>
      </c>
      <c r="AA26" s="5">
        <v>45282</v>
      </c>
      <c r="AB26" t="s">
        <v>165</v>
      </c>
      <c r="AC26">
        <v>19406</v>
      </c>
      <c r="AD26" t="s">
        <v>43</v>
      </c>
      <c r="AE26" t="s">
        <v>44</v>
      </c>
      <c r="AF26" t="s">
        <v>7271</v>
      </c>
      <c r="AG26" t="s">
        <v>7252</v>
      </c>
      <c r="AH26" t="s">
        <v>7252</v>
      </c>
      <c r="AI26" t="s">
        <v>7252</v>
      </c>
      <c r="AJ26" t="s">
        <v>7253</v>
      </c>
    </row>
    <row r="27" spans="1:36" x14ac:dyDescent="0.25">
      <c r="A27" t="s">
        <v>1548</v>
      </c>
      <c r="B27" t="s">
        <v>7218</v>
      </c>
      <c r="C27" t="str">
        <f>TRIM(LOWER(A27))</f>
        <v>boston scientific corporation</v>
      </c>
      <c r="G27">
        <v>57</v>
      </c>
      <c r="H27" t="s">
        <v>24</v>
      </c>
      <c r="I27" t="s">
        <v>3217</v>
      </c>
      <c r="J27" t="s">
        <v>158</v>
      </c>
      <c r="K27" t="s">
        <v>3218</v>
      </c>
      <c r="M27" t="s">
        <v>29</v>
      </c>
      <c r="N27" t="s">
        <v>900</v>
      </c>
      <c r="O27" t="s">
        <v>31</v>
      </c>
      <c r="P27">
        <v>19406</v>
      </c>
      <c r="Q27" t="s">
        <v>3220</v>
      </c>
      <c r="R27" s="5">
        <v>45398</v>
      </c>
      <c r="S27" t="s">
        <v>35</v>
      </c>
      <c r="T27" t="s">
        <v>91</v>
      </c>
      <c r="U27" t="s">
        <v>3221</v>
      </c>
      <c r="V27" t="s">
        <v>165</v>
      </c>
      <c r="W27" t="s">
        <v>3222</v>
      </c>
      <c r="Y27" t="s">
        <v>3223</v>
      </c>
      <c r="Z27" t="s">
        <v>1054</v>
      </c>
      <c r="AA27" s="5">
        <v>45135</v>
      </c>
      <c r="AB27" t="s">
        <v>165</v>
      </c>
      <c r="AC27">
        <v>19406</v>
      </c>
      <c r="AD27" t="s">
        <v>43</v>
      </c>
      <c r="AE27" t="s">
        <v>44</v>
      </c>
      <c r="AF27" t="s">
        <v>7272</v>
      </c>
      <c r="AG27" t="s">
        <v>7252</v>
      </c>
      <c r="AH27" t="s">
        <v>7252</v>
      </c>
      <c r="AI27" t="s">
        <v>7252</v>
      </c>
      <c r="AJ27" t="s">
        <v>7253</v>
      </c>
    </row>
    <row r="28" spans="1:36" x14ac:dyDescent="0.25">
      <c r="A28" t="s">
        <v>4916</v>
      </c>
      <c r="B28" t="s">
        <v>7218</v>
      </c>
      <c r="C28" t="str">
        <f>TRIM(LOWER(A28))</f>
        <v>brainlab ag</v>
      </c>
      <c r="G28">
        <v>44</v>
      </c>
      <c r="H28" t="s">
        <v>24</v>
      </c>
      <c r="I28" t="s">
        <v>3984</v>
      </c>
      <c r="J28" t="s">
        <v>158</v>
      </c>
      <c r="K28" t="s">
        <v>3985</v>
      </c>
      <c r="M28" t="s">
        <v>29</v>
      </c>
      <c r="N28" t="s">
        <v>6429</v>
      </c>
      <c r="O28" t="s">
        <v>31</v>
      </c>
      <c r="P28">
        <v>4672411</v>
      </c>
      <c r="Q28" t="s">
        <v>3987</v>
      </c>
      <c r="R28" s="5">
        <v>45378</v>
      </c>
      <c r="S28" t="s">
        <v>35</v>
      </c>
      <c r="T28" t="s">
        <v>210</v>
      </c>
      <c r="U28" t="s">
        <v>7240</v>
      </c>
      <c r="V28" t="s">
        <v>165</v>
      </c>
      <c r="W28" t="s">
        <v>6431</v>
      </c>
      <c r="Y28" t="s">
        <v>6432</v>
      </c>
      <c r="AA28" s="5">
        <v>45278</v>
      </c>
      <c r="AB28" t="s">
        <v>165</v>
      </c>
      <c r="AC28">
        <v>4672411</v>
      </c>
      <c r="AD28" t="s">
        <v>43</v>
      </c>
      <c r="AE28" t="s">
        <v>44</v>
      </c>
      <c r="AF28" t="s">
        <v>7273</v>
      </c>
      <c r="AG28" t="s">
        <v>7252</v>
      </c>
      <c r="AH28" t="s">
        <v>7252</v>
      </c>
      <c r="AI28" t="s">
        <v>7252</v>
      </c>
      <c r="AJ28" t="s">
        <v>7253</v>
      </c>
    </row>
    <row r="29" spans="1:36" x14ac:dyDescent="0.25">
      <c r="A29" t="s">
        <v>6469</v>
      </c>
      <c r="B29" t="s">
        <v>7218</v>
      </c>
      <c r="C29" t="str">
        <f>TRIM(LOWER(A29))</f>
        <v>camber spine technologies</v>
      </c>
      <c r="G29">
        <v>63</v>
      </c>
      <c r="H29" t="s">
        <v>24</v>
      </c>
      <c r="I29" t="s">
        <v>3984</v>
      </c>
      <c r="J29" t="s">
        <v>158</v>
      </c>
      <c r="K29" t="s">
        <v>3985</v>
      </c>
      <c r="M29" t="s">
        <v>29</v>
      </c>
      <c r="N29" t="s">
        <v>490</v>
      </c>
      <c r="O29" t="s">
        <v>31</v>
      </c>
      <c r="P29">
        <v>4672411</v>
      </c>
      <c r="Q29" t="s">
        <v>3987</v>
      </c>
      <c r="R29" s="5">
        <v>45407</v>
      </c>
      <c r="S29" t="s">
        <v>35</v>
      </c>
      <c r="T29" t="s">
        <v>210</v>
      </c>
      <c r="U29" t="s">
        <v>7241</v>
      </c>
      <c r="V29" t="s">
        <v>165</v>
      </c>
      <c r="W29" t="s">
        <v>3989</v>
      </c>
      <c r="Y29" t="s">
        <v>3990</v>
      </c>
      <c r="AA29" s="5">
        <v>45378</v>
      </c>
      <c r="AB29" t="s">
        <v>165</v>
      </c>
      <c r="AC29">
        <v>4672411</v>
      </c>
      <c r="AD29" t="s">
        <v>43</v>
      </c>
      <c r="AE29" t="s">
        <v>293</v>
      </c>
      <c r="AF29" t="s">
        <v>7273</v>
      </c>
      <c r="AG29" t="s">
        <v>7252</v>
      </c>
      <c r="AH29" t="s">
        <v>7252</v>
      </c>
      <c r="AI29" t="s">
        <v>7252</v>
      </c>
      <c r="AJ29" t="s">
        <v>7253</v>
      </c>
    </row>
    <row r="30" spans="1:36" x14ac:dyDescent="0.25">
      <c r="A30" t="s">
        <v>3220</v>
      </c>
      <c r="B30" t="s">
        <v>7218</v>
      </c>
      <c r="C30" t="str">
        <f>TRIM(LOWER(A30))</f>
        <v>camber spine technologies, llc</v>
      </c>
      <c r="G30">
        <v>103</v>
      </c>
      <c r="H30" t="s">
        <v>24</v>
      </c>
      <c r="I30" t="s">
        <v>241</v>
      </c>
      <c r="J30" t="s">
        <v>158</v>
      </c>
      <c r="K30" t="s">
        <v>4574</v>
      </c>
      <c r="M30" t="s">
        <v>29</v>
      </c>
      <c r="N30" t="s">
        <v>512</v>
      </c>
      <c r="O30" t="s">
        <v>31</v>
      </c>
      <c r="P30">
        <v>92008</v>
      </c>
      <c r="Q30" t="s">
        <v>4575</v>
      </c>
      <c r="R30" s="5">
        <v>45482</v>
      </c>
      <c r="S30" t="s">
        <v>35</v>
      </c>
      <c r="T30" t="s">
        <v>91</v>
      </c>
      <c r="U30" t="s">
        <v>7242</v>
      </c>
      <c r="V30" t="s">
        <v>165</v>
      </c>
      <c r="W30" t="s">
        <v>4577</v>
      </c>
      <c r="Y30" t="s">
        <v>4578</v>
      </c>
      <c r="Z30" t="s">
        <v>122</v>
      </c>
      <c r="AA30" s="5">
        <v>45397</v>
      </c>
      <c r="AB30" t="s">
        <v>165</v>
      </c>
      <c r="AC30">
        <v>92008</v>
      </c>
      <c r="AD30" t="s">
        <v>43</v>
      </c>
      <c r="AE30" t="s">
        <v>44</v>
      </c>
      <c r="AF30" t="s">
        <v>7274</v>
      </c>
      <c r="AG30" t="s">
        <v>7252</v>
      </c>
      <c r="AH30" t="s">
        <v>7252</v>
      </c>
      <c r="AI30" t="s">
        <v>7252</v>
      </c>
      <c r="AJ30" t="s">
        <v>7253</v>
      </c>
    </row>
    <row r="31" spans="1:36" x14ac:dyDescent="0.25">
      <c r="A31" t="s">
        <v>3987</v>
      </c>
      <c r="B31" t="s">
        <v>7218</v>
      </c>
      <c r="C31" t="str">
        <f>TRIM(LOWER(A31))</f>
        <v>carbofix orthopedics ltd.</v>
      </c>
      <c r="G31">
        <v>146</v>
      </c>
      <c r="H31" t="s">
        <v>24</v>
      </c>
      <c r="I31" t="s">
        <v>241</v>
      </c>
      <c r="J31" t="s">
        <v>158</v>
      </c>
      <c r="K31" t="s">
        <v>4574</v>
      </c>
      <c r="M31" t="s">
        <v>29</v>
      </c>
      <c r="N31" t="s">
        <v>512</v>
      </c>
      <c r="O31" t="s">
        <v>31</v>
      </c>
      <c r="P31">
        <v>92008</v>
      </c>
      <c r="Q31" t="s">
        <v>6763</v>
      </c>
      <c r="R31" s="5">
        <v>45555</v>
      </c>
      <c r="S31" t="s">
        <v>35</v>
      </c>
      <c r="T31" t="s">
        <v>91</v>
      </c>
      <c r="U31" t="s">
        <v>7243</v>
      </c>
      <c r="V31" t="s">
        <v>165</v>
      </c>
      <c r="W31" t="s">
        <v>6765</v>
      </c>
      <c r="Y31" t="s">
        <v>6766</v>
      </c>
      <c r="Z31" t="s">
        <v>122</v>
      </c>
      <c r="AA31" s="5">
        <v>45422</v>
      </c>
      <c r="AB31" t="s">
        <v>165</v>
      </c>
      <c r="AC31">
        <v>92008</v>
      </c>
      <c r="AD31" t="s">
        <v>43</v>
      </c>
      <c r="AE31" t="s">
        <v>44</v>
      </c>
      <c r="AF31" t="s">
        <v>7275</v>
      </c>
      <c r="AG31" t="s">
        <v>7252</v>
      </c>
      <c r="AH31" t="s">
        <v>7252</v>
      </c>
      <c r="AI31" t="s">
        <v>7252</v>
      </c>
      <c r="AJ31" t="s">
        <v>7253</v>
      </c>
    </row>
    <row r="32" spans="1:36" x14ac:dyDescent="0.25">
      <c r="A32" t="s">
        <v>4575</v>
      </c>
      <c r="B32" t="s">
        <v>7218</v>
      </c>
      <c r="C32" t="str">
        <f>TRIM(LOWER(A32))</f>
        <v>carlsmed</v>
      </c>
      <c r="G32">
        <v>37</v>
      </c>
      <c r="H32" t="s">
        <v>24</v>
      </c>
      <c r="I32" t="s">
        <v>3961</v>
      </c>
      <c r="J32" t="s">
        <v>135</v>
      </c>
      <c r="K32" t="s">
        <v>3962</v>
      </c>
      <c r="M32" t="s">
        <v>29</v>
      </c>
      <c r="N32" t="s">
        <v>308</v>
      </c>
      <c r="O32" t="s">
        <v>31</v>
      </c>
      <c r="P32">
        <v>55411</v>
      </c>
      <c r="Q32" t="s">
        <v>3964</v>
      </c>
      <c r="R32" s="5">
        <v>45373</v>
      </c>
      <c r="S32" t="s">
        <v>35</v>
      </c>
      <c r="T32" t="s">
        <v>91</v>
      </c>
      <c r="U32" t="s">
        <v>3965</v>
      </c>
      <c r="W32" t="s">
        <v>3966</v>
      </c>
      <c r="Y32" t="s">
        <v>3967</v>
      </c>
      <c r="Z32" t="s">
        <v>347</v>
      </c>
      <c r="AA32" s="5">
        <v>45107</v>
      </c>
      <c r="AB32" t="s">
        <v>190</v>
      </c>
      <c r="AC32">
        <v>55411</v>
      </c>
      <c r="AD32" t="s">
        <v>43</v>
      </c>
      <c r="AE32" t="s">
        <v>44</v>
      </c>
      <c r="AF32" t="s">
        <v>7276</v>
      </c>
      <c r="AG32" t="s">
        <v>7252</v>
      </c>
      <c r="AH32" t="s">
        <v>7252</v>
      </c>
      <c r="AI32" t="s">
        <v>7252</v>
      </c>
      <c r="AJ32" t="s">
        <v>7253</v>
      </c>
    </row>
    <row r="33" spans="1:36" x14ac:dyDescent="0.25">
      <c r="A33" t="s">
        <v>6763</v>
      </c>
      <c r="B33" t="s">
        <v>7218</v>
      </c>
      <c r="C33" t="str">
        <f>TRIM(LOWER(A33))</f>
        <v>carlsmed, inc.</v>
      </c>
      <c r="G33">
        <v>21</v>
      </c>
      <c r="H33" t="s">
        <v>24</v>
      </c>
      <c r="I33" t="s">
        <v>3594</v>
      </c>
      <c r="J33" t="s">
        <v>158</v>
      </c>
      <c r="K33" t="s">
        <v>6518</v>
      </c>
      <c r="M33" t="s">
        <v>29</v>
      </c>
      <c r="N33" t="s">
        <v>4656</v>
      </c>
      <c r="O33" t="s">
        <v>31</v>
      </c>
      <c r="P33">
        <v>13502</v>
      </c>
      <c r="Q33" t="s">
        <v>3598</v>
      </c>
      <c r="R33" s="5">
        <v>45356</v>
      </c>
      <c r="S33" t="s">
        <v>35</v>
      </c>
      <c r="T33" t="s">
        <v>91</v>
      </c>
      <c r="U33" t="s">
        <v>6519</v>
      </c>
      <c r="V33" t="s">
        <v>165</v>
      </c>
      <c r="W33" t="s">
        <v>6520</v>
      </c>
      <c r="Y33" t="s">
        <v>6521</v>
      </c>
      <c r="Z33" t="s">
        <v>554</v>
      </c>
      <c r="AA33" s="5">
        <v>45303</v>
      </c>
      <c r="AB33" t="s">
        <v>165</v>
      </c>
      <c r="AC33">
        <v>13502</v>
      </c>
      <c r="AD33" t="s">
        <v>43</v>
      </c>
      <c r="AE33" t="s">
        <v>44</v>
      </c>
      <c r="AF33" t="s">
        <v>7277</v>
      </c>
      <c r="AG33" t="s">
        <v>7252</v>
      </c>
      <c r="AH33" t="s">
        <v>7252</v>
      </c>
      <c r="AI33" t="s">
        <v>7252</v>
      </c>
      <c r="AJ33" t="s">
        <v>7253</v>
      </c>
    </row>
    <row r="34" spans="1:36" x14ac:dyDescent="0.25">
      <c r="A34" t="s">
        <v>3964</v>
      </c>
      <c r="B34" t="s">
        <v>7218</v>
      </c>
      <c r="C34" t="str">
        <f>TRIM(LOWER(A34))</f>
        <v>coloplast corp.</v>
      </c>
      <c r="G34">
        <v>116</v>
      </c>
      <c r="H34" t="s">
        <v>24</v>
      </c>
      <c r="I34" t="s">
        <v>3594</v>
      </c>
      <c r="J34" t="s">
        <v>191</v>
      </c>
      <c r="K34" t="s">
        <v>3595</v>
      </c>
      <c r="M34" t="s">
        <v>29</v>
      </c>
      <c r="N34" t="s">
        <v>3596</v>
      </c>
      <c r="O34" t="s">
        <v>31</v>
      </c>
      <c r="P34">
        <v>13502</v>
      </c>
      <c r="Q34" t="s">
        <v>3598</v>
      </c>
      <c r="R34" s="5">
        <v>45502</v>
      </c>
      <c r="S34" t="s">
        <v>35</v>
      </c>
      <c r="T34" t="s">
        <v>91</v>
      </c>
      <c r="U34" t="s">
        <v>7244</v>
      </c>
      <c r="V34" t="s">
        <v>190</v>
      </c>
      <c r="W34" t="s">
        <v>3600</v>
      </c>
      <c r="Y34" t="s">
        <v>3601</v>
      </c>
      <c r="Z34" t="s">
        <v>554</v>
      </c>
      <c r="AA34" s="5">
        <v>45474</v>
      </c>
      <c r="AB34" t="s">
        <v>165</v>
      </c>
      <c r="AC34">
        <v>13502</v>
      </c>
      <c r="AD34" t="s">
        <v>43</v>
      </c>
      <c r="AE34" t="s">
        <v>293</v>
      </c>
      <c r="AF34" t="s">
        <v>7277</v>
      </c>
      <c r="AG34" t="s">
        <v>7252</v>
      </c>
      <c r="AH34" t="s">
        <v>7252</v>
      </c>
      <c r="AI34" t="s">
        <v>7252</v>
      </c>
      <c r="AJ34" t="s">
        <v>7253</v>
      </c>
    </row>
    <row r="35" spans="1:36" x14ac:dyDescent="0.25">
      <c r="A35" t="s">
        <v>3598</v>
      </c>
      <c r="B35" t="s">
        <v>7218</v>
      </c>
      <c r="C35" t="str">
        <f>TRIM(LOWER(A35))</f>
        <v>conmed corporation</v>
      </c>
      <c r="G35">
        <v>42</v>
      </c>
      <c r="H35" t="s">
        <v>24</v>
      </c>
      <c r="I35" t="s">
        <v>947</v>
      </c>
      <c r="J35" t="s">
        <v>26</v>
      </c>
      <c r="K35" t="s">
        <v>948</v>
      </c>
      <c r="M35" t="s">
        <v>29</v>
      </c>
      <c r="N35" t="s">
        <v>949</v>
      </c>
      <c r="O35" t="s">
        <v>31</v>
      </c>
      <c r="P35">
        <v>47404</v>
      </c>
      <c r="Q35" t="s">
        <v>951</v>
      </c>
      <c r="R35" s="5">
        <v>45376</v>
      </c>
      <c r="S35" t="s">
        <v>35</v>
      </c>
      <c r="T35" t="s">
        <v>91</v>
      </c>
      <c r="U35" t="s">
        <v>952</v>
      </c>
      <c r="V35" t="s">
        <v>38</v>
      </c>
      <c r="W35" t="s">
        <v>953</v>
      </c>
      <c r="Y35" t="s">
        <v>954</v>
      </c>
      <c r="Z35" t="s">
        <v>144</v>
      </c>
      <c r="AA35" s="5">
        <v>45352</v>
      </c>
      <c r="AB35" t="s">
        <v>38</v>
      </c>
      <c r="AC35">
        <v>47404</v>
      </c>
      <c r="AD35" t="s">
        <v>43</v>
      </c>
      <c r="AE35" t="s">
        <v>293</v>
      </c>
      <c r="AF35" t="s">
        <v>7278</v>
      </c>
      <c r="AG35" t="s">
        <v>7252</v>
      </c>
      <c r="AH35" t="s">
        <v>7252</v>
      </c>
      <c r="AI35" t="s">
        <v>7252</v>
      </c>
      <c r="AJ35" t="s">
        <v>7253</v>
      </c>
    </row>
    <row r="36" spans="1:36" x14ac:dyDescent="0.25">
      <c r="A36" t="s">
        <v>951</v>
      </c>
      <c r="B36" t="s">
        <v>7218</v>
      </c>
      <c r="C36" t="str">
        <f>TRIM(LOWER(A36))</f>
        <v>cook medical</v>
      </c>
      <c r="G36">
        <v>96</v>
      </c>
      <c r="H36" t="s">
        <v>24</v>
      </c>
      <c r="I36" t="s">
        <v>4536</v>
      </c>
      <c r="J36" t="s">
        <v>84</v>
      </c>
      <c r="K36" t="s">
        <v>6433</v>
      </c>
      <c r="M36" t="s">
        <v>29</v>
      </c>
      <c r="N36" t="s">
        <v>6434</v>
      </c>
      <c r="O36" t="s">
        <v>31</v>
      </c>
      <c r="P36">
        <v>33064</v>
      </c>
      <c r="Q36" t="s">
        <v>6436</v>
      </c>
      <c r="R36" s="5">
        <v>45463</v>
      </c>
      <c r="S36" t="s">
        <v>35</v>
      </c>
      <c r="T36" t="s">
        <v>91</v>
      </c>
      <c r="U36" t="s">
        <v>6437</v>
      </c>
      <c r="V36" t="s">
        <v>93</v>
      </c>
      <c r="W36" t="s">
        <v>6438</v>
      </c>
      <c r="Y36" t="s">
        <v>6439</v>
      </c>
      <c r="Z36" t="s">
        <v>1217</v>
      </c>
      <c r="AA36" s="5">
        <v>45196</v>
      </c>
      <c r="AB36" t="s">
        <v>93</v>
      </c>
      <c r="AC36">
        <v>33064</v>
      </c>
      <c r="AD36" t="s">
        <v>43</v>
      </c>
      <c r="AE36" t="s">
        <v>44</v>
      </c>
      <c r="AF36" t="s">
        <v>7279</v>
      </c>
      <c r="AG36" t="s">
        <v>7252</v>
      </c>
      <c r="AH36" t="s">
        <v>7252</v>
      </c>
      <c r="AI36" t="s">
        <v>7252</v>
      </c>
      <c r="AJ36" t="s">
        <v>7253</v>
      </c>
    </row>
    <row r="37" spans="1:36" x14ac:dyDescent="0.25">
      <c r="A37" t="s">
        <v>3415</v>
      </c>
      <c r="B37" t="s">
        <v>7210</v>
      </c>
      <c r="C37" t="str">
        <f>TRIM(LOWER(A37))</f>
        <v>corentec co., ltd.</v>
      </c>
      <c r="G37">
        <v>109</v>
      </c>
      <c r="H37" t="s">
        <v>24</v>
      </c>
      <c r="I37" t="s">
        <v>3549</v>
      </c>
      <c r="J37" t="s">
        <v>58</v>
      </c>
      <c r="K37" t="s">
        <v>5199</v>
      </c>
      <c r="L37" t="s">
        <v>5200</v>
      </c>
      <c r="M37" t="s">
        <v>29</v>
      </c>
      <c r="N37" t="s">
        <v>262</v>
      </c>
      <c r="O37" t="s">
        <v>31</v>
      </c>
      <c r="P37">
        <v>19440</v>
      </c>
      <c r="Q37" t="s">
        <v>5201</v>
      </c>
      <c r="R37" s="5">
        <v>45485</v>
      </c>
      <c r="S37" t="s">
        <v>35</v>
      </c>
      <c r="T37" t="s">
        <v>91</v>
      </c>
      <c r="U37" t="s">
        <v>5202</v>
      </c>
      <c r="V37" t="s">
        <v>66</v>
      </c>
      <c r="W37" t="s">
        <v>5203</v>
      </c>
      <c r="Y37" t="s">
        <v>5204</v>
      </c>
      <c r="Z37" t="s">
        <v>1054</v>
      </c>
      <c r="AA37" s="5">
        <v>45457</v>
      </c>
      <c r="AB37" t="s">
        <v>66</v>
      </c>
      <c r="AC37">
        <v>19440</v>
      </c>
      <c r="AD37" t="s">
        <v>43</v>
      </c>
      <c r="AE37" t="s">
        <v>293</v>
      </c>
      <c r="AF37" t="s">
        <v>7280</v>
      </c>
      <c r="AG37" t="s">
        <v>7252</v>
      </c>
      <c r="AH37" t="s">
        <v>7252</v>
      </c>
      <c r="AI37" t="s">
        <v>7252</v>
      </c>
      <c r="AJ37" t="s">
        <v>7253</v>
      </c>
    </row>
    <row r="38" spans="1:36" x14ac:dyDescent="0.25">
      <c r="A38" t="s">
        <v>3718</v>
      </c>
      <c r="B38" t="s">
        <v>7211</v>
      </c>
      <c r="C38" t="str">
        <f>TRIM(LOWER(A38))</f>
        <v>corin usa limited</v>
      </c>
      <c r="G38">
        <v>34</v>
      </c>
      <c r="H38" t="s">
        <v>24</v>
      </c>
      <c r="I38" t="s">
        <v>4320</v>
      </c>
      <c r="J38" t="s">
        <v>158</v>
      </c>
      <c r="K38" t="s">
        <v>4587</v>
      </c>
      <c r="M38" t="s">
        <v>29</v>
      </c>
      <c r="N38" t="s">
        <v>616</v>
      </c>
      <c r="O38" t="s">
        <v>31</v>
      </c>
      <c r="P38">
        <v>19380</v>
      </c>
      <c r="Q38" t="s">
        <v>6188</v>
      </c>
      <c r="R38" s="5">
        <v>45372</v>
      </c>
      <c r="S38" t="s">
        <v>35</v>
      </c>
      <c r="T38" t="s">
        <v>91</v>
      </c>
      <c r="U38" t="s">
        <v>6189</v>
      </c>
      <c r="V38" t="s">
        <v>165</v>
      </c>
      <c r="W38" t="s">
        <v>6190</v>
      </c>
      <c r="Y38" t="s">
        <v>6191</v>
      </c>
      <c r="Z38" t="s">
        <v>1054</v>
      </c>
      <c r="AA38" s="5">
        <v>45245</v>
      </c>
      <c r="AB38" t="s">
        <v>165</v>
      </c>
      <c r="AC38">
        <v>19380</v>
      </c>
      <c r="AD38" t="s">
        <v>43</v>
      </c>
      <c r="AE38" t="s">
        <v>44</v>
      </c>
      <c r="AF38" t="s">
        <v>7281</v>
      </c>
      <c r="AG38" t="s">
        <v>7252</v>
      </c>
      <c r="AH38" t="s">
        <v>7252</v>
      </c>
      <c r="AI38" t="s">
        <v>7252</v>
      </c>
      <c r="AJ38" t="s">
        <v>7253</v>
      </c>
    </row>
    <row r="39" spans="1:36" x14ac:dyDescent="0.25">
      <c r="A39" t="s">
        <v>6436</v>
      </c>
      <c r="B39" t="s">
        <v>7218</v>
      </c>
      <c r="C39" t="str">
        <f>TRIM(LOWER(A39))</f>
        <v>curonix</v>
      </c>
      <c r="G39">
        <v>99</v>
      </c>
      <c r="H39" t="s">
        <v>24</v>
      </c>
      <c r="I39" t="s">
        <v>2941</v>
      </c>
      <c r="J39" t="s">
        <v>158</v>
      </c>
      <c r="K39" t="s">
        <v>2942</v>
      </c>
      <c r="M39" t="s">
        <v>29</v>
      </c>
      <c r="N39" t="s">
        <v>616</v>
      </c>
      <c r="O39" t="s">
        <v>31</v>
      </c>
      <c r="P39">
        <v>17011</v>
      </c>
      <c r="Q39" t="s">
        <v>2944</v>
      </c>
      <c r="R39" s="5">
        <v>45469</v>
      </c>
      <c r="S39" t="s">
        <v>35</v>
      </c>
      <c r="T39" t="s">
        <v>91</v>
      </c>
      <c r="U39" t="s">
        <v>2945</v>
      </c>
      <c r="V39" t="s">
        <v>165</v>
      </c>
      <c r="W39" t="s">
        <v>2946</v>
      </c>
      <c r="Y39" t="s">
        <v>2947</v>
      </c>
      <c r="Z39" t="s">
        <v>1054</v>
      </c>
      <c r="AA39" s="5">
        <v>45282</v>
      </c>
      <c r="AB39" t="s">
        <v>165</v>
      </c>
      <c r="AC39">
        <v>17011</v>
      </c>
      <c r="AD39" t="s">
        <v>43</v>
      </c>
      <c r="AE39" t="s">
        <v>44</v>
      </c>
      <c r="AF39" t="s">
        <v>7282</v>
      </c>
      <c r="AG39" t="s">
        <v>7252</v>
      </c>
      <c r="AH39" t="s">
        <v>7252</v>
      </c>
      <c r="AI39" t="s">
        <v>7252</v>
      </c>
      <c r="AJ39" t="s">
        <v>7253</v>
      </c>
    </row>
    <row r="40" spans="1:36" x14ac:dyDescent="0.25">
      <c r="A40" t="s">
        <v>5201</v>
      </c>
      <c r="B40" t="s">
        <v>7218</v>
      </c>
      <c r="C40" t="str">
        <f>TRIM(LOWER(A40))</f>
        <v>curvebeam llc</v>
      </c>
      <c r="G40">
        <v>27</v>
      </c>
      <c r="H40" t="s">
        <v>24</v>
      </c>
      <c r="I40" t="s">
        <v>3187</v>
      </c>
      <c r="J40" t="s">
        <v>158</v>
      </c>
      <c r="K40" t="s">
        <v>3189</v>
      </c>
      <c r="M40" t="s">
        <v>29</v>
      </c>
      <c r="N40" t="s">
        <v>6429</v>
      </c>
      <c r="O40" t="s">
        <v>31</v>
      </c>
      <c r="P40">
        <v>19403</v>
      </c>
      <c r="Q40" t="s">
        <v>6788</v>
      </c>
      <c r="R40" s="5">
        <v>45365</v>
      </c>
      <c r="S40" t="s">
        <v>35</v>
      </c>
      <c r="T40" t="s">
        <v>91</v>
      </c>
      <c r="U40" t="s">
        <v>7245</v>
      </c>
      <c r="V40" t="s">
        <v>165</v>
      </c>
      <c r="W40" t="s">
        <v>3193</v>
      </c>
      <c r="Y40" t="s">
        <v>6790</v>
      </c>
      <c r="Z40" t="s">
        <v>1054</v>
      </c>
      <c r="AA40" s="5">
        <v>45100</v>
      </c>
      <c r="AB40" t="s">
        <v>165</v>
      </c>
      <c r="AC40">
        <v>19403</v>
      </c>
      <c r="AD40" t="s">
        <v>43</v>
      </c>
      <c r="AE40" t="s">
        <v>44</v>
      </c>
      <c r="AF40" t="s">
        <v>7283</v>
      </c>
      <c r="AG40" t="s">
        <v>7252</v>
      </c>
      <c r="AH40" t="s">
        <v>7252</v>
      </c>
      <c r="AI40" t="s">
        <v>7252</v>
      </c>
      <c r="AJ40" t="s">
        <v>7253</v>
      </c>
    </row>
    <row r="41" spans="1:36" x14ac:dyDescent="0.25">
      <c r="A41" t="s">
        <v>6188</v>
      </c>
      <c r="B41" t="s">
        <v>7218</v>
      </c>
      <c r="C41" t="str">
        <f>TRIM(LOWER(A41))</f>
        <v>depuy synthes</v>
      </c>
      <c r="G41">
        <v>12</v>
      </c>
      <c r="H41" t="s">
        <v>24</v>
      </c>
      <c r="I41" t="s">
        <v>3187</v>
      </c>
      <c r="J41" t="s">
        <v>84</v>
      </c>
      <c r="K41" t="s">
        <v>3188</v>
      </c>
      <c r="L41" t="s">
        <v>3189</v>
      </c>
      <c r="M41" t="s">
        <v>29</v>
      </c>
      <c r="N41" t="s">
        <v>1210</v>
      </c>
      <c r="O41" t="s">
        <v>31</v>
      </c>
      <c r="P41">
        <v>19403</v>
      </c>
      <c r="Q41" t="s">
        <v>3191</v>
      </c>
      <c r="R41" s="5">
        <v>45331</v>
      </c>
      <c r="S41" t="s">
        <v>35</v>
      </c>
      <c r="T41" t="s">
        <v>91</v>
      </c>
      <c r="U41" t="s">
        <v>7246</v>
      </c>
      <c r="V41" t="s">
        <v>93</v>
      </c>
      <c r="W41" t="s">
        <v>3193</v>
      </c>
      <c r="Y41" t="s">
        <v>4586</v>
      </c>
      <c r="Z41" t="s">
        <v>1054</v>
      </c>
      <c r="AA41" s="5">
        <v>45243</v>
      </c>
      <c r="AB41" t="s">
        <v>165</v>
      </c>
      <c r="AC41">
        <v>19403</v>
      </c>
      <c r="AD41" t="s">
        <v>43</v>
      </c>
      <c r="AE41" t="s">
        <v>44</v>
      </c>
      <c r="AF41" t="s">
        <v>7284</v>
      </c>
      <c r="AG41" t="s">
        <v>7252</v>
      </c>
      <c r="AH41" t="s">
        <v>7252</v>
      </c>
      <c r="AI41" t="s">
        <v>7252</v>
      </c>
      <c r="AJ41" t="s">
        <v>7253</v>
      </c>
    </row>
    <row r="42" spans="1:36" x14ac:dyDescent="0.25">
      <c r="A42" t="s">
        <v>4980</v>
      </c>
      <c r="B42" t="s">
        <v>7212</v>
      </c>
      <c r="C42" t="str">
        <f>TRIM(LOWER(A42))</f>
        <v>edwards lifesciences</v>
      </c>
      <c r="G42">
        <v>64</v>
      </c>
      <c r="H42" t="s">
        <v>24</v>
      </c>
      <c r="I42" t="s">
        <v>3187</v>
      </c>
      <c r="J42" t="s">
        <v>84</v>
      </c>
      <c r="K42" t="s">
        <v>3188</v>
      </c>
      <c r="L42" t="s">
        <v>3189</v>
      </c>
      <c r="M42" t="s">
        <v>29</v>
      </c>
      <c r="N42" t="s">
        <v>1210</v>
      </c>
      <c r="O42" t="s">
        <v>31</v>
      </c>
      <c r="P42">
        <v>19403</v>
      </c>
      <c r="Q42" t="s">
        <v>3191</v>
      </c>
      <c r="R42" s="5">
        <v>45411</v>
      </c>
      <c r="S42" t="s">
        <v>35</v>
      </c>
      <c r="T42" t="s">
        <v>91</v>
      </c>
      <c r="U42" t="s">
        <v>7247</v>
      </c>
      <c r="V42" t="s">
        <v>93</v>
      </c>
      <c r="W42" t="s">
        <v>3193</v>
      </c>
      <c r="Y42" t="s">
        <v>3194</v>
      </c>
      <c r="Z42" t="s">
        <v>1054</v>
      </c>
      <c r="AA42" s="5">
        <v>45351</v>
      </c>
      <c r="AB42" t="s">
        <v>165</v>
      </c>
      <c r="AC42">
        <v>19403</v>
      </c>
      <c r="AD42" t="s">
        <v>43</v>
      </c>
      <c r="AE42" t="s">
        <v>44</v>
      </c>
      <c r="AF42" t="s">
        <v>7284</v>
      </c>
      <c r="AG42" t="s">
        <v>7252</v>
      </c>
      <c r="AH42" t="s">
        <v>7252</v>
      </c>
      <c r="AI42" t="s">
        <v>7252</v>
      </c>
      <c r="AJ42" t="s">
        <v>7253</v>
      </c>
    </row>
    <row r="43" spans="1:36" x14ac:dyDescent="0.25">
      <c r="A43" t="s">
        <v>3315</v>
      </c>
      <c r="B43" t="s">
        <v>7206</v>
      </c>
      <c r="C43" t="str">
        <f>TRIM(LOWER(A43))</f>
        <v>evolution spine</v>
      </c>
      <c r="G43">
        <v>137</v>
      </c>
      <c r="H43" t="s">
        <v>24</v>
      </c>
      <c r="I43" t="s">
        <v>3187</v>
      </c>
      <c r="J43" t="s">
        <v>158</v>
      </c>
      <c r="K43" t="s">
        <v>3188</v>
      </c>
      <c r="L43" t="s">
        <v>4280</v>
      </c>
      <c r="M43" t="s">
        <v>29</v>
      </c>
      <c r="N43" t="s">
        <v>512</v>
      </c>
      <c r="O43" t="s">
        <v>31</v>
      </c>
      <c r="P43">
        <v>19403</v>
      </c>
      <c r="Q43" t="s">
        <v>3191</v>
      </c>
      <c r="R43" s="5">
        <v>45541</v>
      </c>
      <c r="S43" t="s">
        <v>35</v>
      </c>
      <c r="T43" t="s">
        <v>91</v>
      </c>
      <c r="U43" t="s">
        <v>7248</v>
      </c>
      <c r="V43" t="s">
        <v>165</v>
      </c>
      <c r="W43" t="s">
        <v>3193</v>
      </c>
      <c r="Y43" t="s">
        <v>4282</v>
      </c>
      <c r="Z43" t="s">
        <v>1054</v>
      </c>
      <c r="AA43" s="5">
        <v>45280</v>
      </c>
      <c r="AB43" t="s">
        <v>165</v>
      </c>
      <c r="AC43">
        <v>19403</v>
      </c>
      <c r="AD43" t="s">
        <v>43</v>
      </c>
      <c r="AE43" t="s">
        <v>44</v>
      </c>
      <c r="AF43" t="s">
        <v>7284</v>
      </c>
      <c r="AG43" t="s">
        <v>7252</v>
      </c>
      <c r="AH43" t="s">
        <v>7252</v>
      </c>
      <c r="AI43" t="s">
        <v>7252</v>
      </c>
      <c r="AJ43" t="s">
        <v>7253</v>
      </c>
    </row>
    <row r="44" spans="1:36" x14ac:dyDescent="0.25">
      <c r="A44" t="s">
        <v>5737</v>
      </c>
      <c r="B44" t="s">
        <v>7206</v>
      </c>
      <c r="C44" t="str">
        <f>TRIM(LOWER(A44))</f>
        <v>fix surgical</v>
      </c>
      <c r="G44">
        <v>7</v>
      </c>
      <c r="H44" t="s">
        <v>24</v>
      </c>
      <c r="I44" t="s">
        <v>111</v>
      </c>
      <c r="J44" t="s">
        <v>112</v>
      </c>
      <c r="K44" t="s">
        <v>113</v>
      </c>
      <c r="M44" t="s">
        <v>29</v>
      </c>
      <c r="N44" t="s">
        <v>2198</v>
      </c>
      <c r="O44" t="s">
        <v>31</v>
      </c>
      <c r="P44">
        <v>92121</v>
      </c>
      <c r="Q44" t="s">
        <v>116</v>
      </c>
      <c r="R44" s="5">
        <v>45317</v>
      </c>
      <c r="S44" t="s">
        <v>35</v>
      </c>
      <c r="T44" t="s">
        <v>91</v>
      </c>
      <c r="U44" t="s">
        <v>2199</v>
      </c>
      <c r="V44" t="s">
        <v>119</v>
      </c>
      <c r="W44" t="s">
        <v>2200</v>
      </c>
      <c r="Y44" t="s">
        <v>2201</v>
      </c>
      <c r="Z44" t="s">
        <v>122</v>
      </c>
      <c r="AA44" s="5">
        <v>45054</v>
      </c>
      <c r="AB44" t="s">
        <v>119</v>
      </c>
      <c r="AC44">
        <v>92121</v>
      </c>
      <c r="AD44" t="s">
        <v>43</v>
      </c>
      <c r="AE44" t="s">
        <v>44</v>
      </c>
      <c r="AF44" t="s">
        <v>7285</v>
      </c>
      <c r="AG44" t="s">
        <v>7252</v>
      </c>
      <c r="AH44" t="s">
        <v>7252</v>
      </c>
      <c r="AI44" t="s">
        <v>7252</v>
      </c>
      <c r="AJ44" t="s">
        <v>7253</v>
      </c>
    </row>
    <row r="45" spans="1:36" x14ac:dyDescent="0.25">
      <c r="A45" t="s">
        <v>2944</v>
      </c>
      <c r="B45" t="s">
        <v>7218</v>
      </c>
      <c r="C45" t="str">
        <f>TRIM(LOWER(A45))</f>
        <v>forma medical, inc.</v>
      </c>
      <c r="G45">
        <v>114</v>
      </c>
      <c r="H45" t="s">
        <v>24</v>
      </c>
      <c r="I45" t="s">
        <v>111</v>
      </c>
      <c r="J45" t="s">
        <v>112</v>
      </c>
      <c r="K45" t="s">
        <v>113</v>
      </c>
      <c r="M45" t="s">
        <v>29</v>
      </c>
      <c r="N45" t="s">
        <v>114</v>
      </c>
      <c r="O45" t="s">
        <v>31</v>
      </c>
      <c r="P45">
        <v>92121</v>
      </c>
      <c r="Q45" t="s">
        <v>116</v>
      </c>
      <c r="R45" s="5">
        <v>45497</v>
      </c>
      <c r="S45" t="s">
        <v>35</v>
      </c>
      <c r="T45" t="s">
        <v>91</v>
      </c>
      <c r="U45" t="s">
        <v>118</v>
      </c>
      <c r="V45" t="s">
        <v>119</v>
      </c>
      <c r="W45" t="s">
        <v>120</v>
      </c>
      <c r="Y45" t="s">
        <v>121</v>
      </c>
      <c r="Z45" t="s">
        <v>122</v>
      </c>
      <c r="AA45" s="5">
        <v>45198</v>
      </c>
      <c r="AB45" t="s">
        <v>119</v>
      </c>
      <c r="AC45">
        <v>92121</v>
      </c>
      <c r="AD45" t="s">
        <v>43</v>
      </c>
      <c r="AE45" t="s">
        <v>44</v>
      </c>
      <c r="AF45" t="s">
        <v>7285</v>
      </c>
      <c r="AG45" t="s">
        <v>7252</v>
      </c>
      <c r="AH45" t="s">
        <v>7252</v>
      </c>
      <c r="AI45" t="s">
        <v>7252</v>
      </c>
      <c r="AJ45" t="s">
        <v>7253</v>
      </c>
    </row>
    <row r="46" spans="1:36" x14ac:dyDescent="0.25">
      <c r="A46" t="s">
        <v>6788</v>
      </c>
      <c r="B46" t="s">
        <v>7218</v>
      </c>
      <c r="C46" t="str">
        <f>TRIM(LOWER(A46))</f>
        <v>globus medical inc</v>
      </c>
      <c r="G46">
        <v>115</v>
      </c>
      <c r="H46" t="s">
        <v>24</v>
      </c>
      <c r="I46" t="s">
        <v>799</v>
      </c>
      <c r="J46" t="s">
        <v>722</v>
      </c>
      <c r="K46" t="s">
        <v>6606</v>
      </c>
      <c r="M46" t="s">
        <v>29</v>
      </c>
      <c r="N46" t="s">
        <v>6607</v>
      </c>
      <c r="O46" t="s">
        <v>31</v>
      </c>
      <c r="P46">
        <v>1752</v>
      </c>
      <c r="Q46" t="s">
        <v>116</v>
      </c>
      <c r="R46" s="5">
        <v>45498</v>
      </c>
      <c r="S46" t="s">
        <v>35</v>
      </c>
      <c r="T46" t="s">
        <v>91</v>
      </c>
      <c r="U46" t="s">
        <v>6608</v>
      </c>
      <c r="V46" t="s">
        <v>729</v>
      </c>
      <c r="W46" t="s">
        <v>6609</v>
      </c>
      <c r="Y46" t="s">
        <v>6610</v>
      </c>
      <c r="Z46" t="s">
        <v>325</v>
      </c>
      <c r="AA46" s="5">
        <v>45383</v>
      </c>
      <c r="AB46" t="s">
        <v>729</v>
      </c>
      <c r="AC46">
        <v>1752</v>
      </c>
      <c r="AD46" t="s">
        <v>43</v>
      </c>
      <c r="AE46" t="s">
        <v>44</v>
      </c>
      <c r="AF46" t="s">
        <v>7285</v>
      </c>
      <c r="AG46" t="s">
        <v>7252</v>
      </c>
      <c r="AH46" t="s">
        <v>7252</v>
      </c>
      <c r="AI46" t="s">
        <v>7252</v>
      </c>
      <c r="AJ46" t="s">
        <v>7253</v>
      </c>
    </row>
    <row r="47" spans="1:36" x14ac:dyDescent="0.25">
      <c r="A47" t="s">
        <v>3191</v>
      </c>
      <c r="B47" t="s">
        <v>7218</v>
      </c>
      <c r="C47" t="str">
        <f>TRIM(LOWER(A47))</f>
        <v>globus medical, inc.</v>
      </c>
      <c r="G47">
        <v>31</v>
      </c>
      <c r="H47" t="s">
        <v>24</v>
      </c>
      <c r="I47" t="s">
        <v>890</v>
      </c>
      <c r="J47" t="s">
        <v>26</v>
      </c>
      <c r="K47" t="s">
        <v>891</v>
      </c>
      <c r="M47" t="s">
        <v>29</v>
      </c>
      <c r="N47" t="s">
        <v>340</v>
      </c>
      <c r="O47" t="s">
        <v>31</v>
      </c>
      <c r="P47">
        <v>94025</v>
      </c>
      <c r="Q47" t="s">
        <v>894</v>
      </c>
      <c r="R47" s="5">
        <v>45366</v>
      </c>
      <c r="S47" t="s">
        <v>35</v>
      </c>
      <c r="T47" t="s">
        <v>91</v>
      </c>
      <c r="U47" t="s">
        <v>2352</v>
      </c>
      <c r="V47" t="s">
        <v>38</v>
      </c>
      <c r="W47" t="s">
        <v>2353</v>
      </c>
      <c r="Y47" t="s">
        <v>2354</v>
      </c>
      <c r="Z47" t="s">
        <v>122</v>
      </c>
      <c r="AA47" s="5">
        <v>45307</v>
      </c>
      <c r="AB47" t="s">
        <v>38</v>
      </c>
      <c r="AC47">
        <v>94025</v>
      </c>
      <c r="AD47" t="s">
        <v>43</v>
      </c>
      <c r="AE47" t="s">
        <v>44</v>
      </c>
      <c r="AF47" t="s">
        <v>7286</v>
      </c>
      <c r="AG47" t="s">
        <v>7252</v>
      </c>
      <c r="AH47" t="s">
        <v>7252</v>
      </c>
      <c r="AI47" t="s">
        <v>7252</v>
      </c>
      <c r="AJ47" t="s">
        <v>7253</v>
      </c>
    </row>
    <row r="48" spans="1:36" x14ac:dyDescent="0.25">
      <c r="A48" t="s">
        <v>3517</v>
      </c>
      <c r="B48" t="s">
        <v>7213</v>
      </c>
      <c r="C48" t="str">
        <f>TRIM(LOWER(A48))</f>
        <v>gyrus acmi, inc</v>
      </c>
      <c r="G48">
        <v>72</v>
      </c>
      <c r="H48" t="s">
        <v>24</v>
      </c>
      <c r="I48" t="s">
        <v>890</v>
      </c>
      <c r="J48" t="s">
        <v>170</v>
      </c>
      <c r="K48" t="s">
        <v>891</v>
      </c>
      <c r="M48" t="s">
        <v>29</v>
      </c>
      <c r="N48" t="s">
        <v>892</v>
      </c>
      <c r="O48" t="s">
        <v>31</v>
      </c>
      <c r="P48">
        <v>94025</v>
      </c>
      <c r="Q48" t="s">
        <v>894</v>
      </c>
      <c r="R48" s="5">
        <v>45426</v>
      </c>
      <c r="S48" t="s">
        <v>35</v>
      </c>
      <c r="T48" t="s">
        <v>91</v>
      </c>
      <c r="U48" t="s">
        <v>895</v>
      </c>
      <c r="V48" t="s">
        <v>176</v>
      </c>
      <c r="W48" t="s">
        <v>896</v>
      </c>
      <c r="Y48" t="s">
        <v>897</v>
      </c>
      <c r="Z48" t="s">
        <v>122</v>
      </c>
      <c r="AA48" s="5">
        <v>45335</v>
      </c>
      <c r="AB48" t="s">
        <v>38</v>
      </c>
      <c r="AC48">
        <v>94025</v>
      </c>
      <c r="AD48" t="s">
        <v>43</v>
      </c>
      <c r="AE48" t="s">
        <v>44</v>
      </c>
      <c r="AF48" t="s">
        <v>7286</v>
      </c>
      <c r="AG48" t="s">
        <v>7252</v>
      </c>
      <c r="AH48" t="s">
        <v>7252</v>
      </c>
      <c r="AI48" t="s">
        <v>7252</v>
      </c>
      <c r="AJ48" t="s">
        <v>7253</v>
      </c>
    </row>
    <row r="49" spans="1:36" x14ac:dyDescent="0.25">
      <c r="A49" t="s">
        <v>116</v>
      </c>
      <c r="B49" t="s">
        <v>7218</v>
      </c>
      <c r="C49" t="str">
        <f>TRIM(LOWER(A49))</f>
        <v>hologic, inc.</v>
      </c>
      <c r="G49">
        <v>81</v>
      </c>
      <c r="H49" t="s">
        <v>24</v>
      </c>
      <c r="I49" t="s">
        <v>422</v>
      </c>
      <c r="J49" t="s">
        <v>350</v>
      </c>
      <c r="K49" t="s">
        <v>423</v>
      </c>
      <c r="M49" t="s">
        <v>29</v>
      </c>
      <c r="N49" t="s">
        <v>5044</v>
      </c>
      <c r="O49" t="s">
        <v>31</v>
      </c>
      <c r="P49">
        <v>94086</v>
      </c>
      <c r="Q49" t="s">
        <v>3590</v>
      </c>
      <c r="R49" s="5">
        <v>45436</v>
      </c>
      <c r="S49" t="s">
        <v>35</v>
      </c>
      <c r="T49" t="s">
        <v>91</v>
      </c>
      <c r="U49" t="s">
        <v>5045</v>
      </c>
      <c r="V49" t="s">
        <v>357</v>
      </c>
      <c r="W49" t="s">
        <v>5046</v>
      </c>
      <c r="Y49" t="s">
        <v>5047</v>
      </c>
      <c r="Z49" t="s">
        <v>122</v>
      </c>
      <c r="AA49" s="5">
        <v>45369</v>
      </c>
      <c r="AB49" t="s">
        <v>190</v>
      </c>
      <c r="AC49">
        <v>94086</v>
      </c>
      <c r="AD49" t="s">
        <v>43</v>
      </c>
      <c r="AE49" t="s">
        <v>44</v>
      </c>
      <c r="AF49" t="s">
        <v>7287</v>
      </c>
      <c r="AG49" t="s">
        <v>7252</v>
      </c>
      <c r="AH49" t="s">
        <v>7252</v>
      </c>
      <c r="AI49" t="s">
        <v>7252</v>
      </c>
      <c r="AJ49" t="s">
        <v>7253</v>
      </c>
    </row>
    <row r="50" spans="1:36" x14ac:dyDescent="0.25">
      <c r="A50" t="s">
        <v>2732</v>
      </c>
      <c r="B50" t="s">
        <v>7214</v>
      </c>
      <c r="C50" t="str">
        <f>TRIM(LOWER(A50))</f>
        <v>implantcast, gmbh</v>
      </c>
      <c r="G50">
        <v>119</v>
      </c>
      <c r="H50" t="s">
        <v>24</v>
      </c>
      <c r="I50" t="s">
        <v>422</v>
      </c>
      <c r="J50" t="s">
        <v>191</v>
      </c>
      <c r="K50" t="s">
        <v>423</v>
      </c>
      <c r="M50" t="s">
        <v>29</v>
      </c>
      <c r="N50" t="s">
        <v>330</v>
      </c>
      <c r="O50" t="s">
        <v>31</v>
      </c>
      <c r="P50">
        <v>94086</v>
      </c>
      <c r="Q50" t="s">
        <v>3590</v>
      </c>
      <c r="R50" s="5">
        <v>45506</v>
      </c>
      <c r="S50" t="s">
        <v>35</v>
      </c>
      <c r="T50" t="s">
        <v>91</v>
      </c>
      <c r="U50" t="s">
        <v>3591</v>
      </c>
      <c r="V50" t="s">
        <v>190</v>
      </c>
      <c r="W50" t="s">
        <v>3592</v>
      </c>
      <c r="Y50" t="s">
        <v>3593</v>
      </c>
      <c r="Z50" t="s">
        <v>122</v>
      </c>
      <c r="AA50" s="5">
        <v>45448</v>
      </c>
      <c r="AB50" t="s">
        <v>190</v>
      </c>
      <c r="AC50">
        <v>94086</v>
      </c>
      <c r="AD50" t="s">
        <v>43</v>
      </c>
      <c r="AE50" t="s">
        <v>44</v>
      </c>
      <c r="AF50" t="s">
        <v>7287</v>
      </c>
      <c r="AG50" t="s">
        <v>7252</v>
      </c>
      <c r="AH50" t="s">
        <v>7252</v>
      </c>
      <c r="AI50" t="s">
        <v>7252</v>
      </c>
      <c r="AJ50" t="s">
        <v>7253</v>
      </c>
    </row>
    <row r="51" spans="1:36" x14ac:dyDescent="0.25">
      <c r="A51" t="s">
        <v>1687</v>
      </c>
      <c r="B51" t="s">
        <v>7220</v>
      </c>
      <c r="C51" t="str">
        <f>TRIM(LOWER(A51))</f>
        <v>in2bones usa</v>
      </c>
      <c r="G51">
        <v>121</v>
      </c>
      <c r="H51" t="s">
        <v>24</v>
      </c>
      <c r="I51" t="s">
        <v>422</v>
      </c>
      <c r="J51" t="s">
        <v>191</v>
      </c>
      <c r="K51" t="s">
        <v>423</v>
      </c>
      <c r="M51" t="s">
        <v>29</v>
      </c>
      <c r="N51" t="s">
        <v>330</v>
      </c>
      <c r="O51" t="s">
        <v>31</v>
      </c>
      <c r="P51">
        <v>94086</v>
      </c>
      <c r="Q51" t="s">
        <v>3590</v>
      </c>
      <c r="R51" s="5">
        <v>45509</v>
      </c>
      <c r="S51" t="s">
        <v>35</v>
      </c>
      <c r="T51" t="s">
        <v>91</v>
      </c>
      <c r="U51" t="s">
        <v>4247</v>
      </c>
      <c r="V51" t="s">
        <v>190</v>
      </c>
      <c r="W51" t="s">
        <v>4248</v>
      </c>
      <c r="Y51" t="s">
        <v>4249</v>
      </c>
      <c r="Z51" t="s">
        <v>122</v>
      </c>
      <c r="AA51" s="5">
        <v>45449</v>
      </c>
      <c r="AB51" t="s">
        <v>190</v>
      </c>
      <c r="AC51">
        <v>94086</v>
      </c>
      <c r="AD51" t="s">
        <v>43</v>
      </c>
      <c r="AE51" t="s">
        <v>44</v>
      </c>
      <c r="AF51" t="s">
        <v>7287</v>
      </c>
      <c r="AG51" t="s">
        <v>7252</v>
      </c>
      <c r="AH51" t="s">
        <v>7252</v>
      </c>
      <c r="AI51" t="s">
        <v>7252</v>
      </c>
      <c r="AJ51" t="s">
        <v>7253</v>
      </c>
    </row>
    <row r="52" spans="1:36" x14ac:dyDescent="0.25">
      <c r="A52" t="s">
        <v>2185</v>
      </c>
      <c r="B52" t="s">
        <v>7219</v>
      </c>
      <c r="C52" t="str">
        <f>TRIM(LOWER(A52))</f>
        <v>inari medical, inc.</v>
      </c>
      <c r="G52">
        <v>49</v>
      </c>
      <c r="H52" t="s">
        <v>24</v>
      </c>
      <c r="I52" t="s">
        <v>422</v>
      </c>
      <c r="J52" t="s">
        <v>2262</v>
      </c>
      <c r="K52" t="s">
        <v>423</v>
      </c>
      <c r="M52" t="s">
        <v>29</v>
      </c>
      <c r="N52" t="s">
        <v>2264</v>
      </c>
      <c r="O52" t="s">
        <v>31</v>
      </c>
      <c r="P52">
        <v>94086</v>
      </c>
      <c r="Q52" t="s">
        <v>426</v>
      </c>
      <c r="R52" s="5">
        <v>45385</v>
      </c>
      <c r="S52" t="s">
        <v>35</v>
      </c>
      <c r="T52" t="s">
        <v>91</v>
      </c>
      <c r="U52" t="s">
        <v>7249</v>
      </c>
      <c r="V52" t="s">
        <v>2267</v>
      </c>
      <c r="W52" t="s">
        <v>5989</v>
      </c>
      <c r="Y52" t="s">
        <v>5990</v>
      </c>
      <c r="Z52" t="s">
        <v>122</v>
      </c>
      <c r="AA52" s="5">
        <v>45309</v>
      </c>
      <c r="AB52" t="s">
        <v>2267</v>
      </c>
      <c r="AC52">
        <v>94086</v>
      </c>
      <c r="AD52" t="s">
        <v>43</v>
      </c>
      <c r="AE52" t="s">
        <v>44</v>
      </c>
      <c r="AF52" t="s">
        <v>7288</v>
      </c>
      <c r="AG52" t="s">
        <v>7252</v>
      </c>
      <c r="AH52" t="s">
        <v>7252</v>
      </c>
      <c r="AI52" t="s">
        <v>7252</v>
      </c>
      <c r="AJ52" t="s">
        <v>7253</v>
      </c>
    </row>
    <row r="53" spans="1:36" x14ac:dyDescent="0.25">
      <c r="A53" t="s">
        <v>894</v>
      </c>
      <c r="B53" t="s">
        <v>7218</v>
      </c>
      <c r="C53" t="str">
        <f>TRIM(LOWER(A53))</f>
        <v>inquis medical</v>
      </c>
      <c r="G53">
        <v>120</v>
      </c>
      <c r="H53" t="s">
        <v>24</v>
      </c>
      <c r="I53" t="s">
        <v>422</v>
      </c>
      <c r="J53" t="s">
        <v>350</v>
      </c>
      <c r="K53" t="s">
        <v>423</v>
      </c>
      <c r="M53" t="s">
        <v>29</v>
      </c>
      <c r="N53" t="s">
        <v>424</v>
      </c>
      <c r="O53" t="s">
        <v>31</v>
      </c>
      <c r="P53">
        <v>94086</v>
      </c>
      <c r="Q53" t="s">
        <v>426</v>
      </c>
      <c r="R53" s="5">
        <v>45509</v>
      </c>
      <c r="S53" t="s">
        <v>35</v>
      </c>
      <c r="T53" t="s">
        <v>91</v>
      </c>
      <c r="U53" t="s">
        <v>427</v>
      </c>
      <c r="V53" t="s">
        <v>357</v>
      </c>
      <c r="W53" t="s">
        <v>428</v>
      </c>
      <c r="Y53" t="s">
        <v>429</v>
      </c>
      <c r="Z53" t="s">
        <v>122</v>
      </c>
      <c r="AA53" s="5">
        <v>45426</v>
      </c>
      <c r="AB53" t="s">
        <v>190</v>
      </c>
      <c r="AC53">
        <v>94086</v>
      </c>
      <c r="AD53" t="s">
        <v>43</v>
      </c>
      <c r="AE53" t="s">
        <v>44</v>
      </c>
      <c r="AF53" t="s">
        <v>7288</v>
      </c>
      <c r="AG53" t="s">
        <v>7252</v>
      </c>
      <c r="AH53" t="s">
        <v>7252</v>
      </c>
      <c r="AI53" t="s">
        <v>7252</v>
      </c>
      <c r="AJ53" t="s">
        <v>7253</v>
      </c>
    </row>
    <row r="54" spans="1:36" x14ac:dyDescent="0.25">
      <c r="A54" t="s">
        <v>2180</v>
      </c>
      <c r="B54" t="s">
        <v>7211</v>
      </c>
      <c r="C54" t="str">
        <f>TRIM(LOWER(A54))</f>
        <v>integra lifesciences corporation</v>
      </c>
      <c r="G54">
        <v>89</v>
      </c>
      <c r="H54" t="s">
        <v>24</v>
      </c>
      <c r="I54" t="s">
        <v>1208</v>
      </c>
      <c r="J54" t="s">
        <v>84</v>
      </c>
      <c r="K54" t="s">
        <v>1209</v>
      </c>
      <c r="M54" t="s">
        <v>29</v>
      </c>
      <c r="N54" t="s">
        <v>1210</v>
      </c>
      <c r="O54" t="s">
        <v>31</v>
      </c>
      <c r="P54">
        <v>33331</v>
      </c>
      <c r="Q54" t="s">
        <v>1212</v>
      </c>
      <c r="R54" s="5">
        <v>45454</v>
      </c>
      <c r="S54" t="s">
        <v>35</v>
      </c>
      <c r="T54" t="s">
        <v>91</v>
      </c>
      <c r="U54" t="s">
        <v>1214</v>
      </c>
      <c r="V54" t="s">
        <v>93</v>
      </c>
      <c r="W54" t="s">
        <v>1215</v>
      </c>
      <c r="Y54" t="s">
        <v>1216</v>
      </c>
      <c r="Z54" t="s">
        <v>1217</v>
      </c>
      <c r="AA54" s="5">
        <v>45394</v>
      </c>
      <c r="AB54" t="s">
        <v>165</v>
      </c>
      <c r="AC54">
        <v>33331</v>
      </c>
      <c r="AD54" t="s">
        <v>43</v>
      </c>
      <c r="AE54" t="s">
        <v>44</v>
      </c>
      <c r="AF54" t="s">
        <v>7289</v>
      </c>
      <c r="AG54" t="s">
        <v>7252</v>
      </c>
      <c r="AH54" t="s">
        <v>7252</v>
      </c>
      <c r="AI54" t="s">
        <v>7252</v>
      </c>
      <c r="AJ54" t="s">
        <v>7253</v>
      </c>
    </row>
    <row r="55" spans="1:36" x14ac:dyDescent="0.25">
      <c r="A55" t="s">
        <v>3590</v>
      </c>
      <c r="B55" t="s">
        <v>7218</v>
      </c>
      <c r="C55" t="str">
        <f>TRIM(LOWER(A55))</f>
        <v>intuitive surgical</v>
      </c>
      <c r="G55">
        <v>15</v>
      </c>
      <c r="H55" t="s">
        <v>24</v>
      </c>
      <c r="I55" t="s">
        <v>3786</v>
      </c>
      <c r="J55" t="s">
        <v>158</v>
      </c>
      <c r="K55" t="s">
        <v>3787</v>
      </c>
      <c r="M55" t="s">
        <v>29</v>
      </c>
      <c r="N55" t="s">
        <v>490</v>
      </c>
      <c r="O55" t="s">
        <v>31</v>
      </c>
      <c r="P55">
        <v>6874</v>
      </c>
      <c r="Q55" t="s">
        <v>3789</v>
      </c>
      <c r="R55" s="5">
        <v>45335</v>
      </c>
      <c r="S55" t="s">
        <v>35</v>
      </c>
      <c r="T55" t="s">
        <v>79</v>
      </c>
      <c r="U55" t="s">
        <v>7137</v>
      </c>
      <c r="V55" t="s">
        <v>165</v>
      </c>
      <c r="W55" t="s">
        <v>3791</v>
      </c>
      <c r="Y55" t="s">
        <v>7138</v>
      </c>
      <c r="AA55" s="5">
        <v>45281</v>
      </c>
      <c r="AB55" t="s">
        <v>165</v>
      </c>
      <c r="AC55">
        <v>6874</v>
      </c>
      <c r="AD55" t="s">
        <v>43</v>
      </c>
      <c r="AE55" t="s">
        <v>44</v>
      </c>
      <c r="AF55" t="s">
        <v>7290</v>
      </c>
      <c r="AG55" t="s">
        <v>7252</v>
      </c>
      <c r="AH55" t="s">
        <v>7252</v>
      </c>
      <c r="AI55" t="s">
        <v>7252</v>
      </c>
      <c r="AJ55" t="s">
        <v>7253</v>
      </c>
    </row>
    <row r="56" spans="1:36" x14ac:dyDescent="0.25">
      <c r="A56" t="s">
        <v>426</v>
      </c>
      <c r="B56" t="s">
        <v>7218</v>
      </c>
      <c r="C56" t="str">
        <f>TRIM(LOWER(A56))</f>
        <v>intuitive surgical, inc.</v>
      </c>
      <c r="G56">
        <v>62</v>
      </c>
      <c r="H56" t="s">
        <v>24</v>
      </c>
      <c r="I56" t="s">
        <v>3786</v>
      </c>
      <c r="J56" t="s">
        <v>84</v>
      </c>
      <c r="K56" t="s">
        <v>3787</v>
      </c>
      <c r="M56" t="s">
        <v>29</v>
      </c>
      <c r="N56" t="s">
        <v>1210</v>
      </c>
      <c r="O56" t="s">
        <v>31</v>
      </c>
      <c r="P56" t="s">
        <v>3788</v>
      </c>
      <c r="Q56" t="s">
        <v>3789</v>
      </c>
      <c r="R56" s="5">
        <v>45406</v>
      </c>
      <c r="S56" t="s">
        <v>35</v>
      </c>
      <c r="T56" t="s">
        <v>79</v>
      </c>
      <c r="U56" t="s">
        <v>7250</v>
      </c>
      <c r="V56" t="s">
        <v>93</v>
      </c>
      <c r="W56" t="s">
        <v>3791</v>
      </c>
      <c r="Y56" t="s">
        <v>3792</v>
      </c>
      <c r="AA56" s="5">
        <v>45197</v>
      </c>
      <c r="AB56" t="s">
        <v>165</v>
      </c>
      <c r="AC56" t="s">
        <v>3788</v>
      </c>
      <c r="AD56" t="s">
        <v>43</v>
      </c>
      <c r="AE56" t="s">
        <v>44</v>
      </c>
      <c r="AF56" t="s">
        <v>7290</v>
      </c>
      <c r="AG56" t="s">
        <v>7252</v>
      </c>
      <c r="AH56" t="s">
        <v>7252</v>
      </c>
      <c r="AI56" t="s">
        <v>7252</v>
      </c>
      <c r="AJ56" t="s">
        <v>7253</v>
      </c>
    </row>
    <row r="57" spans="1:36" x14ac:dyDescent="0.25">
      <c r="A57" t="s">
        <v>5542</v>
      </c>
      <c r="B57" t="s">
        <v>7211</v>
      </c>
      <c r="C57" t="str">
        <f>TRIM(LOWER(A57))</f>
        <v>kls-martin l.p.</v>
      </c>
      <c r="G57">
        <v>92</v>
      </c>
      <c r="H57" t="s">
        <v>24</v>
      </c>
      <c r="I57" t="s">
        <v>3786</v>
      </c>
      <c r="J57" t="s">
        <v>158</v>
      </c>
      <c r="K57" t="s">
        <v>3787</v>
      </c>
      <c r="M57" t="s">
        <v>29</v>
      </c>
      <c r="N57" t="s">
        <v>5070</v>
      </c>
      <c r="O57" t="s">
        <v>31</v>
      </c>
      <c r="P57">
        <v>6874</v>
      </c>
      <c r="Q57" t="s">
        <v>3789</v>
      </c>
      <c r="R57" s="5">
        <v>45455</v>
      </c>
      <c r="S57" t="s">
        <v>35</v>
      </c>
      <c r="T57" t="s">
        <v>79</v>
      </c>
      <c r="U57" t="s">
        <v>5072</v>
      </c>
      <c r="V57" t="s">
        <v>165</v>
      </c>
      <c r="W57" t="s">
        <v>3791</v>
      </c>
      <c r="Y57" t="s">
        <v>5073</v>
      </c>
      <c r="AA57" s="5">
        <v>45398</v>
      </c>
      <c r="AB57" t="s">
        <v>165</v>
      </c>
      <c r="AC57">
        <v>6874</v>
      </c>
      <c r="AD57" t="s">
        <v>43</v>
      </c>
      <c r="AE57" t="s">
        <v>44</v>
      </c>
      <c r="AF57" t="s">
        <v>7290</v>
      </c>
      <c r="AG57" t="s">
        <v>7252</v>
      </c>
      <c r="AH57" t="s">
        <v>7252</v>
      </c>
      <c r="AI57" t="s">
        <v>7252</v>
      </c>
      <c r="AJ57" t="s">
        <v>7253</v>
      </c>
    </row>
    <row r="58" spans="1:36" x14ac:dyDescent="0.25">
      <c r="A58" t="s">
        <v>1664</v>
      </c>
      <c r="B58" t="s">
        <v>7206</v>
      </c>
      <c r="C58" t="str">
        <f>TRIM(LOWER(A58))</f>
        <v>lsi solutions, inc.</v>
      </c>
      <c r="G58">
        <v>55</v>
      </c>
      <c r="H58" t="s">
        <v>24</v>
      </c>
      <c r="I58" t="s">
        <v>4250</v>
      </c>
      <c r="J58" t="s">
        <v>722</v>
      </c>
      <c r="K58" t="s">
        <v>4251</v>
      </c>
      <c r="M58" t="s">
        <v>29</v>
      </c>
      <c r="N58" t="s">
        <v>1754</v>
      </c>
      <c r="O58" t="s">
        <v>31</v>
      </c>
      <c r="P58">
        <v>60050</v>
      </c>
      <c r="Q58" t="s">
        <v>4253</v>
      </c>
      <c r="R58" s="5">
        <v>45394</v>
      </c>
      <c r="S58" t="s">
        <v>35</v>
      </c>
      <c r="T58" t="s">
        <v>91</v>
      </c>
      <c r="U58" t="s">
        <v>4254</v>
      </c>
      <c r="V58" t="s">
        <v>729</v>
      </c>
      <c r="W58" t="s">
        <v>4255</v>
      </c>
      <c r="Y58" t="s">
        <v>4256</v>
      </c>
      <c r="Z58" t="s">
        <v>210</v>
      </c>
      <c r="AA58" s="5">
        <v>45166</v>
      </c>
      <c r="AB58" t="s">
        <v>729</v>
      </c>
      <c r="AC58">
        <v>60050</v>
      </c>
      <c r="AD58" t="s">
        <v>43</v>
      </c>
      <c r="AE58" t="s">
        <v>293</v>
      </c>
      <c r="AF58" t="s">
        <v>7291</v>
      </c>
      <c r="AG58" t="s">
        <v>7252</v>
      </c>
      <c r="AH58" t="s">
        <v>7252</v>
      </c>
      <c r="AI58" t="s">
        <v>7252</v>
      </c>
      <c r="AJ58" t="s">
        <v>7253</v>
      </c>
    </row>
    <row r="59" spans="1:36" x14ac:dyDescent="0.25">
      <c r="A59" t="s">
        <v>1212</v>
      </c>
      <c r="B59" t="s">
        <v>7218</v>
      </c>
      <c r="C59" t="str">
        <f>TRIM(LOWER(A59))</f>
        <v>mako surgical corp.</v>
      </c>
      <c r="G59">
        <v>3</v>
      </c>
      <c r="H59" t="s">
        <v>24</v>
      </c>
      <c r="I59" t="s">
        <v>4104</v>
      </c>
      <c r="J59" t="s">
        <v>46</v>
      </c>
      <c r="K59" t="s">
        <v>4105</v>
      </c>
      <c r="M59" t="s">
        <v>29</v>
      </c>
      <c r="N59" t="s">
        <v>4106</v>
      </c>
      <c r="O59" t="s">
        <v>31</v>
      </c>
      <c r="P59">
        <v>49002</v>
      </c>
      <c r="Q59" t="s">
        <v>4108</v>
      </c>
      <c r="R59" s="5">
        <v>45302</v>
      </c>
      <c r="S59" t="s">
        <v>35</v>
      </c>
      <c r="T59" t="s">
        <v>91</v>
      </c>
      <c r="U59" t="s">
        <v>4109</v>
      </c>
      <c r="V59" t="s">
        <v>53</v>
      </c>
      <c r="W59" t="s">
        <v>4110</v>
      </c>
      <c r="Y59" t="s">
        <v>4111</v>
      </c>
      <c r="Z59" t="s">
        <v>119</v>
      </c>
      <c r="AA59" s="5">
        <v>45135</v>
      </c>
      <c r="AB59" t="s">
        <v>190</v>
      </c>
      <c r="AC59">
        <v>49002</v>
      </c>
      <c r="AD59" t="s">
        <v>43</v>
      </c>
      <c r="AE59" t="s">
        <v>44</v>
      </c>
      <c r="AF59" t="s">
        <v>7292</v>
      </c>
      <c r="AG59" t="s">
        <v>7252</v>
      </c>
      <c r="AH59" t="s">
        <v>7252</v>
      </c>
      <c r="AI59" t="s">
        <v>7252</v>
      </c>
      <c r="AJ59" t="s">
        <v>7253</v>
      </c>
    </row>
    <row r="60" spans="1:36" x14ac:dyDescent="0.25">
      <c r="A60" t="s">
        <v>5892</v>
      </c>
      <c r="B60" t="s">
        <v>7206</v>
      </c>
      <c r="C60" t="str">
        <f>TRIM(LOWER(A60))</f>
        <v>materialise n.v.</v>
      </c>
      <c r="G60">
        <v>5</v>
      </c>
      <c r="H60" t="s">
        <v>24</v>
      </c>
      <c r="I60" t="s">
        <v>4104</v>
      </c>
      <c r="J60" t="s">
        <v>99</v>
      </c>
      <c r="K60" t="s">
        <v>4105</v>
      </c>
      <c r="M60" t="s">
        <v>29</v>
      </c>
      <c r="N60" t="s">
        <v>1298</v>
      </c>
      <c r="O60" t="s">
        <v>31</v>
      </c>
      <c r="P60">
        <v>49002</v>
      </c>
      <c r="Q60" t="s">
        <v>4141</v>
      </c>
      <c r="R60" s="5">
        <v>45304</v>
      </c>
      <c r="S60" t="s">
        <v>35</v>
      </c>
      <c r="T60" t="s">
        <v>91</v>
      </c>
      <c r="U60" t="s">
        <v>4142</v>
      </c>
      <c r="V60" t="s">
        <v>107</v>
      </c>
      <c r="W60" t="s">
        <v>4143</v>
      </c>
      <c r="Y60" t="s">
        <v>4144</v>
      </c>
      <c r="Z60" t="s">
        <v>119</v>
      </c>
      <c r="AA60" s="5">
        <v>45145</v>
      </c>
      <c r="AB60" t="s">
        <v>107</v>
      </c>
      <c r="AC60">
        <v>49002</v>
      </c>
      <c r="AD60" t="s">
        <v>43</v>
      </c>
      <c r="AE60" t="s">
        <v>44</v>
      </c>
      <c r="AF60" t="s">
        <v>7293</v>
      </c>
      <c r="AG60" t="s">
        <v>7252</v>
      </c>
      <c r="AH60" t="s">
        <v>7252</v>
      </c>
      <c r="AI60" t="s">
        <v>7252</v>
      </c>
      <c r="AJ60" t="s">
        <v>7253</v>
      </c>
    </row>
    <row r="61" spans="1:36" x14ac:dyDescent="0.25">
      <c r="A61" t="s">
        <v>1336</v>
      </c>
      <c r="B61" t="s">
        <v>7206</v>
      </c>
      <c r="C61" t="str">
        <f>TRIM(LOWER(A61))</f>
        <v>materialise nv</v>
      </c>
      <c r="G61">
        <v>8</v>
      </c>
      <c r="H61" t="s">
        <v>24</v>
      </c>
      <c r="I61" t="s">
        <v>1561</v>
      </c>
      <c r="J61" t="s">
        <v>158</v>
      </c>
      <c r="K61" t="s">
        <v>2070</v>
      </c>
      <c r="M61" t="s">
        <v>29</v>
      </c>
      <c r="N61" t="s">
        <v>1515</v>
      </c>
      <c r="O61" t="s">
        <v>31</v>
      </c>
      <c r="P61">
        <v>95050</v>
      </c>
      <c r="Q61" t="s">
        <v>4889</v>
      </c>
      <c r="R61" s="5">
        <v>45317</v>
      </c>
      <c r="S61" t="s">
        <v>35</v>
      </c>
      <c r="T61" t="s">
        <v>91</v>
      </c>
      <c r="U61" t="s">
        <v>7294</v>
      </c>
      <c r="V61" t="s">
        <v>165</v>
      </c>
      <c r="W61" t="s">
        <v>4891</v>
      </c>
      <c r="Y61" t="s">
        <v>4892</v>
      </c>
      <c r="Z61" t="s">
        <v>122</v>
      </c>
      <c r="AA61" s="5">
        <v>45230</v>
      </c>
      <c r="AB61" t="s">
        <v>165</v>
      </c>
      <c r="AC61">
        <v>95050</v>
      </c>
      <c r="AD61" t="s">
        <v>43</v>
      </c>
      <c r="AE61" t="s">
        <v>44</v>
      </c>
      <c r="AF61" t="s">
        <v>7295</v>
      </c>
      <c r="AG61" t="s">
        <v>7252</v>
      </c>
      <c r="AH61" t="s">
        <v>7252</v>
      </c>
      <c r="AI61" t="s">
        <v>7252</v>
      </c>
      <c r="AJ61" t="s">
        <v>7253</v>
      </c>
    </row>
    <row r="62" spans="1:36" x14ac:dyDescent="0.25">
      <c r="A62" t="s">
        <v>3789</v>
      </c>
      <c r="B62" t="s">
        <v>7218</v>
      </c>
      <c r="C62" t="str">
        <f>TRIM(LOWER(A62))</f>
        <v>medacta international s.a.</v>
      </c>
      <c r="G62">
        <v>13</v>
      </c>
      <c r="H62" t="s">
        <v>24</v>
      </c>
      <c r="I62" t="s">
        <v>1071</v>
      </c>
      <c r="J62" t="s">
        <v>26</v>
      </c>
      <c r="K62" t="s">
        <v>2184</v>
      </c>
      <c r="L62" t="s">
        <v>1168</v>
      </c>
      <c r="M62" t="s">
        <v>29</v>
      </c>
      <c r="N62" t="s">
        <v>340</v>
      </c>
      <c r="O62" t="s">
        <v>31</v>
      </c>
      <c r="P62">
        <v>92618</v>
      </c>
      <c r="Q62" t="s">
        <v>2185</v>
      </c>
      <c r="R62" s="5">
        <v>45331</v>
      </c>
      <c r="S62" t="s">
        <v>35</v>
      </c>
      <c r="T62" t="s">
        <v>91</v>
      </c>
      <c r="U62" t="s">
        <v>6799</v>
      </c>
      <c r="V62" t="s">
        <v>38</v>
      </c>
      <c r="W62" t="s">
        <v>2187</v>
      </c>
      <c r="Y62" t="s">
        <v>6800</v>
      </c>
      <c r="Z62" t="s">
        <v>122</v>
      </c>
      <c r="AA62" s="5">
        <v>45280</v>
      </c>
      <c r="AB62" t="s">
        <v>38</v>
      </c>
      <c r="AC62">
        <v>92618</v>
      </c>
      <c r="AD62" t="s">
        <v>43</v>
      </c>
      <c r="AE62" t="s">
        <v>44</v>
      </c>
      <c r="AF62" t="s">
        <v>7296</v>
      </c>
      <c r="AG62" t="s">
        <v>7252</v>
      </c>
      <c r="AH62" t="s">
        <v>7252</v>
      </c>
      <c r="AI62" t="s">
        <v>7252</v>
      </c>
      <c r="AJ62" t="s">
        <v>7253</v>
      </c>
    </row>
    <row r="63" spans="1:36" x14ac:dyDescent="0.25">
      <c r="A63" t="s">
        <v>4253</v>
      </c>
      <c r="B63" t="s">
        <v>7215</v>
      </c>
      <c r="C63" t="str">
        <f>TRIM(LOWER(A63))</f>
        <v>medela llc</v>
      </c>
      <c r="G63">
        <v>22</v>
      </c>
      <c r="H63" t="s">
        <v>24</v>
      </c>
      <c r="I63" t="s">
        <v>250</v>
      </c>
      <c r="J63" t="s">
        <v>158</v>
      </c>
      <c r="K63" t="s">
        <v>2410</v>
      </c>
      <c r="M63" t="s">
        <v>29</v>
      </c>
      <c r="N63" t="s">
        <v>433</v>
      </c>
      <c r="O63" t="s">
        <v>31</v>
      </c>
      <c r="P63">
        <v>95138</v>
      </c>
      <c r="Q63" t="s">
        <v>2412</v>
      </c>
      <c r="R63" s="5">
        <v>45358</v>
      </c>
      <c r="S63" t="s">
        <v>35</v>
      </c>
      <c r="T63" t="s">
        <v>91</v>
      </c>
      <c r="U63" t="s">
        <v>2413</v>
      </c>
      <c r="V63" t="s">
        <v>165</v>
      </c>
      <c r="W63" t="s">
        <v>2414</v>
      </c>
      <c r="Y63" t="s">
        <v>2415</v>
      </c>
      <c r="Z63" t="s">
        <v>122</v>
      </c>
      <c r="AA63" s="5">
        <v>45331</v>
      </c>
      <c r="AB63" t="s">
        <v>165</v>
      </c>
      <c r="AC63">
        <v>95138</v>
      </c>
      <c r="AD63" t="s">
        <v>43</v>
      </c>
      <c r="AE63" t="s">
        <v>293</v>
      </c>
      <c r="AF63" t="s">
        <v>7297</v>
      </c>
      <c r="AG63" t="s">
        <v>7252</v>
      </c>
      <c r="AH63" t="s">
        <v>7252</v>
      </c>
      <c r="AI63" t="s">
        <v>7252</v>
      </c>
      <c r="AJ63" t="s">
        <v>7253</v>
      </c>
    </row>
    <row r="64" spans="1:36" x14ac:dyDescent="0.25">
      <c r="A64" t="s">
        <v>5766</v>
      </c>
      <c r="B64" t="s">
        <v>7206</v>
      </c>
      <c r="C64" t="str">
        <f>TRIM(LOWER(A64))</f>
        <v>medicrea international s.a.s. (medtronic)</v>
      </c>
      <c r="G64">
        <v>24</v>
      </c>
      <c r="H64" t="s">
        <v>24</v>
      </c>
      <c r="I64" t="s">
        <v>536</v>
      </c>
      <c r="J64" t="s">
        <v>158</v>
      </c>
      <c r="K64" t="s">
        <v>537</v>
      </c>
      <c r="M64" t="s">
        <v>29</v>
      </c>
      <c r="N64" t="s">
        <v>2797</v>
      </c>
      <c r="O64" t="s">
        <v>31</v>
      </c>
      <c r="P64">
        <v>3079861</v>
      </c>
      <c r="Q64" t="s">
        <v>540</v>
      </c>
      <c r="R64" s="5">
        <v>45359</v>
      </c>
      <c r="S64" t="s">
        <v>35</v>
      </c>
      <c r="T64" t="s">
        <v>210</v>
      </c>
      <c r="U64" t="s">
        <v>7298</v>
      </c>
      <c r="V64" t="s">
        <v>165</v>
      </c>
      <c r="W64" t="s">
        <v>543</v>
      </c>
      <c r="Y64" t="s">
        <v>7120</v>
      </c>
      <c r="AA64" s="5">
        <v>45197</v>
      </c>
      <c r="AB64" t="s">
        <v>165</v>
      </c>
      <c r="AC64">
        <v>3079861</v>
      </c>
      <c r="AD64" t="s">
        <v>43</v>
      </c>
      <c r="AE64" t="s">
        <v>44</v>
      </c>
      <c r="AF64" t="s">
        <v>7299</v>
      </c>
      <c r="AG64" t="s">
        <v>7252</v>
      </c>
      <c r="AH64" t="s">
        <v>7252</v>
      </c>
      <c r="AI64" t="s">
        <v>7252</v>
      </c>
      <c r="AJ64" t="s">
        <v>7253</v>
      </c>
    </row>
    <row r="65" spans="1:36" x14ac:dyDescent="0.25">
      <c r="A65" t="s">
        <v>1276</v>
      </c>
      <c r="B65" t="s">
        <v>7212</v>
      </c>
      <c r="C65" t="str">
        <f>TRIM(LOWER(A65))</f>
        <v>medline industries, lp</v>
      </c>
      <c r="G65">
        <v>25</v>
      </c>
      <c r="H65" t="s">
        <v>24</v>
      </c>
      <c r="I65" t="s">
        <v>2743</v>
      </c>
      <c r="J65" t="s">
        <v>158</v>
      </c>
      <c r="K65" t="s">
        <v>2744</v>
      </c>
      <c r="M65" t="s">
        <v>29</v>
      </c>
      <c r="N65" t="s">
        <v>2745</v>
      </c>
      <c r="O65" t="s">
        <v>31</v>
      </c>
      <c r="P65">
        <v>84020</v>
      </c>
      <c r="Q65" t="s">
        <v>2747</v>
      </c>
      <c r="R65" s="5">
        <v>45359</v>
      </c>
      <c r="S65" t="s">
        <v>35</v>
      </c>
      <c r="T65" t="s">
        <v>91</v>
      </c>
      <c r="U65" t="s">
        <v>7300</v>
      </c>
      <c r="V65" t="s">
        <v>165</v>
      </c>
      <c r="W65" t="s">
        <v>2749</v>
      </c>
      <c r="Y65" t="s">
        <v>2750</v>
      </c>
      <c r="Z65" t="s">
        <v>2751</v>
      </c>
      <c r="AA65" s="5">
        <v>45254</v>
      </c>
      <c r="AB65" t="s">
        <v>165</v>
      </c>
      <c r="AC65">
        <v>84020</v>
      </c>
      <c r="AD65" t="s">
        <v>43</v>
      </c>
      <c r="AE65" t="s">
        <v>44</v>
      </c>
      <c r="AF65" t="s">
        <v>7301</v>
      </c>
      <c r="AG65" t="s">
        <v>7252</v>
      </c>
      <c r="AH65" t="s">
        <v>7252</v>
      </c>
      <c r="AI65" t="s">
        <v>7252</v>
      </c>
      <c r="AJ65" t="s">
        <v>7253</v>
      </c>
    </row>
    <row r="66" spans="1:36" x14ac:dyDescent="0.25">
      <c r="A66" t="s">
        <v>664</v>
      </c>
      <c r="B66" t="s">
        <v>7218</v>
      </c>
      <c r="C66" t="str">
        <f>TRIM(LOWER(A66))</f>
        <v>medtronic</v>
      </c>
      <c r="G66">
        <v>32</v>
      </c>
      <c r="H66" t="s">
        <v>24</v>
      </c>
      <c r="I66" t="s">
        <v>2533</v>
      </c>
      <c r="J66" t="s">
        <v>158</v>
      </c>
      <c r="K66" t="s">
        <v>2534</v>
      </c>
      <c r="M66" t="s">
        <v>29</v>
      </c>
      <c r="N66" t="s">
        <v>490</v>
      </c>
      <c r="O66" t="s">
        <v>31</v>
      </c>
      <c r="P66">
        <v>80021</v>
      </c>
      <c r="Q66" t="s">
        <v>2536</v>
      </c>
      <c r="R66" s="5">
        <v>45366</v>
      </c>
      <c r="S66" t="s">
        <v>35</v>
      </c>
      <c r="T66" t="s">
        <v>91</v>
      </c>
      <c r="U66" t="s">
        <v>7302</v>
      </c>
      <c r="V66" t="s">
        <v>165</v>
      </c>
      <c r="W66" t="s">
        <v>2538</v>
      </c>
      <c r="Y66" t="s">
        <v>2539</v>
      </c>
      <c r="Z66" t="s">
        <v>2402</v>
      </c>
      <c r="AA66" s="5">
        <v>45348</v>
      </c>
      <c r="AB66" t="s">
        <v>165</v>
      </c>
      <c r="AC66">
        <v>80021</v>
      </c>
      <c r="AD66" t="s">
        <v>43</v>
      </c>
      <c r="AE66" t="s">
        <v>293</v>
      </c>
      <c r="AF66" t="s">
        <v>7303</v>
      </c>
      <c r="AG66" t="s">
        <v>7252</v>
      </c>
      <c r="AH66" t="s">
        <v>7252</v>
      </c>
      <c r="AI66" t="s">
        <v>7252</v>
      </c>
      <c r="AJ66" t="s">
        <v>7253</v>
      </c>
    </row>
    <row r="67" spans="1:36" x14ac:dyDescent="0.25">
      <c r="A67" t="s">
        <v>5970</v>
      </c>
      <c r="B67" t="s">
        <v>7218</v>
      </c>
      <c r="C67" t="str">
        <f>TRIM(LOWER(A67))</f>
        <v>medtronic, inc</v>
      </c>
      <c r="G67">
        <v>38</v>
      </c>
      <c r="H67" t="s">
        <v>24</v>
      </c>
      <c r="I67" t="s">
        <v>1561</v>
      </c>
      <c r="J67" t="s">
        <v>26</v>
      </c>
      <c r="K67" t="s">
        <v>6619</v>
      </c>
      <c r="M67" t="s">
        <v>29</v>
      </c>
      <c r="N67" t="s">
        <v>1563</v>
      </c>
      <c r="O67" t="s">
        <v>31</v>
      </c>
      <c r="P67">
        <v>95054</v>
      </c>
      <c r="Q67" t="s">
        <v>1565</v>
      </c>
      <c r="R67" s="5">
        <v>45373</v>
      </c>
      <c r="S67" t="s">
        <v>35</v>
      </c>
      <c r="T67" t="s">
        <v>91</v>
      </c>
      <c r="U67" t="s">
        <v>6620</v>
      </c>
      <c r="V67" t="s">
        <v>38</v>
      </c>
      <c r="W67" t="s">
        <v>1567</v>
      </c>
      <c r="Y67" t="s">
        <v>6621</v>
      </c>
      <c r="Z67" t="s">
        <v>122</v>
      </c>
      <c r="AA67" s="5">
        <v>45317</v>
      </c>
      <c r="AB67" t="s">
        <v>38</v>
      </c>
      <c r="AC67">
        <v>95054</v>
      </c>
      <c r="AD67" t="s">
        <v>43</v>
      </c>
      <c r="AE67" t="s">
        <v>44</v>
      </c>
      <c r="AF67" t="s">
        <v>7304</v>
      </c>
      <c r="AG67" t="s">
        <v>7252</v>
      </c>
      <c r="AH67" t="s">
        <v>7252</v>
      </c>
      <c r="AI67" t="s">
        <v>7252</v>
      </c>
      <c r="AJ67" t="s">
        <v>7253</v>
      </c>
    </row>
    <row r="68" spans="1:36" x14ac:dyDescent="0.25">
      <c r="A68" t="s">
        <v>7071</v>
      </c>
      <c r="B68" t="s">
        <v>7218</v>
      </c>
      <c r="C68" t="str">
        <f>TRIM(LOWER(A68))</f>
        <v>medtronic, inc.</v>
      </c>
      <c r="G68">
        <v>41</v>
      </c>
      <c r="H68" t="s">
        <v>24</v>
      </c>
      <c r="I68" t="s">
        <v>7180</v>
      </c>
      <c r="J68" t="s">
        <v>158</v>
      </c>
      <c r="K68" t="s">
        <v>7181</v>
      </c>
      <c r="M68" t="s">
        <v>29</v>
      </c>
      <c r="N68" t="s">
        <v>616</v>
      </c>
      <c r="O68" t="s">
        <v>31</v>
      </c>
      <c r="P68">
        <v>2545</v>
      </c>
      <c r="Q68" t="s">
        <v>7183</v>
      </c>
      <c r="R68" s="5">
        <v>45376</v>
      </c>
      <c r="S68" t="s">
        <v>35</v>
      </c>
      <c r="T68" t="s">
        <v>79</v>
      </c>
      <c r="U68" t="s">
        <v>7184</v>
      </c>
      <c r="V68" t="s">
        <v>165</v>
      </c>
      <c r="W68" t="s">
        <v>7185</v>
      </c>
      <c r="Y68" t="s">
        <v>7186</v>
      </c>
      <c r="AA68" s="5">
        <v>45273</v>
      </c>
      <c r="AB68" t="s">
        <v>165</v>
      </c>
      <c r="AC68">
        <v>2545</v>
      </c>
      <c r="AD68" t="s">
        <v>43</v>
      </c>
      <c r="AE68" t="s">
        <v>44</v>
      </c>
      <c r="AF68" t="s">
        <v>7305</v>
      </c>
      <c r="AG68" t="s">
        <v>7252</v>
      </c>
      <c r="AH68" t="s">
        <v>7252</v>
      </c>
      <c r="AI68" t="s">
        <v>7252</v>
      </c>
      <c r="AJ68" t="s">
        <v>7253</v>
      </c>
    </row>
    <row r="69" spans="1:36" x14ac:dyDescent="0.25">
      <c r="A69" t="s">
        <v>2971</v>
      </c>
      <c r="B69" t="s">
        <v>7212</v>
      </c>
      <c r="C69" t="str">
        <f>TRIM(LOWER(A69))</f>
        <v>megagen implant co., ltd.</v>
      </c>
      <c r="G69">
        <v>43</v>
      </c>
      <c r="H69" t="s">
        <v>24</v>
      </c>
      <c r="I69" t="s">
        <v>1071</v>
      </c>
      <c r="J69" t="s">
        <v>46</v>
      </c>
      <c r="K69" t="s">
        <v>4965</v>
      </c>
      <c r="M69" t="s">
        <v>29</v>
      </c>
      <c r="N69" t="s">
        <v>4966</v>
      </c>
      <c r="O69" t="s">
        <v>31</v>
      </c>
      <c r="P69">
        <v>92618</v>
      </c>
      <c r="Q69" t="s">
        <v>2185</v>
      </c>
      <c r="R69" s="5">
        <v>45377</v>
      </c>
      <c r="S69" t="s">
        <v>35</v>
      </c>
      <c r="T69" t="s">
        <v>91</v>
      </c>
      <c r="U69" t="s">
        <v>4967</v>
      </c>
      <c r="V69" t="s">
        <v>53</v>
      </c>
      <c r="W69" t="s">
        <v>2187</v>
      </c>
      <c r="Y69" t="s">
        <v>4968</v>
      </c>
      <c r="Z69" t="s">
        <v>122</v>
      </c>
      <c r="AA69" s="5">
        <v>45195</v>
      </c>
      <c r="AB69" t="s">
        <v>53</v>
      </c>
      <c r="AC69">
        <v>92618</v>
      </c>
      <c r="AD69" t="s">
        <v>43</v>
      </c>
      <c r="AE69" t="s">
        <v>44</v>
      </c>
      <c r="AF69" t="s">
        <v>7296</v>
      </c>
      <c r="AG69" t="s">
        <v>7252</v>
      </c>
      <c r="AH69" t="s">
        <v>7252</v>
      </c>
      <c r="AI69" t="s">
        <v>7252</v>
      </c>
      <c r="AJ69" t="s">
        <v>7253</v>
      </c>
    </row>
    <row r="70" spans="1:36" x14ac:dyDescent="0.25">
      <c r="A70" t="s">
        <v>2987</v>
      </c>
      <c r="B70" t="s">
        <v>7212</v>
      </c>
      <c r="C70" t="str">
        <f>TRIM(LOWER(A70))</f>
        <v>merit medical systems, inc.</v>
      </c>
      <c r="G70">
        <v>45</v>
      </c>
      <c r="H70" t="s">
        <v>24</v>
      </c>
      <c r="I70" t="s">
        <v>5792</v>
      </c>
      <c r="J70" t="s">
        <v>191</v>
      </c>
      <c r="K70" t="s">
        <v>5969</v>
      </c>
      <c r="M70" t="s">
        <v>29</v>
      </c>
      <c r="N70" t="s">
        <v>593</v>
      </c>
      <c r="O70" t="s">
        <v>31</v>
      </c>
      <c r="P70">
        <v>80026</v>
      </c>
      <c r="Q70" t="s">
        <v>5970</v>
      </c>
      <c r="R70" s="5">
        <v>45379</v>
      </c>
      <c r="S70" t="s">
        <v>35</v>
      </c>
      <c r="T70" t="s">
        <v>91</v>
      </c>
      <c r="U70" t="s">
        <v>7306</v>
      </c>
      <c r="V70" t="s">
        <v>190</v>
      </c>
      <c r="W70" t="s">
        <v>5972</v>
      </c>
      <c r="Y70" t="s">
        <v>5973</v>
      </c>
      <c r="Z70" t="s">
        <v>2402</v>
      </c>
      <c r="AA70" s="5">
        <v>45264</v>
      </c>
      <c r="AB70" t="s">
        <v>190</v>
      </c>
      <c r="AC70">
        <v>80026</v>
      </c>
      <c r="AD70" t="s">
        <v>43</v>
      </c>
      <c r="AE70" t="s">
        <v>293</v>
      </c>
      <c r="AF70" t="s">
        <v>7307</v>
      </c>
      <c r="AG70" t="s">
        <v>7252</v>
      </c>
      <c r="AH70" t="s">
        <v>7252</v>
      </c>
      <c r="AI70" t="s">
        <v>7252</v>
      </c>
      <c r="AJ70" t="s">
        <v>7253</v>
      </c>
    </row>
    <row r="71" spans="1:36" x14ac:dyDescent="0.25">
      <c r="A71" t="s">
        <v>5872</v>
      </c>
      <c r="B71" t="s">
        <v>7209</v>
      </c>
      <c r="C71" t="str">
        <f>TRIM(LOWER(A71))</f>
        <v>metric medical devices, inc.</v>
      </c>
      <c r="G71">
        <v>48</v>
      </c>
      <c r="H71" t="s">
        <v>24</v>
      </c>
      <c r="I71" t="s">
        <v>2886</v>
      </c>
      <c r="J71" t="s">
        <v>158</v>
      </c>
      <c r="K71" t="s">
        <v>2887</v>
      </c>
      <c r="M71" t="s">
        <v>29</v>
      </c>
      <c r="N71" t="s">
        <v>2888</v>
      </c>
      <c r="O71" t="s">
        <v>31</v>
      </c>
      <c r="P71">
        <v>38002</v>
      </c>
      <c r="Q71" t="s">
        <v>2890</v>
      </c>
      <c r="R71" s="5">
        <v>45383</v>
      </c>
      <c r="S71" t="s">
        <v>35</v>
      </c>
      <c r="T71" t="s">
        <v>91</v>
      </c>
      <c r="U71" t="s">
        <v>7308</v>
      </c>
      <c r="V71" t="s">
        <v>165</v>
      </c>
      <c r="W71" t="s">
        <v>2892</v>
      </c>
      <c r="Y71" t="s">
        <v>2893</v>
      </c>
      <c r="Z71" t="s">
        <v>269</v>
      </c>
      <c r="AA71" s="5">
        <v>45296</v>
      </c>
      <c r="AB71" t="s">
        <v>165</v>
      </c>
      <c r="AC71">
        <v>38002</v>
      </c>
      <c r="AD71" t="s">
        <v>43</v>
      </c>
      <c r="AE71" t="s">
        <v>44</v>
      </c>
      <c r="AF71" t="s">
        <v>7309</v>
      </c>
      <c r="AG71" t="s">
        <v>7252</v>
      </c>
      <c r="AH71" t="s">
        <v>7252</v>
      </c>
      <c r="AI71" t="s">
        <v>7252</v>
      </c>
      <c r="AJ71" t="s">
        <v>7253</v>
      </c>
    </row>
    <row r="72" spans="1:36" x14ac:dyDescent="0.25">
      <c r="A72" t="s">
        <v>2890</v>
      </c>
      <c r="B72" t="s">
        <v>7218</v>
      </c>
      <c r="C72" t="str">
        <f>TRIM(LOWER(A72))</f>
        <v>microport orthopedics inc.</v>
      </c>
      <c r="G72">
        <v>52</v>
      </c>
      <c r="H72" t="s">
        <v>24</v>
      </c>
      <c r="I72" t="s">
        <v>1413</v>
      </c>
      <c r="J72" t="s">
        <v>158</v>
      </c>
      <c r="K72" t="s">
        <v>1414</v>
      </c>
      <c r="N72" t="s">
        <v>1415</v>
      </c>
      <c r="O72" t="s">
        <v>31</v>
      </c>
      <c r="P72">
        <v>7054</v>
      </c>
      <c r="Q72" t="s">
        <v>1417</v>
      </c>
      <c r="R72" s="5">
        <v>45387</v>
      </c>
      <c r="S72" t="s">
        <v>814</v>
      </c>
      <c r="T72" t="s">
        <v>91</v>
      </c>
      <c r="U72" t="s">
        <v>7310</v>
      </c>
      <c r="V72" t="s">
        <v>165</v>
      </c>
      <c r="W72" t="s">
        <v>1419</v>
      </c>
      <c r="Y72" t="s">
        <v>1420</v>
      </c>
      <c r="Z72" t="s">
        <v>96</v>
      </c>
      <c r="AA72" s="5">
        <v>44560</v>
      </c>
      <c r="AB72" t="s">
        <v>165</v>
      </c>
      <c r="AC72">
        <v>7054</v>
      </c>
      <c r="AD72" t="s">
        <v>135</v>
      </c>
      <c r="AE72" t="s">
        <v>819</v>
      </c>
      <c r="AF72" t="s">
        <v>7311</v>
      </c>
      <c r="AG72" t="s">
        <v>7252</v>
      </c>
      <c r="AH72" t="s">
        <v>7252</v>
      </c>
      <c r="AI72" t="s">
        <v>7252</v>
      </c>
      <c r="AJ72" t="s">
        <v>7253</v>
      </c>
    </row>
    <row r="73" spans="1:36" x14ac:dyDescent="0.25">
      <c r="A73" t="s">
        <v>5264</v>
      </c>
      <c r="B73" t="s">
        <v>7206</v>
      </c>
      <c r="C73" t="str">
        <f>TRIM(LOWER(A73))</f>
        <v>molli surgical, inc.</v>
      </c>
      <c r="G73">
        <v>53</v>
      </c>
      <c r="H73" t="s">
        <v>24</v>
      </c>
      <c r="I73" t="s">
        <v>4000</v>
      </c>
      <c r="J73" t="s">
        <v>158</v>
      </c>
      <c r="K73" t="s">
        <v>4001</v>
      </c>
      <c r="M73" t="s">
        <v>29</v>
      </c>
      <c r="N73" t="s">
        <v>512</v>
      </c>
      <c r="O73" t="s">
        <v>31</v>
      </c>
      <c r="P73">
        <v>39232</v>
      </c>
      <c r="Q73" t="s">
        <v>4003</v>
      </c>
      <c r="R73" s="5">
        <v>45392</v>
      </c>
      <c r="S73" t="s">
        <v>35</v>
      </c>
      <c r="T73" t="s">
        <v>91</v>
      </c>
      <c r="U73" t="s">
        <v>4004</v>
      </c>
      <c r="V73" t="s">
        <v>165</v>
      </c>
      <c r="W73" t="s">
        <v>4005</v>
      </c>
      <c r="Y73" t="s">
        <v>4006</v>
      </c>
      <c r="Z73" t="s">
        <v>4007</v>
      </c>
      <c r="AA73" s="5">
        <v>45230</v>
      </c>
      <c r="AB73" t="s">
        <v>165</v>
      </c>
      <c r="AC73">
        <v>39232</v>
      </c>
      <c r="AD73" t="s">
        <v>43</v>
      </c>
      <c r="AE73" t="s">
        <v>44</v>
      </c>
      <c r="AF73" t="s">
        <v>7312</v>
      </c>
      <c r="AG73" t="s">
        <v>7252</v>
      </c>
      <c r="AH73" t="s">
        <v>7252</v>
      </c>
      <c r="AI73" t="s">
        <v>7252</v>
      </c>
      <c r="AJ73" t="s">
        <v>7253</v>
      </c>
    </row>
    <row r="74" spans="1:36" x14ac:dyDescent="0.25">
      <c r="A74" t="s">
        <v>6685</v>
      </c>
      <c r="B74" t="s">
        <v>7206</v>
      </c>
      <c r="C74" t="str">
        <f>TRIM(LOWER(A74))</f>
        <v>neos surgery s.l</v>
      </c>
      <c r="G74">
        <v>54</v>
      </c>
      <c r="H74" t="s">
        <v>24</v>
      </c>
      <c r="I74" t="s">
        <v>1513</v>
      </c>
      <c r="J74" t="s">
        <v>158</v>
      </c>
      <c r="K74" t="s">
        <v>1514</v>
      </c>
      <c r="M74" t="s">
        <v>29</v>
      </c>
      <c r="N74" t="s">
        <v>1515</v>
      </c>
      <c r="O74" t="s">
        <v>31</v>
      </c>
      <c r="P74">
        <v>33487</v>
      </c>
      <c r="Q74" t="s">
        <v>1517</v>
      </c>
      <c r="R74" s="5">
        <v>45393</v>
      </c>
      <c r="S74" t="s">
        <v>35</v>
      </c>
      <c r="T74" t="s">
        <v>91</v>
      </c>
      <c r="U74" t="s">
        <v>1518</v>
      </c>
      <c r="V74" t="s">
        <v>165</v>
      </c>
      <c r="W74" t="s">
        <v>1519</v>
      </c>
      <c r="Y74" t="s">
        <v>1520</v>
      </c>
      <c r="Z74" t="s">
        <v>1217</v>
      </c>
      <c r="AA74" s="5">
        <v>45366</v>
      </c>
      <c r="AB74" t="s">
        <v>165</v>
      </c>
      <c r="AC74">
        <v>33487</v>
      </c>
      <c r="AD74" t="s">
        <v>43</v>
      </c>
      <c r="AE74" t="s">
        <v>293</v>
      </c>
      <c r="AF74" t="s">
        <v>7313</v>
      </c>
      <c r="AG74" t="s">
        <v>7252</v>
      </c>
      <c r="AH74" t="s">
        <v>7252</v>
      </c>
      <c r="AI74" t="s">
        <v>7252</v>
      </c>
      <c r="AJ74" t="s">
        <v>7253</v>
      </c>
    </row>
    <row r="75" spans="1:36" x14ac:dyDescent="0.25">
      <c r="A75" t="s">
        <v>3472</v>
      </c>
      <c r="B75" t="s">
        <v>7221</v>
      </c>
      <c r="C75" t="str">
        <f>TRIM(LOWER(A75))</f>
        <v>noris medical ltd.</v>
      </c>
      <c r="G75">
        <v>58</v>
      </c>
      <c r="H75" t="s">
        <v>24</v>
      </c>
      <c r="I75" t="s">
        <v>241</v>
      </c>
      <c r="J75" t="s">
        <v>158</v>
      </c>
      <c r="K75" t="s">
        <v>519</v>
      </c>
      <c r="M75" t="s">
        <v>29</v>
      </c>
      <c r="N75" t="s">
        <v>490</v>
      </c>
      <c r="O75" t="s">
        <v>31</v>
      </c>
      <c r="P75">
        <v>92008</v>
      </c>
      <c r="Q75" t="s">
        <v>521</v>
      </c>
      <c r="R75" s="5">
        <v>45401</v>
      </c>
      <c r="S75" t="s">
        <v>35</v>
      </c>
      <c r="T75" t="s">
        <v>91</v>
      </c>
      <c r="U75" t="s">
        <v>523</v>
      </c>
      <c r="V75" t="s">
        <v>165</v>
      </c>
      <c r="W75" t="s">
        <v>524</v>
      </c>
      <c r="Y75" t="s">
        <v>525</v>
      </c>
      <c r="Z75" t="s">
        <v>146</v>
      </c>
      <c r="AA75" s="5">
        <v>45162</v>
      </c>
      <c r="AB75" t="s">
        <v>165</v>
      </c>
      <c r="AC75">
        <v>92008</v>
      </c>
      <c r="AD75" t="s">
        <v>43</v>
      </c>
      <c r="AE75" t="s">
        <v>44</v>
      </c>
      <c r="AF75" t="s">
        <v>7314</v>
      </c>
      <c r="AG75" t="s">
        <v>7252</v>
      </c>
      <c r="AH75" t="s">
        <v>7252</v>
      </c>
      <c r="AI75" t="s">
        <v>7252</v>
      </c>
      <c r="AJ75" t="s">
        <v>7253</v>
      </c>
    </row>
    <row r="76" spans="1:36" x14ac:dyDescent="0.25">
      <c r="A76" t="s">
        <v>3284</v>
      </c>
      <c r="B76" t="s">
        <v>7216</v>
      </c>
      <c r="C76" t="str">
        <f>TRIM(LOWER(A76))</f>
        <v>nuvasive, inc.</v>
      </c>
      <c r="G76">
        <v>68</v>
      </c>
      <c r="H76" t="s">
        <v>24</v>
      </c>
      <c r="I76" t="s">
        <v>157</v>
      </c>
      <c r="J76" t="s">
        <v>158</v>
      </c>
      <c r="K76" t="s">
        <v>577</v>
      </c>
      <c r="M76" t="s">
        <v>29</v>
      </c>
      <c r="N76" t="s">
        <v>160</v>
      </c>
      <c r="O76" t="s">
        <v>31</v>
      </c>
      <c r="P76">
        <v>37012</v>
      </c>
      <c r="Q76" t="s">
        <v>578</v>
      </c>
      <c r="R76" s="5">
        <v>45415</v>
      </c>
      <c r="S76" t="s">
        <v>35</v>
      </c>
      <c r="T76" t="s">
        <v>163</v>
      </c>
      <c r="U76" t="s">
        <v>580</v>
      </c>
      <c r="V76" t="s">
        <v>165</v>
      </c>
      <c r="W76" t="s">
        <v>166</v>
      </c>
      <c r="Y76" t="s">
        <v>581</v>
      </c>
      <c r="AA76" s="5">
        <v>45169</v>
      </c>
      <c r="AB76" t="s">
        <v>165</v>
      </c>
      <c r="AC76">
        <v>37012</v>
      </c>
      <c r="AD76" t="s">
        <v>43</v>
      </c>
      <c r="AE76" t="s">
        <v>44</v>
      </c>
      <c r="AF76" t="s">
        <v>7315</v>
      </c>
      <c r="AG76" t="s">
        <v>7252</v>
      </c>
      <c r="AH76" t="s">
        <v>7252</v>
      </c>
      <c r="AI76" t="s">
        <v>7252</v>
      </c>
      <c r="AJ76" t="s">
        <v>7253</v>
      </c>
    </row>
    <row r="77" spans="1:36" x14ac:dyDescent="0.25">
      <c r="A77" t="s">
        <v>673</v>
      </c>
      <c r="B77" t="s">
        <v>7218</v>
      </c>
      <c r="C77" t="str">
        <f>TRIM(LOWER(A77))</f>
        <v>olympus medical systems corporation</v>
      </c>
      <c r="G77">
        <v>69</v>
      </c>
      <c r="H77" t="s">
        <v>24</v>
      </c>
      <c r="I77" t="s">
        <v>1561</v>
      </c>
      <c r="J77" t="s">
        <v>26</v>
      </c>
      <c r="K77" t="s">
        <v>1562</v>
      </c>
      <c r="M77" t="s">
        <v>29</v>
      </c>
      <c r="N77" t="s">
        <v>1563</v>
      </c>
      <c r="O77" t="s">
        <v>31</v>
      </c>
      <c r="P77">
        <v>95054</v>
      </c>
      <c r="Q77" t="s">
        <v>1565</v>
      </c>
      <c r="R77" s="5">
        <v>45419</v>
      </c>
      <c r="S77" t="s">
        <v>35</v>
      </c>
      <c r="T77" t="s">
        <v>91</v>
      </c>
      <c r="U77" t="s">
        <v>1566</v>
      </c>
      <c r="V77" t="s">
        <v>38</v>
      </c>
      <c r="W77" t="s">
        <v>1567</v>
      </c>
      <c r="Y77" t="s">
        <v>1568</v>
      </c>
      <c r="Z77" t="s">
        <v>122</v>
      </c>
      <c r="AA77" s="5">
        <v>45390</v>
      </c>
      <c r="AB77" t="s">
        <v>38</v>
      </c>
      <c r="AC77">
        <v>95054</v>
      </c>
      <c r="AD77" t="s">
        <v>43</v>
      </c>
      <c r="AE77" t="s">
        <v>293</v>
      </c>
      <c r="AF77" t="s">
        <v>7304</v>
      </c>
      <c r="AG77" t="s">
        <v>7252</v>
      </c>
      <c r="AH77" t="s">
        <v>7252</v>
      </c>
      <c r="AI77" t="s">
        <v>7252</v>
      </c>
      <c r="AJ77" t="s">
        <v>7253</v>
      </c>
    </row>
    <row r="78" spans="1:36" x14ac:dyDescent="0.25">
      <c r="A78" t="s">
        <v>1417</v>
      </c>
      <c r="B78" t="s">
        <v>7218</v>
      </c>
      <c r="C78" t="str">
        <f>TRIM(LOWER(A78))</f>
        <v>onkos surgical</v>
      </c>
      <c r="G78">
        <v>84</v>
      </c>
      <c r="H78" t="s">
        <v>24</v>
      </c>
      <c r="I78" t="s">
        <v>3961</v>
      </c>
      <c r="J78" t="s">
        <v>26</v>
      </c>
      <c r="K78" t="s">
        <v>7068</v>
      </c>
      <c r="M78" t="s">
        <v>29</v>
      </c>
      <c r="N78" t="s">
        <v>7069</v>
      </c>
      <c r="O78" t="s">
        <v>31</v>
      </c>
      <c r="P78">
        <v>55432</v>
      </c>
      <c r="Q78" t="s">
        <v>7071</v>
      </c>
      <c r="R78" s="5">
        <v>45446</v>
      </c>
      <c r="S78" t="s">
        <v>35</v>
      </c>
      <c r="T78" t="s">
        <v>91</v>
      </c>
      <c r="U78" t="s">
        <v>7072</v>
      </c>
      <c r="V78" t="s">
        <v>38</v>
      </c>
      <c r="W78" t="s">
        <v>7073</v>
      </c>
      <c r="Y78" t="s">
        <v>7074</v>
      </c>
      <c r="Z78" t="s">
        <v>347</v>
      </c>
      <c r="AA78" s="5">
        <v>45418</v>
      </c>
      <c r="AB78" t="s">
        <v>38</v>
      </c>
      <c r="AC78">
        <v>55432</v>
      </c>
      <c r="AD78" t="s">
        <v>43</v>
      </c>
      <c r="AE78" t="s">
        <v>293</v>
      </c>
      <c r="AF78" t="s">
        <v>7316</v>
      </c>
      <c r="AG78" t="s">
        <v>7252</v>
      </c>
      <c r="AH78" t="s">
        <v>7252</v>
      </c>
      <c r="AI78" t="s">
        <v>7252</v>
      </c>
      <c r="AJ78" t="s">
        <v>7253</v>
      </c>
    </row>
    <row r="79" spans="1:36" x14ac:dyDescent="0.25">
      <c r="A79" t="s">
        <v>4084</v>
      </c>
      <c r="B79" t="s">
        <v>7206</v>
      </c>
      <c r="C79" t="str">
        <f>TRIM(LOWER(A79))</f>
        <v>orbusneich medical (shenzhen) co., ltd.</v>
      </c>
      <c r="G79">
        <v>87</v>
      </c>
      <c r="H79" t="s">
        <v>24</v>
      </c>
      <c r="I79" t="s">
        <v>3469</v>
      </c>
      <c r="J79" t="s">
        <v>99</v>
      </c>
      <c r="K79" t="s">
        <v>3470</v>
      </c>
      <c r="M79" t="s">
        <v>29</v>
      </c>
      <c r="N79" t="s">
        <v>2105</v>
      </c>
      <c r="O79" t="s">
        <v>31</v>
      </c>
      <c r="P79">
        <v>3688808</v>
      </c>
      <c r="Q79" t="s">
        <v>3472</v>
      </c>
      <c r="R79" s="5">
        <v>45449</v>
      </c>
      <c r="S79" t="s">
        <v>35</v>
      </c>
      <c r="T79" t="s">
        <v>210</v>
      </c>
      <c r="U79" t="s">
        <v>3473</v>
      </c>
      <c r="V79" t="s">
        <v>107</v>
      </c>
      <c r="W79" t="s">
        <v>3474</v>
      </c>
      <c r="Y79" t="s">
        <v>3475</v>
      </c>
      <c r="AA79" s="5">
        <v>45316</v>
      </c>
      <c r="AB79" t="s">
        <v>107</v>
      </c>
      <c r="AC79">
        <v>3688808</v>
      </c>
      <c r="AD79" t="s">
        <v>43</v>
      </c>
      <c r="AE79" t="s">
        <v>44</v>
      </c>
      <c r="AF79" t="s">
        <v>7317</v>
      </c>
      <c r="AG79" t="s">
        <v>7252</v>
      </c>
      <c r="AH79" t="s">
        <v>7252</v>
      </c>
      <c r="AI79" t="s">
        <v>7252</v>
      </c>
      <c r="AJ79" t="s">
        <v>7253</v>
      </c>
    </row>
    <row r="80" spans="1:36" x14ac:dyDescent="0.25">
      <c r="A80" t="s">
        <v>1075</v>
      </c>
      <c r="B80" t="s">
        <v>7211</v>
      </c>
      <c r="C80" t="str">
        <f>TRIM(LOWER(A80))</f>
        <v>orthalign, inc</v>
      </c>
      <c r="G80">
        <v>91</v>
      </c>
      <c r="H80" t="s">
        <v>24</v>
      </c>
      <c r="I80" t="s">
        <v>4036</v>
      </c>
      <c r="J80" t="s">
        <v>158</v>
      </c>
      <c r="K80" t="s">
        <v>7009</v>
      </c>
      <c r="M80" t="s">
        <v>29</v>
      </c>
      <c r="N80" t="s">
        <v>7010</v>
      </c>
      <c r="O80" t="s">
        <v>31</v>
      </c>
      <c r="P80">
        <v>46580</v>
      </c>
      <c r="Q80" t="s">
        <v>7012</v>
      </c>
      <c r="R80" s="5">
        <v>45455</v>
      </c>
      <c r="S80" t="s">
        <v>35</v>
      </c>
      <c r="T80" t="s">
        <v>91</v>
      </c>
      <c r="U80" t="s">
        <v>7013</v>
      </c>
      <c r="V80" t="s">
        <v>165</v>
      </c>
      <c r="W80" t="s">
        <v>7014</v>
      </c>
      <c r="Y80" t="s">
        <v>7015</v>
      </c>
      <c r="Z80" t="s">
        <v>144</v>
      </c>
      <c r="AA80" s="5">
        <v>45380</v>
      </c>
      <c r="AB80" t="s">
        <v>165</v>
      </c>
      <c r="AC80">
        <v>46580</v>
      </c>
      <c r="AD80" t="s">
        <v>43</v>
      </c>
      <c r="AE80" t="s">
        <v>44</v>
      </c>
      <c r="AF80" t="s">
        <v>7318</v>
      </c>
      <c r="AG80" t="s">
        <v>7252</v>
      </c>
      <c r="AH80" t="s">
        <v>7252</v>
      </c>
      <c r="AI80" t="s">
        <v>7252</v>
      </c>
      <c r="AJ80" t="s">
        <v>7253</v>
      </c>
    </row>
    <row r="81" spans="1:36" x14ac:dyDescent="0.25">
      <c r="A81" t="s">
        <v>2747</v>
      </c>
      <c r="B81" t="s">
        <v>7218</v>
      </c>
      <c r="C81" t="str">
        <f>TRIM(LOWER(A81))</f>
        <v>ortho development corp.</v>
      </c>
      <c r="G81">
        <v>95</v>
      </c>
      <c r="H81" t="s">
        <v>24</v>
      </c>
      <c r="I81" t="s">
        <v>669</v>
      </c>
      <c r="J81" t="s">
        <v>350</v>
      </c>
      <c r="K81" t="s">
        <v>670</v>
      </c>
      <c r="L81" t="s">
        <v>671</v>
      </c>
      <c r="M81" t="s">
        <v>29</v>
      </c>
      <c r="N81" t="s">
        <v>672</v>
      </c>
      <c r="O81" t="s">
        <v>31</v>
      </c>
      <c r="Q81" t="s">
        <v>673</v>
      </c>
      <c r="R81" s="5">
        <v>45462</v>
      </c>
      <c r="S81" t="s">
        <v>35</v>
      </c>
      <c r="T81" t="s">
        <v>128</v>
      </c>
      <c r="U81" t="s">
        <v>675</v>
      </c>
      <c r="V81" t="s">
        <v>357</v>
      </c>
      <c r="W81" t="s">
        <v>676</v>
      </c>
      <c r="Y81" t="s">
        <v>677</v>
      </c>
      <c r="AA81" s="5">
        <v>45191</v>
      </c>
      <c r="AB81" t="s">
        <v>357</v>
      </c>
      <c r="AD81" t="s">
        <v>43</v>
      </c>
      <c r="AE81" t="s">
        <v>44</v>
      </c>
      <c r="AF81" t="s">
        <v>7319</v>
      </c>
      <c r="AG81" t="s">
        <v>7252</v>
      </c>
      <c r="AH81" t="s">
        <v>7252</v>
      </c>
      <c r="AI81" t="s">
        <v>7252</v>
      </c>
      <c r="AJ81" t="s">
        <v>7253</v>
      </c>
    </row>
    <row r="82" spans="1:36" x14ac:dyDescent="0.25">
      <c r="A82" t="s">
        <v>578</v>
      </c>
      <c r="B82" t="s">
        <v>7221</v>
      </c>
      <c r="C82" t="str">
        <f>TRIM(LOWER(A82))</f>
        <v>orthofix srl</v>
      </c>
      <c r="G82">
        <v>97</v>
      </c>
      <c r="H82" t="s">
        <v>24</v>
      </c>
      <c r="I82" t="s">
        <v>422</v>
      </c>
      <c r="J82" t="s">
        <v>158</v>
      </c>
      <c r="K82" t="s">
        <v>956</v>
      </c>
      <c r="M82" t="s">
        <v>29</v>
      </c>
      <c r="N82" t="s">
        <v>957</v>
      </c>
      <c r="O82" t="s">
        <v>31</v>
      </c>
      <c r="P82">
        <v>94085</v>
      </c>
      <c r="Q82" t="s">
        <v>959</v>
      </c>
      <c r="R82" s="5">
        <v>45464</v>
      </c>
      <c r="S82" t="s">
        <v>35</v>
      </c>
      <c r="T82" t="s">
        <v>91</v>
      </c>
      <c r="U82" t="s">
        <v>7320</v>
      </c>
      <c r="V82" t="s">
        <v>165</v>
      </c>
      <c r="W82" t="s">
        <v>961</v>
      </c>
      <c r="Y82" t="s">
        <v>962</v>
      </c>
      <c r="Z82" t="s">
        <v>122</v>
      </c>
      <c r="AA82" s="5">
        <v>45405</v>
      </c>
      <c r="AB82" t="s">
        <v>165</v>
      </c>
      <c r="AC82">
        <v>94085</v>
      </c>
      <c r="AD82" t="s">
        <v>43</v>
      </c>
      <c r="AE82" t="s">
        <v>44</v>
      </c>
      <c r="AF82" t="s">
        <v>7321</v>
      </c>
      <c r="AG82" t="s">
        <v>7252</v>
      </c>
      <c r="AH82" t="s">
        <v>7252</v>
      </c>
      <c r="AI82" t="s">
        <v>7252</v>
      </c>
      <c r="AJ82" t="s">
        <v>7253</v>
      </c>
    </row>
    <row r="83" spans="1:36" x14ac:dyDescent="0.25">
      <c r="A83" t="s">
        <v>4515</v>
      </c>
      <c r="B83" t="s">
        <v>7206</v>
      </c>
      <c r="C83" t="str">
        <f>TRIM(LOWER(A83))</f>
        <v>orthopaedic implant company</v>
      </c>
      <c r="G83">
        <v>98</v>
      </c>
      <c r="H83" t="s">
        <v>24</v>
      </c>
      <c r="I83" t="s">
        <v>1012</v>
      </c>
      <c r="J83" t="s">
        <v>135</v>
      </c>
      <c r="K83" t="s">
        <v>6890</v>
      </c>
      <c r="L83" t="s">
        <v>6891</v>
      </c>
      <c r="M83" t="s">
        <v>29</v>
      </c>
      <c r="N83" t="s">
        <v>6892</v>
      </c>
      <c r="O83" t="s">
        <v>31</v>
      </c>
      <c r="P83">
        <v>94588</v>
      </c>
      <c r="Q83" t="s">
        <v>6893</v>
      </c>
      <c r="R83" s="5">
        <v>45468</v>
      </c>
      <c r="S83" t="s">
        <v>35</v>
      </c>
      <c r="T83" t="s">
        <v>91</v>
      </c>
      <c r="U83" t="s">
        <v>6894</v>
      </c>
      <c r="W83" t="s">
        <v>6895</v>
      </c>
      <c r="Y83" t="s">
        <v>6896</v>
      </c>
      <c r="Z83" t="s">
        <v>122</v>
      </c>
      <c r="AA83" s="5">
        <v>45398</v>
      </c>
      <c r="AB83" t="s">
        <v>165</v>
      </c>
      <c r="AC83">
        <v>94588</v>
      </c>
      <c r="AD83" t="s">
        <v>43</v>
      </c>
      <c r="AE83" t="s">
        <v>44</v>
      </c>
      <c r="AF83" t="s">
        <v>7322</v>
      </c>
      <c r="AG83" t="s">
        <v>7252</v>
      </c>
      <c r="AH83" t="s">
        <v>7252</v>
      </c>
      <c r="AI83" t="s">
        <v>7252</v>
      </c>
      <c r="AJ83" t="s">
        <v>7253</v>
      </c>
    </row>
    <row r="84" spans="1:36" x14ac:dyDescent="0.25">
      <c r="A84" t="s">
        <v>540</v>
      </c>
      <c r="B84" t="s">
        <v>7218</v>
      </c>
      <c r="C84" t="str">
        <f>TRIM(LOWER(A84))</f>
        <v>ossio ltd.</v>
      </c>
      <c r="G84">
        <v>100</v>
      </c>
      <c r="H84" t="s">
        <v>24</v>
      </c>
      <c r="I84" t="s">
        <v>1684</v>
      </c>
      <c r="J84" t="s">
        <v>158</v>
      </c>
      <c r="K84" t="s">
        <v>2044</v>
      </c>
      <c r="M84" t="s">
        <v>29</v>
      </c>
      <c r="N84" t="s">
        <v>2460</v>
      </c>
      <c r="O84" t="s">
        <v>31</v>
      </c>
      <c r="P84">
        <v>38116</v>
      </c>
      <c r="Q84" t="s">
        <v>2461</v>
      </c>
      <c r="R84" s="5">
        <v>45470</v>
      </c>
      <c r="S84" t="s">
        <v>35</v>
      </c>
      <c r="T84" t="s">
        <v>91</v>
      </c>
      <c r="U84" t="s">
        <v>2463</v>
      </c>
      <c r="V84" t="s">
        <v>165</v>
      </c>
      <c r="W84" t="s">
        <v>2464</v>
      </c>
      <c r="Y84" t="s">
        <v>2465</v>
      </c>
      <c r="Z84" t="s">
        <v>269</v>
      </c>
      <c r="AA84" s="5">
        <v>45330</v>
      </c>
      <c r="AB84" t="s">
        <v>165</v>
      </c>
      <c r="AC84">
        <v>38116</v>
      </c>
      <c r="AD84" t="s">
        <v>43</v>
      </c>
      <c r="AE84" t="s">
        <v>44</v>
      </c>
      <c r="AF84" t="s">
        <v>7323</v>
      </c>
      <c r="AG84" t="s">
        <v>7252</v>
      </c>
      <c r="AH84" t="s">
        <v>7252</v>
      </c>
      <c r="AI84" t="s">
        <v>7252</v>
      </c>
      <c r="AJ84" t="s">
        <v>7253</v>
      </c>
    </row>
    <row r="85" spans="1:36" x14ac:dyDescent="0.25">
      <c r="A85" t="s">
        <v>3183</v>
      </c>
      <c r="B85" t="s">
        <v>7206</v>
      </c>
      <c r="C85" t="str">
        <f>TRIM(LOWER(A85))</f>
        <v>osteoremedies, llc</v>
      </c>
      <c r="G85">
        <v>105</v>
      </c>
      <c r="H85" t="s">
        <v>24</v>
      </c>
      <c r="I85" t="s">
        <v>260</v>
      </c>
      <c r="J85" t="s">
        <v>99</v>
      </c>
      <c r="K85" t="s">
        <v>1297</v>
      </c>
      <c r="M85" t="s">
        <v>29</v>
      </c>
      <c r="N85" t="s">
        <v>1298</v>
      </c>
      <c r="O85" t="s">
        <v>31</v>
      </c>
      <c r="P85">
        <v>37922</v>
      </c>
      <c r="Q85" t="s">
        <v>1300</v>
      </c>
      <c r="R85" s="5">
        <v>45484</v>
      </c>
      <c r="S85" t="s">
        <v>35</v>
      </c>
      <c r="T85" t="s">
        <v>91</v>
      </c>
      <c r="U85" t="s">
        <v>1302</v>
      </c>
      <c r="V85" t="s">
        <v>107</v>
      </c>
      <c r="W85" t="s">
        <v>1303</v>
      </c>
      <c r="Y85" t="s">
        <v>1304</v>
      </c>
      <c r="Z85" t="s">
        <v>269</v>
      </c>
      <c r="AA85" s="5">
        <v>45267</v>
      </c>
      <c r="AB85" t="s">
        <v>107</v>
      </c>
      <c r="AC85">
        <v>37922</v>
      </c>
      <c r="AD85" t="s">
        <v>43</v>
      </c>
      <c r="AE85" t="s">
        <v>44</v>
      </c>
      <c r="AF85" t="s">
        <v>7324</v>
      </c>
      <c r="AG85" t="s">
        <v>7252</v>
      </c>
      <c r="AH85" t="s">
        <v>7252</v>
      </c>
      <c r="AI85" t="s">
        <v>7252</v>
      </c>
      <c r="AJ85" t="s">
        <v>7253</v>
      </c>
    </row>
    <row r="86" spans="1:36" x14ac:dyDescent="0.25">
      <c r="A86" t="s">
        <v>6893</v>
      </c>
      <c r="B86" t="s">
        <v>7218</v>
      </c>
      <c r="C86" t="str">
        <f>TRIM(LOWER(A86))</f>
        <v>providence medical technology, inc.</v>
      </c>
      <c r="G86">
        <v>106</v>
      </c>
      <c r="H86" t="s">
        <v>24</v>
      </c>
      <c r="I86" t="s">
        <v>1088</v>
      </c>
      <c r="J86" t="s">
        <v>135</v>
      </c>
      <c r="K86" t="s">
        <v>2178</v>
      </c>
      <c r="M86" t="s">
        <v>29</v>
      </c>
      <c r="N86" t="s">
        <v>2179</v>
      </c>
      <c r="O86" t="s">
        <v>31</v>
      </c>
      <c r="P86">
        <v>8540</v>
      </c>
      <c r="Q86" t="s">
        <v>2180</v>
      </c>
      <c r="R86" s="5">
        <v>45484</v>
      </c>
      <c r="S86" t="s">
        <v>35</v>
      </c>
      <c r="T86" t="s">
        <v>91</v>
      </c>
      <c r="U86" t="s">
        <v>7325</v>
      </c>
      <c r="W86" t="s">
        <v>2182</v>
      </c>
      <c r="Y86" t="s">
        <v>2183</v>
      </c>
      <c r="Z86" t="s">
        <v>96</v>
      </c>
      <c r="AA86" s="5">
        <v>45342</v>
      </c>
      <c r="AB86" t="s">
        <v>729</v>
      </c>
      <c r="AC86">
        <v>8540</v>
      </c>
      <c r="AD86" t="s">
        <v>43</v>
      </c>
      <c r="AE86" t="s">
        <v>44</v>
      </c>
      <c r="AF86" t="s">
        <v>7326</v>
      </c>
      <c r="AG86" t="s">
        <v>7252</v>
      </c>
      <c r="AH86" t="s">
        <v>7252</v>
      </c>
      <c r="AI86" t="s">
        <v>7252</v>
      </c>
      <c r="AJ86" t="s">
        <v>7253</v>
      </c>
    </row>
    <row r="87" spans="1:36" x14ac:dyDescent="0.25">
      <c r="A87" t="s">
        <v>3770</v>
      </c>
      <c r="B87" t="s">
        <v>7216</v>
      </c>
      <c r="C87" t="str">
        <f>TRIM(LOWER(A87))</f>
        <v>restor3d</v>
      </c>
      <c r="G87">
        <v>112</v>
      </c>
      <c r="H87" t="s">
        <v>24</v>
      </c>
      <c r="I87" t="s">
        <v>1359</v>
      </c>
      <c r="J87" t="s">
        <v>158</v>
      </c>
      <c r="K87" t="s">
        <v>2555</v>
      </c>
      <c r="L87" t="s">
        <v>2556</v>
      </c>
      <c r="M87" t="s">
        <v>29</v>
      </c>
      <c r="N87" t="s">
        <v>433</v>
      </c>
      <c r="O87" t="s">
        <v>31</v>
      </c>
      <c r="P87">
        <v>33156</v>
      </c>
      <c r="Q87" t="s">
        <v>2558</v>
      </c>
      <c r="R87" s="5">
        <v>45492</v>
      </c>
      <c r="S87" t="s">
        <v>35</v>
      </c>
      <c r="T87" t="s">
        <v>91</v>
      </c>
      <c r="U87" t="s">
        <v>2560</v>
      </c>
      <c r="V87" t="s">
        <v>165</v>
      </c>
      <c r="W87" t="s">
        <v>2561</v>
      </c>
      <c r="Y87" t="s">
        <v>2562</v>
      </c>
      <c r="Z87" t="s">
        <v>1217</v>
      </c>
      <c r="AA87" s="5">
        <v>45377</v>
      </c>
      <c r="AB87" t="s">
        <v>165</v>
      </c>
      <c r="AC87">
        <v>33156</v>
      </c>
      <c r="AD87" t="s">
        <v>43</v>
      </c>
      <c r="AE87" t="s">
        <v>44</v>
      </c>
      <c r="AF87" t="s">
        <v>7327</v>
      </c>
      <c r="AG87" t="s">
        <v>7252</v>
      </c>
      <c r="AH87" t="s">
        <v>7252</v>
      </c>
      <c r="AI87" t="s">
        <v>7252</v>
      </c>
      <c r="AJ87" t="s">
        <v>7253</v>
      </c>
    </row>
    <row r="88" spans="1:36" x14ac:dyDescent="0.25">
      <c r="A88" t="s">
        <v>3997</v>
      </c>
      <c r="B88" t="s">
        <v>7216</v>
      </c>
      <c r="C88" t="str">
        <f>TRIM(LOWER(A88))</f>
        <v>restor3d, inc.</v>
      </c>
      <c r="G88">
        <v>113</v>
      </c>
      <c r="H88" t="s">
        <v>24</v>
      </c>
      <c r="I88" t="s">
        <v>6977</v>
      </c>
      <c r="J88" t="s">
        <v>498</v>
      </c>
      <c r="K88" t="s">
        <v>6978</v>
      </c>
      <c r="M88" t="s">
        <v>29</v>
      </c>
      <c r="N88" t="s">
        <v>2171</v>
      </c>
      <c r="O88" t="s">
        <v>31</v>
      </c>
      <c r="P88">
        <v>89231</v>
      </c>
      <c r="Q88" t="s">
        <v>6980</v>
      </c>
      <c r="R88" s="5">
        <v>45494</v>
      </c>
      <c r="S88" t="s">
        <v>35</v>
      </c>
      <c r="T88" t="s">
        <v>107</v>
      </c>
      <c r="U88" t="s">
        <v>6982</v>
      </c>
      <c r="V88" t="s">
        <v>506</v>
      </c>
      <c r="W88" t="s">
        <v>6983</v>
      </c>
      <c r="Y88" t="s">
        <v>6984</v>
      </c>
      <c r="AA88" s="5">
        <v>45327</v>
      </c>
      <c r="AB88" t="s">
        <v>506</v>
      </c>
      <c r="AC88">
        <v>89231</v>
      </c>
      <c r="AD88" t="s">
        <v>43</v>
      </c>
      <c r="AE88" t="s">
        <v>44</v>
      </c>
      <c r="AF88" t="s">
        <v>7328</v>
      </c>
      <c r="AG88" t="s">
        <v>7252</v>
      </c>
      <c r="AH88" t="s">
        <v>7252</v>
      </c>
      <c r="AI88" t="s">
        <v>7252</v>
      </c>
      <c r="AJ88" t="s">
        <v>7253</v>
      </c>
    </row>
    <row r="89" spans="1:36" x14ac:dyDescent="0.25">
      <c r="A89" t="s">
        <v>521</v>
      </c>
      <c r="B89" t="s">
        <v>7218</v>
      </c>
      <c r="C89" t="str">
        <f>TRIM(LOWER(A89))</f>
        <v>seaspine orthopedics corporation</v>
      </c>
      <c r="G89">
        <v>125</v>
      </c>
      <c r="H89" t="s">
        <v>24</v>
      </c>
      <c r="I89" t="s">
        <v>1684</v>
      </c>
      <c r="J89" t="s">
        <v>158</v>
      </c>
      <c r="K89" t="s">
        <v>1685</v>
      </c>
      <c r="M89" t="s">
        <v>29</v>
      </c>
      <c r="N89" t="s">
        <v>616</v>
      </c>
      <c r="O89" t="s">
        <v>31</v>
      </c>
      <c r="P89">
        <v>38119</v>
      </c>
      <c r="Q89" t="s">
        <v>1687</v>
      </c>
      <c r="R89" s="5">
        <v>45517</v>
      </c>
      <c r="S89" t="s">
        <v>35</v>
      </c>
      <c r="T89" t="s">
        <v>91</v>
      </c>
      <c r="U89" t="s">
        <v>1689</v>
      </c>
      <c r="V89" t="s">
        <v>165</v>
      </c>
      <c r="W89" t="s">
        <v>1690</v>
      </c>
      <c r="Y89" t="s">
        <v>1691</v>
      </c>
      <c r="Z89" t="s">
        <v>269</v>
      </c>
      <c r="AA89" s="5">
        <v>45427</v>
      </c>
      <c r="AB89" t="s">
        <v>165</v>
      </c>
      <c r="AC89">
        <v>38119</v>
      </c>
      <c r="AD89" t="s">
        <v>43</v>
      </c>
      <c r="AE89" t="s">
        <v>44</v>
      </c>
      <c r="AF89" t="s">
        <v>7329</v>
      </c>
      <c r="AG89" t="s">
        <v>7252</v>
      </c>
      <c r="AH89" t="s">
        <v>7252</v>
      </c>
      <c r="AI89" t="s">
        <v>7252</v>
      </c>
      <c r="AJ89" t="s">
        <v>7253</v>
      </c>
    </row>
    <row r="90" spans="1:36" x14ac:dyDescent="0.25">
      <c r="A90" t="s">
        <v>1565</v>
      </c>
      <c r="B90" t="s">
        <v>7218</v>
      </c>
      <c r="C90" t="str">
        <f>TRIM(LOWER(A90))</f>
        <v>shockwave medical, inc.</v>
      </c>
      <c r="G90">
        <v>127</v>
      </c>
      <c r="H90" t="s">
        <v>24</v>
      </c>
      <c r="I90" t="s">
        <v>669</v>
      </c>
      <c r="J90" t="s">
        <v>26</v>
      </c>
      <c r="K90" t="s">
        <v>4049</v>
      </c>
      <c r="L90" t="s">
        <v>4050</v>
      </c>
      <c r="M90" t="s">
        <v>29</v>
      </c>
      <c r="N90" t="s">
        <v>1352</v>
      </c>
      <c r="O90" t="s">
        <v>31</v>
      </c>
      <c r="P90" t="s">
        <v>4051</v>
      </c>
      <c r="Q90" t="s">
        <v>4052</v>
      </c>
      <c r="R90" s="5">
        <v>45525</v>
      </c>
      <c r="S90" t="s">
        <v>35</v>
      </c>
      <c r="T90" t="s">
        <v>128</v>
      </c>
      <c r="U90" t="s">
        <v>4053</v>
      </c>
      <c r="V90" t="s">
        <v>38</v>
      </c>
      <c r="W90" t="s">
        <v>4054</v>
      </c>
      <c r="Y90" t="s">
        <v>4055</v>
      </c>
      <c r="AA90" s="5">
        <v>45379</v>
      </c>
      <c r="AB90" t="s">
        <v>38</v>
      </c>
      <c r="AC90" t="s">
        <v>4051</v>
      </c>
      <c r="AD90" t="s">
        <v>43</v>
      </c>
      <c r="AE90" t="s">
        <v>44</v>
      </c>
      <c r="AF90" t="s">
        <v>7330</v>
      </c>
      <c r="AG90" t="s">
        <v>7252</v>
      </c>
      <c r="AH90" t="s">
        <v>7252</v>
      </c>
      <c r="AI90" t="s">
        <v>7252</v>
      </c>
      <c r="AJ90" t="s">
        <v>7253</v>
      </c>
    </row>
    <row r="91" spans="1:36" x14ac:dyDescent="0.25">
      <c r="A91" t="s">
        <v>4889</v>
      </c>
      <c r="B91" t="s">
        <v>7218</v>
      </c>
      <c r="C91" t="str">
        <f>TRIM(LOWER(A91))</f>
        <v>si-bone, inc.</v>
      </c>
      <c r="G91">
        <v>128</v>
      </c>
      <c r="H91" t="s">
        <v>24</v>
      </c>
      <c r="I91" t="s">
        <v>1513</v>
      </c>
      <c r="J91" t="s">
        <v>158</v>
      </c>
      <c r="K91" t="s">
        <v>1514</v>
      </c>
      <c r="M91" t="s">
        <v>29</v>
      </c>
      <c r="N91" t="s">
        <v>1515</v>
      </c>
      <c r="O91" t="s">
        <v>31</v>
      </c>
      <c r="P91">
        <v>33487</v>
      </c>
      <c r="Q91" t="s">
        <v>1517</v>
      </c>
      <c r="R91" s="5">
        <v>45525</v>
      </c>
      <c r="S91" t="s">
        <v>35</v>
      </c>
      <c r="T91" t="s">
        <v>91</v>
      </c>
      <c r="U91" t="s">
        <v>1518</v>
      </c>
      <c r="V91" t="s">
        <v>165</v>
      </c>
      <c r="W91" t="s">
        <v>6841</v>
      </c>
      <c r="Y91" t="s">
        <v>6842</v>
      </c>
      <c r="Z91" t="s">
        <v>1217</v>
      </c>
      <c r="AA91" s="5">
        <v>45495</v>
      </c>
      <c r="AB91" t="s">
        <v>165</v>
      </c>
      <c r="AC91">
        <v>33487</v>
      </c>
      <c r="AD91" t="s">
        <v>43</v>
      </c>
      <c r="AE91" t="s">
        <v>293</v>
      </c>
      <c r="AF91" t="s">
        <v>7313</v>
      </c>
      <c r="AG91" t="s">
        <v>7252</v>
      </c>
      <c r="AH91" t="s">
        <v>7252</v>
      </c>
      <c r="AI91" t="s">
        <v>7252</v>
      </c>
      <c r="AJ91" t="s">
        <v>7253</v>
      </c>
    </row>
    <row r="92" spans="1:36" x14ac:dyDescent="0.25">
      <c r="A92" t="s">
        <v>2558</v>
      </c>
      <c r="B92" t="s">
        <v>7218</v>
      </c>
      <c r="C92" t="str">
        <f>TRIM(LOWER(A92))</f>
        <v>skeletal dynamics inc</v>
      </c>
      <c r="G92">
        <v>129</v>
      </c>
      <c r="H92" t="s">
        <v>24</v>
      </c>
      <c r="I92" t="s">
        <v>1684</v>
      </c>
      <c r="J92" t="s">
        <v>158</v>
      </c>
      <c r="K92" t="s">
        <v>2044</v>
      </c>
      <c r="M92" t="s">
        <v>29</v>
      </c>
      <c r="N92" t="s">
        <v>2045</v>
      </c>
      <c r="O92" t="s">
        <v>31</v>
      </c>
      <c r="P92">
        <v>38116</v>
      </c>
      <c r="Q92" t="s">
        <v>2461</v>
      </c>
      <c r="R92" s="5">
        <v>45526</v>
      </c>
      <c r="S92" t="s">
        <v>35</v>
      </c>
      <c r="T92" t="s">
        <v>91</v>
      </c>
      <c r="U92" t="s">
        <v>4317</v>
      </c>
      <c r="V92" t="s">
        <v>165</v>
      </c>
      <c r="W92" t="s">
        <v>4318</v>
      </c>
      <c r="Y92" t="s">
        <v>4319</v>
      </c>
      <c r="Z92" t="s">
        <v>269</v>
      </c>
      <c r="AA92" s="5">
        <v>45464</v>
      </c>
      <c r="AB92" t="s">
        <v>165</v>
      </c>
      <c r="AC92">
        <v>38116</v>
      </c>
      <c r="AD92" t="s">
        <v>43</v>
      </c>
      <c r="AE92" t="s">
        <v>44</v>
      </c>
      <c r="AF92" t="s">
        <v>7323</v>
      </c>
      <c r="AG92" t="s">
        <v>7252</v>
      </c>
      <c r="AH92" t="s">
        <v>7252</v>
      </c>
      <c r="AI92" t="s">
        <v>7252</v>
      </c>
      <c r="AJ92" t="s">
        <v>7253</v>
      </c>
    </row>
    <row r="93" spans="1:36" x14ac:dyDescent="0.25">
      <c r="A93" t="s">
        <v>6746</v>
      </c>
      <c r="B93" t="s">
        <v>7218</v>
      </c>
      <c r="C93" t="str">
        <f>TRIM(LOWER(A93))</f>
        <v>smith &amp; nephew</v>
      </c>
      <c r="G93">
        <v>131</v>
      </c>
      <c r="H93" t="s">
        <v>24</v>
      </c>
      <c r="I93" t="s">
        <v>1498</v>
      </c>
      <c r="J93" t="s">
        <v>84</v>
      </c>
      <c r="K93" t="s">
        <v>7331</v>
      </c>
      <c r="M93" t="s">
        <v>29</v>
      </c>
      <c r="N93" t="s">
        <v>1210</v>
      </c>
      <c r="O93" t="s">
        <v>31</v>
      </c>
      <c r="P93" t="s">
        <v>1500</v>
      </c>
      <c r="Q93" t="s">
        <v>1501</v>
      </c>
      <c r="R93" s="5">
        <v>45531</v>
      </c>
      <c r="S93" t="s">
        <v>35</v>
      </c>
      <c r="T93" t="s">
        <v>107</v>
      </c>
      <c r="U93" t="s">
        <v>1502</v>
      </c>
      <c r="V93" t="s">
        <v>93</v>
      </c>
      <c r="W93" t="s">
        <v>1503</v>
      </c>
      <c r="Y93" t="s">
        <v>1504</v>
      </c>
      <c r="AA93" s="5">
        <v>45441</v>
      </c>
      <c r="AB93" t="s">
        <v>165</v>
      </c>
      <c r="AC93" t="s">
        <v>1500</v>
      </c>
      <c r="AD93" t="s">
        <v>43</v>
      </c>
      <c r="AE93" t="s">
        <v>44</v>
      </c>
      <c r="AF93" t="s">
        <v>7332</v>
      </c>
      <c r="AG93" t="s">
        <v>7252</v>
      </c>
      <c r="AH93" t="s">
        <v>7252</v>
      </c>
      <c r="AI93" t="s">
        <v>7252</v>
      </c>
      <c r="AJ93" t="s">
        <v>7253</v>
      </c>
    </row>
    <row r="94" spans="1:36" x14ac:dyDescent="0.25">
      <c r="A94" t="s">
        <v>2461</v>
      </c>
      <c r="B94" t="s">
        <v>7218</v>
      </c>
      <c r="C94" t="str">
        <f>TRIM(LOWER(A94))</f>
        <v>smith &amp; nephew inc.</v>
      </c>
      <c r="G94">
        <v>132</v>
      </c>
      <c r="H94" t="s">
        <v>24</v>
      </c>
      <c r="I94" t="s">
        <v>2695</v>
      </c>
      <c r="J94" t="s">
        <v>158</v>
      </c>
      <c r="K94" t="s">
        <v>2696</v>
      </c>
      <c r="M94" t="s">
        <v>29</v>
      </c>
      <c r="N94" t="s">
        <v>616</v>
      </c>
      <c r="O94" t="s">
        <v>31</v>
      </c>
      <c r="P94">
        <v>37110</v>
      </c>
      <c r="Q94" t="s">
        <v>2698</v>
      </c>
      <c r="R94" s="5">
        <v>45532</v>
      </c>
      <c r="S94" t="s">
        <v>35</v>
      </c>
      <c r="T94" t="s">
        <v>91</v>
      </c>
      <c r="U94" t="s">
        <v>2699</v>
      </c>
      <c r="V94" t="s">
        <v>165</v>
      </c>
      <c r="W94" t="s">
        <v>2700</v>
      </c>
      <c r="Y94" t="s">
        <v>2701</v>
      </c>
      <c r="Z94" t="s">
        <v>269</v>
      </c>
      <c r="AA94" s="5">
        <v>45260</v>
      </c>
      <c r="AB94" t="s">
        <v>165</v>
      </c>
      <c r="AC94">
        <v>37110</v>
      </c>
      <c r="AD94" t="s">
        <v>43</v>
      </c>
      <c r="AE94" t="s">
        <v>44</v>
      </c>
      <c r="AF94" t="s">
        <v>7333</v>
      </c>
      <c r="AG94" t="s">
        <v>7252</v>
      </c>
      <c r="AH94" t="s">
        <v>7252</v>
      </c>
      <c r="AI94" t="s">
        <v>7252</v>
      </c>
      <c r="AJ94" t="s">
        <v>7253</v>
      </c>
    </row>
    <row r="95" spans="1:36" x14ac:dyDescent="0.25">
      <c r="A95" t="s">
        <v>2047</v>
      </c>
      <c r="B95" t="s">
        <v>7218</v>
      </c>
      <c r="C95" t="str">
        <f>TRIM(LOWER(A95))</f>
        <v>smith &amp; nephew, inc.</v>
      </c>
      <c r="G95">
        <v>133</v>
      </c>
      <c r="H95" t="s">
        <v>24</v>
      </c>
      <c r="I95" t="s">
        <v>536</v>
      </c>
      <c r="J95" t="s">
        <v>158</v>
      </c>
      <c r="K95" t="s">
        <v>537</v>
      </c>
      <c r="M95" t="s">
        <v>29</v>
      </c>
      <c r="N95" t="s">
        <v>538</v>
      </c>
      <c r="O95" t="s">
        <v>31</v>
      </c>
      <c r="P95">
        <v>3079861</v>
      </c>
      <c r="Q95" t="s">
        <v>540</v>
      </c>
      <c r="R95" s="5">
        <v>45532</v>
      </c>
      <c r="S95" t="s">
        <v>35</v>
      </c>
      <c r="T95" t="s">
        <v>210</v>
      </c>
      <c r="U95" t="s">
        <v>7334</v>
      </c>
      <c r="V95" t="s">
        <v>165</v>
      </c>
      <c r="W95" t="s">
        <v>543</v>
      </c>
      <c r="Y95" t="s">
        <v>544</v>
      </c>
      <c r="AA95" s="5">
        <v>45474</v>
      </c>
      <c r="AB95" t="s">
        <v>165</v>
      </c>
      <c r="AC95">
        <v>3079861</v>
      </c>
      <c r="AD95" t="s">
        <v>43</v>
      </c>
      <c r="AE95" t="s">
        <v>44</v>
      </c>
      <c r="AF95" t="s">
        <v>7299</v>
      </c>
      <c r="AG95" t="s">
        <v>7252</v>
      </c>
      <c r="AH95" t="s">
        <v>7252</v>
      </c>
      <c r="AI95" t="s">
        <v>7252</v>
      </c>
      <c r="AJ95" t="s">
        <v>7253</v>
      </c>
    </row>
    <row r="96" spans="1:36" x14ac:dyDescent="0.25">
      <c r="A96" t="s">
        <v>4350</v>
      </c>
      <c r="B96" t="s">
        <v>7206</v>
      </c>
      <c r="C96" t="str">
        <f>TRIM(LOWER(A96))</f>
        <v>southern implants (pty) ltd</v>
      </c>
      <c r="G96">
        <v>134</v>
      </c>
      <c r="H96" t="s">
        <v>24</v>
      </c>
      <c r="I96" t="s">
        <v>2894</v>
      </c>
      <c r="J96" t="s">
        <v>158</v>
      </c>
      <c r="K96" t="s">
        <v>2895</v>
      </c>
      <c r="M96" t="s">
        <v>29</v>
      </c>
      <c r="N96" t="s">
        <v>601</v>
      </c>
      <c r="O96" t="s">
        <v>31</v>
      </c>
      <c r="P96">
        <v>7401</v>
      </c>
      <c r="Q96" t="s">
        <v>2897</v>
      </c>
      <c r="R96" s="5">
        <v>45533</v>
      </c>
      <c r="S96" t="s">
        <v>35</v>
      </c>
      <c r="T96" t="s">
        <v>91</v>
      </c>
      <c r="U96" t="s">
        <v>7335</v>
      </c>
      <c r="V96" t="s">
        <v>165</v>
      </c>
      <c r="W96" t="s">
        <v>2899</v>
      </c>
      <c r="Y96" t="s">
        <v>2900</v>
      </c>
      <c r="Z96" t="s">
        <v>96</v>
      </c>
      <c r="AA96" s="5">
        <v>45506</v>
      </c>
      <c r="AB96" t="s">
        <v>165</v>
      </c>
      <c r="AC96">
        <v>7401</v>
      </c>
      <c r="AD96" t="s">
        <v>43</v>
      </c>
      <c r="AE96" t="s">
        <v>293</v>
      </c>
      <c r="AF96" t="s">
        <v>7336</v>
      </c>
      <c r="AG96" t="s">
        <v>7252</v>
      </c>
      <c r="AH96" t="s">
        <v>7252</v>
      </c>
      <c r="AI96" t="s">
        <v>7252</v>
      </c>
      <c r="AJ96" t="s">
        <v>7253</v>
      </c>
    </row>
    <row r="97" spans="1:36" x14ac:dyDescent="0.25">
      <c r="A97" t="s">
        <v>959</v>
      </c>
      <c r="B97" t="s">
        <v>7218</v>
      </c>
      <c r="C97" t="str">
        <f>TRIM(LOWER(A97))</f>
        <v>spinal kinetics / orthofix / seaspine</v>
      </c>
      <c r="G97">
        <v>136</v>
      </c>
      <c r="H97" t="s">
        <v>24</v>
      </c>
      <c r="I97" t="s">
        <v>1684</v>
      </c>
      <c r="J97" t="s">
        <v>158</v>
      </c>
      <c r="K97" t="s">
        <v>6745</v>
      </c>
      <c r="M97" t="s">
        <v>29</v>
      </c>
      <c r="N97" t="s">
        <v>616</v>
      </c>
      <c r="O97" t="s">
        <v>31</v>
      </c>
      <c r="P97">
        <v>38116</v>
      </c>
      <c r="Q97" t="s">
        <v>6746</v>
      </c>
      <c r="R97" s="5">
        <v>45538</v>
      </c>
      <c r="S97" t="s">
        <v>35</v>
      </c>
      <c r="T97" t="s">
        <v>91</v>
      </c>
      <c r="U97" t="s">
        <v>6747</v>
      </c>
      <c r="V97" t="s">
        <v>165</v>
      </c>
      <c r="W97" t="s">
        <v>6748</v>
      </c>
      <c r="Y97" t="s">
        <v>6749</v>
      </c>
      <c r="Z97" t="s">
        <v>269</v>
      </c>
      <c r="AA97" s="5">
        <v>45342</v>
      </c>
      <c r="AB97" t="s">
        <v>165</v>
      </c>
      <c r="AC97">
        <v>38116</v>
      </c>
      <c r="AD97" t="s">
        <v>43</v>
      </c>
      <c r="AE97" t="s">
        <v>44</v>
      </c>
      <c r="AF97" t="s">
        <v>7337</v>
      </c>
      <c r="AG97" t="s">
        <v>7252</v>
      </c>
      <c r="AH97" t="s">
        <v>7252</v>
      </c>
      <c r="AI97" t="s">
        <v>7252</v>
      </c>
      <c r="AJ97" t="s">
        <v>7253</v>
      </c>
    </row>
    <row r="98" spans="1:36" x14ac:dyDescent="0.25">
      <c r="A98" t="s">
        <v>873</v>
      </c>
      <c r="B98" t="s">
        <v>7206</v>
      </c>
      <c r="C98" t="str">
        <f>TRIM(LOWER(A98))</f>
        <v>spineart sa</v>
      </c>
      <c r="G98">
        <v>139</v>
      </c>
      <c r="H98" t="s">
        <v>24</v>
      </c>
      <c r="I98" t="s">
        <v>1609</v>
      </c>
      <c r="J98" t="s">
        <v>158</v>
      </c>
      <c r="K98" t="s">
        <v>1610</v>
      </c>
      <c r="M98" t="s">
        <v>29</v>
      </c>
      <c r="N98" t="s">
        <v>1611</v>
      </c>
      <c r="O98" t="s">
        <v>31</v>
      </c>
      <c r="P98">
        <v>32081</v>
      </c>
      <c r="Q98" t="s">
        <v>1613</v>
      </c>
      <c r="R98" s="5">
        <v>45541</v>
      </c>
      <c r="S98" t="s">
        <v>35</v>
      </c>
      <c r="T98" t="s">
        <v>91</v>
      </c>
      <c r="U98" t="s">
        <v>1615</v>
      </c>
      <c r="V98" t="s">
        <v>165</v>
      </c>
      <c r="W98" t="s">
        <v>1616</v>
      </c>
      <c r="Y98" t="s">
        <v>1617</v>
      </c>
      <c r="Z98" t="s">
        <v>1217</v>
      </c>
      <c r="AA98" s="5">
        <v>45519</v>
      </c>
      <c r="AB98" t="s">
        <v>165</v>
      </c>
      <c r="AC98">
        <v>32081</v>
      </c>
      <c r="AD98" t="s">
        <v>43</v>
      </c>
      <c r="AE98" t="s">
        <v>293</v>
      </c>
      <c r="AF98" t="s">
        <v>7338</v>
      </c>
      <c r="AG98" t="s">
        <v>7252</v>
      </c>
      <c r="AH98" t="s">
        <v>7252</v>
      </c>
      <c r="AI98" t="s">
        <v>7252</v>
      </c>
      <c r="AJ98" t="s">
        <v>7253</v>
      </c>
    </row>
    <row r="99" spans="1:36" x14ac:dyDescent="0.25">
      <c r="A99" t="s">
        <v>1873</v>
      </c>
      <c r="B99" t="s">
        <v>7218</v>
      </c>
      <c r="C99" t="str">
        <f>TRIM(LOWER(A99))</f>
        <v>stryker corporation (tornier, inc.)</v>
      </c>
      <c r="G99">
        <v>140</v>
      </c>
      <c r="H99" t="s">
        <v>24</v>
      </c>
      <c r="I99" t="s">
        <v>947</v>
      </c>
      <c r="J99" t="s">
        <v>158</v>
      </c>
      <c r="K99" t="s">
        <v>1870</v>
      </c>
      <c r="M99" t="s">
        <v>29</v>
      </c>
      <c r="N99" t="s">
        <v>1871</v>
      </c>
      <c r="O99" t="s">
        <v>31</v>
      </c>
      <c r="P99">
        <v>55437</v>
      </c>
      <c r="Q99" t="s">
        <v>1873</v>
      </c>
      <c r="R99" s="5">
        <v>45545</v>
      </c>
      <c r="S99" t="s">
        <v>35</v>
      </c>
      <c r="T99" t="s">
        <v>91</v>
      </c>
      <c r="U99" t="s">
        <v>1874</v>
      </c>
      <c r="V99" t="s">
        <v>165</v>
      </c>
      <c r="W99" t="s">
        <v>1875</v>
      </c>
      <c r="Y99" t="s">
        <v>1876</v>
      </c>
      <c r="Z99" t="s">
        <v>347</v>
      </c>
      <c r="AA99" s="5">
        <v>45448</v>
      </c>
      <c r="AB99" t="s">
        <v>165</v>
      </c>
      <c r="AC99">
        <v>55437</v>
      </c>
      <c r="AD99" t="s">
        <v>43</v>
      </c>
      <c r="AE99" t="s">
        <v>44</v>
      </c>
      <c r="AF99" t="s">
        <v>7339</v>
      </c>
      <c r="AG99" t="s">
        <v>7252</v>
      </c>
      <c r="AH99" t="s">
        <v>7252</v>
      </c>
      <c r="AI99" t="s">
        <v>7252</v>
      </c>
      <c r="AJ99" t="s">
        <v>7253</v>
      </c>
    </row>
    <row r="100" spans="1:36" x14ac:dyDescent="0.25">
      <c r="A100" t="s">
        <v>4141</v>
      </c>
      <c r="B100" t="s">
        <v>7218</v>
      </c>
      <c r="C100" t="str">
        <f>TRIM(LOWER(A100))</f>
        <v>stryker craniomaxillofacial</v>
      </c>
      <c r="G100">
        <v>143</v>
      </c>
      <c r="H100" t="s">
        <v>24</v>
      </c>
      <c r="I100" t="s">
        <v>2811</v>
      </c>
      <c r="J100" t="s">
        <v>158</v>
      </c>
      <c r="K100" t="s">
        <v>2812</v>
      </c>
      <c r="M100" t="s">
        <v>29</v>
      </c>
      <c r="N100" t="s">
        <v>616</v>
      </c>
      <c r="O100" t="s">
        <v>31</v>
      </c>
      <c r="P100">
        <v>91355</v>
      </c>
      <c r="Q100" t="s">
        <v>2814</v>
      </c>
      <c r="R100" s="5">
        <v>45552</v>
      </c>
      <c r="S100" t="s">
        <v>35</v>
      </c>
      <c r="T100" t="s">
        <v>91</v>
      </c>
      <c r="U100" t="s">
        <v>2815</v>
      </c>
      <c r="V100" t="s">
        <v>165</v>
      </c>
      <c r="W100" t="s">
        <v>2816</v>
      </c>
      <c r="Y100" t="s">
        <v>2817</v>
      </c>
      <c r="Z100" t="s">
        <v>122</v>
      </c>
      <c r="AA100" s="5">
        <v>45475</v>
      </c>
      <c r="AB100" t="s">
        <v>165</v>
      </c>
      <c r="AC100">
        <v>91355</v>
      </c>
      <c r="AD100" t="s">
        <v>43</v>
      </c>
      <c r="AE100" t="s">
        <v>44</v>
      </c>
      <c r="AF100" t="s">
        <v>7340</v>
      </c>
      <c r="AG100" t="s">
        <v>7252</v>
      </c>
      <c r="AH100" t="s">
        <v>7252</v>
      </c>
      <c r="AI100" t="s">
        <v>7252</v>
      </c>
      <c r="AJ100" t="s">
        <v>7253</v>
      </c>
    </row>
    <row r="101" spans="1:36" x14ac:dyDescent="0.25">
      <c r="A101" t="s">
        <v>2412</v>
      </c>
      <c r="B101" t="s">
        <v>7218</v>
      </c>
      <c r="C101" t="str">
        <f>TRIM(LOWER(A101))</f>
        <v>stryker endoscopy</v>
      </c>
      <c r="G101">
        <v>145</v>
      </c>
      <c r="H101" t="s">
        <v>24</v>
      </c>
      <c r="I101" t="s">
        <v>1684</v>
      </c>
      <c r="J101" t="s">
        <v>158</v>
      </c>
      <c r="K101" t="s">
        <v>2044</v>
      </c>
      <c r="M101" t="s">
        <v>29</v>
      </c>
      <c r="N101" t="s">
        <v>2045</v>
      </c>
      <c r="O101" t="s">
        <v>31</v>
      </c>
      <c r="P101">
        <v>38116</v>
      </c>
      <c r="Q101" t="s">
        <v>2047</v>
      </c>
      <c r="R101" s="5">
        <v>45555</v>
      </c>
      <c r="S101" t="s">
        <v>35</v>
      </c>
      <c r="T101" t="s">
        <v>91</v>
      </c>
      <c r="U101" t="s">
        <v>2048</v>
      </c>
      <c r="V101" t="s">
        <v>165</v>
      </c>
      <c r="W101" t="s">
        <v>2049</v>
      </c>
      <c r="Y101" t="s">
        <v>2050</v>
      </c>
      <c r="Z101" t="s">
        <v>269</v>
      </c>
      <c r="AA101" s="5">
        <v>45300</v>
      </c>
      <c r="AB101" t="s">
        <v>165</v>
      </c>
      <c r="AC101">
        <v>38116</v>
      </c>
      <c r="AD101" t="s">
        <v>43</v>
      </c>
      <c r="AE101" t="s">
        <v>44</v>
      </c>
      <c r="AF101" t="s">
        <v>7341</v>
      </c>
      <c r="AG101" t="s">
        <v>7252</v>
      </c>
      <c r="AH101" t="s">
        <v>7252</v>
      </c>
      <c r="AI101" t="s">
        <v>7252</v>
      </c>
      <c r="AJ101" t="s">
        <v>7253</v>
      </c>
    </row>
    <row r="102" spans="1:36" x14ac:dyDescent="0.25">
      <c r="A102" t="s">
        <v>7183</v>
      </c>
      <c r="B102" t="s">
        <v>7218</v>
      </c>
      <c r="C102" t="str">
        <f>TRIM(LOWER(A102))</f>
        <v>stryker gmbh</v>
      </c>
      <c r="G102">
        <v>147</v>
      </c>
      <c r="H102" t="s">
        <v>24</v>
      </c>
      <c r="I102" t="s">
        <v>3333</v>
      </c>
      <c r="J102" t="s">
        <v>158</v>
      </c>
      <c r="K102" t="s">
        <v>3716</v>
      </c>
      <c r="M102" t="s">
        <v>29</v>
      </c>
      <c r="N102" t="s">
        <v>3182</v>
      </c>
      <c r="O102" t="s">
        <v>31</v>
      </c>
      <c r="P102">
        <v>33625</v>
      </c>
      <c r="Q102" t="s">
        <v>3718</v>
      </c>
      <c r="R102" s="5">
        <v>45558</v>
      </c>
      <c r="S102" t="s">
        <v>35</v>
      </c>
      <c r="T102" t="s">
        <v>91</v>
      </c>
      <c r="U102" t="s">
        <v>3720</v>
      </c>
      <c r="V102" t="s">
        <v>165</v>
      </c>
      <c r="W102" t="s">
        <v>3721</v>
      </c>
      <c r="Y102" t="s">
        <v>3722</v>
      </c>
      <c r="Z102" t="s">
        <v>1217</v>
      </c>
      <c r="AA102" s="5">
        <v>45443</v>
      </c>
      <c r="AB102" t="s">
        <v>165</v>
      </c>
      <c r="AC102">
        <v>33625</v>
      </c>
      <c r="AD102" t="s">
        <v>43</v>
      </c>
      <c r="AE102" t="s">
        <v>44</v>
      </c>
      <c r="AF102" t="s">
        <v>7342</v>
      </c>
      <c r="AG102" t="s">
        <v>7252</v>
      </c>
      <c r="AH102" t="s">
        <v>7252</v>
      </c>
      <c r="AI102" t="s">
        <v>7252</v>
      </c>
      <c r="AJ102" t="s">
        <v>7253</v>
      </c>
    </row>
    <row r="103" spans="1:36" x14ac:dyDescent="0.25">
      <c r="A103" t="s">
        <v>4108</v>
      </c>
      <c r="B103" t="s">
        <v>7218</v>
      </c>
      <c r="C103" t="str">
        <f>TRIM(LOWER(A103))</f>
        <v>stryker instruments</v>
      </c>
      <c r="G103">
        <v>149</v>
      </c>
      <c r="H103" t="s">
        <v>24</v>
      </c>
      <c r="I103" t="s">
        <v>241</v>
      </c>
      <c r="J103" t="s">
        <v>158</v>
      </c>
      <c r="K103" t="s">
        <v>519</v>
      </c>
      <c r="M103" t="s">
        <v>29</v>
      </c>
      <c r="N103" t="s">
        <v>601</v>
      </c>
      <c r="O103" t="s">
        <v>31</v>
      </c>
      <c r="P103">
        <v>92008</v>
      </c>
      <c r="Q103" t="s">
        <v>521</v>
      </c>
      <c r="R103" s="5">
        <v>45560</v>
      </c>
      <c r="S103" t="s">
        <v>35</v>
      </c>
      <c r="T103" t="s">
        <v>91</v>
      </c>
      <c r="U103" t="s">
        <v>602</v>
      </c>
      <c r="V103" t="s">
        <v>165</v>
      </c>
      <c r="W103" t="s">
        <v>603</v>
      </c>
      <c r="Y103" t="s">
        <v>604</v>
      </c>
      <c r="Z103" t="s">
        <v>122</v>
      </c>
      <c r="AA103" s="5">
        <v>45505</v>
      </c>
      <c r="AB103" t="s">
        <v>165</v>
      </c>
      <c r="AC103">
        <v>92008</v>
      </c>
      <c r="AD103" t="s">
        <v>43</v>
      </c>
      <c r="AE103" t="s">
        <v>44</v>
      </c>
      <c r="AF103" t="s">
        <v>7314</v>
      </c>
      <c r="AG103" t="s">
        <v>7252</v>
      </c>
      <c r="AH103" t="s">
        <v>7252</v>
      </c>
      <c r="AI103" t="s">
        <v>7252</v>
      </c>
      <c r="AJ103" t="s">
        <v>7253</v>
      </c>
    </row>
    <row r="104" spans="1:36" x14ac:dyDescent="0.25">
      <c r="A104" t="s">
        <v>1501</v>
      </c>
      <c r="B104" t="s">
        <v>7218</v>
      </c>
      <c r="C104" t="str">
        <f>TRIM(LOWER(A104))</f>
        <v>stryker leibinger gmbh &amp; co. kg</v>
      </c>
      <c r="G104">
        <v>150</v>
      </c>
      <c r="H104" t="s">
        <v>24</v>
      </c>
      <c r="I104" t="s">
        <v>1071</v>
      </c>
      <c r="J104" t="s">
        <v>26</v>
      </c>
      <c r="K104" t="s">
        <v>2184</v>
      </c>
      <c r="L104" t="s">
        <v>1168</v>
      </c>
      <c r="M104" t="s">
        <v>29</v>
      </c>
      <c r="N104" t="s">
        <v>340</v>
      </c>
      <c r="O104" t="s">
        <v>31</v>
      </c>
      <c r="P104">
        <v>92618</v>
      </c>
      <c r="Q104" t="s">
        <v>2185</v>
      </c>
      <c r="R104" s="5">
        <v>45562</v>
      </c>
      <c r="S104" t="s">
        <v>35</v>
      </c>
      <c r="T104" t="s">
        <v>91</v>
      </c>
      <c r="U104" t="s">
        <v>2186</v>
      </c>
      <c r="V104" t="s">
        <v>38</v>
      </c>
      <c r="W104" t="s">
        <v>2187</v>
      </c>
      <c r="Y104" t="s">
        <v>2188</v>
      </c>
      <c r="Z104" t="s">
        <v>122</v>
      </c>
      <c r="AA104" s="5">
        <v>45532</v>
      </c>
      <c r="AB104" t="s">
        <v>38</v>
      </c>
      <c r="AC104">
        <v>92618</v>
      </c>
      <c r="AD104" t="s">
        <v>43</v>
      </c>
      <c r="AE104" t="s">
        <v>293</v>
      </c>
      <c r="AF104" t="s">
        <v>7296</v>
      </c>
      <c r="AG104" t="s">
        <v>7252</v>
      </c>
      <c r="AH104" t="s">
        <v>7252</v>
      </c>
      <c r="AI104" t="s">
        <v>7252</v>
      </c>
      <c r="AJ104" t="s">
        <v>7253</v>
      </c>
    </row>
    <row r="105" spans="1:36" x14ac:dyDescent="0.25">
      <c r="A105" t="s">
        <v>2897</v>
      </c>
      <c r="B105" t="s">
        <v>7218</v>
      </c>
      <c r="C105" t="str">
        <f>TRIM(LOWER(A105))</f>
        <v>stryker spine</v>
      </c>
      <c r="G105">
        <v>0</v>
      </c>
      <c r="H105" t="s">
        <v>24</v>
      </c>
      <c r="I105" t="s">
        <v>202</v>
      </c>
      <c r="J105" t="s">
        <v>170</v>
      </c>
      <c r="K105" t="s">
        <v>1274</v>
      </c>
      <c r="M105" t="s">
        <v>29</v>
      </c>
      <c r="N105" t="s">
        <v>1275</v>
      </c>
      <c r="O105" t="s">
        <v>31</v>
      </c>
      <c r="P105">
        <v>60093</v>
      </c>
      <c r="Q105" t="s">
        <v>1276</v>
      </c>
      <c r="R105" s="5">
        <v>45295</v>
      </c>
      <c r="S105" t="s">
        <v>35</v>
      </c>
      <c r="T105" t="s">
        <v>91</v>
      </c>
      <c r="U105" t="s">
        <v>7343</v>
      </c>
      <c r="V105" t="s">
        <v>176</v>
      </c>
      <c r="W105" t="s">
        <v>1279</v>
      </c>
      <c r="Y105" t="s">
        <v>1280</v>
      </c>
      <c r="Z105" t="s">
        <v>210</v>
      </c>
      <c r="AA105" s="5">
        <v>45029</v>
      </c>
      <c r="AB105" t="s">
        <v>176</v>
      </c>
      <c r="AC105">
        <v>60093</v>
      </c>
      <c r="AD105" t="s">
        <v>43</v>
      </c>
      <c r="AE105" t="s">
        <v>44</v>
      </c>
      <c r="AF105" t="s">
        <v>7344</v>
      </c>
      <c r="AG105" t="s">
        <v>7252</v>
      </c>
      <c r="AH105" t="s">
        <v>7252</v>
      </c>
      <c r="AI105" t="s">
        <v>7252</v>
      </c>
      <c r="AJ105" t="s">
        <v>7253</v>
      </c>
    </row>
    <row r="106" spans="1:36" x14ac:dyDescent="0.25">
      <c r="A106" t="s">
        <v>1517</v>
      </c>
      <c r="B106" t="s">
        <v>7218</v>
      </c>
      <c r="C106" t="str">
        <f>TRIM(LOWER(A106))</f>
        <v>surgentec, llc</v>
      </c>
      <c r="G106">
        <v>1</v>
      </c>
      <c r="H106" t="s">
        <v>24</v>
      </c>
      <c r="I106" t="s">
        <v>25</v>
      </c>
      <c r="J106" t="s">
        <v>26</v>
      </c>
      <c r="K106" t="s">
        <v>6515</v>
      </c>
      <c r="M106" t="s">
        <v>29</v>
      </c>
      <c r="N106" t="s">
        <v>2682</v>
      </c>
      <c r="O106" t="s">
        <v>31</v>
      </c>
      <c r="P106">
        <v>518038</v>
      </c>
      <c r="Q106" t="s">
        <v>4084</v>
      </c>
      <c r="R106" s="5">
        <v>45298</v>
      </c>
      <c r="S106" t="s">
        <v>35</v>
      </c>
      <c r="T106" t="s">
        <v>36</v>
      </c>
      <c r="U106" t="s">
        <v>6516</v>
      </c>
      <c r="V106" t="s">
        <v>38</v>
      </c>
      <c r="W106" t="s">
        <v>4086</v>
      </c>
      <c r="Y106" t="s">
        <v>6517</v>
      </c>
      <c r="AA106" s="5">
        <v>45079</v>
      </c>
      <c r="AB106" t="s">
        <v>38</v>
      </c>
      <c r="AC106">
        <v>518038</v>
      </c>
      <c r="AD106" t="s">
        <v>43</v>
      </c>
      <c r="AE106" t="s">
        <v>44</v>
      </c>
      <c r="AF106" t="s">
        <v>7345</v>
      </c>
      <c r="AG106" t="s">
        <v>7252</v>
      </c>
      <c r="AH106" t="s">
        <v>7252</v>
      </c>
      <c r="AI106" t="s">
        <v>7252</v>
      </c>
      <c r="AJ106" t="s">
        <v>7253</v>
      </c>
    </row>
    <row r="107" spans="1:36" x14ac:dyDescent="0.25">
      <c r="A107" t="s">
        <v>4734</v>
      </c>
      <c r="B107" t="s">
        <v>7211</v>
      </c>
      <c r="C107" t="str">
        <f>TRIM(LOWER(A107))</f>
        <v>synaptive medical inc.</v>
      </c>
      <c r="G107">
        <v>2</v>
      </c>
      <c r="H107" t="s">
        <v>24</v>
      </c>
      <c r="I107" t="s">
        <v>3434</v>
      </c>
      <c r="J107" t="s">
        <v>26</v>
      </c>
      <c r="K107" t="s">
        <v>3435</v>
      </c>
      <c r="M107" t="s">
        <v>29</v>
      </c>
      <c r="N107" t="s">
        <v>3436</v>
      </c>
      <c r="O107" t="s">
        <v>31</v>
      </c>
      <c r="P107">
        <v>86004</v>
      </c>
      <c r="Q107" t="s">
        <v>3438</v>
      </c>
      <c r="R107" s="5">
        <v>45300</v>
      </c>
      <c r="S107" t="s">
        <v>35</v>
      </c>
      <c r="T107" t="s">
        <v>91</v>
      </c>
      <c r="U107" t="s">
        <v>7346</v>
      </c>
      <c r="V107" t="s">
        <v>38</v>
      </c>
      <c r="W107" t="s">
        <v>3440</v>
      </c>
      <c r="Y107" t="s">
        <v>3441</v>
      </c>
      <c r="Z107" t="s">
        <v>188</v>
      </c>
      <c r="AA107" s="5">
        <v>45140</v>
      </c>
      <c r="AB107" t="s">
        <v>38</v>
      </c>
      <c r="AC107">
        <v>86004</v>
      </c>
      <c r="AD107" t="s">
        <v>43</v>
      </c>
      <c r="AE107" t="s">
        <v>44</v>
      </c>
      <c r="AF107" t="s">
        <v>7347</v>
      </c>
      <c r="AG107" t="s">
        <v>7252</v>
      </c>
      <c r="AH107" t="s">
        <v>7252</v>
      </c>
      <c r="AI107" t="s">
        <v>7252</v>
      </c>
      <c r="AJ107" t="s">
        <v>7253</v>
      </c>
    </row>
    <row r="108" spans="1:36" x14ac:dyDescent="0.25">
      <c r="A108" t="s">
        <v>1300</v>
      </c>
      <c r="B108" t="s">
        <v>7218</v>
      </c>
      <c r="C108" t="str">
        <f>TRIM(LOWER(A108))</f>
        <v>techmah cmf</v>
      </c>
      <c r="G108">
        <v>4</v>
      </c>
      <c r="H108" t="s">
        <v>24</v>
      </c>
      <c r="I108" t="s">
        <v>1661</v>
      </c>
      <c r="J108" t="s">
        <v>350</v>
      </c>
      <c r="K108" t="s">
        <v>1662</v>
      </c>
      <c r="M108" t="s">
        <v>29</v>
      </c>
      <c r="N108" t="s">
        <v>424</v>
      </c>
      <c r="O108" t="s">
        <v>31</v>
      </c>
      <c r="P108">
        <v>14564</v>
      </c>
      <c r="Q108" t="s">
        <v>1664</v>
      </c>
      <c r="R108" s="5">
        <v>45303</v>
      </c>
      <c r="S108" t="s">
        <v>35</v>
      </c>
      <c r="T108" t="s">
        <v>91</v>
      </c>
      <c r="U108" t="s">
        <v>1665</v>
      </c>
      <c r="V108" t="s">
        <v>357</v>
      </c>
      <c r="W108" t="s">
        <v>1666</v>
      </c>
      <c r="Y108" t="s">
        <v>1667</v>
      </c>
      <c r="Z108" t="s">
        <v>554</v>
      </c>
      <c r="AA108" s="5">
        <v>44819</v>
      </c>
      <c r="AB108" t="s">
        <v>190</v>
      </c>
      <c r="AC108">
        <v>14564</v>
      </c>
      <c r="AD108" t="s">
        <v>43</v>
      </c>
      <c r="AE108" t="s">
        <v>44</v>
      </c>
      <c r="AF108" t="s">
        <v>7348</v>
      </c>
      <c r="AG108" t="s">
        <v>7252</v>
      </c>
      <c r="AH108" t="s">
        <v>7252</v>
      </c>
      <c r="AI108" t="s">
        <v>7252</v>
      </c>
      <c r="AJ108" t="s">
        <v>7253</v>
      </c>
    </row>
    <row r="109" spans="1:36" x14ac:dyDescent="0.25">
      <c r="A109" t="s">
        <v>4052</v>
      </c>
      <c r="B109" t="s">
        <v>7218</v>
      </c>
      <c r="C109" t="str">
        <f>TRIM(LOWER(A109))</f>
        <v>terumo corporation</v>
      </c>
      <c r="G109">
        <v>6</v>
      </c>
      <c r="H109" t="s">
        <v>24</v>
      </c>
      <c r="I109" t="s">
        <v>3766</v>
      </c>
      <c r="J109" t="s">
        <v>158</v>
      </c>
      <c r="K109" t="s">
        <v>3767</v>
      </c>
      <c r="L109" t="s">
        <v>3768</v>
      </c>
      <c r="M109" t="s">
        <v>29</v>
      </c>
      <c r="N109" t="s">
        <v>512</v>
      </c>
      <c r="O109" t="s">
        <v>31</v>
      </c>
      <c r="P109">
        <v>27709</v>
      </c>
      <c r="Q109" t="s">
        <v>3770</v>
      </c>
      <c r="R109" s="5">
        <v>45313</v>
      </c>
      <c r="S109" t="s">
        <v>35</v>
      </c>
      <c r="T109" t="s">
        <v>91</v>
      </c>
      <c r="U109" t="s">
        <v>3771</v>
      </c>
      <c r="V109" t="s">
        <v>165</v>
      </c>
      <c r="W109" t="s">
        <v>3772</v>
      </c>
      <c r="Y109" t="s">
        <v>3773</v>
      </c>
      <c r="Z109" t="s">
        <v>470</v>
      </c>
      <c r="AA109" s="5">
        <v>45282</v>
      </c>
      <c r="AB109" t="s">
        <v>165</v>
      </c>
      <c r="AC109">
        <v>27709</v>
      </c>
      <c r="AD109" t="s">
        <v>43</v>
      </c>
      <c r="AE109" t="s">
        <v>293</v>
      </c>
      <c r="AF109" t="s">
        <v>3770</v>
      </c>
      <c r="AG109" t="s">
        <v>7252</v>
      </c>
      <c r="AH109" t="s">
        <v>7252</v>
      </c>
      <c r="AI109" t="s">
        <v>7252</v>
      </c>
      <c r="AJ109" t="s">
        <v>7253</v>
      </c>
    </row>
    <row r="110" spans="1:36" x14ac:dyDescent="0.25">
      <c r="A110" t="s">
        <v>1613</v>
      </c>
      <c r="B110" t="s">
        <v>7218</v>
      </c>
      <c r="C110" t="str">
        <f>TRIM(LOWER(A110))</f>
        <v>treace medical concepts</v>
      </c>
      <c r="G110">
        <v>9</v>
      </c>
      <c r="H110" t="s">
        <v>24</v>
      </c>
      <c r="I110" t="s">
        <v>922</v>
      </c>
      <c r="J110" t="s">
        <v>158</v>
      </c>
      <c r="K110" t="s">
        <v>3313</v>
      </c>
      <c r="M110" t="s">
        <v>29</v>
      </c>
      <c r="N110" t="s">
        <v>871</v>
      </c>
      <c r="O110" t="s">
        <v>31</v>
      </c>
      <c r="P110">
        <v>75204</v>
      </c>
      <c r="Q110" t="s">
        <v>3315</v>
      </c>
      <c r="R110" s="5">
        <v>45321</v>
      </c>
      <c r="S110" t="s">
        <v>35</v>
      </c>
      <c r="T110" t="s">
        <v>91</v>
      </c>
      <c r="U110" t="s">
        <v>7349</v>
      </c>
      <c r="V110" t="s">
        <v>165</v>
      </c>
      <c r="W110" t="s">
        <v>3317</v>
      </c>
      <c r="Y110" t="s">
        <v>6462</v>
      </c>
      <c r="Z110" t="s">
        <v>146</v>
      </c>
      <c r="AA110" s="5">
        <v>45149</v>
      </c>
      <c r="AB110" t="s">
        <v>165</v>
      </c>
      <c r="AC110">
        <v>75204</v>
      </c>
      <c r="AD110" t="s">
        <v>43</v>
      </c>
      <c r="AE110" t="s">
        <v>44</v>
      </c>
      <c r="AF110" t="s">
        <v>7350</v>
      </c>
      <c r="AG110" t="s">
        <v>7252</v>
      </c>
      <c r="AH110" t="s">
        <v>7252</v>
      </c>
      <c r="AI110" t="s">
        <v>7252</v>
      </c>
      <c r="AJ110" t="s">
        <v>7253</v>
      </c>
    </row>
    <row r="111" spans="1:36" x14ac:dyDescent="0.25">
      <c r="A111" t="s">
        <v>2814</v>
      </c>
      <c r="B111" t="s">
        <v>7218</v>
      </c>
      <c r="C111" t="str">
        <f>TRIM(LOWER(A111))</f>
        <v>trimed, inc.</v>
      </c>
      <c r="G111">
        <v>10</v>
      </c>
      <c r="H111" t="s">
        <v>24</v>
      </c>
      <c r="I111" t="s">
        <v>3534</v>
      </c>
      <c r="J111" t="s">
        <v>71</v>
      </c>
      <c r="K111" t="s">
        <v>3535</v>
      </c>
      <c r="M111" t="s">
        <v>29</v>
      </c>
      <c r="N111" t="s">
        <v>2002</v>
      </c>
      <c r="O111" t="s">
        <v>31</v>
      </c>
      <c r="P111">
        <v>7417</v>
      </c>
      <c r="Q111" t="s">
        <v>3537</v>
      </c>
      <c r="R111" s="5">
        <v>45324</v>
      </c>
      <c r="S111" t="s">
        <v>35</v>
      </c>
      <c r="T111" t="s">
        <v>91</v>
      </c>
      <c r="U111" t="s">
        <v>7351</v>
      </c>
      <c r="V111" t="s">
        <v>79</v>
      </c>
      <c r="W111" t="s">
        <v>3539</v>
      </c>
      <c r="Y111" t="s">
        <v>3540</v>
      </c>
      <c r="Z111" t="s">
        <v>96</v>
      </c>
      <c r="AA111" s="5">
        <v>45058</v>
      </c>
      <c r="AB111" t="s">
        <v>79</v>
      </c>
      <c r="AC111">
        <v>7417</v>
      </c>
      <c r="AD111" t="s">
        <v>43</v>
      </c>
      <c r="AE111" t="s">
        <v>44</v>
      </c>
      <c r="AF111" t="s">
        <v>7352</v>
      </c>
      <c r="AG111" t="s">
        <v>7252</v>
      </c>
      <c r="AH111" t="s">
        <v>7252</v>
      </c>
      <c r="AI111" t="s">
        <v>7252</v>
      </c>
      <c r="AJ111" t="s">
        <v>7253</v>
      </c>
    </row>
    <row r="112" spans="1:36" x14ac:dyDescent="0.25">
      <c r="A112" t="s">
        <v>1987</v>
      </c>
      <c r="B112" t="s">
        <v>7217</v>
      </c>
      <c r="C112" t="str">
        <f>TRIM(LOWER(A112))</f>
        <v>tsk laboratory international japan kk</v>
      </c>
      <c r="G112">
        <v>11</v>
      </c>
      <c r="H112" t="s">
        <v>24</v>
      </c>
      <c r="I112" t="s">
        <v>4511</v>
      </c>
      <c r="J112" t="s">
        <v>158</v>
      </c>
      <c r="K112" t="s">
        <v>4512</v>
      </c>
      <c r="M112" t="s">
        <v>29</v>
      </c>
      <c r="N112" t="s">
        <v>4513</v>
      </c>
      <c r="O112" t="s">
        <v>31</v>
      </c>
      <c r="P112">
        <v>89502</v>
      </c>
      <c r="Q112" t="s">
        <v>4515</v>
      </c>
      <c r="R112" s="5">
        <v>45324</v>
      </c>
      <c r="S112" t="s">
        <v>35</v>
      </c>
      <c r="T112" t="s">
        <v>91</v>
      </c>
      <c r="U112" t="s">
        <v>7353</v>
      </c>
      <c r="V112" t="s">
        <v>165</v>
      </c>
      <c r="W112" t="s">
        <v>4517</v>
      </c>
      <c r="Y112" t="s">
        <v>4518</v>
      </c>
      <c r="Z112" t="s">
        <v>850</v>
      </c>
      <c r="AA112" s="5">
        <v>45232</v>
      </c>
      <c r="AB112" t="s">
        <v>165</v>
      </c>
      <c r="AC112">
        <v>89502</v>
      </c>
      <c r="AD112" t="s">
        <v>43</v>
      </c>
      <c r="AE112" t="s">
        <v>44</v>
      </c>
      <c r="AF112" t="s">
        <v>7354</v>
      </c>
      <c r="AG112" t="s">
        <v>7252</v>
      </c>
      <c r="AH112" t="s">
        <v>7252</v>
      </c>
      <c r="AI112" t="s">
        <v>7252</v>
      </c>
      <c r="AJ112" t="s">
        <v>7253</v>
      </c>
    </row>
    <row r="113" spans="1:36" x14ac:dyDescent="0.25">
      <c r="A113" t="s">
        <v>6222</v>
      </c>
      <c r="B113" t="s">
        <v>7206</v>
      </c>
      <c r="C113" t="str">
        <f>TRIM(LOWER(A113))</f>
        <v>varian medical systems inc.</v>
      </c>
      <c r="G113">
        <v>16</v>
      </c>
      <c r="H113" t="s">
        <v>24</v>
      </c>
      <c r="I113" t="s">
        <v>2728</v>
      </c>
      <c r="J113" t="s">
        <v>158</v>
      </c>
      <c r="K113" t="s">
        <v>2729</v>
      </c>
      <c r="M113" t="s">
        <v>29</v>
      </c>
      <c r="N113" t="s">
        <v>2730</v>
      </c>
      <c r="O113" t="s">
        <v>31</v>
      </c>
      <c r="P113">
        <v>21614</v>
      </c>
      <c r="Q113" t="s">
        <v>2732</v>
      </c>
      <c r="R113" s="5">
        <v>45338</v>
      </c>
      <c r="S113" t="s">
        <v>35</v>
      </c>
      <c r="T113" t="s">
        <v>107</v>
      </c>
      <c r="U113" t="s">
        <v>7355</v>
      </c>
      <c r="V113" t="s">
        <v>165</v>
      </c>
      <c r="W113" t="s">
        <v>7356</v>
      </c>
      <c r="Y113" t="s">
        <v>2735</v>
      </c>
      <c r="AA113" s="5">
        <v>45084</v>
      </c>
      <c r="AB113" t="s">
        <v>165</v>
      </c>
      <c r="AC113">
        <v>21614</v>
      </c>
      <c r="AD113" t="s">
        <v>43</v>
      </c>
      <c r="AE113" t="s">
        <v>44</v>
      </c>
      <c r="AF113" t="s">
        <v>7357</v>
      </c>
      <c r="AG113" t="s">
        <v>7252</v>
      </c>
      <c r="AH113" t="s">
        <v>7252</v>
      </c>
      <c r="AI113" t="s">
        <v>7252</v>
      </c>
      <c r="AJ113" t="s">
        <v>7253</v>
      </c>
    </row>
    <row r="114" spans="1:36" x14ac:dyDescent="0.25">
      <c r="A114" t="s">
        <v>2698</v>
      </c>
      <c r="B114" t="s">
        <v>7218</v>
      </c>
      <c r="C114" t="str">
        <f>TRIM(LOWER(A114))</f>
        <v>vilex, llc</v>
      </c>
      <c r="G114">
        <v>17</v>
      </c>
      <c r="H114" t="s">
        <v>24</v>
      </c>
      <c r="I114" t="s">
        <v>6681</v>
      </c>
      <c r="J114" t="s">
        <v>84</v>
      </c>
      <c r="K114" t="s">
        <v>6682</v>
      </c>
      <c r="M114" t="s">
        <v>29</v>
      </c>
      <c r="N114" t="s">
        <v>6683</v>
      </c>
      <c r="O114" t="s">
        <v>31</v>
      </c>
      <c r="P114">
        <v>8290</v>
      </c>
      <c r="Q114" t="s">
        <v>6685</v>
      </c>
      <c r="R114" s="5">
        <v>45338</v>
      </c>
      <c r="S114" t="s">
        <v>35</v>
      </c>
      <c r="T114" t="s">
        <v>1557</v>
      </c>
      <c r="U114" t="s">
        <v>6686</v>
      </c>
      <c r="V114" t="s">
        <v>93</v>
      </c>
      <c r="W114" t="s">
        <v>6687</v>
      </c>
      <c r="Y114" t="s">
        <v>6688</v>
      </c>
      <c r="AA114" s="5">
        <v>45309</v>
      </c>
      <c r="AB114" t="s">
        <v>93</v>
      </c>
      <c r="AC114">
        <v>8290</v>
      </c>
      <c r="AD114" t="s">
        <v>43</v>
      </c>
      <c r="AE114" t="s">
        <v>293</v>
      </c>
      <c r="AF114" t="s">
        <v>7358</v>
      </c>
      <c r="AG114" t="s">
        <v>7252</v>
      </c>
      <c r="AH114" t="s">
        <v>7252</v>
      </c>
      <c r="AI114" t="s">
        <v>7252</v>
      </c>
      <c r="AJ114" t="s">
        <v>7253</v>
      </c>
    </row>
    <row r="115" spans="1:36" x14ac:dyDescent="0.25">
      <c r="A115" t="s">
        <v>3438</v>
      </c>
      <c r="B115" t="s">
        <v>7212</v>
      </c>
      <c r="C115" t="str">
        <f>TRIM(LOWER(A115))</f>
        <v>w. l. gore &amp; associates, inc.</v>
      </c>
      <c r="G115">
        <v>20</v>
      </c>
      <c r="H115" t="s">
        <v>24</v>
      </c>
      <c r="I115" t="s">
        <v>2361</v>
      </c>
      <c r="J115" t="s">
        <v>158</v>
      </c>
      <c r="K115" t="s">
        <v>2362</v>
      </c>
      <c r="L115" t="s">
        <v>2363</v>
      </c>
      <c r="M115" t="s">
        <v>29</v>
      </c>
      <c r="N115" t="s">
        <v>2364</v>
      </c>
      <c r="O115" t="s">
        <v>31</v>
      </c>
      <c r="P115">
        <v>6516</v>
      </c>
      <c r="Q115" t="s">
        <v>2366</v>
      </c>
      <c r="R115" s="5">
        <v>45351</v>
      </c>
      <c r="S115" t="s">
        <v>35</v>
      </c>
      <c r="T115" t="s">
        <v>91</v>
      </c>
      <c r="U115" t="s">
        <v>2367</v>
      </c>
      <c r="V115" t="s">
        <v>165</v>
      </c>
      <c r="W115" t="s">
        <v>2368</v>
      </c>
      <c r="Y115" t="s">
        <v>2369</v>
      </c>
      <c r="Z115" t="s">
        <v>565</v>
      </c>
      <c r="AA115" s="5">
        <v>45322</v>
      </c>
      <c r="AB115" t="s">
        <v>165</v>
      </c>
      <c r="AC115">
        <v>6516</v>
      </c>
      <c r="AD115" t="s">
        <v>43</v>
      </c>
      <c r="AE115" t="s">
        <v>293</v>
      </c>
      <c r="AF115" t="s">
        <v>7359</v>
      </c>
      <c r="AG115" t="s">
        <v>7252</v>
      </c>
      <c r="AH115" t="s">
        <v>7252</v>
      </c>
      <c r="AI115" t="s">
        <v>7252</v>
      </c>
      <c r="AJ115" t="s">
        <v>7253</v>
      </c>
    </row>
    <row r="116" spans="1:36" x14ac:dyDescent="0.25">
      <c r="A116" t="s">
        <v>4003</v>
      </c>
      <c r="B116" t="s">
        <v>7218</v>
      </c>
      <c r="C116" t="str">
        <f>TRIM(LOWER(A116))</f>
        <v>zavation medical products llc</v>
      </c>
      <c r="G116">
        <v>23</v>
      </c>
      <c r="H116" t="s">
        <v>24</v>
      </c>
      <c r="I116" t="s">
        <v>1983</v>
      </c>
      <c r="J116" t="s">
        <v>46</v>
      </c>
      <c r="K116" t="s">
        <v>1984</v>
      </c>
      <c r="M116" t="s">
        <v>29</v>
      </c>
      <c r="N116" t="s">
        <v>1985</v>
      </c>
      <c r="O116" t="s">
        <v>31</v>
      </c>
      <c r="P116" t="s">
        <v>1986</v>
      </c>
      <c r="Q116" t="s">
        <v>1987</v>
      </c>
      <c r="R116" s="5">
        <v>45359</v>
      </c>
      <c r="S116" t="s">
        <v>35</v>
      </c>
      <c r="T116" t="s">
        <v>128</v>
      </c>
      <c r="U116" t="s">
        <v>1988</v>
      </c>
      <c r="V116" t="s">
        <v>53</v>
      </c>
      <c r="W116" t="s">
        <v>1989</v>
      </c>
      <c r="Y116" t="s">
        <v>1990</v>
      </c>
      <c r="AA116" s="5">
        <v>45091</v>
      </c>
      <c r="AB116" t="s">
        <v>53</v>
      </c>
      <c r="AC116" t="s">
        <v>1986</v>
      </c>
      <c r="AD116" t="s">
        <v>43</v>
      </c>
      <c r="AE116" t="s">
        <v>44</v>
      </c>
      <c r="AF116" t="s">
        <v>7360</v>
      </c>
      <c r="AG116" t="s">
        <v>7252</v>
      </c>
      <c r="AH116" t="s">
        <v>7252</v>
      </c>
      <c r="AI116" t="s">
        <v>7252</v>
      </c>
      <c r="AJ116" t="s">
        <v>7253</v>
      </c>
    </row>
    <row r="117" spans="1:36" x14ac:dyDescent="0.25">
      <c r="A117" t="s">
        <v>7012</v>
      </c>
      <c r="B117" t="s">
        <v>7218</v>
      </c>
      <c r="C117" t="str">
        <f>TRIM(LOWER(A117))</f>
        <v>zimmer inc.</v>
      </c>
      <c r="G117">
        <v>29</v>
      </c>
      <c r="H117" t="s">
        <v>24</v>
      </c>
      <c r="I117" t="s">
        <v>841</v>
      </c>
      <c r="J117" t="s">
        <v>112</v>
      </c>
      <c r="K117" t="s">
        <v>5285</v>
      </c>
      <c r="M117" t="s">
        <v>29</v>
      </c>
      <c r="N117" t="s">
        <v>1037</v>
      </c>
      <c r="O117" t="s">
        <v>31</v>
      </c>
      <c r="P117">
        <v>21152</v>
      </c>
      <c r="Q117" t="s">
        <v>5287</v>
      </c>
      <c r="R117" s="5">
        <v>45366</v>
      </c>
      <c r="S117" t="s">
        <v>35</v>
      </c>
      <c r="T117" t="s">
        <v>91</v>
      </c>
      <c r="U117" t="s">
        <v>7361</v>
      </c>
      <c r="V117" t="s">
        <v>119</v>
      </c>
      <c r="W117" t="s">
        <v>5289</v>
      </c>
      <c r="Y117" t="s">
        <v>5290</v>
      </c>
      <c r="Z117" t="s">
        <v>2102</v>
      </c>
      <c r="AA117" s="5">
        <v>45278</v>
      </c>
      <c r="AB117" t="s">
        <v>119</v>
      </c>
      <c r="AC117">
        <v>21152</v>
      </c>
      <c r="AD117" t="s">
        <v>43</v>
      </c>
      <c r="AE117" t="s">
        <v>44</v>
      </c>
      <c r="AF117" t="s">
        <v>7362</v>
      </c>
      <c r="AG117" t="s">
        <v>7252</v>
      </c>
      <c r="AH117" t="s">
        <v>7252</v>
      </c>
      <c r="AI117" t="s">
        <v>7252</v>
      </c>
      <c r="AJ117" t="s">
        <v>7253</v>
      </c>
    </row>
    <row r="118" spans="1:36" x14ac:dyDescent="0.25">
      <c r="A118" t="s">
        <v>6980</v>
      </c>
      <c r="B118" t="s">
        <v>7218</v>
      </c>
      <c r="C118" t="str">
        <f>TRIM(LOWER(A118))</f>
        <v>zimmer medizinsysteme gmbh</v>
      </c>
      <c r="G118">
        <v>30</v>
      </c>
      <c r="H118" t="s">
        <v>294</v>
      </c>
      <c r="I118" t="s">
        <v>169</v>
      </c>
      <c r="J118" t="s">
        <v>26</v>
      </c>
      <c r="K118" t="s">
        <v>6600</v>
      </c>
      <c r="M118" t="s">
        <v>29</v>
      </c>
      <c r="N118" t="s">
        <v>2682</v>
      </c>
      <c r="O118" t="s">
        <v>31</v>
      </c>
      <c r="P118">
        <v>94539</v>
      </c>
      <c r="Q118" t="s">
        <v>6602</v>
      </c>
      <c r="R118" s="5">
        <v>45366</v>
      </c>
      <c r="S118" t="s">
        <v>35</v>
      </c>
      <c r="T118" t="s">
        <v>91</v>
      </c>
      <c r="U118" t="s">
        <v>6603</v>
      </c>
      <c r="V118" t="s">
        <v>38</v>
      </c>
      <c r="W118" t="s">
        <v>6604</v>
      </c>
      <c r="Y118" t="s">
        <v>6605</v>
      </c>
      <c r="Z118" t="s">
        <v>122</v>
      </c>
      <c r="AA118" s="5">
        <v>45287</v>
      </c>
      <c r="AB118" t="s">
        <v>93</v>
      </c>
      <c r="AC118">
        <v>94539</v>
      </c>
      <c r="AD118" t="s">
        <v>43</v>
      </c>
      <c r="AE118" t="s">
        <v>44</v>
      </c>
      <c r="AF118" t="s">
        <v>7363</v>
      </c>
      <c r="AG118" t="s">
        <v>7252</v>
      </c>
      <c r="AH118" t="s">
        <v>7252</v>
      </c>
      <c r="AI118" t="s">
        <v>7252</v>
      </c>
      <c r="AJ118" t="s">
        <v>7253</v>
      </c>
    </row>
    <row r="119" spans="1:36" x14ac:dyDescent="0.25">
      <c r="A119" t="s">
        <v>2536</v>
      </c>
      <c r="B119" t="s">
        <v>7218</v>
      </c>
      <c r="C119" t="str">
        <f>TRIM(LOWER(A119))</f>
        <v>zimvie spine (zimmer biomet spine, inc.)</v>
      </c>
      <c r="G119">
        <v>33</v>
      </c>
      <c r="H119" t="s">
        <v>24</v>
      </c>
      <c r="I119" t="s">
        <v>111</v>
      </c>
      <c r="J119" t="s">
        <v>158</v>
      </c>
      <c r="K119" t="s">
        <v>3283</v>
      </c>
      <c r="M119" t="s">
        <v>29</v>
      </c>
      <c r="N119" t="s">
        <v>601</v>
      </c>
      <c r="O119" t="s">
        <v>31</v>
      </c>
      <c r="P119">
        <v>92121</v>
      </c>
      <c r="Q119" t="s">
        <v>3284</v>
      </c>
      <c r="R119" s="5">
        <v>45371</v>
      </c>
      <c r="S119" t="s">
        <v>35</v>
      </c>
      <c r="T119" t="s">
        <v>91</v>
      </c>
      <c r="U119" t="s">
        <v>3286</v>
      </c>
      <c r="V119" t="s">
        <v>165</v>
      </c>
      <c r="W119" t="s">
        <v>3287</v>
      </c>
      <c r="Y119" t="s">
        <v>3288</v>
      </c>
      <c r="Z119" t="s">
        <v>122</v>
      </c>
      <c r="AA119" s="5">
        <v>45343</v>
      </c>
      <c r="AB119" t="s">
        <v>165</v>
      </c>
      <c r="AC119">
        <v>92121</v>
      </c>
      <c r="AD119" t="s">
        <v>43</v>
      </c>
      <c r="AE119" t="s">
        <v>293</v>
      </c>
      <c r="AF119" t="s">
        <v>7364</v>
      </c>
      <c r="AG119" t="s">
        <v>7252</v>
      </c>
      <c r="AH119" t="s">
        <v>7252</v>
      </c>
      <c r="AI119" t="s">
        <v>7252</v>
      </c>
      <c r="AJ119" t="s">
        <v>7253</v>
      </c>
    </row>
    <row r="120" spans="1:36" x14ac:dyDescent="0.25">
      <c r="G120">
        <v>36</v>
      </c>
      <c r="H120" t="s">
        <v>294</v>
      </c>
      <c r="I120" t="s">
        <v>643</v>
      </c>
      <c r="J120" t="s">
        <v>99</v>
      </c>
      <c r="K120" t="s">
        <v>7126</v>
      </c>
      <c r="M120" t="s">
        <v>29</v>
      </c>
      <c r="N120" t="s">
        <v>215</v>
      </c>
      <c r="O120" t="s">
        <v>31</v>
      </c>
      <c r="P120">
        <v>42921</v>
      </c>
      <c r="Q120" t="s">
        <v>2971</v>
      </c>
      <c r="R120" s="5">
        <v>45372</v>
      </c>
      <c r="S120" t="s">
        <v>35</v>
      </c>
      <c r="T120" t="s">
        <v>105</v>
      </c>
      <c r="U120" t="s">
        <v>7127</v>
      </c>
      <c r="V120" t="s">
        <v>107</v>
      </c>
      <c r="W120" t="s">
        <v>7128</v>
      </c>
      <c r="Y120" t="s">
        <v>7129</v>
      </c>
      <c r="AA120" s="5">
        <v>45371</v>
      </c>
      <c r="AB120" t="s">
        <v>107</v>
      </c>
      <c r="AC120">
        <v>42921</v>
      </c>
      <c r="AD120" t="s">
        <v>43</v>
      </c>
      <c r="AE120" t="s">
        <v>293</v>
      </c>
      <c r="AF120" t="s">
        <v>7365</v>
      </c>
      <c r="AG120" t="s">
        <v>7252</v>
      </c>
      <c r="AH120" t="s">
        <v>7252</v>
      </c>
      <c r="AI120" t="s">
        <v>7252</v>
      </c>
      <c r="AJ120" t="s">
        <v>7253</v>
      </c>
    </row>
    <row r="121" spans="1:36" x14ac:dyDescent="0.25">
      <c r="G121">
        <v>39</v>
      </c>
      <c r="H121" t="s">
        <v>24</v>
      </c>
      <c r="I121" t="s">
        <v>2120</v>
      </c>
      <c r="J121" t="s">
        <v>58</v>
      </c>
      <c r="K121" t="s">
        <v>4731</v>
      </c>
      <c r="M121" t="s">
        <v>29</v>
      </c>
      <c r="N121" t="s">
        <v>4732</v>
      </c>
      <c r="O121" t="s">
        <v>31</v>
      </c>
      <c r="P121" t="s">
        <v>4733</v>
      </c>
      <c r="Q121" t="s">
        <v>4734</v>
      </c>
      <c r="R121" s="5">
        <v>45376</v>
      </c>
      <c r="S121" t="s">
        <v>35</v>
      </c>
      <c r="T121" t="s">
        <v>122</v>
      </c>
      <c r="U121" t="s">
        <v>4735</v>
      </c>
      <c r="V121" t="s">
        <v>66</v>
      </c>
      <c r="W121" t="s">
        <v>4736</v>
      </c>
      <c r="Y121" t="s">
        <v>4737</v>
      </c>
      <c r="AA121" s="5">
        <v>45112</v>
      </c>
      <c r="AB121" t="s">
        <v>93</v>
      </c>
      <c r="AC121" t="s">
        <v>4733</v>
      </c>
      <c r="AD121" t="s">
        <v>43</v>
      </c>
      <c r="AE121" t="s">
        <v>44</v>
      </c>
      <c r="AF121" t="s">
        <v>7366</v>
      </c>
      <c r="AG121" t="s">
        <v>7252</v>
      </c>
      <c r="AH121" t="s">
        <v>7252</v>
      </c>
      <c r="AI121" t="s">
        <v>7252</v>
      </c>
      <c r="AJ121" t="s">
        <v>7253</v>
      </c>
    </row>
    <row r="122" spans="1:36" x14ac:dyDescent="0.25">
      <c r="G122">
        <v>40</v>
      </c>
      <c r="H122" t="s">
        <v>24</v>
      </c>
      <c r="I122" t="s">
        <v>3514</v>
      </c>
      <c r="J122" t="s">
        <v>350</v>
      </c>
      <c r="K122" t="s">
        <v>3515</v>
      </c>
      <c r="M122" t="s">
        <v>29</v>
      </c>
      <c r="N122" t="s">
        <v>352</v>
      </c>
      <c r="O122" t="s">
        <v>31</v>
      </c>
      <c r="P122">
        <v>55445</v>
      </c>
      <c r="Q122" t="s">
        <v>3517</v>
      </c>
      <c r="R122" s="5">
        <v>45376</v>
      </c>
      <c r="S122" t="s">
        <v>35</v>
      </c>
      <c r="T122" t="s">
        <v>91</v>
      </c>
      <c r="U122" t="s">
        <v>3518</v>
      </c>
      <c r="V122" t="s">
        <v>357</v>
      </c>
      <c r="W122" t="s">
        <v>3519</v>
      </c>
      <c r="Y122" t="s">
        <v>3520</v>
      </c>
      <c r="Z122" t="s">
        <v>347</v>
      </c>
      <c r="AA122" s="5">
        <v>45198</v>
      </c>
      <c r="AB122" t="s">
        <v>357</v>
      </c>
      <c r="AC122">
        <v>55445</v>
      </c>
      <c r="AD122" t="s">
        <v>43</v>
      </c>
      <c r="AE122" t="s">
        <v>44</v>
      </c>
      <c r="AF122" t="s">
        <v>7367</v>
      </c>
      <c r="AG122" t="s">
        <v>7252</v>
      </c>
      <c r="AH122" t="s">
        <v>7252</v>
      </c>
      <c r="AI122" t="s">
        <v>7252</v>
      </c>
      <c r="AJ122" t="s">
        <v>7253</v>
      </c>
    </row>
    <row r="123" spans="1:36" x14ac:dyDescent="0.25">
      <c r="G123">
        <v>47</v>
      </c>
      <c r="H123" t="s">
        <v>24</v>
      </c>
      <c r="I123" t="s">
        <v>4347</v>
      </c>
      <c r="J123" t="s">
        <v>99</v>
      </c>
      <c r="K123" t="s">
        <v>4348</v>
      </c>
      <c r="M123" t="s">
        <v>29</v>
      </c>
      <c r="N123" t="s">
        <v>2105</v>
      </c>
      <c r="O123" t="s">
        <v>31</v>
      </c>
      <c r="P123">
        <v>62</v>
      </c>
      <c r="Q123" t="s">
        <v>4350</v>
      </c>
      <c r="R123" s="5">
        <v>45383</v>
      </c>
      <c r="S123" t="s">
        <v>35</v>
      </c>
      <c r="T123" t="s">
        <v>437</v>
      </c>
      <c r="U123" t="s">
        <v>4351</v>
      </c>
      <c r="V123" t="s">
        <v>107</v>
      </c>
      <c r="W123" t="s">
        <v>4352</v>
      </c>
      <c r="Y123" t="s">
        <v>4353</v>
      </c>
      <c r="AA123" s="5">
        <v>45175</v>
      </c>
      <c r="AB123" t="s">
        <v>107</v>
      </c>
      <c r="AC123">
        <v>62</v>
      </c>
      <c r="AD123" t="s">
        <v>43</v>
      </c>
      <c r="AE123" t="s">
        <v>44</v>
      </c>
      <c r="AF123" t="s">
        <v>7368</v>
      </c>
      <c r="AG123" t="s">
        <v>7252</v>
      </c>
      <c r="AH123" t="s">
        <v>7252</v>
      </c>
      <c r="AI123" t="s">
        <v>7252</v>
      </c>
      <c r="AJ123" t="s">
        <v>7253</v>
      </c>
    </row>
    <row r="124" spans="1:36" x14ac:dyDescent="0.25">
      <c r="G124">
        <v>65</v>
      </c>
      <c r="H124" t="s">
        <v>24</v>
      </c>
      <c r="I124" t="s">
        <v>3766</v>
      </c>
      <c r="J124" t="s">
        <v>158</v>
      </c>
      <c r="K124" t="s">
        <v>3767</v>
      </c>
      <c r="L124" t="s">
        <v>3768</v>
      </c>
      <c r="M124" t="s">
        <v>29</v>
      </c>
      <c r="N124" t="s">
        <v>3996</v>
      </c>
      <c r="O124" t="s">
        <v>31</v>
      </c>
      <c r="P124">
        <v>27709</v>
      </c>
      <c r="Q124" t="s">
        <v>3997</v>
      </c>
      <c r="R124" s="5">
        <v>45411</v>
      </c>
      <c r="S124" t="s">
        <v>35</v>
      </c>
      <c r="T124" t="s">
        <v>91</v>
      </c>
      <c r="U124" t="s">
        <v>3998</v>
      </c>
      <c r="V124" t="s">
        <v>165</v>
      </c>
      <c r="W124" t="s">
        <v>3772</v>
      </c>
      <c r="Y124" t="s">
        <v>3999</v>
      </c>
      <c r="Z124" t="s">
        <v>470</v>
      </c>
      <c r="AA124" s="5">
        <v>45352</v>
      </c>
      <c r="AB124" t="s">
        <v>165</v>
      </c>
      <c r="AC124">
        <v>27709</v>
      </c>
      <c r="AD124" t="s">
        <v>43</v>
      </c>
      <c r="AE124" t="s">
        <v>44</v>
      </c>
      <c r="AF124" t="s">
        <v>7369</v>
      </c>
      <c r="AG124" t="s">
        <v>7252</v>
      </c>
      <c r="AH124" t="s">
        <v>7252</v>
      </c>
      <c r="AI124" t="s">
        <v>7252</v>
      </c>
      <c r="AJ124" t="s">
        <v>7253</v>
      </c>
    </row>
    <row r="125" spans="1:36" x14ac:dyDescent="0.25">
      <c r="G125">
        <v>66</v>
      </c>
      <c r="H125" t="s">
        <v>24</v>
      </c>
      <c r="I125" t="s">
        <v>4528</v>
      </c>
      <c r="J125" t="s">
        <v>58</v>
      </c>
      <c r="K125" t="s">
        <v>4529</v>
      </c>
      <c r="M125" t="s">
        <v>29</v>
      </c>
      <c r="N125" t="s">
        <v>3253</v>
      </c>
      <c r="O125" t="s">
        <v>31</v>
      </c>
      <c r="P125">
        <v>94304</v>
      </c>
      <c r="Q125" t="s">
        <v>6222</v>
      </c>
      <c r="R125" s="5">
        <v>45412</v>
      </c>
      <c r="S125" t="s">
        <v>35</v>
      </c>
      <c r="T125" t="s">
        <v>91</v>
      </c>
      <c r="U125" t="s">
        <v>6223</v>
      </c>
      <c r="V125" t="s">
        <v>66</v>
      </c>
      <c r="W125" t="s">
        <v>6224</v>
      </c>
      <c r="Y125" t="s">
        <v>6225</v>
      </c>
      <c r="Z125" t="s">
        <v>122</v>
      </c>
      <c r="AA125" s="5">
        <v>45188</v>
      </c>
      <c r="AB125" t="s">
        <v>66</v>
      </c>
      <c r="AC125">
        <v>94304</v>
      </c>
      <c r="AD125" t="s">
        <v>43</v>
      </c>
      <c r="AE125" t="s">
        <v>44</v>
      </c>
      <c r="AF125" t="s">
        <v>7370</v>
      </c>
      <c r="AG125" t="s">
        <v>7252</v>
      </c>
      <c r="AH125" t="s">
        <v>7252</v>
      </c>
      <c r="AI125" t="s">
        <v>7252</v>
      </c>
      <c r="AJ125" t="s">
        <v>7253</v>
      </c>
    </row>
    <row r="126" spans="1:36" x14ac:dyDescent="0.25">
      <c r="G126">
        <v>70</v>
      </c>
      <c r="H126" t="s">
        <v>24</v>
      </c>
      <c r="I126" t="s">
        <v>3028</v>
      </c>
      <c r="J126" t="s">
        <v>191</v>
      </c>
      <c r="K126" t="s">
        <v>4927</v>
      </c>
      <c r="M126" t="s">
        <v>29</v>
      </c>
      <c r="N126" t="s">
        <v>330</v>
      </c>
      <c r="O126" t="s">
        <v>31</v>
      </c>
      <c r="P126">
        <v>78735</v>
      </c>
      <c r="Q126" t="s">
        <v>4929</v>
      </c>
      <c r="R126" s="5">
        <v>45420</v>
      </c>
      <c r="S126" t="s">
        <v>35</v>
      </c>
      <c r="T126" t="s">
        <v>91</v>
      </c>
      <c r="U126" t="s">
        <v>4930</v>
      </c>
      <c r="V126" t="s">
        <v>190</v>
      </c>
      <c r="W126" t="s">
        <v>4931</v>
      </c>
      <c r="Y126" t="s">
        <v>4932</v>
      </c>
      <c r="Z126" t="s">
        <v>146</v>
      </c>
      <c r="AA126" s="5">
        <v>45391</v>
      </c>
      <c r="AB126" t="s">
        <v>190</v>
      </c>
      <c r="AC126">
        <v>78735</v>
      </c>
      <c r="AD126" t="s">
        <v>43</v>
      </c>
      <c r="AE126" t="s">
        <v>293</v>
      </c>
      <c r="AF126" t="s">
        <v>7371</v>
      </c>
      <c r="AG126" t="s">
        <v>7252</v>
      </c>
      <c r="AH126" t="s">
        <v>7252</v>
      </c>
      <c r="AI126" t="s">
        <v>7252</v>
      </c>
      <c r="AJ126" t="s">
        <v>7253</v>
      </c>
    </row>
    <row r="127" spans="1:36" x14ac:dyDescent="0.25">
      <c r="G127">
        <v>71</v>
      </c>
      <c r="H127" t="s">
        <v>24</v>
      </c>
      <c r="I127" t="s">
        <v>5983</v>
      </c>
      <c r="J127" t="s">
        <v>158</v>
      </c>
      <c r="K127" t="s">
        <v>7372</v>
      </c>
      <c r="M127" t="s">
        <v>29</v>
      </c>
      <c r="N127" t="s">
        <v>5985</v>
      </c>
      <c r="O127" t="s">
        <v>31</v>
      </c>
      <c r="P127">
        <v>1228</v>
      </c>
      <c r="Q127" t="s">
        <v>873</v>
      </c>
      <c r="R127" s="5">
        <v>45422</v>
      </c>
      <c r="S127" t="s">
        <v>35</v>
      </c>
      <c r="T127" t="s">
        <v>79</v>
      </c>
      <c r="U127" t="s">
        <v>7373</v>
      </c>
      <c r="V127" t="s">
        <v>165</v>
      </c>
      <c r="W127" t="s">
        <v>876</v>
      </c>
      <c r="Y127" t="s">
        <v>5987</v>
      </c>
      <c r="AA127" s="5">
        <v>45365</v>
      </c>
      <c r="AB127" t="s">
        <v>165</v>
      </c>
      <c r="AC127">
        <v>1228</v>
      </c>
      <c r="AD127" t="s">
        <v>43</v>
      </c>
      <c r="AE127" t="s">
        <v>44</v>
      </c>
      <c r="AF127" t="s">
        <v>7374</v>
      </c>
      <c r="AG127" t="s">
        <v>7252</v>
      </c>
      <c r="AH127" t="s">
        <v>7252</v>
      </c>
      <c r="AI127" t="s">
        <v>7252</v>
      </c>
      <c r="AJ127" t="s">
        <v>7253</v>
      </c>
    </row>
    <row r="128" spans="1:36" x14ac:dyDescent="0.25">
      <c r="G128">
        <v>73</v>
      </c>
      <c r="H128" t="s">
        <v>24</v>
      </c>
      <c r="I128" t="s">
        <v>922</v>
      </c>
      <c r="J128" t="s">
        <v>158</v>
      </c>
      <c r="K128" t="s">
        <v>3313</v>
      </c>
      <c r="M128" t="s">
        <v>29</v>
      </c>
      <c r="N128" t="s">
        <v>871</v>
      </c>
      <c r="O128" t="s">
        <v>31</v>
      </c>
      <c r="P128">
        <v>75204</v>
      </c>
      <c r="Q128" t="s">
        <v>3315</v>
      </c>
      <c r="R128" s="5">
        <v>45427</v>
      </c>
      <c r="S128" t="s">
        <v>35</v>
      </c>
      <c r="T128" t="s">
        <v>91</v>
      </c>
      <c r="U128" t="s">
        <v>7349</v>
      </c>
      <c r="V128" t="s">
        <v>165</v>
      </c>
      <c r="W128" t="s">
        <v>3317</v>
      </c>
      <c r="Y128" t="s">
        <v>3318</v>
      </c>
      <c r="Z128" t="s">
        <v>146</v>
      </c>
      <c r="AA128" s="5">
        <v>45328</v>
      </c>
      <c r="AB128" t="s">
        <v>165</v>
      </c>
      <c r="AC128">
        <v>75204</v>
      </c>
      <c r="AD128" t="s">
        <v>43</v>
      </c>
      <c r="AE128" t="s">
        <v>44</v>
      </c>
      <c r="AF128" t="s">
        <v>7350</v>
      </c>
      <c r="AG128" t="s">
        <v>7252</v>
      </c>
      <c r="AH128" t="s">
        <v>7252</v>
      </c>
      <c r="AI128" t="s">
        <v>7252</v>
      </c>
      <c r="AJ128" t="s">
        <v>7253</v>
      </c>
    </row>
    <row r="129" spans="7:36" x14ac:dyDescent="0.25">
      <c r="G129">
        <v>74</v>
      </c>
      <c r="H129" t="s">
        <v>24</v>
      </c>
      <c r="I129" t="s">
        <v>5734</v>
      </c>
      <c r="J129" t="s">
        <v>158</v>
      </c>
      <c r="K129" t="s">
        <v>5735</v>
      </c>
      <c r="M129" t="s">
        <v>29</v>
      </c>
      <c r="N129" t="s">
        <v>4902</v>
      </c>
      <c r="O129" t="s">
        <v>31</v>
      </c>
      <c r="P129">
        <v>19428</v>
      </c>
      <c r="Q129" t="s">
        <v>5737</v>
      </c>
      <c r="R129" s="5">
        <v>45427</v>
      </c>
      <c r="S129" t="s">
        <v>35</v>
      </c>
      <c r="T129" t="s">
        <v>91</v>
      </c>
      <c r="U129" t="s">
        <v>5738</v>
      </c>
      <c r="V129" t="s">
        <v>165</v>
      </c>
      <c r="W129" t="s">
        <v>5739</v>
      </c>
      <c r="Y129" t="s">
        <v>5740</v>
      </c>
      <c r="Z129" t="s">
        <v>1054</v>
      </c>
      <c r="AA129" s="5">
        <v>45399</v>
      </c>
      <c r="AB129" t="s">
        <v>165</v>
      </c>
      <c r="AC129">
        <v>19428</v>
      </c>
      <c r="AD129" t="s">
        <v>43</v>
      </c>
      <c r="AE129" t="s">
        <v>293</v>
      </c>
      <c r="AF129" t="s">
        <v>7375</v>
      </c>
      <c r="AG129" t="s">
        <v>7252</v>
      </c>
      <c r="AH129" t="s">
        <v>7252</v>
      </c>
      <c r="AI129" t="s">
        <v>7252</v>
      </c>
      <c r="AJ129" t="s">
        <v>7253</v>
      </c>
    </row>
    <row r="130" spans="7:36" x14ac:dyDescent="0.25">
      <c r="G130">
        <v>75</v>
      </c>
      <c r="H130" t="s">
        <v>24</v>
      </c>
      <c r="I130" t="s">
        <v>1071</v>
      </c>
      <c r="J130" t="s">
        <v>26</v>
      </c>
      <c r="K130" t="s">
        <v>4979</v>
      </c>
      <c r="M130" t="s">
        <v>29</v>
      </c>
      <c r="N130" t="s">
        <v>3353</v>
      </c>
      <c r="O130" t="s">
        <v>31</v>
      </c>
      <c r="P130">
        <v>92614</v>
      </c>
      <c r="Q130" t="s">
        <v>4980</v>
      </c>
      <c r="R130" s="5">
        <v>45432</v>
      </c>
      <c r="S130" t="s">
        <v>35</v>
      </c>
      <c r="T130" t="s">
        <v>91</v>
      </c>
      <c r="U130" t="s">
        <v>4981</v>
      </c>
      <c r="V130" t="s">
        <v>38</v>
      </c>
      <c r="W130" t="s">
        <v>4982</v>
      </c>
      <c r="Y130" t="s">
        <v>4983</v>
      </c>
      <c r="Z130" t="s">
        <v>122</v>
      </c>
      <c r="AA130" s="5">
        <v>45243</v>
      </c>
      <c r="AB130" t="s">
        <v>38</v>
      </c>
      <c r="AC130">
        <v>92614</v>
      </c>
      <c r="AD130" t="s">
        <v>43</v>
      </c>
      <c r="AE130" t="s">
        <v>44</v>
      </c>
      <c r="AF130" t="s">
        <v>7376</v>
      </c>
      <c r="AG130" t="s">
        <v>7252</v>
      </c>
      <c r="AH130" t="s">
        <v>7252</v>
      </c>
      <c r="AI130" t="s">
        <v>7252</v>
      </c>
      <c r="AJ130" t="s">
        <v>7253</v>
      </c>
    </row>
    <row r="131" spans="7:36" x14ac:dyDescent="0.25">
      <c r="G131">
        <v>77</v>
      </c>
      <c r="H131" t="s">
        <v>24</v>
      </c>
      <c r="I131" t="s">
        <v>2983</v>
      </c>
      <c r="J131" t="s">
        <v>26</v>
      </c>
      <c r="K131" t="s">
        <v>2984</v>
      </c>
      <c r="M131" t="s">
        <v>29</v>
      </c>
      <c r="N131" t="s">
        <v>2985</v>
      </c>
      <c r="O131" t="s">
        <v>31</v>
      </c>
      <c r="P131">
        <v>84095</v>
      </c>
      <c r="Q131" t="s">
        <v>2987</v>
      </c>
      <c r="R131" s="5">
        <v>45434</v>
      </c>
      <c r="S131" t="s">
        <v>35</v>
      </c>
      <c r="T131" t="s">
        <v>91</v>
      </c>
      <c r="U131" t="s">
        <v>2988</v>
      </c>
      <c r="V131" t="s">
        <v>38</v>
      </c>
      <c r="W131" t="s">
        <v>2989</v>
      </c>
      <c r="Y131" t="s">
        <v>2990</v>
      </c>
      <c r="Z131" t="s">
        <v>2751</v>
      </c>
      <c r="AA131" s="5">
        <v>45198</v>
      </c>
      <c r="AB131" t="s">
        <v>38</v>
      </c>
      <c r="AC131">
        <v>84095</v>
      </c>
      <c r="AD131" t="s">
        <v>43</v>
      </c>
      <c r="AE131" t="s">
        <v>293</v>
      </c>
      <c r="AF131" t="s">
        <v>7377</v>
      </c>
      <c r="AG131" t="s">
        <v>7252</v>
      </c>
      <c r="AH131" t="s">
        <v>7252</v>
      </c>
      <c r="AI131" t="s">
        <v>7252</v>
      </c>
      <c r="AJ131" t="s">
        <v>7253</v>
      </c>
    </row>
    <row r="132" spans="7:36" x14ac:dyDescent="0.25">
      <c r="G132">
        <v>79</v>
      </c>
      <c r="H132" t="s">
        <v>24</v>
      </c>
      <c r="I132" t="s">
        <v>1333</v>
      </c>
      <c r="J132" t="s">
        <v>158</v>
      </c>
      <c r="K132" t="s">
        <v>1334</v>
      </c>
      <c r="M132" t="s">
        <v>29</v>
      </c>
      <c r="N132" t="s">
        <v>2442</v>
      </c>
      <c r="O132" t="s">
        <v>31</v>
      </c>
      <c r="P132">
        <v>3001</v>
      </c>
      <c r="Q132" t="s">
        <v>5892</v>
      </c>
      <c r="R132" s="5">
        <v>45434</v>
      </c>
      <c r="S132" t="s">
        <v>35</v>
      </c>
      <c r="T132" t="s">
        <v>1337</v>
      </c>
      <c r="U132" t="s">
        <v>7378</v>
      </c>
      <c r="V132" t="s">
        <v>165</v>
      </c>
      <c r="W132" t="s">
        <v>5894</v>
      </c>
      <c r="Y132" t="s">
        <v>5895</v>
      </c>
      <c r="AA132" s="5">
        <v>45407</v>
      </c>
      <c r="AB132" t="s">
        <v>165</v>
      </c>
      <c r="AC132">
        <v>3001</v>
      </c>
      <c r="AD132" t="s">
        <v>43</v>
      </c>
      <c r="AE132" t="s">
        <v>293</v>
      </c>
      <c r="AF132" t="s">
        <v>7379</v>
      </c>
      <c r="AG132" t="s">
        <v>7252</v>
      </c>
      <c r="AH132" t="s">
        <v>7252</v>
      </c>
      <c r="AI132" t="s">
        <v>7252</v>
      </c>
      <c r="AJ132" t="s">
        <v>7253</v>
      </c>
    </row>
    <row r="133" spans="7:36" x14ac:dyDescent="0.25">
      <c r="G133">
        <v>82</v>
      </c>
      <c r="H133" t="s">
        <v>24</v>
      </c>
      <c r="I133" t="s">
        <v>5869</v>
      </c>
      <c r="J133" t="s">
        <v>158</v>
      </c>
      <c r="K133" t="s">
        <v>5870</v>
      </c>
      <c r="M133" t="s">
        <v>29</v>
      </c>
      <c r="N133" t="s">
        <v>4189</v>
      </c>
      <c r="O133" t="s">
        <v>31</v>
      </c>
      <c r="P133">
        <v>78023</v>
      </c>
      <c r="Q133" t="s">
        <v>5872</v>
      </c>
      <c r="R133" s="5">
        <v>45441</v>
      </c>
      <c r="S133" t="s">
        <v>35</v>
      </c>
      <c r="T133" t="s">
        <v>91</v>
      </c>
      <c r="U133" t="s">
        <v>5873</v>
      </c>
      <c r="V133" t="s">
        <v>165</v>
      </c>
      <c r="W133" t="s">
        <v>5874</v>
      </c>
      <c r="Y133" t="s">
        <v>5875</v>
      </c>
      <c r="Z133" t="s">
        <v>146</v>
      </c>
      <c r="AA133" s="5">
        <v>45299</v>
      </c>
      <c r="AB133" t="s">
        <v>165</v>
      </c>
      <c r="AC133">
        <v>78023</v>
      </c>
      <c r="AD133" t="s">
        <v>43</v>
      </c>
      <c r="AE133" t="s">
        <v>44</v>
      </c>
      <c r="AF133" t="s">
        <v>7380</v>
      </c>
      <c r="AG133" t="s">
        <v>7252</v>
      </c>
      <c r="AH133" t="s">
        <v>7252</v>
      </c>
      <c r="AI133" t="s">
        <v>7252</v>
      </c>
      <c r="AJ133" t="s">
        <v>7253</v>
      </c>
    </row>
    <row r="134" spans="7:36" x14ac:dyDescent="0.25">
      <c r="G134">
        <v>83</v>
      </c>
      <c r="H134" t="s">
        <v>24</v>
      </c>
      <c r="I134" t="s">
        <v>1333</v>
      </c>
      <c r="J134" t="s">
        <v>58</v>
      </c>
      <c r="K134" t="s">
        <v>1334</v>
      </c>
      <c r="M134" t="s">
        <v>29</v>
      </c>
      <c r="N134" t="s">
        <v>149</v>
      </c>
      <c r="O134" t="s">
        <v>31</v>
      </c>
      <c r="P134">
        <v>3001</v>
      </c>
      <c r="Q134" t="s">
        <v>1336</v>
      </c>
      <c r="R134" s="5">
        <v>45443</v>
      </c>
      <c r="S134" t="s">
        <v>35</v>
      </c>
      <c r="T134" t="s">
        <v>1337</v>
      </c>
      <c r="U134" t="s">
        <v>1338</v>
      </c>
      <c r="V134" t="s">
        <v>66</v>
      </c>
      <c r="W134" t="s">
        <v>1339</v>
      </c>
      <c r="Y134" t="s">
        <v>1340</v>
      </c>
      <c r="AA134" s="5">
        <v>44879</v>
      </c>
      <c r="AB134" t="s">
        <v>107</v>
      </c>
      <c r="AC134">
        <v>3001</v>
      </c>
      <c r="AD134" t="s">
        <v>43</v>
      </c>
      <c r="AE134" t="s">
        <v>44</v>
      </c>
      <c r="AF134" t="s">
        <v>7381</v>
      </c>
      <c r="AG134" t="s">
        <v>7252</v>
      </c>
      <c r="AH134" t="s">
        <v>7252</v>
      </c>
      <c r="AI134" t="s">
        <v>7252</v>
      </c>
      <c r="AJ134" t="s">
        <v>7253</v>
      </c>
    </row>
    <row r="135" spans="7:36" x14ac:dyDescent="0.25">
      <c r="G135">
        <v>86</v>
      </c>
      <c r="H135" t="s">
        <v>24</v>
      </c>
      <c r="I135" t="s">
        <v>202</v>
      </c>
      <c r="J135" t="s">
        <v>170</v>
      </c>
      <c r="K135" t="s">
        <v>1274</v>
      </c>
      <c r="M135" t="s">
        <v>29</v>
      </c>
      <c r="N135" t="s">
        <v>2501</v>
      </c>
      <c r="O135" t="s">
        <v>31</v>
      </c>
      <c r="P135">
        <v>60093</v>
      </c>
      <c r="Q135" t="s">
        <v>1276</v>
      </c>
      <c r="R135" s="5">
        <v>45447</v>
      </c>
      <c r="S135" t="s">
        <v>35</v>
      </c>
      <c r="T135" t="s">
        <v>91</v>
      </c>
      <c r="U135" t="s">
        <v>2916</v>
      </c>
      <c r="V135" t="s">
        <v>176</v>
      </c>
      <c r="W135" t="s">
        <v>1279</v>
      </c>
      <c r="Y135" t="s">
        <v>2917</v>
      </c>
      <c r="Z135" t="s">
        <v>210</v>
      </c>
      <c r="AA135" s="5">
        <v>45280</v>
      </c>
      <c r="AB135" t="s">
        <v>176</v>
      </c>
      <c r="AC135">
        <v>60093</v>
      </c>
      <c r="AD135" t="s">
        <v>43</v>
      </c>
      <c r="AE135" t="s">
        <v>44</v>
      </c>
      <c r="AF135" t="s">
        <v>7344</v>
      </c>
      <c r="AG135" t="s">
        <v>7252</v>
      </c>
      <c r="AH135" t="s">
        <v>7252</v>
      </c>
      <c r="AI135" t="s">
        <v>7252</v>
      </c>
      <c r="AJ135" t="s">
        <v>7253</v>
      </c>
    </row>
    <row r="136" spans="7:36" x14ac:dyDescent="0.25">
      <c r="G136">
        <v>90</v>
      </c>
      <c r="H136" t="s">
        <v>24</v>
      </c>
      <c r="I136" t="s">
        <v>25</v>
      </c>
      <c r="J136" t="s">
        <v>26</v>
      </c>
      <c r="K136" t="s">
        <v>4081</v>
      </c>
      <c r="L136" t="s">
        <v>4082</v>
      </c>
      <c r="M136" t="s">
        <v>29</v>
      </c>
      <c r="N136" t="s">
        <v>2705</v>
      </c>
      <c r="O136" t="s">
        <v>31</v>
      </c>
      <c r="P136">
        <v>518038</v>
      </c>
      <c r="Q136" t="s">
        <v>4084</v>
      </c>
      <c r="R136" s="5">
        <v>45454</v>
      </c>
      <c r="S136" t="s">
        <v>35</v>
      </c>
      <c r="T136" t="s">
        <v>36</v>
      </c>
      <c r="U136" t="s">
        <v>4085</v>
      </c>
      <c r="V136" t="s">
        <v>38</v>
      </c>
      <c r="W136" t="s">
        <v>4086</v>
      </c>
      <c r="Y136" t="s">
        <v>4087</v>
      </c>
      <c r="AA136" s="5">
        <v>45397</v>
      </c>
      <c r="AB136" t="s">
        <v>38</v>
      </c>
      <c r="AC136">
        <v>518038</v>
      </c>
      <c r="AD136" t="s">
        <v>43</v>
      </c>
      <c r="AE136" t="s">
        <v>44</v>
      </c>
      <c r="AF136" t="s">
        <v>7345</v>
      </c>
      <c r="AG136" t="s">
        <v>7252</v>
      </c>
      <c r="AH136" t="s">
        <v>7252</v>
      </c>
      <c r="AI136" t="s">
        <v>7252</v>
      </c>
      <c r="AJ136" t="s">
        <v>7253</v>
      </c>
    </row>
    <row r="137" spans="7:36" x14ac:dyDescent="0.25">
      <c r="G137">
        <v>108</v>
      </c>
      <c r="H137" t="s">
        <v>24</v>
      </c>
      <c r="I137" t="s">
        <v>1908</v>
      </c>
      <c r="J137" t="s">
        <v>26</v>
      </c>
      <c r="K137" t="s">
        <v>1909</v>
      </c>
      <c r="M137" t="s">
        <v>29</v>
      </c>
      <c r="N137" t="s">
        <v>1910</v>
      </c>
      <c r="O137" t="s">
        <v>31</v>
      </c>
      <c r="P137" t="s">
        <v>1911</v>
      </c>
      <c r="Q137" t="s">
        <v>1912</v>
      </c>
      <c r="R137" s="5">
        <v>45485</v>
      </c>
      <c r="S137" t="s">
        <v>35</v>
      </c>
      <c r="T137" t="s">
        <v>122</v>
      </c>
      <c r="U137" t="s">
        <v>7382</v>
      </c>
      <c r="V137" t="s">
        <v>38</v>
      </c>
      <c r="W137" t="s">
        <v>1914</v>
      </c>
      <c r="Y137" t="s">
        <v>1915</v>
      </c>
      <c r="AA137" s="5">
        <v>45457</v>
      </c>
      <c r="AB137" t="s">
        <v>38</v>
      </c>
      <c r="AC137" t="s">
        <v>1911</v>
      </c>
      <c r="AD137" t="s">
        <v>43</v>
      </c>
      <c r="AE137" t="s">
        <v>293</v>
      </c>
      <c r="AF137" t="s">
        <v>7383</v>
      </c>
      <c r="AG137" t="s">
        <v>7252</v>
      </c>
      <c r="AH137" t="s">
        <v>7252</v>
      </c>
      <c r="AI137" t="s">
        <v>7252</v>
      </c>
      <c r="AJ137" t="s">
        <v>7253</v>
      </c>
    </row>
    <row r="138" spans="7:36" x14ac:dyDescent="0.25">
      <c r="G138">
        <v>110</v>
      </c>
      <c r="H138" t="s">
        <v>24</v>
      </c>
      <c r="I138" t="s">
        <v>6914</v>
      </c>
      <c r="J138" t="s">
        <v>46</v>
      </c>
      <c r="K138" t="s">
        <v>6915</v>
      </c>
      <c r="M138" t="s">
        <v>29</v>
      </c>
      <c r="N138" t="s">
        <v>6916</v>
      </c>
      <c r="O138" t="s">
        <v>31</v>
      </c>
      <c r="P138">
        <v>18018</v>
      </c>
      <c r="Q138" t="s">
        <v>6918</v>
      </c>
      <c r="R138" s="5">
        <v>45486</v>
      </c>
      <c r="S138" t="s">
        <v>35</v>
      </c>
      <c r="T138" t="s">
        <v>91</v>
      </c>
      <c r="U138" t="s">
        <v>6920</v>
      </c>
      <c r="V138" t="s">
        <v>53</v>
      </c>
      <c r="W138" t="s">
        <v>6921</v>
      </c>
      <c r="Y138" t="s">
        <v>6922</v>
      </c>
      <c r="Z138" t="s">
        <v>1054</v>
      </c>
      <c r="AA138" s="5">
        <v>45427</v>
      </c>
      <c r="AB138" t="s">
        <v>53</v>
      </c>
      <c r="AC138">
        <v>18018</v>
      </c>
      <c r="AD138" t="s">
        <v>43</v>
      </c>
      <c r="AE138" t="s">
        <v>44</v>
      </c>
      <c r="AF138" t="s">
        <v>7384</v>
      </c>
      <c r="AG138" t="s">
        <v>7252</v>
      </c>
      <c r="AH138" t="s">
        <v>7252</v>
      </c>
      <c r="AI138" t="s">
        <v>7252</v>
      </c>
      <c r="AJ138" t="s">
        <v>7253</v>
      </c>
    </row>
    <row r="139" spans="7:36" x14ac:dyDescent="0.25">
      <c r="G139">
        <v>111</v>
      </c>
      <c r="H139" t="s">
        <v>24</v>
      </c>
      <c r="I139" t="s">
        <v>869</v>
      </c>
      <c r="J139" t="s">
        <v>158</v>
      </c>
      <c r="K139" t="s">
        <v>7385</v>
      </c>
      <c r="M139" t="s">
        <v>29</v>
      </c>
      <c r="N139" t="s">
        <v>871</v>
      </c>
      <c r="O139" t="s">
        <v>31</v>
      </c>
      <c r="P139">
        <v>1228</v>
      </c>
      <c r="Q139" t="s">
        <v>873</v>
      </c>
      <c r="R139" s="5">
        <v>45491</v>
      </c>
      <c r="S139" t="s">
        <v>35</v>
      </c>
      <c r="T139" t="s">
        <v>79</v>
      </c>
      <c r="U139" t="s">
        <v>7386</v>
      </c>
      <c r="V139" t="s">
        <v>165</v>
      </c>
      <c r="W139" t="s">
        <v>876</v>
      </c>
      <c r="Y139" t="s">
        <v>877</v>
      </c>
      <c r="AA139" s="5">
        <v>45422</v>
      </c>
      <c r="AB139" t="s">
        <v>165</v>
      </c>
      <c r="AC139">
        <v>1228</v>
      </c>
      <c r="AD139" t="s">
        <v>43</v>
      </c>
      <c r="AE139" t="s">
        <v>44</v>
      </c>
      <c r="AF139" t="s">
        <v>7374</v>
      </c>
      <c r="AG139" t="s">
        <v>7252</v>
      </c>
      <c r="AH139" t="s">
        <v>7252</v>
      </c>
      <c r="AI139" t="s">
        <v>7252</v>
      </c>
      <c r="AJ139" t="s">
        <v>7253</v>
      </c>
    </row>
    <row r="140" spans="7:36" x14ac:dyDescent="0.25">
      <c r="G140">
        <v>117</v>
      </c>
      <c r="H140" t="s">
        <v>24</v>
      </c>
      <c r="I140" t="s">
        <v>7054</v>
      </c>
      <c r="J140" t="s">
        <v>26</v>
      </c>
      <c r="K140" t="s">
        <v>7055</v>
      </c>
      <c r="M140" t="s">
        <v>29</v>
      </c>
      <c r="N140" t="s">
        <v>6095</v>
      </c>
      <c r="O140" t="s">
        <v>31</v>
      </c>
      <c r="P140">
        <v>18034</v>
      </c>
      <c r="Q140" t="s">
        <v>6918</v>
      </c>
      <c r="R140" s="5">
        <v>45504</v>
      </c>
      <c r="S140" t="s">
        <v>35</v>
      </c>
      <c r="T140" t="s">
        <v>91</v>
      </c>
      <c r="U140" t="s">
        <v>7387</v>
      </c>
      <c r="V140" t="s">
        <v>38</v>
      </c>
      <c r="W140" t="s">
        <v>7058</v>
      </c>
      <c r="Y140" t="s">
        <v>7059</v>
      </c>
      <c r="Z140" t="s">
        <v>1054</v>
      </c>
      <c r="AA140" s="5">
        <v>45352</v>
      </c>
      <c r="AB140" t="s">
        <v>38</v>
      </c>
      <c r="AC140">
        <v>18034</v>
      </c>
      <c r="AD140" t="s">
        <v>43</v>
      </c>
      <c r="AE140" t="s">
        <v>44</v>
      </c>
      <c r="AF140" t="s">
        <v>7384</v>
      </c>
      <c r="AG140" t="s">
        <v>7252</v>
      </c>
      <c r="AH140" t="s">
        <v>7252</v>
      </c>
      <c r="AI140" t="s">
        <v>7252</v>
      </c>
      <c r="AJ140" t="s">
        <v>7253</v>
      </c>
    </row>
    <row r="141" spans="7:36" x14ac:dyDescent="0.25">
      <c r="G141">
        <v>122</v>
      </c>
      <c r="H141" t="s">
        <v>24</v>
      </c>
      <c r="I141" t="s">
        <v>1594</v>
      </c>
      <c r="J141" t="s">
        <v>26</v>
      </c>
      <c r="K141" t="s">
        <v>1595</v>
      </c>
      <c r="M141" t="s">
        <v>29</v>
      </c>
      <c r="N141" t="s">
        <v>949</v>
      </c>
      <c r="O141" t="s">
        <v>31</v>
      </c>
      <c r="P141">
        <v>1923</v>
      </c>
      <c r="Q141" t="s">
        <v>1597</v>
      </c>
      <c r="R141" s="5">
        <v>45510</v>
      </c>
      <c r="S141" t="s">
        <v>35</v>
      </c>
      <c r="T141" t="s">
        <v>91</v>
      </c>
      <c r="U141" t="s">
        <v>1599</v>
      </c>
      <c r="V141" t="s">
        <v>38</v>
      </c>
      <c r="W141" t="s">
        <v>1600</v>
      </c>
      <c r="Y141" t="s">
        <v>1601</v>
      </c>
      <c r="Z141" t="s">
        <v>325</v>
      </c>
      <c r="AA141" s="5">
        <v>45456</v>
      </c>
      <c r="AB141" t="s">
        <v>38</v>
      </c>
      <c r="AC141">
        <v>1923</v>
      </c>
      <c r="AD141" t="s">
        <v>43</v>
      </c>
      <c r="AE141" t="s">
        <v>44</v>
      </c>
      <c r="AF141" t="s">
        <v>7388</v>
      </c>
      <c r="AG141" t="s">
        <v>7252</v>
      </c>
      <c r="AH141" t="s">
        <v>7252</v>
      </c>
      <c r="AI141" t="s">
        <v>7252</v>
      </c>
      <c r="AJ141" t="s">
        <v>7253</v>
      </c>
    </row>
    <row r="142" spans="7:36" x14ac:dyDescent="0.25">
      <c r="G142">
        <v>124</v>
      </c>
      <c r="H142" t="s">
        <v>24</v>
      </c>
      <c r="I142" t="s">
        <v>5983</v>
      </c>
      <c r="J142" t="s">
        <v>84</v>
      </c>
      <c r="K142" t="s">
        <v>7372</v>
      </c>
      <c r="M142" t="s">
        <v>29</v>
      </c>
      <c r="N142" t="s">
        <v>1210</v>
      </c>
      <c r="O142" t="s">
        <v>31</v>
      </c>
      <c r="P142">
        <v>1228</v>
      </c>
      <c r="Q142" t="s">
        <v>873</v>
      </c>
      <c r="R142" s="5">
        <v>45511</v>
      </c>
      <c r="S142" t="s">
        <v>35</v>
      </c>
      <c r="T142" t="s">
        <v>79</v>
      </c>
      <c r="U142" t="s">
        <v>6629</v>
      </c>
      <c r="V142" t="s">
        <v>93</v>
      </c>
      <c r="W142" t="s">
        <v>876</v>
      </c>
      <c r="Y142" t="s">
        <v>6630</v>
      </c>
      <c r="AA142" s="5">
        <v>45450</v>
      </c>
      <c r="AB142" t="s">
        <v>165</v>
      </c>
      <c r="AC142">
        <v>1228</v>
      </c>
      <c r="AD142" t="s">
        <v>43</v>
      </c>
      <c r="AE142" t="s">
        <v>293</v>
      </c>
      <c r="AF142" t="s">
        <v>7374</v>
      </c>
      <c r="AG142" t="s">
        <v>7252</v>
      </c>
      <c r="AH142" t="s">
        <v>7252</v>
      </c>
      <c r="AI142" t="s">
        <v>7252</v>
      </c>
      <c r="AJ142" t="s">
        <v>7253</v>
      </c>
    </row>
    <row r="143" spans="7:36" x14ac:dyDescent="0.25">
      <c r="G143">
        <v>126</v>
      </c>
      <c r="H143" t="s">
        <v>24</v>
      </c>
      <c r="I143" t="s">
        <v>1761</v>
      </c>
      <c r="J143" t="s">
        <v>84</v>
      </c>
      <c r="K143" t="s">
        <v>6305</v>
      </c>
      <c r="M143" t="s">
        <v>501</v>
      </c>
      <c r="N143" t="s">
        <v>6306</v>
      </c>
      <c r="O143" t="s">
        <v>31</v>
      </c>
      <c r="P143">
        <v>30004</v>
      </c>
      <c r="Q143" t="s">
        <v>6308</v>
      </c>
      <c r="R143" s="5">
        <v>45518</v>
      </c>
      <c r="S143" t="s">
        <v>35</v>
      </c>
      <c r="T143" t="s">
        <v>91</v>
      </c>
      <c r="U143" t="s">
        <v>6309</v>
      </c>
      <c r="V143" t="s">
        <v>93</v>
      </c>
      <c r="W143" t="s">
        <v>6310</v>
      </c>
      <c r="Y143" t="s">
        <v>6311</v>
      </c>
      <c r="Z143" t="s">
        <v>1010</v>
      </c>
      <c r="AA143" s="5">
        <v>45488</v>
      </c>
      <c r="AB143" t="s">
        <v>93</v>
      </c>
      <c r="AC143">
        <v>30004</v>
      </c>
      <c r="AD143" t="s">
        <v>43</v>
      </c>
      <c r="AE143" t="s">
        <v>293</v>
      </c>
      <c r="AF143" t="s">
        <v>7389</v>
      </c>
      <c r="AG143" t="s">
        <v>7252</v>
      </c>
      <c r="AH143" t="s">
        <v>7252</v>
      </c>
      <c r="AI143" t="s">
        <v>7252</v>
      </c>
      <c r="AJ143" t="s">
        <v>7253</v>
      </c>
    </row>
    <row r="144" spans="7:36" x14ac:dyDescent="0.25">
      <c r="G144">
        <v>138</v>
      </c>
      <c r="H144" t="s">
        <v>24</v>
      </c>
      <c r="I144" t="s">
        <v>5763</v>
      </c>
      <c r="J144" t="s">
        <v>158</v>
      </c>
      <c r="K144" t="s">
        <v>5764</v>
      </c>
      <c r="M144" t="s">
        <v>29</v>
      </c>
      <c r="N144" t="s">
        <v>512</v>
      </c>
      <c r="O144" t="s">
        <v>31</v>
      </c>
      <c r="P144">
        <v>69140</v>
      </c>
      <c r="Q144" t="s">
        <v>5766</v>
      </c>
      <c r="R144" s="5">
        <v>45541</v>
      </c>
      <c r="S144" t="s">
        <v>35</v>
      </c>
      <c r="T144" t="s">
        <v>277</v>
      </c>
      <c r="U144" t="s">
        <v>7390</v>
      </c>
      <c r="V144" t="s">
        <v>165</v>
      </c>
      <c r="W144" t="s">
        <v>5768</v>
      </c>
      <c r="Y144" t="s">
        <v>5769</v>
      </c>
      <c r="AA144" s="5">
        <v>45408</v>
      </c>
      <c r="AB144" t="s">
        <v>165</v>
      </c>
      <c r="AC144">
        <v>69140</v>
      </c>
      <c r="AD144" t="s">
        <v>43</v>
      </c>
      <c r="AE144" t="s">
        <v>44</v>
      </c>
      <c r="AF144" t="s">
        <v>7391</v>
      </c>
      <c r="AG144" t="s">
        <v>7252</v>
      </c>
      <c r="AH144" t="s">
        <v>7252</v>
      </c>
      <c r="AI144" t="s">
        <v>7252</v>
      </c>
      <c r="AJ144" t="s">
        <v>7253</v>
      </c>
    </row>
    <row r="145" spans="7:36" x14ac:dyDescent="0.25">
      <c r="G145">
        <v>141</v>
      </c>
      <c r="H145" t="s">
        <v>24</v>
      </c>
      <c r="I145" t="s">
        <v>3412</v>
      </c>
      <c r="J145" t="s">
        <v>158</v>
      </c>
      <c r="K145" t="s">
        <v>3413</v>
      </c>
      <c r="M145" t="s">
        <v>29</v>
      </c>
      <c r="N145" t="s">
        <v>3182</v>
      </c>
      <c r="O145" t="s">
        <v>31</v>
      </c>
      <c r="P145">
        <v>31056</v>
      </c>
      <c r="Q145" t="s">
        <v>3415</v>
      </c>
      <c r="R145" s="5">
        <v>45547</v>
      </c>
      <c r="S145" t="s">
        <v>35</v>
      </c>
      <c r="T145" t="s">
        <v>105</v>
      </c>
      <c r="U145" t="s">
        <v>3416</v>
      </c>
      <c r="V145" t="s">
        <v>165</v>
      </c>
      <c r="W145" t="s">
        <v>3417</v>
      </c>
      <c r="Y145" t="s">
        <v>3418</v>
      </c>
      <c r="AA145" s="5">
        <v>45517</v>
      </c>
      <c r="AB145" t="s">
        <v>165</v>
      </c>
      <c r="AC145">
        <v>31056</v>
      </c>
      <c r="AD145" t="s">
        <v>43</v>
      </c>
      <c r="AE145" t="s">
        <v>293</v>
      </c>
      <c r="AF145" t="s">
        <v>7392</v>
      </c>
      <c r="AG145" t="s">
        <v>7252</v>
      </c>
      <c r="AH145" t="s">
        <v>7252</v>
      </c>
      <c r="AI145" t="s">
        <v>7252</v>
      </c>
      <c r="AJ145" t="s">
        <v>7253</v>
      </c>
    </row>
    <row r="146" spans="7:36" x14ac:dyDescent="0.25">
      <c r="G146">
        <v>142</v>
      </c>
      <c r="H146" t="s">
        <v>24</v>
      </c>
      <c r="I146" t="s">
        <v>1569</v>
      </c>
      <c r="J146" t="s">
        <v>99</v>
      </c>
      <c r="K146" t="s">
        <v>5539</v>
      </c>
      <c r="M146" t="s">
        <v>29</v>
      </c>
      <c r="N146" t="s">
        <v>5540</v>
      </c>
      <c r="O146" t="s">
        <v>31</v>
      </c>
      <c r="P146">
        <v>32246</v>
      </c>
      <c r="Q146" t="s">
        <v>5542</v>
      </c>
      <c r="R146" s="5">
        <v>45552</v>
      </c>
      <c r="S146" t="s">
        <v>35</v>
      </c>
      <c r="T146" t="s">
        <v>91</v>
      </c>
      <c r="U146" t="s">
        <v>5543</v>
      </c>
      <c r="V146" t="s">
        <v>107</v>
      </c>
      <c r="W146" t="s">
        <v>5544</v>
      </c>
      <c r="Y146" t="s">
        <v>5545</v>
      </c>
      <c r="Z146" t="s">
        <v>1217</v>
      </c>
      <c r="AA146" s="5">
        <v>45251</v>
      </c>
      <c r="AB146" t="s">
        <v>107</v>
      </c>
      <c r="AC146">
        <v>32246</v>
      </c>
      <c r="AD146" t="s">
        <v>43</v>
      </c>
      <c r="AE146" t="s">
        <v>44</v>
      </c>
      <c r="AF146" t="s">
        <v>7393</v>
      </c>
      <c r="AG146" t="s">
        <v>7252</v>
      </c>
      <c r="AH146" t="s">
        <v>7252</v>
      </c>
      <c r="AI146" t="s">
        <v>7252</v>
      </c>
      <c r="AJ146" t="s">
        <v>7253</v>
      </c>
    </row>
    <row r="147" spans="7:36" x14ac:dyDescent="0.25">
      <c r="G147">
        <v>144</v>
      </c>
      <c r="H147" t="s">
        <v>24</v>
      </c>
      <c r="I147" t="s">
        <v>643</v>
      </c>
      <c r="J147" t="s">
        <v>99</v>
      </c>
      <c r="K147" t="s">
        <v>2969</v>
      </c>
      <c r="M147" t="s">
        <v>29</v>
      </c>
      <c r="N147" t="s">
        <v>243</v>
      </c>
      <c r="O147" t="s">
        <v>31</v>
      </c>
      <c r="P147">
        <v>42921</v>
      </c>
      <c r="Q147" t="s">
        <v>2971</v>
      </c>
      <c r="R147" s="5">
        <v>45553</v>
      </c>
      <c r="S147" t="s">
        <v>35</v>
      </c>
      <c r="T147" t="s">
        <v>105</v>
      </c>
      <c r="U147" t="s">
        <v>2972</v>
      </c>
      <c r="V147" t="s">
        <v>107</v>
      </c>
      <c r="W147" t="s">
        <v>2973</v>
      </c>
      <c r="Y147" t="s">
        <v>2974</v>
      </c>
      <c r="AA147" s="5">
        <v>45289</v>
      </c>
      <c r="AB147" t="s">
        <v>107</v>
      </c>
      <c r="AC147">
        <v>42921</v>
      </c>
      <c r="AD147" t="s">
        <v>43</v>
      </c>
      <c r="AE147" t="s">
        <v>44</v>
      </c>
      <c r="AF147" t="s">
        <v>7365</v>
      </c>
      <c r="AG147" t="s">
        <v>7252</v>
      </c>
      <c r="AH147" t="s">
        <v>7252</v>
      </c>
      <c r="AI147" t="s">
        <v>7252</v>
      </c>
      <c r="AJ147" t="s">
        <v>7253</v>
      </c>
    </row>
    <row r="148" spans="7:36" x14ac:dyDescent="0.25">
      <c r="G148">
        <v>148</v>
      </c>
      <c r="H148" t="s">
        <v>24</v>
      </c>
      <c r="I148" t="s">
        <v>2120</v>
      </c>
      <c r="J148" t="s">
        <v>191</v>
      </c>
      <c r="K148" t="s">
        <v>5261</v>
      </c>
      <c r="L148" t="s">
        <v>5262</v>
      </c>
      <c r="M148" t="s">
        <v>29</v>
      </c>
      <c r="N148" t="s">
        <v>2281</v>
      </c>
      <c r="O148" t="s">
        <v>31</v>
      </c>
      <c r="P148" t="s">
        <v>5263</v>
      </c>
      <c r="Q148" t="s">
        <v>5264</v>
      </c>
      <c r="R148" s="5">
        <v>45560</v>
      </c>
      <c r="S148" t="s">
        <v>35</v>
      </c>
      <c r="T148" t="s">
        <v>122</v>
      </c>
      <c r="U148" t="s">
        <v>5265</v>
      </c>
      <c r="V148" t="s">
        <v>190</v>
      </c>
      <c r="W148" t="s">
        <v>5266</v>
      </c>
      <c r="Y148" t="s">
        <v>5267</v>
      </c>
      <c r="AA148" s="5">
        <v>45296</v>
      </c>
      <c r="AB148" t="s">
        <v>190</v>
      </c>
      <c r="AC148" t="s">
        <v>5263</v>
      </c>
      <c r="AD148" t="s">
        <v>43</v>
      </c>
      <c r="AE148" t="s">
        <v>44</v>
      </c>
      <c r="AF148" t="s">
        <v>7394</v>
      </c>
      <c r="AG148" t="s">
        <v>7252</v>
      </c>
      <c r="AH148" t="s">
        <v>7252</v>
      </c>
      <c r="AI148" t="s">
        <v>7252</v>
      </c>
      <c r="AJ148" t="s">
        <v>7253</v>
      </c>
    </row>
    <row r="149" spans="7:36" x14ac:dyDescent="0.25">
      <c r="G149">
        <v>152</v>
      </c>
      <c r="H149" t="s">
        <v>24</v>
      </c>
      <c r="I149" t="s">
        <v>1282</v>
      </c>
      <c r="J149" t="s">
        <v>158</v>
      </c>
      <c r="K149" t="s">
        <v>3181</v>
      </c>
      <c r="M149" t="s">
        <v>29</v>
      </c>
      <c r="N149" t="s">
        <v>3182</v>
      </c>
      <c r="O149" t="s">
        <v>31</v>
      </c>
      <c r="P149">
        <v>38138</v>
      </c>
      <c r="Q149" t="s">
        <v>3183</v>
      </c>
      <c r="R149" s="5">
        <v>45567</v>
      </c>
      <c r="S149" t="s">
        <v>35</v>
      </c>
      <c r="T149" t="s">
        <v>91</v>
      </c>
      <c r="U149" t="s">
        <v>3184</v>
      </c>
      <c r="V149" t="s">
        <v>165</v>
      </c>
      <c r="W149" t="s">
        <v>3185</v>
      </c>
      <c r="Y149" t="s">
        <v>3186</v>
      </c>
      <c r="Z149" t="s">
        <v>269</v>
      </c>
      <c r="AA149" s="5">
        <v>45513</v>
      </c>
      <c r="AB149" t="s">
        <v>165</v>
      </c>
      <c r="AC149">
        <v>38138</v>
      </c>
      <c r="AD149" t="s">
        <v>43</v>
      </c>
      <c r="AE149" t="s">
        <v>44</v>
      </c>
      <c r="AF149" t="s">
        <v>7395</v>
      </c>
      <c r="AG149" t="s">
        <v>7252</v>
      </c>
      <c r="AH149" t="s">
        <v>7252</v>
      </c>
      <c r="AI149" t="s">
        <v>7252</v>
      </c>
      <c r="AJ149" t="s">
        <v>7253</v>
      </c>
    </row>
    <row r="150" spans="7:36" x14ac:dyDescent="0.25">
      <c r="G150">
        <v>154</v>
      </c>
      <c r="H150" t="s">
        <v>24</v>
      </c>
      <c r="I150" t="s">
        <v>1071</v>
      </c>
      <c r="J150" t="s">
        <v>84</v>
      </c>
      <c r="K150" t="s">
        <v>1072</v>
      </c>
      <c r="M150" t="s">
        <v>29</v>
      </c>
      <c r="N150" t="s">
        <v>1073</v>
      </c>
      <c r="O150" t="s">
        <v>31</v>
      </c>
      <c r="P150">
        <v>92618</v>
      </c>
      <c r="Q150" t="s">
        <v>1075</v>
      </c>
      <c r="R150" s="5">
        <v>45568</v>
      </c>
      <c r="S150" t="s">
        <v>35</v>
      </c>
      <c r="T150" t="s">
        <v>91</v>
      </c>
      <c r="U150" t="s">
        <v>7396</v>
      </c>
      <c r="V150" t="s">
        <v>93</v>
      </c>
      <c r="W150" t="s">
        <v>1077</v>
      </c>
      <c r="Y150" t="s">
        <v>1078</v>
      </c>
      <c r="Z150" t="s">
        <v>122</v>
      </c>
      <c r="AA150" s="5">
        <v>45538</v>
      </c>
      <c r="AB150" t="s">
        <v>165</v>
      </c>
      <c r="AC150">
        <v>92618</v>
      </c>
      <c r="AD150" t="s">
        <v>43</v>
      </c>
      <c r="AE150" t="s">
        <v>293</v>
      </c>
      <c r="AF150" t="s">
        <v>7397</v>
      </c>
      <c r="AG150" t="s">
        <v>7252</v>
      </c>
      <c r="AH150" t="s">
        <v>7252</v>
      </c>
      <c r="AI150" t="s">
        <v>7252</v>
      </c>
      <c r="AJ150" t="s">
        <v>7253</v>
      </c>
    </row>
  </sheetData>
  <autoFilter ref="A1:C1" xr:uid="{F19ADB99-9D48-4596-A770-D481772E48FD}">
    <sortState xmlns:xlrd2="http://schemas.microsoft.com/office/spreadsheetml/2017/richdata2" ref="A2:C119">
      <sortCondition ref="A1"/>
    </sortState>
  </autoFilter>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97467-EDFD-487C-B607-78E2D263D787}">
  <dimension ref="A1:AC157"/>
  <sheetViews>
    <sheetView tabSelected="1" topLeftCell="A19" workbookViewId="0">
      <selection activeCell="A11" sqref="A11:XFD50"/>
    </sheetView>
  </sheetViews>
  <sheetFormatPr defaultRowHeight="15" x14ac:dyDescent="0.2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7224</v>
      </c>
      <c r="Z1" t="s">
        <v>7225</v>
      </c>
      <c r="AA1" t="s">
        <v>7226</v>
      </c>
      <c r="AB1" t="s">
        <v>7227</v>
      </c>
      <c r="AC1" t="s">
        <v>7228</v>
      </c>
    </row>
    <row r="2" spans="1:29" x14ac:dyDescent="0.25">
      <c r="A2" t="str" cm="1">
        <f t="array" ref="A2:Z157">_xlfn._xlws.FILTER('FDA 510(k) Raw Data'!A2:Z1000, ISNUMBER(MATCH(LOWER(TRIM('FDA 510(k) Raw Data'!J2:J1000)),
{"3d systems, inc.","3m company","4web medical, inc.","abbott laboratories","abiomed inc.","accufix surgical inc.","acumed llc","aerin medical inc.","alembic, llc","alphatec spine, inc.","arthrex, inc.","arthrocare corporation","atricure inc.","avanos medical, inc.","b. braun medical inc.","bard access systems, inc.","baxter healthcare corporation","baylis medical company inc.","becton dickinson and company","becton, dickinson and company","biomet, inc","bluewind medical ltd.","bodycad laboratories inc.","bodycad laboratories, inc.","boston scientific","boston scientific corporation","brainlab ag","camber spine technologies","camber spine technologies, llc","carbofix orthopedics ltd.","carlsmed","carlsmed, inc.","coloplast corp.","conmed corporation","cook medical","corentec co., ltd.","corin usa limited","curonix","curvebeam llc","depuy synthes","edwards lifesciences","evolution spine","fix surgical","forma medical, inc.","globus medical inc","globus medical, inc.","gyrus acmi, inc","hologic, inc.","implantcast, gmbh","in2bones usa","inari medical, inc.","inquis medical","integra lifesciences corporation","intuitive surgical","intuitive surgical, inc.","kls-martin l.p.","lsi solutions, inc.","mako surgical corp.","materialise n.v.","materialise nv","medacta international s.a.","medela llc","medicrea international s.a.s. (medtronic)","medline industries, lp","medtronic","medtronic, inc","medtronic, inc.","megagen implant co., ltd.","merit medical systems, inc.","metric medical devices, inc.","microport orthopedics inc.","molli surgical, inc.","neos surgery s.l","noris medical ltd.","nuvasive, inc.","olympus medical systems corporation","onkos surgical","orbusneich medical (shenzhen) co., ltd.","orthalign, inc","ortho development corp.","orthofix srl","orthopaedic implant company","ossio ltd.","osteoremedies, llc","providence medical technology, inc.","restor3d","restor3d, inc.","seaspine orthopedics corporation","shockwave medical, inc.","si-bone, inc.","skeletal dynamics inc","smith &amp; nephew","smith &amp; nephew inc.","smith &amp; nephew, inc.","southern implants (pty) ltd","spinal kinetics / orthofix / seaspine","spineart sa","stryker corporation (tornier, inc.)","stryker craniomaxillofacial","stryker endoscopy","stryker gmbh","stryker instruments","stryker leibinger gmbh &amp; co. kg","stryker spine","surgentec, llc","synaptive medical inc.","techmah cmf","terumo corporation","treace medical concepts","trimed, inc.","tsk laboratory international japan kk","varian medical systems inc.","vilex, llc","w. l. gore &amp; associates, inc.","zavation medical products llc","zimmer inc.","zimmer medizinsysteme gmbh","zimvie spine (zimmer biomet spine, inc.)"}, 0)), "No match")</f>
        <v>N</v>
      </c>
      <c r="B2" t="str">
        <v>Littleton</v>
      </c>
      <c r="C2" t="str">
        <v>Neurology</v>
      </c>
      <c r="D2" t="str">
        <v>5381 South Alkire Circle</v>
      </c>
      <c r="E2" t="str">
        <v/>
      </c>
      <c r="F2" t="str">
        <v>Summary</v>
      </c>
      <c r="G2" t="str">
        <v>GWO</v>
      </c>
      <c r="H2" t="str">
        <v>[Record]</v>
      </c>
      <c r="I2" t="str">
        <v>80127</v>
      </c>
      <c r="J2" t="str">
        <v>3D Systems, Inc.</v>
      </c>
      <c r="K2" t="str">
        <v>2024-04-04</v>
      </c>
      <c r="L2" t="str">
        <v>SESE</v>
      </c>
      <c r="M2" t="str">
        <v>US</v>
      </c>
      <c r="N2" t="str">
        <v>VSP PEEK Cranial Implant</v>
      </c>
      <c r="O2" t="str">
        <v>NE</v>
      </c>
      <c r="P2" t="str">
        <v>Ashley  Dawson</v>
      </c>
      <c r="Q2" t="str">
        <v/>
      </c>
      <c r="R2" t="str">
        <v>K231834</v>
      </c>
      <c r="S2" t="str">
        <v>CO</v>
      </c>
      <c r="T2" t="str">
        <v>2023-06-22</v>
      </c>
      <c r="U2" t="str">
        <v>NE</v>
      </c>
      <c r="V2" t="str">
        <v>80127</v>
      </c>
      <c r="W2" t="str">
        <v>Substantially Equivalent</v>
      </c>
      <c r="X2" t="str">
        <v>Traditional</v>
      </c>
      <c r="Y2" t="str">
        <v>3d systems, inc.</v>
      </c>
      <c r="Z2" t="str">
        <v>Match</v>
      </c>
    </row>
    <row r="3" spans="1:29" x14ac:dyDescent="0.25">
      <c r="A3" t="str">
        <v>N</v>
      </c>
      <c r="B3" t="str">
        <v>St. Paul</v>
      </c>
      <c r="C3" t="str">
        <v>General Hospital</v>
      </c>
      <c r="D3" t="str">
        <v>3M Center</v>
      </c>
      <c r="E3" t="str">
        <v>2510 Conway Ave., Building 275-5W-06</v>
      </c>
      <c r="F3" t="str">
        <v>Summary</v>
      </c>
      <c r="G3" t="str">
        <v>FRC</v>
      </c>
      <c r="H3" t="str">
        <v>[Record]</v>
      </c>
      <c r="I3" t="str">
        <v>55144</v>
      </c>
      <c r="J3" t="str">
        <v>3M Company</v>
      </c>
      <c r="K3" t="str">
        <v>2024-03-15</v>
      </c>
      <c r="L3" t="str">
        <v>SESE</v>
      </c>
      <c r="M3" t="str">
        <v>US</v>
      </c>
      <c r="N3" t="str">
        <v>3M Attest Super Rapid Vaporized Hydrogen Peroxide Clear Challenge Pack (1295PCD); 3M Attest Auto-reader  (490); 3M Attest Auto-reader  (490H); 3M Attest Mini Auto-reader  (490M)</v>
      </c>
      <c r="O3" t="str">
        <v>HO</v>
      </c>
      <c r="P3" t="str">
        <v>Michelle  Larsen</v>
      </c>
      <c r="Q3" t="str">
        <v/>
      </c>
      <c r="R3" t="str">
        <v>K233814</v>
      </c>
      <c r="S3" t="str">
        <v>MN</v>
      </c>
      <c r="T3" t="str">
        <v>2023-11-30</v>
      </c>
      <c r="U3" t="str">
        <v>HO</v>
      </c>
      <c r="V3" t="str">
        <v>55144</v>
      </c>
      <c r="W3" t="str">
        <v>Substantially Equivalent</v>
      </c>
      <c r="X3" t="str">
        <v>Traditional</v>
      </c>
      <c r="Y3" t="str">
        <v>3m company</v>
      </c>
      <c r="Z3" t="str">
        <v>Match</v>
      </c>
    </row>
    <row r="4" spans="1:29" x14ac:dyDescent="0.25">
      <c r="A4" t="str">
        <v>N</v>
      </c>
      <c r="B4" t="str">
        <v>St. Paul</v>
      </c>
      <c r="C4" t="str">
        <v>General Hospital</v>
      </c>
      <c r="D4" t="str">
        <v>3M Center</v>
      </c>
      <c r="E4" t="str">
        <v>2510 Conway Ave., Building 275-5W-06</v>
      </c>
      <c r="F4" t="str">
        <v/>
      </c>
      <c r="G4" t="str">
        <v>JOJ</v>
      </c>
      <c r="H4" t="str">
        <v>[Record]</v>
      </c>
      <c r="I4" t="str">
        <v>55144</v>
      </c>
      <c r="J4" t="str">
        <v>3M Company</v>
      </c>
      <c r="K4" t="str">
        <v>2024-05-21</v>
      </c>
      <c r="L4" t="str">
        <v>DENG</v>
      </c>
      <c r="M4" t="str">
        <v>US</v>
      </c>
      <c r="N4" t="str">
        <v>3M Attest eBowie-Dick Test Card 10135 3M Attest eBowie-Dick Card Holder 10135CH 3M Attest eBowie-Dick Auto-reader 1190</v>
      </c>
      <c r="O4" t="str">
        <v>HO</v>
      </c>
      <c r="P4" t="str">
        <v>Michelle  Larsen</v>
      </c>
      <c r="Q4" t="str">
        <v/>
      </c>
      <c r="R4" t="str">
        <v>DEN230068</v>
      </c>
      <c r="S4" t="str">
        <v>MN</v>
      </c>
      <c r="T4" t="str">
        <v>2023-09-29</v>
      </c>
      <c r="U4" t="str">
        <v>HO</v>
      </c>
      <c r="V4" t="str">
        <v>55144</v>
      </c>
      <c r="W4" t="str">
        <v>Unknown</v>
      </c>
      <c r="X4" t="str">
        <v>Direct</v>
      </c>
      <c r="Y4" t="str">
        <v>3m company</v>
      </c>
      <c r="Z4" t="str">
        <v>Match</v>
      </c>
    </row>
    <row r="5" spans="1:29" x14ac:dyDescent="0.25">
      <c r="A5" t="str">
        <v>N</v>
      </c>
      <c r="B5" t="str">
        <v>St. Paul</v>
      </c>
      <c r="C5" t="str">
        <v>General Hospital</v>
      </c>
      <c r="D5" t="str">
        <v>3M Center</v>
      </c>
      <c r="E5" t="str">
        <v>2510 Conway Avenue, Building 275-5W-06</v>
      </c>
      <c r="F5" t="str">
        <v>Summary</v>
      </c>
      <c r="G5" t="str">
        <v>FRC</v>
      </c>
      <c r="H5" t="str">
        <v>[Record]</v>
      </c>
      <c r="I5" t="str">
        <v>55144-1000</v>
      </c>
      <c r="J5" t="str">
        <v>3M Company</v>
      </c>
      <c r="K5" t="str">
        <v>2024-06-27</v>
      </c>
      <c r="L5" t="str">
        <v>SESE</v>
      </c>
      <c r="M5" t="str">
        <v>US</v>
      </c>
      <c r="N5" t="str">
        <v>3M Attest Rapid Readout Biological Indicator 1295 and 3M Attest Vaporized Hydrogen Peroxide Tri-Metric Chemical Indicator 1348/1348E</v>
      </c>
      <c r="O5" t="str">
        <v>HO</v>
      </c>
      <c r="P5" t="str">
        <v>Heidi  Wallis</v>
      </c>
      <c r="Q5" t="str">
        <v/>
      </c>
      <c r="R5" t="str">
        <v>K240717</v>
      </c>
      <c r="S5" t="str">
        <v>MN</v>
      </c>
      <c r="T5" t="str">
        <v>2024-03-15</v>
      </c>
      <c r="U5" t="str">
        <v>HO</v>
      </c>
      <c r="V5" t="str">
        <v>55144-1000</v>
      </c>
      <c r="W5" t="str">
        <v>Substantially Equivalent</v>
      </c>
      <c r="X5" t="str">
        <v>Special</v>
      </c>
      <c r="Y5" t="str">
        <v>3m company</v>
      </c>
      <c r="Z5" t="str">
        <v>Match</v>
      </c>
    </row>
    <row r="6" spans="1:29" x14ac:dyDescent="0.25">
      <c r="A6" t="str">
        <v>N</v>
      </c>
      <c r="B6" t="str">
        <v>Frisco</v>
      </c>
      <c r="C6" t="str">
        <v>Orthopedic</v>
      </c>
      <c r="D6" t="str">
        <v>2801 Network Drive</v>
      </c>
      <c r="E6" t="str">
        <v>Suite 620</v>
      </c>
      <c r="F6" t="str">
        <v>Summary</v>
      </c>
      <c r="G6" t="str">
        <v>OVD</v>
      </c>
      <c r="H6" t="str">
        <v>[Record]</v>
      </c>
      <c r="I6" t="str">
        <v>75034</v>
      </c>
      <c r="J6" t="str">
        <v>4WEB Medical, Inc.</v>
      </c>
      <c r="K6" t="str">
        <v>2024-04-22</v>
      </c>
      <c r="L6" t="str">
        <v>SESE</v>
      </c>
      <c r="M6" t="str">
        <v>US</v>
      </c>
      <c r="N6" t="str">
        <v>Anterior Spine Truss System-Stand Alone (ASTS-SA)</v>
      </c>
      <c r="O6" t="str">
        <v>OR</v>
      </c>
      <c r="P6" t="str">
        <v>Richard  Jansen</v>
      </c>
      <c r="Q6" t="str">
        <v/>
      </c>
      <c r="R6" t="str">
        <v>K233966</v>
      </c>
      <c r="S6" t="str">
        <v>TX</v>
      </c>
      <c r="T6" t="str">
        <v>2023-12-15</v>
      </c>
      <c r="U6" t="str">
        <v>OR</v>
      </c>
      <c r="V6" t="str">
        <v>75034</v>
      </c>
      <c r="W6" t="str">
        <v>Substantially Equivalent</v>
      </c>
      <c r="X6" t="str">
        <v>Traditional</v>
      </c>
      <c r="Y6" t="str">
        <v>4web medical, inc.</v>
      </c>
      <c r="Z6" t="str">
        <v>Match</v>
      </c>
    </row>
    <row r="7" spans="1:29" x14ac:dyDescent="0.25">
      <c r="A7" t="str">
        <v>N</v>
      </c>
      <c r="B7" t="str">
        <v>Abbott Park</v>
      </c>
      <c r="C7" t="str">
        <v>Microbiology</v>
      </c>
      <c r="D7" t="str">
        <v>100 Abbott Park Rd.</v>
      </c>
      <c r="E7" t="str">
        <v/>
      </c>
      <c r="F7" t="str">
        <v>Summary</v>
      </c>
      <c r="G7" t="str">
        <v>LGD</v>
      </c>
      <c r="H7" t="str">
        <v>[Record]</v>
      </c>
      <c r="I7" t="str">
        <v>60064</v>
      </c>
      <c r="J7" t="str">
        <v>Abbott Laboratories</v>
      </c>
      <c r="K7" t="str">
        <v>2024-08-30</v>
      </c>
      <c r="L7" t="str">
        <v>SESE</v>
      </c>
      <c r="M7" t="str">
        <v>US</v>
      </c>
      <c r="N7" t="str">
        <v>Alinity i Toxo IgM</v>
      </c>
      <c r="O7" t="str">
        <v>MI</v>
      </c>
      <c r="P7" t="str">
        <v>Laura  Fraczek</v>
      </c>
      <c r="Q7" t="str">
        <v/>
      </c>
      <c r="R7" t="str">
        <v>K233932</v>
      </c>
      <c r="S7" t="str">
        <v>IL</v>
      </c>
      <c r="T7" t="str">
        <v>2023-12-14</v>
      </c>
      <c r="U7" t="str">
        <v>MI</v>
      </c>
      <c r="V7" t="str">
        <v>60064</v>
      </c>
      <c r="W7" t="str">
        <v>Substantially Equivalent</v>
      </c>
      <c r="X7" t="str">
        <v>Traditional</v>
      </c>
      <c r="Y7" t="str">
        <v>abbott laboratories</v>
      </c>
      <c r="Z7" t="str">
        <v>Match</v>
      </c>
    </row>
    <row r="8" spans="1:29" x14ac:dyDescent="0.25">
      <c r="A8" t="str">
        <v>N</v>
      </c>
      <c r="B8" t="str">
        <v>Princeton</v>
      </c>
      <c r="C8" t="str">
        <v>Immunology</v>
      </c>
      <c r="D8" t="str">
        <v>400 College Road East</v>
      </c>
      <c r="E8" t="str">
        <v/>
      </c>
      <c r="F8" t="str">
        <v>Summary</v>
      </c>
      <c r="G8" t="str">
        <v>QAT</v>
      </c>
      <c r="H8" t="str">
        <v>[Record]</v>
      </c>
      <c r="I8" t="str">
        <v>08540</v>
      </c>
      <c r="J8" t="str">
        <v>Abbott Laboratories</v>
      </c>
      <c r="K8" t="str">
        <v>2024-03-27</v>
      </c>
      <c r="L8" t="str">
        <v>SESE</v>
      </c>
      <c r="M8" t="str">
        <v>US</v>
      </c>
      <c r="N8" t="str">
        <v>i-STAT TBI Cartridge with the i-STAT Alinity System</v>
      </c>
      <c r="O8" t="str">
        <v>IM</v>
      </c>
      <c r="P8" t="str">
        <v>Brian  Ma</v>
      </c>
      <c r="Q8" t="str">
        <v/>
      </c>
      <c r="R8" t="str">
        <v>K234143</v>
      </c>
      <c r="S8" t="str">
        <v>NJ</v>
      </c>
      <c r="T8" t="str">
        <v>2023-12-29</v>
      </c>
      <c r="U8" t="str">
        <v>IM</v>
      </c>
      <c r="V8" t="str">
        <v>08540</v>
      </c>
      <c r="W8" t="str">
        <v>Substantially Equivalent</v>
      </c>
      <c r="X8" t="str">
        <v>Traditional</v>
      </c>
      <c r="Y8" t="str">
        <v>abbott laboratories</v>
      </c>
      <c r="Z8" t="str">
        <v>Match</v>
      </c>
    </row>
    <row r="9" spans="1:29" x14ac:dyDescent="0.25">
      <c r="A9" t="str">
        <v>N</v>
      </c>
      <c r="B9" t="str">
        <v>Danvers</v>
      </c>
      <c r="C9" t="str">
        <v>Cardiovascular</v>
      </c>
      <c r="D9" t="str">
        <v>22 Cherry Hill Drive</v>
      </c>
      <c r="E9" t="str">
        <v/>
      </c>
      <c r="F9" t="str">
        <v>Summary</v>
      </c>
      <c r="G9" t="str">
        <v>DYB</v>
      </c>
      <c r="H9" t="str">
        <v>[Record]</v>
      </c>
      <c r="I9" t="str">
        <v>01923</v>
      </c>
      <c r="J9" t="str">
        <v>Abiomed Inc.</v>
      </c>
      <c r="K9" t="str">
        <v>2024-08-06</v>
      </c>
      <c r="L9" t="str">
        <v>SESE</v>
      </c>
      <c r="M9" t="str">
        <v>US</v>
      </c>
      <c r="N9" t="str">
        <v>Abiomed 14Fr Low Profile Introducer Kit</v>
      </c>
      <c r="O9" t="str">
        <v>CV</v>
      </c>
      <c r="P9" t="str">
        <v>Anshul  Shah</v>
      </c>
      <c r="Q9" t="str">
        <v/>
      </c>
      <c r="R9" t="str">
        <v>K241708</v>
      </c>
      <c r="S9" t="str">
        <v>MA</v>
      </c>
      <c r="T9" t="str">
        <v>2024-06-13</v>
      </c>
      <c r="U9" t="str">
        <v>CV</v>
      </c>
      <c r="V9" t="str">
        <v>01923</v>
      </c>
      <c r="W9" t="str">
        <v>Substantially Equivalent</v>
      </c>
      <c r="X9" t="str">
        <v>Traditional</v>
      </c>
      <c r="Y9" t="str">
        <v>abiomed inc.</v>
      </c>
      <c r="Z9" t="str">
        <v>Match</v>
      </c>
    </row>
    <row r="10" spans="1:29" x14ac:dyDescent="0.25">
      <c r="A10" t="str">
        <v>N</v>
      </c>
      <c r="B10" t="str">
        <v>West Haven</v>
      </c>
      <c r="C10" t="str">
        <v>Orthopedic</v>
      </c>
      <c r="D10" t="str">
        <v>385 Main Street</v>
      </c>
      <c r="E10" t="str">
        <v>Suite 10</v>
      </c>
      <c r="F10" t="str">
        <v>Summary</v>
      </c>
      <c r="G10" t="str">
        <v>KWD</v>
      </c>
      <c r="H10" t="str">
        <v>[Record]</v>
      </c>
      <c r="I10" t="str">
        <v>06516</v>
      </c>
      <c r="J10" t="str">
        <v>Accufix Surgical Inc.</v>
      </c>
      <c r="K10" t="str">
        <v>2024-02-29</v>
      </c>
      <c r="L10" t="str">
        <v>SESE</v>
      </c>
      <c r="M10" t="str">
        <v>US</v>
      </c>
      <c r="N10" t="str">
        <v>Accu-Joint Hemi Implant</v>
      </c>
      <c r="O10" t="str">
        <v>OR</v>
      </c>
      <c r="P10" t="str">
        <v>Michael  Parisi</v>
      </c>
      <c r="Q10" t="str">
        <v/>
      </c>
      <c r="R10" t="str">
        <v>K240268</v>
      </c>
      <c r="S10" t="str">
        <v>CT</v>
      </c>
      <c r="T10" t="str">
        <v>2024-01-31</v>
      </c>
      <c r="U10" t="str">
        <v>OR</v>
      </c>
      <c r="V10" t="str">
        <v>06516</v>
      </c>
      <c r="W10" t="str">
        <v>Substantially Equivalent</v>
      </c>
      <c r="X10" t="str">
        <v>Special</v>
      </c>
      <c r="Y10" t="str">
        <v>accufix surgical inc.</v>
      </c>
      <c r="Z10" t="str">
        <v>Match</v>
      </c>
    </row>
    <row r="11" spans="1:29" x14ac:dyDescent="0.25">
      <c r="A11" t="str">
        <v>N</v>
      </c>
      <c r="B11" t="str">
        <v>Hillsboro</v>
      </c>
      <c r="C11" t="str">
        <v>Orthopedic</v>
      </c>
      <c r="D11" t="str">
        <v>5885 NE Cornelius Pass Road</v>
      </c>
      <c r="E11" t="str">
        <v/>
      </c>
      <c r="F11" t="str">
        <v>Summary</v>
      </c>
      <c r="G11" t="str">
        <v>HRS</v>
      </c>
      <c r="H11" t="str">
        <v>[Record]</v>
      </c>
      <c r="I11" t="str">
        <v>97124</v>
      </c>
      <c r="J11" t="str">
        <v>Acumed LLC</v>
      </c>
      <c r="K11" t="str">
        <v>2024-04-22</v>
      </c>
      <c r="L11" t="str">
        <v>SESE</v>
      </c>
      <c r="M11" t="str">
        <v>US</v>
      </c>
      <c r="N11" t="str">
        <v>Acumed Wrist Plating System</v>
      </c>
      <c r="O11" t="str">
        <v>OR</v>
      </c>
      <c r="P11" t="str">
        <v>Anusha  Gedala</v>
      </c>
      <c r="Q11" t="str">
        <v/>
      </c>
      <c r="R11" t="str">
        <v>K233311</v>
      </c>
      <c r="S11" t="str">
        <v>OR</v>
      </c>
      <c r="T11" t="str">
        <v>2023-09-29</v>
      </c>
      <c r="U11" t="str">
        <v>OR</v>
      </c>
      <c r="V11" t="str">
        <v>97124</v>
      </c>
      <c r="W11" t="str">
        <v>Substantially Equivalent</v>
      </c>
      <c r="X11" t="str">
        <v>Traditional</v>
      </c>
      <c r="Y11" t="str">
        <v>acumed llc</v>
      </c>
      <c r="Z11" t="str">
        <v>Match</v>
      </c>
    </row>
    <row r="12" spans="1:29" x14ac:dyDescent="0.25">
      <c r="A12" t="str">
        <v>N</v>
      </c>
      <c r="B12" t="str">
        <v>Mountain View</v>
      </c>
      <c r="C12" t="str">
        <v>Anesthesiology</v>
      </c>
      <c r="D12" t="str">
        <v>2565 Leghorn St.</v>
      </c>
      <c r="E12" t="str">
        <v/>
      </c>
      <c r="F12" t="str">
        <v>Summary</v>
      </c>
      <c r="G12" t="str">
        <v>BSP</v>
      </c>
      <c r="H12" t="str">
        <v>[Record]</v>
      </c>
      <c r="I12" t="str">
        <v>94043</v>
      </c>
      <c r="J12" t="str">
        <v>Aerin Medical Inc.</v>
      </c>
      <c r="K12" t="str">
        <v>2024-03-21</v>
      </c>
      <c r="L12" t="str">
        <v>SESE</v>
      </c>
      <c r="M12" t="str">
        <v>US</v>
      </c>
      <c r="N12" t="str">
        <v>Reach Needle</v>
      </c>
      <c r="O12" t="str">
        <v>AN</v>
      </c>
      <c r="P12" t="str">
        <v>Teri  Feeley</v>
      </c>
      <c r="Q12" t="str">
        <v/>
      </c>
      <c r="R12" t="str">
        <v>K240253</v>
      </c>
      <c r="S12" t="str">
        <v>CA</v>
      </c>
      <c r="T12" t="str">
        <v>2024-01-30</v>
      </c>
      <c r="U12" t="str">
        <v>AN</v>
      </c>
      <c r="V12" t="str">
        <v>94043</v>
      </c>
      <c r="W12" t="str">
        <v>Substantially Equivalent</v>
      </c>
      <c r="X12" t="str">
        <v>Traditional</v>
      </c>
      <c r="Y12" t="str">
        <v>aerin medical inc.</v>
      </c>
      <c r="Z12" t="str">
        <v>Match</v>
      </c>
    </row>
    <row r="13" spans="1:29" x14ac:dyDescent="0.25">
      <c r="A13" t="str">
        <v>Y</v>
      </c>
      <c r="B13" t="str">
        <v>Mountain View</v>
      </c>
      <c r="C13" t="str">
        <v>Cardiovascular</v>
      </c>
      <c r="D13" t="str">
        <v>627 National Avenue</v>
      </c>
      <c r="E13" t="str">
        <v/>
      </c>
      <c r="F13" t="str">
        <v>Summary</v>
      </c>
      <c r="G13" t="str">
        <v>DQY</v>
      </c>
      <c r="H13" t="str">
        <v>[Record]</v>
      </c>
      <c r="I13" t="str">
        <v>94539</v>
      </c>
      <c r="J13" t="str">
        <v>Alembic, LLC</v>
      </c>
      <c r="K13" t="str">
        <v>2024-03-15</v>
      </c>
      <c r="L13" t="str">
        <v>SESE</v>
      </c>
      <c r="M13" t="str">
        <v>US</v>
      </c>
      <c r="N13" t="str">
        <v>APRO 55 Catheter</v>
      </c>
      <c r="O13" t="str">
        <v>CV</v>
      </c>
      <c r="P13" t="str">
        <v>Lisa  Yen</v>
      </c>
      <c r="Q13" t="str">
        <v/>
      </c>
      <c r="R13" t="str">
        <v>K234115</v>
      </c>
      <c r="S13" t="str">
        <v>CA</v>
      </c>
      <c r="T13" t="str">
        <v>2023-12-27</v>
      </c>
      <c r="U13" t="str">
        <v>NE</v>
      </c>
      <c r="V13" t="str">
        <v>94539</v>
      </c>
      <c r="W13" t="str">
        <v>Substantially Equivalent</v>
      </c>
      <c r="X13" t="str">
        <v>Traditional</v>
      </c>
      <c r="Y13" t="str">
        <v>alembic, llc</v>
      </c>
      <c r="Z13" t="str">
        <v>Match</v>
      </c>
    </row>
    <row r="14" spans="1:29" x14ac:dyDescent="0.25">
      <c r="A14" t="str">
        <v>N</v>
      </c>
      <c r="B14" t="str">
        <v>Carlsbad</v>
      </c>
      <c r="C14" t="str">
        <v>Neurology</v>
      </c>
      <c r="D14" t="str">
        <v>1950 Camino Vida Roble</v>
      </c>
      <c r="E14" t="str">
        <v/>
      </c>
      <c r="F14" t="str">
        <v>Summary</v>
      </c>
      <c r="G14" t="str">
        <v>GWF</v>
      </c>
      <c r="H14" t="str">
        <v>[Record]</v>
      </c>
      <c r="I14" t="str">
        <v>92008</v>
      </c>
      <c r="J14" t="str">
        <v>Alphatec Spine, Inc.</v>
      </c>
      <c r="K14" t="str">
        <v>2024-04-19</v>
      </c>
      <c r="L14" t="str">
        <v>SESE</v>
      </c>
      <c r="M14" t="str">
        <v>US</v>
      </c>
      <c r="N14" t="str">
        <v>SafeOp 3: Neural Informatix Systeem</v>
      </c>
      <c r="O14" t="str">
        <v>NE</v>
      </c>
      <c r="P14" t="str">
        <v>Unnati  Bhuptani</v>
      </c>
      <c r="Q14" t="str">
        <v/>
      </c>
      <c r="R14" t="str">
        <v>K234092</v>
      </c>
      <c r="S14" t="str">
        <v>CA</v>
      </c>
      <c r="T14" t="str">
        <v>2023-12-26</v>
      </c>
      <c r="U14" t="str">
        <v>NE</v>
      </c>
      <c r="V14" t="str">
        <v>92008</v>
      </c>
      <c r="W14" t="str">
        <v>Substantially Equivalent</v>
      </c>
      <c r="X14" t="str">
        <v>Traditional</v>
      </c>
      <c r="Y14" t="str">
        <v>alphatec spine, inc.</v>
      </c>
      <c r="Z14" t="str">
        <v>Match</v>
      </c>
    </row>
    <row r="15" spans="1:29" x14ac:dyDescent="0.25">
      <c r="A15" t="str">
        <v>N</v>
      </c>
      <c r="B15" t="str">
        <v>Naples</v>
      </c>
      <c r="C15" t="str">
        <v>Orthopedic</v>
      </c>
      <c r="D15" t="str">
        <v>1370 Creekside Boulevard</v>
      </c>
      <c r="E15" t="str">
        <v/>
      </c>
      <c r="F15" t="str">
        <v>Summary</v>
      </c>
      <c r="G15" t="str">
        <v>MAI</v>
      </c>
      <c r="H15" t="str">
        <v>[Record]</v>
      </c>
      <c r="I15" t="str">
        <v>34108-1945</v>
      </c>
      <c r="J15" t="str">
        <v>Arthrex, Inc.</v>
      </c>
      <c r="K15" t="str">
        <v>2024-06-04</v>
      </c>
      <c r="L15" t="str">
        <v>SESE</v>
      </c>
      <c r="M15" t="str">
        <v>US</v>
      </c>
      <c r="N15" t="str">
        <v>Arthrex AlloSync PushLock Suture Anchor</v>
      </c>
      <c r="O15" t="str">
        <v>OR</v>
      </c>
      <c r="P15" t="str">
        <v>Emmarie  Halteman</v>
      </c>
      <c r="Q15" t="str">
        <v/>
      </c>
      <c r="R15" t="str">
        <v>K233971</v>
      </c>
      <c r="S15" t="str">
        <v>FL</v>
      </c>
      <c r="T15" t="str">
        <v>2023-12-15</v>
      </c>
      <c r="U15" t="str">
        <v>OR</v>
      </c>
      <c r="V15" t="str">
        <v>34108-1945</v>
      </c>
      <c r="W15" t="str">
        <v>Substantially Equivalent</v>
      </c>
      <c r="X15" t="str">
        <v>Traditional</v>
      </c>
      <c r="Y15" t="str">
        <v>arthrex, inc.</v>
      </c>
      <c r="Z15" t="str">
        <v>Match</v>
      </c>
    </row>
    <row r="16" spans="1:29" x14ac:dyDescent="0.25">
      <c r="A16" t="str">
        <v>N</v>
      </c>
      <c r="B16" t="str">
        <v>Naples</v>
      </c>
      <c r="C16" t="str">
        <v>Orthopedic</v>
      </c>
      <c r="D16" t="str">
        <v>1370 Creekside Boulevard</v>
      </c>
      <c r="E16" t="str">
        <v/>
      </c>
      <c r="F16" t="str">
        <v>Summary</v>
      </c>
      <c r="G16" t="str">
        <v>QHE</v>
      </c>
      <c r="H16" t="str">
        <v>[Record]</v>
      </c>
      <c r="I16" t="str">
        <v>34108</v>
      </c>
      <c r="J16" t="str">
        <v>Arthrex, Inc.</v>
      </c>
      <c r="K16" t="str">
        <v>2024-10-02</v>
      </c>
      <c r="L16" t="str">
        <v>SESE</v>
      </c>
      <c r="M16" t="str">
        <v>US</v>
      </c>
      <c r="N16" t="str">
        <v>Arthrex Virtual Implant Positioning (VIP) System Software</v>
      </c>
      <c r="O16" t="str">
        <v>OR</v>
      </c>
      <c r="P16" t="str">
        <v>Troy  Brooks</v>
      </c>
      <c r="Q16" t="str">
        <v/>
      </c>
      <c r="R16" t="str">
        <v>K241097</v>
      </c>
      <c r="S16" t="str">
        <v>FL</v>
      </c>
      <c r="T16" t="str">
        <v>2024-04-22</v>
      </c>
      <c r="U16" t="str">
        <v>OR</v>
      </c>
      <c r="V16" t="str">
        <v>34108</v>
      </c>
      <c r="W16" t="str">
        <v>Substantially Equivalent</v>
      </c>
      <c r="X16" t="str">
        <v>Traditional</v>
      </c>
      <c r="Y16" t="str">
        <v>arthrex, inc.</v>
      </c>
      <c r="Z16" t="str">
        <v>Match</v>
      </c>
    </row>
    <row r="17" spans="1:26" x14ac:dyDescent="0.25">
      <c r="A17" t="str">
        <v>N</v>
      </c>
      <c r="B17" t="str">
        <v>Austin</v>
      </c>
      <c r="C17" t="str">
        <v>General, Plastic Surgery</v>
      </c>
      <c r="D17" t="str">
        <v>7000 West William Cannon Drive</v>
      </c>
      <c r="E17" t="str">
        <v/>
      </c>
      <c r="F17" t="str">
        <v>Summary</v>
      </c>
      <c r="G17" t="str">
        <v>GEI</v>
      </c>
      <c r="H17" t="str">
        <v>[Record]</v>
      </c>
      <c r="I17" t="str">
        <v>78735</v>
      </c>
      <c r="J17" t="str">
        <v>ArthroCare Corporation</v>
      </c>
      <c r="K17" t="str">
        <v>2024-05-08</v>
      </c>
      <c r="L17" t="str">
        <v>SESE</v>
      </c>
      <c r="M17" t="str">
        <v>US</v>
      </c>
      <c r="N17" t="str">
        <v>FLOW 90? Wand</v>
      </c>
      <c r="O17" t="str">
        <v>SU</v>
      </c>
      <c r="P17" t="str">
        <v>Srividya  Pothana</v>
      </c>
      <c r="Q17" t="str">
        <v/>
      </c>
      <c r="R17" t="str">
        <v>K240964</v>
      </c>
      <c r="S17" t="str">
        <v>TX</v>
      </c>
      <c r="T17" t="str">
        <v>2024-04-09</v>
      </c>
      <c r="U17" t="str">
        <v>SU</v>
      </c>
      <c r="V17" t="str">
        <v>78735</v>
      </c>
      <c r="W17" t="str">
        <v>Substantially Equivalent</v>
      </c>
      <c r="X17" t="str">
        <v>Special</v>
      </c>
      <c r="Y17" t="str">
        <v>arthrocare corporation</v>
      </c>
      <c r="Z17" t="str">
        <v>Match</v>
      </c>
    </row>
    <row r="18" spans="1:26" x14ac:dyDescent="0.25">
      <c r="A18" t="str">
        <v>N</v>
      </c>
      <c r="B18" t="str">
        <v>Mason</v>
      </c>
      <c r="C18" t="str">
        <v>General, Plastic Surgery</v>
      </c>
      <c r="D18" t="str">
        <v>7555 Innovation Way</v>
      </c>
      <c r="E18" t="str">
        <v/>
      </c>
      <c r="F18" t="str">
        <v>Summary</v>
      </c>
      <c r="G18" t="str">
        <v>OCL</v>
      </c>
      <c r="H18" t="str">
        <v>[Record]</v>
      </c>
      <c r="I18" t="str">
        <v>45040</v>
      </c>
      <c r="J18" t="str">
        <v>AtriCure Inc.</v>
      </c>
      <c r="K18" t="str">
        <v>2024-08-27</v>
      </c>
      <c r="L18" t="str">
        <v>SESE</v>
      </c>
      <c r="M18" t="str">
        <v>US</v>
      </c>
      <c r="N18" t="str">
        <v>Isolator Synergy EnCapture Ablation System (EMH)</v>
      </c>
      <c r="O18" t="str">
        <v>SU</v>
      </c>
      <c r="P18" t="str">
        <v>Dominique  Neisz</v>
      </c>
      <c r="Q18" t="str">
        <v/>
      </c>
      <c r="R18" t="str">
        <v>K234151</v>
      </c>
      <c r="S18" t="str">
        <v>OH</v>
      </c>
      <c r="T18" t="str">
        <v>2023-12-29</v>
      </c>
      <c r="U18" t="str">
        <v>CV</v>
      </c>
      <c r="V18" t="str">
        <v>45040</v>
      </c>
      <c r="W18" t="str">
        <v>Substantially Equivalent</v>
      </c>
      <c r="X18" t="str">
        <v>Traditional</v>
      </c>
      <c r="Y18" t="str">
        <v>atricure inc.</v>
      </c>
      <c r="Z18" t="str">
        <v>Match</v>
      </c>
    </row>
    <row r="19" spans="1:26" x14ac:dyDescent="0.25">
      <c r="A19" t="str">
        <v>N</v>
      </c>
      <c r="B19" t="str">
        <v>Alpharetta</v>
      </c>
      <c r="C19" t="str">
        <v>Neurology</v>
      </c>
      <c r="D19" t="str">
        <v>5405 Windward Parkway</v>
      </c>
      <c r="E19" t="str">
        <v/>
      </c>
      <c r="F19" t="str">
        <v>Statement</v>
      </c>
      <c r="G19" t="str">
        <v>GXD</v>
      </c>
      <c r="H19" t="str">
        <v>[Record]</v>
      </c>
      <c r="I19" t="str">
        <v>30004</v>
      </c>
      <c r="J19" t="str">
        <v>Avanos Medical, Inc.</v>
      </c>
      <c r="K19" t="str">
        <v>2024-08-14</v>
      </c>
      <c r="L19" t="str">
        <v>SESE</v>
      </c>
      <c r="M19" t="str">
        <v>US</v>
      </c>
      <c r="N19" t="str">
        <v>COOLIEF* Radiofrequency Generator (CRG-BASIC, CRG-BASIC-R, CRG-ADVANCED, CRG-ADVANCED-R)</v>
      </c>
      <c r="O19" t="str">
        <v>NE</v>
      </c>
      <c r="P19" t="str">
        <v>Liane  Miller</v>
      </c>
      <c r="Q19" t="str">
        <v/>
      </c>
      <c r="R19" t="str">
        <v>K242057</v>
      </c>
      <c r="S19" t="str">
        <v>GA</v>
      </c>
      <c r="T19" t="str">
        <v>2024-07-15</v>
      </c>
      <c r="U19" t="str">
        <v>NE</v>
      </c>
      <c r="V19" t="str">
        <v>30004</v>
      </c>
      <c r="W19" t="str">
        <v>Substantially Equivalent</v>
      </c>
      <c r="X19" t="str">
        <v>Special</v>
      </c>
      <c r="Y19" t="str">
        <v>avanos medical, inc.</v>
      </c>
      <c r="Z19" t="str">
        <v>Match</v>
      </c>
    </row>
    <row r="20" spans="1:26" x14ac:dyDescent="0.25">
      <c r="A20" t="str">
        <v>N</v>
      </c>
      <c r="B20" t="str">
        <v>Bethlehem</v>
      </c>
      <c r="C20" t="str">
        <v>General Hospital</v>
      </c>
      <c r="D20" t="str">
        <v>824 Twelfth Avenue</v>
      </c>
      <c r="E20" t="str">
        <v/>
      </c>
      <c r="F20" t="str">
        <v>Summary</v>
      </c>
      <c r="G20" t="str">
        <v>QEH</v>
      </c>
      <c r="H20" t="str">
        <v>[Record]</v>
      </c>
      <c r="I20" t="str">
        <v>18018</v>
      </c>
      <c r="J20" t="str">
        <v>B. Braun Medical Inc.</v>
      </c>
      <c r="K20" t="str">
        <v>2024-07-13</v>
      </c>
      <c r="L20" t="str">
        <v>SESE</v>
      </c>
      <c r="M20" t="str">
        <v>US</v>
      </c>
      <c r="N20" t="str">
        <v>Omnifix Syringe NRFit</v>
      </c>
      <c r="O20" t="str">
        <v>HO</v>
      </c>
      <c r="P20" t="str">
        <v>Smith  Kimberly</v>
      </c>
      <c r="Q20" t="str">
        <v/>
      </c>
      <c r="R20" t="str">
        <v>K241385</v>
      </c>
      <c r="S20" t="str">
        <v>PA</v>
      </c>
      <c r="T20" t="str">
        <v>2024-05-15</v>
      </c>
      <c r="U20" t="str">
        <v>HO</v>
      </c>
      <c r="V20" t="str">
        <v>18018</v>
      </c>
      <c r="W20" t="str">
        <v>Substantially Equivalent</v>
      </c>
      <c r="X20" t="str">
        <v>Traditional</v>
      </c>
      <c r="Y20" t="str">
        <v>b. braun medical inc.</v>
      </c>
      <c r="Z20" t="str">
        <v>Match</v>
      </c>
    </row>
    <row r="21" spans="1:26" x14ac:dyDescent="0.25">
      <c r="A21" t="str">
        <v>N</v>
      </c>
      <c r="B21" t="str">
        <v>Center Valley</v>
      </c>
      <c r="C21" t="str">
        <v>Cardiovascular</v>
      </c>
      <c r="D21" t="str">
        <v>3773 Corporate Parkway</v>
      </c>
      <c r="E21" t="str">
        <v/>
      </c>
      <c r="F21" t="str">
        <v>Summary</v>
      </c>
      <c r="G21" t="str">
        <v>DTK</v>
      </c>
      <c r="H21" t="str">
        <v>[Record]</v>
      </c>
      <c r="I21" t="str">
        <v>18034</v>
      </c>
      <c r="J21" t="str">
        <v>B. Braun Medical Inc.</v>
      </c>
      <c r="K21" t="str">
        <v>2024-07-31</v>
      </c>
      <c r="L21" t="str">
        <v>SESE</v>
      </c>
      <c r="M21" t="str">
        <v>US</v>
      </c>
      <c r="N21" t="str">
        <v>VenaTech® LP Vena Cava Filter System and VenaTech® Convertible Vena Cava Filter System</v>
      </c>
      <c r="O21" t="str">
        <v>CV</v>
      </c>
      <c r="P21" t="str">
        <v>Tracy  Larish</v>
      </c>
      <c r="Q21" t="str">
        <v/>
      </c>
      <c r="R21" t="str">
        <v>K240578</v>
      </c>
      <c r="S21" t="str">
        <v>PA</v>
      </c>
      <c r="T21" t="str">
        <v>2024-03-01</v>
      </c>
      <c r="U21" t="str">
        <v>CV</v>
      </c>
      <c r="V21" t="str">
        <v>18034</v>
      </c>
      <c r="W21" t="str">
        <v>Substantially Equivalent</v>
      </c>
      <c r="X21" t="str">
        <v>Traditional</v>
      </c>
      <c r="Y21" t="str">
        <v>b. braun medical inc.</v>
      </c>
      <c r="Z21" t="str">
        <v>Match</v>
      </c>
    </row>
    <row r="22" spans="1:26" x14ac:dyDescent="0.25">
      <c r="A22" t="str">
        <v>N</v>
      </c>
      <c r="B22" t="str">
        <v>Salt Lake City</v>
      </c>
      <c r="C22" t="str">
        <v>Radiology</v>
      </c>
      <c r="D22" t="str">
        <v>605 N 5600 W</v>
      </c>
      <c r="E22" t="str">
        <v/>
      </c>
      <c r="F22" t="str">
        <v>Summary</v>
      </c>
      <c r="G22" t="str">
        <v>IYO</v>
      </c>
      <c r="H22" t="str">
        <v>[Record]</v>
      </c>
      <c r="I22" t="str">
        <v>84116</v>
      </c>
      <c r="J22" t="str">
        <v>Bard Access Systems, Inc.</v>
      </c>
      <c r="K22" t="str">
        <v>2024-02-18</v>
      </c>
      <c r="L22" t="str">
        <v>SESE</v>
      </c>
      <c r="M22" t="str">
        <v>US</v>
      </c>
      <c r="N22" t="str">
        <v>BD Prevue II Peripheral Vascular Access System</v>
      </c>
      <c r="O22" t="str">
        <v>RA</v>
      </c>
      <c r="P22" t="str">
        <v>Samira  Saeed</v>
      </c>
      <c r="Q22" t="str">
        <v/>
      </c>
      <c r="R22" t="str">
        <v>K240146</v>
      </c>
      <c r="S22" t="str">
        <v>UT</v>
      </c>
      <c r="T22" t="str">
        <v>2024-01-19</v>
      </c>
      <c r="U22" t="str">
        <v>RA</v>
      </c>
      <c r="V22" t="str">
        <v>84116</v>
      </c>
      <c r="W22" t="str">
        <v>Substantially Equivalent</v>
      </c>
      <c r="X22" t="str">
        <v>Special</v>
      </c>
      <c r="Y22" t="str">
        <v>bard access systems, inc.</v>
      </c>
      <c r="Z22" t="str">
        <v>Match</v>
      </c>
    </row>
    <row r="23" spans="1:26" x14ac:dyDescent="0.25">
      <c r="A23" t="str">
        <v>N</v>
      </c>
      <c r="B23" t="str">
        <v>Deerfield</v>
      </c>
      <c r="C23" t="str">
        <v>General Hospital</v>
      </c>
      <c r="D23" t="str">
        <v>One Baxter Parkway</v>
      </c>
      <c r="E23" t="str">
        <v/>
      </c>
      <c r="F23" t="str">
        <v>Summary</v>
      </c>
      <c r="G23" t="str">
        <v>FRN</v>
      </c>
      <c r="H23" t="str">
        <v>[Record]</v>
      </c>
      <c r="I23" t="str">
        <v>60015</v>
      </c>
      <c r="J23" t="str">
        <v>Baxter Healthcare Corporation</v>
      </c>
      <c r="K23" t="str">
        <v>2024-03-29</v>
      </c>
      <c r="L23" t="str">
        <v>SESE</v>
      </c>
      <c r="M23" t="str">
        <v>US</v>
      </c>
      <c r="N23" t="str">
        <v>Novum IQ Large Volume Pump</v>
      </c>
      <c r="O23" t="str">
        <v>HO</v>
      </c>
      <c r="P23" t="str">
        <v>Donna  Haraden</v>
      </c>
      <c r="Q23" t="str">
        <v/>
      </c>
      <c r="R23" t="str">
        <v>K211122</v>
      </c>
      <c r="S23" t="str">
        <v>IL</v>
      </c>
      <c r="T23" t="str">
        <v>2021-04-15</v>
      </c>
      <c r="U23" t="str">
        <v>HO</v>
      </c>
      <c r="V23" t="str">
        <v>60015</v>
      </c>
      <c r="W23" t="str">
        <v>Substantially Equivalent</v>
      </c>
      <c r="X23" t="str">
        <v>Traditional</v>
      </c>
      <c r="Y23" t="str">
        <v>baxter healthcare corporation</v>
      </c>
      <c r="Z23" t="str">
        <v>Match</v>
      </c>
    </row>
    <row r="24" spans="1:26" x14ac:dyDescent="0.25">
      <c r="A24" t="str">
        <v>N</v>
      </c>
      <c r="B24" t="str">
        <v>Mississauga</v>
      </c>
      <c r="C24" t="str">
        <v>Cardiovascular</v>
      </c>
      <c r="D24" t="str">
        <v>5825 Explorer Drive</v>
      </c>
      <c r="E24" t="str">
        <v/>
      </c>
      <c r="F24" t="str">
        <v>Summary</v>
      </c>
      <c r="G24" t="str">
        <v>DRE</v>
      </c>
      <c r="H24" t="str">
        <v>[Record]</v>
      </c>
      <c r="I24" t="str">
        <v>L4W5P6</v>
      </c>
      <c r="J24" t="str">
        <v>Baylis Medical Company Inc.</v>
      </c>
      <c r="K24" t="str">
        <v>2024-07-12</v>
      </c>
      <c r="L24" t="str">
        <v>SESE</v>
      </c>
      <c r="M24" t="str">
        <v>CA</v>
      </c>
      <c r="N24" t="str">
        <v>VersaCross Connect Transseptal Dilator</v>
      </c>
      <c r="O24" t="str">
        <v>CV</v>
      </c>
      <c r="P24" t="str">
        <v>Ezgi  Tas</v>
      </c>
      <c r="Q24" t="str">
        <v/>
      </c>
      <c r="R24" t="str">
        <v>K241720</v>
      </c>
      <c r="S24" t="str">
        <v/>
      </c>
      <c r="T24" t="str">
        <v>2024-06-14</v>
      </c>
      <c r="U24" t="str">
        <v>CV</v>
      </c>
      <c r="V24" t="str">
        <v>L4W5P6</v>
      </c>
      <c r="W24" t="str">
        <v>Substantially Equivalent</v>
      </c>
      <c r="X24" t="str">
        <v>Special</v>
      </c>
      <c r="Y24" t="str">
        <v>baylis medical company inc.</v>
      </c>
      <c r="Z24" t="str">
        <v>Match</v>
      </c>
    </row>
    <row r="25" spans="1:26" x14ac:dyDescent="0.25">
      <c r="A25" t="str">
        <v>N</v>
      </c>
      <c r="B25" t="str">
        <v>Franklin Lakes</v>
      </c>
      <c r="C25" t="str">
        <v>Clinical Chemistry</v>
      </c>
      <c r="D25" t="str">
        <v>1 Becton Drive</v>
      </c>
      <c r="E25" t="str">
        <v/>
      </c>
      <c r="F25" t="str">
        <v>Summary</v>
      </c>
      <c r="G25" t="str">
        <v>JKA</v>
      </c>
      <c r="H25" t="str">
        <v>[Record]</v>
      </c>
      <c r="I25" t="str">
        <v>07417</v>
      </c>
      <c r="J25" t="str">
        <v>Becton Dickinson and Company</v>
      </c>
      <c r="K25" t="str">
        <v>2024-02-02</v>
      </c>
      <c r="L25" t="str">
        <v>SESE</v>
      </c>
      <c r="M25" t="str">
        <v>US</v>
      </c>
      <c r="N25" t="str">
        <v>BD Vacutainer® K2 EDTA Blood Collection Tubes</v>
      </c>
      <c r="O25" t="str">
        <v>CH</v>
      </c>
      <c r="P25" t="str">
        <v>Pablo  Martinez</v>
      </c>
      <c r="Q25" t="str">
        <v/>
      </c>
      <c r="R25" t="str">
        <v>K231373</v>
      </c>
      <c r="S25" t="str">
        <v>NJ</v>
      </c>
      <c r="T25" t="str">
        <v>2023-05-12</v>
      </c>
      <c r="U25" t="str">
        <v>CH</v>
      </c>
      <c r="V25" t="str">
        <v>07417</v>
      </c>
      <c r="W25" t="str">
        <v>Substantially Equivalent</v>
      </c>
      <c r="X25" t="str">
        <v>Traditional</v>
      </c>
      <c r="Y25" t="str">
        <v>becton dickinson and company</v>
      </c>
      <c r="Z25" t="str">
        <v>Match</v>
      </c>
    </row>
    <row r="26" spans="1:26" x14ac:dyDescent="0.25">
      <c r="A26" t="str">
        <v>N</v>
      </c>
      <c r="B26" t="str">
        <v>Sparks</v>
      </c>
      <c r="C26" t="str">
        <v>Microbiology</v>
      </c>
      <c r="D26" t="str">
        <v>7 Loveton Circle</v>
      </c>
      <c r="E26" t="str">
        <v/>
      </c>
      <c r="F26" t="str">
        <v>Summary</v>
      </c>
      <c r="G26" t="str">
        <v>LON</v>
      </c>
      <c r="H26" t="str">
        <v>[Record]</v>
      </c>
      <c r="I26" t="str">
        <v>21152</v>
      </c>
      <c r="J26" t="str">
        <v>Becton, Dickinson and Company</v>
      </c>
      <c r="K26" t="str">
        <v>2024-03-15</v>
      </c>
      <c r="L26" t="str">
        <v>SESE</v>
      </c>
      <c r="M26" t="str">
        <v>US</v>
      </c>
      <c r="N26" t="str">
        <v>BD Phoenix Automated Microbiology System - GN Ciprofloxacin (0.01564 µg/mL)</v>
      </c>
      <c r="O26" t="str">
        <v>MI</v>
      </c>
      <c r="P26" t="str">
        <v>Kamisha  Gray</v>
      </c>
      <c r="Q26" t="str">
        <v/>
      </c>
      <c r="R26" t="str">
        <v>K233986</v>
      </c>
      <c r="S26" t="str">
        <v>MD</v>
      </c>
      <c r="T26" t="str">
        <v>2023-12-18</v>
      </c>
      <c r="U26" t="str">
        <v>MI</v>
      </c>
      <c r="V26" t="str">
        <v>21152</v>
      </c>
      <c r="W26" t="str">
        <v>Substantially Equivalent</v>
      </c>
      <c r="X26" t="str">
        <v>Traditional</v>
      </c>
      <c r="Y26" t="str">
        <v>becton, dickinson and company</v>
      </c>
      <c r="Z26" t="str">
        <v>Match</v>
      </c>
    </row>
    <row r="27" spans="1:26" x14ac:dyDescent="0.25">
      <c r="A27" t="str">
        <v>N</v>
      </c>
      <c r="B27" t="str">
        <v>Warsaw</v>
      </c>
      <c r="C27" t="str">
        <v>Orthopedic</v>
      </c>
      <c r="D27" t="str">
        <v>56 East Bell Drive</v>
      </c>
      <c r="E27" t="str">
        <v>P.O. Box 587</v>
      </c>
      <c r="F27" t="str">
        <v>Summary</v>
      </c>
      <c r="G27" t="str">
        <v>HTY</v>
      </c>
      <c r="H27" t="str">
        <v>[Record]</v>
      </c>
      <c r="I27" t="str">
        <v>46581</v>
      </c>
      <c r="J27" t="str">
        <v>Biomet, Inc</v>
      </c>
      <c r="K27" t="str">
        <v>2024-05-22</v>
      </c>
      <c r="L27" t="str">
        <v>SESE</v>
      </c>
      <c r="M27" t="str">
        <v>US</v>
      </c>
      <c r="N27" t="str">
        <v>Biomet Kirschner Wires (K-Wires)</v>
      </c>
      <c r="O27" t="str">
        <v>OR</v>
      </c>
      <c r="P27" t="str">
        <v>Akash  Savalia</v>
      </c>
      <c r="Q27" t="str">
        <v/>
      </c>
      <c r="R27" t="str">
        <v>K241014</v>
      </c>
      <c r="S27" t="str">
        <v>IN</v>
      </c>
      <c r="T27" t="str">
        <v>2024-04-12</v>
      </c>
      <c r="U27" t="str">
        <v>OR</v>
      </c>
      <c r="V27" t="str">
        <v>46581</v>
      </c>
      <c r="W27" t="str">
        <v>Substantially Equivalent</v>
      </c>
      <c r="X27" t="str">
        <v>Traditional</v>
      </c>
      <c r="Y27" t="str">
        <v>biomet, inc</v>
      </c>
      <c r="Z27" t="str">
        <v>Match</v>
      </c>
    </row>
    <row r="28" spans="1:26" x14ac:dyDescent="0.25">
      <c r="A28" t="str">
        <v>N</v>
      </c>
      <c r="B28" t="str">
        <v>Herzliya</v>
      </c>
      <c r="C28" t="str">
        <v>Gastroenterology, Urology</v>
      </c>
      <c r="D28" t="str">
        <v>6 Maskit Street</v>
      </c>
      <c r="E28" t="str">
        <v/>
      </c>
      <c r="F28" t="str">
        <v>Summary</v>
      </c>
      <c r="G28" t="str">
        <v>QXM</v>
      </c>
      <c r="H28" t="str">
        <v>[Record]</v>
      </c>
      <c r="I28" t="str">
        <v>4614002</v>
      </c>
      <c r="J28" t="str">
        <v>BlueWind Medical Ltd.</v>
      </c>
      <c r="K28" t="str">
        <v>2024-05-02</v>
      </c>
      <c r="L28" t="str">
        <v>SESE</v>
      </c>
      <c r="M28" t="str">
        <v>IL</v>
      </c>
      <c r="N28" t="str">
        <v>Revi System</v>
      </c>
      <c r="O28" t="str">
        <v>GU</v>
      </c>
      <c r="P28" t="str">
        <v>Jason  Woehrle</v>
      </c>
      <c r="Q28" t="str">
        <v/>
      </c>
      <c r="R28" t="str">
        <v>K240037</v>
      </c>
      <c r="S28" t="str">
        <v/>
      </c>
      <c r="T28" t="str">
        <v>2024-01-05</v>
      </c>
      <c r="U28" t="str">
        <v>GU</v>
      </c>
      <c r="V28" t="str">
        <v>4614002</v>
      </c>
      <c r="W28" t="str">
        <v>Substantially Equivalent</v>
      </c>
      <c r="X28" t="str">
        <v>Traditional</v>
      </c>
      <c r="Y28" t="str">
        <v>bluewind medical ltd.</v>
      </c>
      <c r="Z28" t="str">
        <v>Match</v>
      </c>
    </row>
    <row r="29" spans="1:26" x14ac:dyDescent="0.25">
      <c r="A29" t="str">
        <v>N</v>
      </c>
      <c r="B29" t="str">
        <v>Quebec</v>
      </c>
      <c r="C29" t="str">
        <v>Orthopedic</v>
      </c>
      <c r="D29" t="str">
        <v>2035 rue du Haut-Bord</v>
      </c>
      <c r="E29" t="str">
        <v/>
      </c>
      <c r="F29" t="str">
        <v>Summary</v>
      </c>
      <c r="G29" t="str">
        <v>PBF</v>
      </c>
      <c r="H29" t="str">
        <v>[Record]</v>
      </c>
      <c r="I29" t="str">
        <v>G1N 4R7</v>
      </c>
      <c r="J29" t="str">
        <v>Bodycad Laboratories Inc.</v>
      </c>
      <c r="K29" t="str">
        <v>2024-02-09</v>
      </c>
      <c r="L29" t="str">
        <v>SESE</v>
      </c>
      <c r="M29" t="str">
        <v>CA</v>
      </c>
      <c r="N29" t="str">
        <v>Fine Osteotomy</v>
      </c>
      <c r="O29" t="str">
        <v>OR</v>
      </c>
      <c r="P29" t="str">
        <v>Nadine  Adia</v>
      </c>
      <c r="Q29" t="str">
        <v/>
      </c>
      <c r="R29" t="str">
        <v>K240066</v>
      </c>
      <c r="S29" t="str">
        <v/>
      </c>
      <c r="T29" t="str">
        <v>2024-01-09</v>
      </c>
      <c r="U29" t="str">
        <v>OR</v>
      </c>
      <c r="V29" t="str">
        <v>G1N 4R7</v>
      </c>
      <c r="W29" t="str">
        <v>Substantially Equivalent</v>
      </c>
      <c r="X29" t="str">
        <v>Special</v>
      </c>
      <c r="Y29" t="str">
        <v>bodycad laboratories inc.</v>
      </c>
      <c r="Z29" t="str">
        <v>Match</v>
      </c>
    </row>
    <row r="30" spans="1:26" x14ac:dyDescent="0.25">
      <c r="A30" t="str">
        <v>N</v>
      </c>
      <c r="B30" t="str">
        <v>Quebec</v>
      </c>
      <c r="C30" t="str">
        <v>Orthopedic</v>
      </c>
      <c r="D30" t="str">
        <v>2035 rue du Haut-Bord</v>
      </c>
      <c r="E30" t="str">
        <v/>
      </c>
      <c r="F30" t="str">
        <v>Summary</v>
      </c>
      <c r="G30" t="str">
        <v>HRS</v>
      </c>
      <c r="H30" t="str">
        <v>[Record]</v>
      </c>
      <c r="I30" t="str">
        <v>G1N 4R7</v>
      </c>
      <c r="J30" t="str">
        <v>BodyCad Laboratories, Inc.</v>
      </c>
      <c r="K30" t="str">
        <v>2024-04-12</v>
      </c>
      <c r="L30" t="str">
        <v>SESE</v>
      </c>
      <c r="M30" t="str">
        <v>CA</v>
      </c>
      <c r="N30" t="str">
        <v>Fine Osteotomy</v>
      </c>
      <c r="O30" t="str">
        <v>OR</v>
      </c>
      <c r="P30" t="str">
        <v>Nadine  Adia</v>
      </c>
      <c r="Q30" t="str">
        <v/>
      </c>
      <c r="R30" t="str">
        <v>K240703</v>
      </c>
      <c r="S30" t="str">
        <v/>
      </c>
      <c r="T30" t="str">
        <v>2024-03-14</v>
      </c>
      <c r="U30" t="str">
        <v>OR</v>
      </c>
      <c r="V30" t="str">
        <v>G1N 4R7</v>
      </c>
      <c r="W30" t="str">
        <v>Substantially Equivalent</v>
      </c>
      <c r="X30" t="str">
        <v>Special</v>
      </c>
      <c r="Y30" t="str">
        <v>bodycad laboratories, inc.</v>
      </c>
      <c r="Z30" t="str">
        <v>Match</v>
      </c>
    </row>
    <row r="31" spans="1:26" x14ac:dyDescent="0.25">
      <c r="A31" t="str">
        <v>N</v>
      </c>
      <c r="B31" t="str">
        <v>Maple Grove</v>
      </c>
      <c r="C31" t="str">
        <v>Cardiovascular</v>
      </c>
      <c r="D31" t="str">
        <v>1 Scimed Place</v>
      </c>
      <c r="E31" t="str">
        <v/>
      </c>
      <c r="F31" t="str">
        <v>Summary</v>
      </c>
      <c r="G31" t="str">
        <v>KRD</v>
      </c>
      <c r="H31" t="str">
        <v>[Record]</v>
      </c>
      <c r="I31" t="str">
        <v>55311</v>
      </c>
      <c r="J31" t="str">
        <v>Boston Scientific</v>
      </c>
      <c r="K31" t="str">
        <v>2024-10-03</v>
      </c>
      <c r="L31" t="str">
        <v>SESE</v>
      </c>
      <c r="M31" t="str">
        <v>US</v>
      </c>
      <c r="N31" t="str">
        <v>OBSIDIO Conformable Embolic</v>
      </c>
      <c r="O31" t="str">
        <v>CV</v>
      </c>
      <c r="P31" t="str">
        <v>Heidi  Shearer</v>
      </c>
      <c r="Q31" t="str">
        <v/>
      </c>
      <c r="R31" t="str">
        <v>K242507</v>
      </c>
      <c r="S31" t="str">
        <v>MN</v>
      </c>
      <c r="T31" t="str">
        <v>2024-08-22</v>
      </c>
      <c r="U31" t="str">
        <v>CV</v>
      </c>
      <c r="V31" t="str">
        <v>55311</v>
      </c>
      <c r="W31" t="str">
        <v>Substantially Equivalent</v>
      </c>
      <c r="X31" t="str">
        <v>Special</v>
      </c>
      <c r="Y31" t="str">
        <v>boston scientific</v>
      </c>
      <c r="Z31" t="str">
        <v>Match</v>
      </c>
    </row>
    <row r="32" spans="1:26" x14ac:dyDescent="0.25">
      <c r="A32" t="str">
        <v>N</v>
      </c>
      <c r="B32" t="str">
        <v>Marlborough</v>
      </c>
      <c r="C32" t="str">
        <v>General, Plastic Surgery</v>
      </c>
      <c r="D32" t="str">
        <v>300 Boston Scientific Way</v>
      </c>
      <c r="E32" t="str">
        <v/>
      </c>
      <c r="F32" t="str">
        <v>Summary</v>
      </c>
      <c r="G32" t="str">
        <v>MQR</v>
      </c>
      <c r="H32" t="str">
        <v>[Record]</v>
      </c>
      <c r="I32" t="str">
        <v>01752</v>
      </c>
      <c r="J32" t="str">
        <v>Boston Scientific Corporation</v>
      </c>
      <c r="K32" t="str">
        <v>2024-03-08</v>
      </c>
      <c r="L32" t="str">
        <v>SESE</v>
      </c>
      <c r="M32" t="str">
        <v>US</v>
      </c>
      <c r="N32" t="str">
        <v>WallFlex Colonic Stent System with Anchor Lock Delivery System; WallFlex Duodenal Stent System with Anchor Lock Delivery System; WallFlex Colonic Soft Stent System with Anchor Lock Delivery System; WallFlex Duodenal Soft Stent System with Anchor Lock Delivery System</v>
      </c>
      <c r="O32" t="str">
        <v>SU</v>
      </c>
      <c r="P32" t="str">
        <v>Tijana  Prodanovic</v>
      </c>
      <c r="Q32" t="str">
        <v/>
      </c>
      <c r="R32" t="str">
        <v>K234046</v>
      </c>
      <c r="S32" t="str">
        <v>MA</v>
      </c>
      <c r="T32" t="str">
        <v>2023-12-21</v>
      </c>
      <c r="U32" t="str">
        <v>GU</v>
      </c>
      <c r="V32" t="str">
        <v>01752</v>
      </c>
      <c r="W32" t="str">
        <v>Substantially Equivalent</v>
      </c>
      <c r="X32" t="str">
        <v>Special</v>
      </c>
      <c r="Y32" t="str">
        <v>boston scientific corporation</v>
      </c>
      <c r="Z32" t="str">
        <v>Match</v>
      </c>
    </row>
    <row r="33" spans="1:26" x14ac:dyDescent="0.25">
      <c r="A33" t="str">
        <v>N</v>
      </c>
      <c r="B33" t="str">
        <v>Marlborough</v>
      </c>
      <c r="C33" t="str">
        <v>General, Plastic Surgery</v>
      </c>
      <c r="D33" t="str">
        <v>100 Boston Scientific Way</v>
      </c>
      <c r="E33" t="str">
        <v/>
      </c>
      <c r="F33" t="str">
        <v>Summary</v>
      </c>
      <c r="G33" t="str">
        <v>ESW</v>
      </c>
      <c r="H33" t="str">
        <v>[Record]</v>
      </c>
      <c r="I33" t="str">
        <v>01752</v>
      </c>
      <c r="J33" t="str">
        <v>Boston Scientific Corporation</v>
      </c>
      <c r="K33" t="str">
        <v>2024-04-04</v>
      </c>
      <c r="L33" t="str">
        <v>SESE</v>
      </c>
      <c r="M33" t="str">
        <v>US</v>
      </c>
      <c r="N33" t="str">
        <v>Agile Esophageal Stent System</v>
      </c>
      <c r="O33" t="str">
        <v>SU</v>
      </c>
      <c r="P33" t="str">
        <v>Alexis  Erazo</v>
      </c>
      <c r="Q33" t="str">
        <v/>
      </c>
      <c r="R33" t="str">
        <v>K233837</v>
      </c>
      <c r="S33" t="str">
        <v>MA</v>
      </c>
      <c r="T33" t="str">
        <v>2023-12-04</v>
      </c>
      <c r="U33" t="str">
        <v>GU</v>
      </c>
      <c r="V33" t="str">
        <v>01752</v>
      </c>
      <c r="W33" t="str">
        <v>Substantially Equivalent</v>
      </c>
      <c r="X33" t="str">
        <v>Traditional</v>
      </c>
      <c r="Y33" t="str">
        <v>boston scientific corporation</v>
      </c>
      <c r="Z33" t="str">
        <v>Match</v>
      </c>
    </row>
    <row r="34" spans="1:26" x14ac:dyDescent="0.25">
      <c r="A34" t="str">
        <v>N</v>
      </c>
      <c r="B34" t="str">
        <v>Marlborough</v>
      </c>
      <c r="C34" t="str">
        <v>Gastroenterology, Urology</v>
      </c>
      <c r="D34" t="str">
        <v>Boston Scientific Corporation-</v>
      </c>
      <c r="E34" t="str">
        <v>Urology and Pelvic Health Division</v>
      </c>
      <c r="F34" t="str">
        <v>Summary</v>
      </c>
      <c r="G34" t="str">
        <v>FGB</v>
      </c>
      <c r="H34" t="str">
        <v>[Record]</v>
      </c>
      <c r="I34" t="str">
        <v>01752</v>
      </c>
      <c r="J34" t="str">
        <v>Boston Scientific Corporation</v>
      </c>
      <c r="K34" t="str">
        <v>2024-07-01</v>
      </c>
      <c r="L34" t="str">
        <v>SESE</v>
      </c>
      <c r="M34" t="str">
        <v>US</v>
      </c>
      <c r="N34" t="str">
        <v>LithoVue Elite Single-Use Digital Flexible Ureteroscope - Standard (with pressure monitoring) (M0067940000); LithoVue Elite Single-Use Digital Flexible Ureteroscope - Reverse (with pressure monitoring)   (M0067940500); LithoVue Elite Single-Use Digital Flexible Ureteroscope  Standard (without pressure monitoring)  (M0067941000); LithoVue Elite Single-Use Digital Flexible Ureteroscope  Reverse (without pressure monitoring)  (M0067941500)</v>
      </c>
      <c r="O34" t="str">
        <v>GU</v>
      </c>
      <c r="P34" t="str">
        <v>Matthew  Minks</v>
      </c>
      <c r="Q34" t="str">
        <v/>
      </c>
      <c r="R34" t="str">
        <v>K241598</v>
      </c>
      <c r="S34" t="str">
        <v>MA</v>
      </c>
      <c r="T34" t="str">
        <v>2024-06-04</v>
      </c>
      <c r="U34" t="str">
        <v>GU</v>
      </c>
      <c r="V34" t="str">
        <v>01752</v>
      </c>
      <c r="W34" t="str">
        <v>Substantially Equivalent</v>
      </c>
      <c r="X34" t="str">
        <v>Special</v>
      </c>
      <c r="Y34" t="str">
        <v>boston scientific corporation</v>
      </c>
      <c r="Z34" t="str">
        <v>Match</v>
      </c>
    </row>
    <row r="35" spans="1:26" x14ac:dyDescent="0.25">
      <c r="A35" t="str">
        <v>N</v>
      </c>
      <c r="B35" t="str">
        <v>Maple Grove</v>
      </c>
      <c r="C35" t="str">
        <v>Cardiovascular</v>
      </c>
      <c r="D35" t="str">
        <v>Two Scimed Place</v>
      </c>
      <c r="E35" t="str">
        <v/>
      </c>
      <c r="F35" t="str">
        <v>Summary</v>
      </c>
      <c r="G35" t="str">
        <v>LIT</v>
      </c>
      <c r="H35" t="str">
        <v>[Record]</v>
      </c>
      <c r="I35" t="str">
        <v>55311</v>
      </c>
      <c r="J35" t="str">
        <v>Boston Scientific Corporation</v>
      </c>
      <c r="K35" t="str">
        <v>2024-07-10</v>
      </c>
      <c r="L35" t="str">
        <v>SESE</v>
      </c>
      <c r="M35" t="str">
        <v>US</v>
      </c>
      <c r="N35" t="str">
        <v>Sterling MONORAIL PTA Balloon Dilatation Catheter (H74939031404020 ); Sterling MONORAIL PTA Balloon Dilatation Catheter (H74939031406020); Sterling MONORAIL PTA Balloon Dilatation Catheter (H74939031408020); Sterling MONORAIL PTA Balloon Dilatation Catheter (H74939031410020); Sterling MONORAIL PTA Balloon Dilatation Catheter (H74939031412020); Sterling MONORAIL PTA Balloon Dilatation Catheter (H74939031415020); Sterling MONORAIL PTA Balloon Dilatation Catheter (H749390314</v>
      </c>
      <c r="O35" t="str">
        <v>CV</v>
      </c>
      <c r="P35" t="str">
        <v>Michael  McDonagh</v>
      </c>
      <c r="Q35" t="str">
        <v/>
      </c>
      <c r="R35" t="str">
        <v>K241683</v>
      </c>
      <c r="S35" t="str">
        <v>MN</v>
      </c>
      <c r="T35" t="str">
        <v>2024-06-11</v>
      </c>
      <c r="U35" t="str">
        <v>CV</v>
      </c>
      <c r="V35" t="str">
        <v>55311</v>
      </c>
      <c r="W35" t="str">
        <v>Substantially Equivalent</v>
      </c>
      <c r="X35" t="str">
        <v>Special</v>
      </c>
      <c r="Y35" t="str">
        <v>boston scientific corporation</v>
      </c>
      <c r="Z35" t="str">
        <v>Match</v>
      </c>
    </row>
    <row r="36" spans="1:26" x14ac:dyDescent="0.25">
      <c r="A36" t="str">
        <v>N</v>
      </c>
      <c r="B36" t="str">
        <v>Munich</v>
      </c>
      <c r="C36" t="str">
        <v>Neurology</v>
      </c>
      <c r="D36" t="str">
        <v>Olof-Palme-Str. 9</v>
      </c>
      <c r="E36" t="str">
        <v/>
      </c>
      <c r="F36" t="str">
        <v>Summary</v>
      </c>
      <c r="G36" t="str">
        <v>OLO</v>
      </c>
      <c r="H36" t="str">
        <v>[Record]</v>
      </c>
      <c r="I36" t="str">
        <v>81829</v>
      </c>
      <c r="J36" t="str">
        <v>Brainlab AG</v>
      </c>
      <c r="K36" t="str">
        <v>2024-05-23</v>
      </c>
      <c r="L36" t="str">
        <v>SESE</v>
      </c>
      <c r="M36" t="str">
        <v>DE</v>
      </c>
      <c r="N36" t="str">
        <v>Drill Guide; Drill Bit; Spine &amp; Trauma Navigation</v>
      </c>
      <c r="O36" t="str">
        <v>NE</v>
      </c>
      <c r="P36" t="str">
        <v>Esther  Moreno Garcia</v>
      </c>
      <c r="Q36" t="str">
        <v/>
      </c>
      <c r="R36" t="str">
        <v>K240701</v>
      </c>
      <c r="S36" t="str">
        <v/>
      </c>
      <c r="T36" t="str">
        <v>2024-03-14</v>
      </c>
      <c r="U36" t="str">
        <v>OR</v>
      </c>
      <c r="V36" t="str">
        <v>81829</v>
      </c>
      <c r="W36" t="str">
        <v>Substantially Equivalent</v>
      </c>
      <c r="X36" t="str">
        <v>Special</v>
      </c>
      <c r="Y36" t="str">
        <v>brainlab ag</v>
      </c>
      <c r="Z36" t="str">
        <v>Match</v>
      </c>
    </row>
    <row r="37" spans="1:26" x14ac:dyDescent="0.25">
      <c r="A37" t="str">
        <v>N</v>
      </c>
      <c r="B37" t="str">
        <v>King of Prussia</v>
      </c>
      <c r="C37" t="str">
        <v>Orthopedic</v>
      </c>
      <c r="D37" t="str">
        <v>501 Allendale Rd.</v>
      </c>
      <c r="E37" t="str">
        <v/>
      </c>
      <c r="F37" t="str">
        <v>Summary</v>
      </c>
      <c r="G37" t="str">
        <v>MAX</v>
      </c>
      <c r="H37" t="str">
        <v>[Record]</v>
      </c>
      <c r="I37" t="str">
        <v>19406</v>
      </c>
      <c r="J37" t="str">
        <v>Camber Spine Technologies</v>
      </c>
      <c r="K37" t="str">
        <v>2024-07-12</v>
      </c>
      <c r="L37" t="str">
        <v>SESE</v>
      </c>
      <c r="M37" t="str">
        <v>US</v>
      </c>
      <c r="N37" t="str">
        <v>SPIRA® Anterior Lumbar Spacers</v>
      </c>
      <c r="O37" t="str">
        <v>OR</v>
      </c>
      <c r="P37" t="str">
        <v>Brooks  McAdam</v>
      </c>
      <c r="Q37" t="str">
        <v/>
      </c>
      <c r="R37" t="str">
        <v>K234077</v>
      </c>
      <c r="S37" t="str">
        <v>PA</v>
      </c>
      <c r="T37" t="str">
        <v>2023-12-22</v>
      </c>
      <c r="U37" t="str">
        <v>OR</v>
      </c>
      <c r="V37" t="str">
        <v>19406</v>
      </c>
      <c r="W37" t="str">
        <v>Substantially Equivalent</v>
      </c>
      <c r="X37" t="str">
        <v>Traditional</v>
      </c>
      <c r="Y37" t="str">
        <v>camber spine technologies</v>
      </c>
      <c r="Z37" t="str">
        <v>Match</v>
      </c>
    </row>
    <row r="38" spans="1:26" x14ac:dyDescent="0.25">
      <c r="A38" t="str">
        <v>N</v>
      </c>
      <c r="B38" t="str">
        <v>King of Prussia</v>
      </c>
      <c r="C38" t="str">
        <v>Orthopedic</v>
      </c>
      <c r="D38" t="str">
        <v>501 Allendale Road</v>
      </c>
      <c r="E38" t="str">
        <v/>
      </c>
      <c r="F38" t="str">
        <v>Summary</v>
      </c>
      <c r="G38" t="str">
        <v>KWQ</v>
      </c>
      <c r="H38" t="str">
        <v>[Record]</v>
      </c>
      <c r="I38" t="str">
        <v>19406</v>
      </c>
      <c r="J38" t="str">
        <v>Camber Spine Technologies, LLC</v>
      </c>
      <c r="K38" t="str">
        <v>2024-04-16</v>
      </c>
      <c r="L38" t="str">
        <v>SESE</v>
      </c>
      <c r="M38" t="str">
        <v>US</v>
      </c>
      <c r="N38" t="str">
        <v>Alcantara Thoracolumbar Plate System</v>
      </c>
      <c r="O38" t="str">
        <v>OR</v>
      </c>
      <c r="P38" t="str">
        <v>Brooks  McAdam</v>
      </c>
      <c r="Q38" t="str">
        <v/>
      </c>
      <c r="R38" t="str">
        <v>K232256</v>
      </c>
      <c r="S38" t="str">
        <v>PA</v>
      </c>
      <c r="T38" t="str">
        <v>2023-07-28</v>
      </c>
      <c r="U38" t="str">
        <v>OR</v>
      </c>
      <c r="V38" t="str">
        <v>19406</v>
      </c>
      <c r="W38" t="str">
        <v>Substantially Equivalent</v>
      </c>
      <c r="X38" t="str">
        <v>Traditional</v>
      </c>
      <c r="Y38" t="str">
        <v>camber spine technologies, llc</v>
      </c>
      <c r="Z38" t="str">
        <v>Match</v>
      </c>
    </row>
    <row r="39" spans="1:26" x14ac:dyDescent="0.25">
      <c r="A39" t="str">
        <v>N</v>
      </c>
      <c r="B39" t="str">
        <v>Herzeliya</v>
      </c>
      <c r="C39" t="str">
        <v>Orthopedic</v>
      </c>
      <c r="D39" t="str">
        <v>11 Ha'Hoshlim Street</v>
      </c>
      <c r="E39" t="str">
        <v/>
      </c>
      <c r="F39" t="str">
        <v>Summary</v>
      </c>
      <c r="G39" t="str">
        <v>NKG</v>
      </c>
      <c r="H39" t="str">
        <v>[Record]</v>
      </c>
      <c r="I39" t="str">
        <v>4672411</v>
      </c>
      <c r="J39" t="str">
        <v>CarboFix Orthopedics Ltd.</v>
      </c>
      <c r="K39" t="str">
        <v>2024-03-27</v>
      </c>
      <c r="L39" t="str">
        <v>SESE</v>
      </c>
      <c r="M39" t="str">
        <v>IL</v>
      </c>
      <c r="N39" t="str">
        <v>CarboClear® Posterior Cervical Screw System</v>
      </c>
      <c r="O39" t="str">
        <v>OR</v>
      </c>
      <c r="P39" t="str">
        <v>Batya  Cohen</v>
      </c>
      <c r="Q39" t="str">
        <v/>
      </c>
      <c r="R39" t="str">
        <v>K233989</v>
      </c>
      <c r="S39" t="str">
        <v/>
      </c>
      <c r="T39" t="str">
        <v>2023-12-18</v>
      </c>
      <c r="U39" t="str">
        <v>OR</v>
      </c>
      <c r="V39" t="str">
        <v>4672411</v>
      </c>
      <c r="W39" t="str">
        <v>Substantially Equivalent</v>
      </c>
      <c r="X39" t="str">
        <v>Traditional</v>
      </c>
      <c r="Y39" t="str">
        <v>carbofix orthopedics ltd.</v>
      </c>
      <c r="Z39" t="str">
        <v>Match</v>
      </c>
    </row>
    <row r="40" spans="1:26" x14ac:dyDescent="0.25">
      <c r="A40" t="str">
        <v>N</v>
      </c>
      <c r="B40" t="str">
        <v>Herzeliya</v>
      </c>
      <c r="C40" t="str">
        <v>Orthopedic</v>
      </c>
      <c r="D40" t="str">
        <v>11 Ha'Hoshlim Street</v>
      </c>
      <c r="E40" t="str">
        <v/>
      </c>
      <c r="F40" t="str">
        <v>Summary</v>
      </c>
      <c r="G40" t="str">
        <v>NKB</v>
      </c>
      <c r="H40" t="str">
        <v>[Record]</v>
      </c>
      <c r="I40" t="str">
        <v>4672411</v>
      </c>
      <c r="J40" t="str">
        <v>CarboFix Orthopedics Ltd.</v>
      </c>
      <c r="K40" t="str">
        <v>2024-04-25</v>
      </c>
      <c r="L40" t="str">
        <v>SESE</v>
      </c>
      <c r="M40" t="str">
        <v>IL</v>
      </c>
      <c r="N40" t="str">
        <v>CarboClear® Hybrid Pedicle Screw System; CarboClear® Hybrid Navigated Instruments; CarboClear® Hybrid Fenestrated Pedicle Screw System and High V+® Bone Cement; CarboClear® X Fenestrated Pedicle Screw System and High V+® Bone Cement</v>
      </c>
      <c r="O40" t="str">
        <v>OR</v>
      </c>
      <c r="P40" t="str">
        <v>Hila  Wachsler-Avrahami</v>
      </c>
      <c r="Q40" t="str">
        <v/>
      </c>
      <c r="R40" t="str">
        <v>K240846</v>
      </c>
      <c r="S40" t="str">
        <v/>
      </c>
      <c r="T40" t="str">
        <v>2024-03-27</v>
      </c>
      <c r="U40" t="str">
        <v>OR</v>
      </c>
      <c r="V40" t="str">
        <v>4672411</v>
      </c>
      <c r="W40" t="str">
        <v>Substantially Equivalent</v>
      </c>
      <c r="X40" t="str">
        <v>Special</v>
      </c>
      <c r="Y40" t="str">
        <v>carbofix orthopedics ltd.</v>
      </c>
      <c r="Z40" t="str">
        <v>Match</v>
      </c>
    </row>
    <row r="41" spans="1:26" x14ac:dyDescent="0.25">
      <c r="A41" t="str">
        <v>N</v>
      </c>
      <c r="B41" t="str">
        <v>Carlsbad</v>
      </c>
      <c r="C41" t="str">
        <v>Orthopedic</v>
      </c>
      <c r="D41" t="str">
        <v>1800 Aston Ave., Ste. 100</v>
      </c>
      <c r="E41" t="str">
        <v/>
      </c>
      <c r="F41" t="str">
        <v>Summary</v>
      </c>
      <c r="G41" t="str">
        <v>MAX</v>
      </c>
      <c r="H41" t="str">
        <v>[Record]</v>
      </c>
      <c r="I41" t="str">
        <v>92008</v>
      </c>
      <c r="J41" t="str">
        <v>Carlsmed</v>
      </c>
      <c r="K41" t="str">
        <v>2024-07-09</v>
      </c>
      <c r="L41" t="str">
        <v>SESE</v>
      </c>
      <c r="M41" t="str">
        <v>US</v>
      </c>
      <c r="N41" t="str">
        <v>aprevo® TLIF-C Articulating System</v>
      </c>
      <c r="O41" t="str">
        <v>OR</v>
      </c>
      <c r="P41" t="str">
        <v>Aly  Alvarez</v>
      </c>
      <c r="Q41" t="str">
        <v/>
      </c>
      <c r="R41" t="str">
        <v>K241019</v>
      </c>
      <c r="S41" t="str">
        <v>CA</v>
      </c>
      <c r="T41" t="str">
        <v>2024-04-15</v>
      </c>
      <c r="U41" t="str">
        <v>OR</v>
      </c>
      <c r="V41" t="str">
        <v>92008</v>
      </c>
      <c r="W41" t="str">
        <v>Substantially Equivalent</v>
      </c>
      <c r="X41" t="str">
        <v>Traditional</v>
      </c>
      <c r="Y41" t="str">
        <v>carlsmed</v>
      </c>
      <c r="Z41" t="str">
        <v>Match</v>
      </c>
    </row>
    <row r="42" spans="1:26" x14ac:dyDescent="0.25">
      <c r="A42" t="str">
        <v>N</v>
      </c>
      <c r="B42" t="str">
        <v>Carlsbad</v>
      </c>
      <c r="C42" t="str">
        <v>Orthopedic</v>
      </c>
      <c r="D42" t="str">
        <v>1800 Aston Ave., Ste. 100</v>
      </c>
      <c r="E42" t="str">
        <v/>
      </c>
      <c r="F42" t="str">
        <v>Summary</v>
      </c>
      <c r="G42" t="str">
        <v>MAX</v>
      </c>
      <c r="H42" t="str">
        <v>[Record]</v>
      </c>
      <c r="I42" t="str">
        <v>92008</v>
      </c>
      <c r="J42" t="str">
        <v>Carlsmed, Inc.</v>
      </c>
      <c r="K42" t="str">
        <v>2024-09-20</v>
      </c>
      <c r="L42" t="str">
        <v>SESE</v>
      </c>
      <c r="M42" t="str">
        <v>US</v>
      </c>
      <c r="N42" t="str">
        <v>aprevo® anterior and lateral lumbar interbody fusion device; aprevo® anterior lumbar interbody fusion devices with interfixation; aprevo® transforaminal lumbar interbody fusion device</v>
      </c>
      <c r="O42" t="str">
        <v>OR</v>
      </c>
      <c r="P42" t="str">
        <v>Karen  Liu</v>
      </c>
      <c r="Q42" t="str">
        <v/>
      </c>
      <c r="R42" t="str">
        <v>K241332</v>
      </c>
      <c r="S42" t="str">
        <v>CA</v>
      </c>
      <c r="T42" t="str">
        <v>2024-05-10</v>
      </c>
      <c r="U42" t="str">
        <v>OR</v>
      </c>
      <c r="V42" t="str">
        <v>92008</v>
      </c>
      <c r="W42" t="str">
        <v>Substantially Equivalent</v>
      </c>
      <c r="X42" t="str">
        <v>Traditional</v>
      </c>
      <c r="Y42" t="str">
        <v>carlsmed, inc.</v>
      </c>
      <c r="Z42" t="str">
        <v>Match</v>
      </c>
    </row>
    <row r="43" spans="1:26" x14ac:dyDescent="0.25">
      <c r="A43" t="str">
        <v>N</v>
      </c>
      <c r="B43" t="str">
        <v>Minneapolis</v>
      </c>
      <c r="C43" t="str">
        <v>Unknown</v>
      </c>
      <c r="D43" t="str">
        <v>1601 West River Road North</v>
      </c>
      <c r="E43" t="str">
        <v/>
      </c>
      <c r="F43" t="str">
        <v>Summary</v>
      </c>
      <c r="G43" t="str">
        <v>FRO</v>
      </c>
      <c r="H43" t="str">
        <v>[Record]</v>
      </c>
      <c r="I43" t="str">
        <v>55411</v>
      </c>
      <c r="J43" t="str">
        <v>Coloplast Corp.</v>
      </c>
      <c r="K43" t="str">
        <v>2024-03-22</v>
      </c>
      <c r="L43" t="str">
        <v>SESE</v>
      </c>
      <c r="M43" t="str">
        <v>US</v>
      </c>
      <c r="N43" t="str">
        <v>Biatain Fiber Ag (33570 - 5 cm x 5 cm / 2 in x 2 in); Biatain Fiber Ag (33572 - 10 cm x 12 cm / 4 in x 5 in); Biatain Fiber Ag (33574 - 15 cm x 15 cm / 6 in x 6 in); Biatain Fiber Ag (33576 - 2.5 cm x 46 cm / 1 in x 18 in); Biatain Fiber Ag (33578 - 20 cm x 30 cm / 8 in x 12 in)</v>
      </c>
      <c r="O43" t="str">
        <v/>
      </c>
      <c r="P43" t="str">
        <v>Laura  Kelly</v>
      </c>
      <c r="Q43" t="str">
        <v/>
      </c>
      <c r="R43" t="str">
        <v>K231953</v>
      </c>
      <c r="S43" t="str">
        <v>MN</v>
      </c>
      <c r="T43" t="str">
        <v>2023-06-30</v>
      </c>
      <c r="U43" t="str">
        <v>SU</v>
      </c>
      <c r="V43" t="str">
        <v>55411</v>
      </c>
      <c r="W43" t="str">
        <v>Substantially Equivalent</v>
      </c>
      <c r="X43" t="str">
        <v>Traditional</v>
      </c>
      <c r="Y43" t="str">
        <v>coloplast corp.</v>
      </c>
      <c r="Z43" t="str">
        <v>Match</v>
      </c>
    </row>
    <row r="44" spans="1:26" x14ac:dyDescent="0.25">
      <c r="A44" t="str">
        <v>N</v>
      </c>
      <c r="B44" t="str">
        <v>Utica</v>
      </c>
      <c r="C44" t="str">
        <v>Orthopedic</v>
      </c>
      <c r="D44" t="str">
        <v>525 French Road</v>
      </c>
      <c r="E44" t="str">
        <v/>
      </c>
      <c r="F44" t="str">
        <v>Summary</v>
      </c>
      <c r="G44" t="str">
        <v>MAI</v>
      </c>
      <c r="H44" t="str">
        <v>[Record]</v>
      </c>
      <c r="I44" t="str">
        <v>13502</v>
      </c>
      <c r="J44" t="str">
        <v>CONMED Corporation</v>
      </c>
      <c r="K44" t="str">
        <v>2024-03-05</v>
      </c>
      <c r="L44" t="str">
        <v>SESE</v>
      </c>
      <c r="M44" t="str">
        <v>US</v>
      </c>
      <c r="N44" t="str">
        <v>Argo Knotless GENESYS Anchor</v>
      </c>
      <c r="O44" t="str">
        <v>OR</v>
      </c>
      <c r="P44" t="str">
        <v>Dionne  Sanders</v>
      </c>
      <c r="Q44" t="str">
        <v/>
      </c>
      <c r="R44" t="str">
        <v>K240090</v>
      </c>
      <c r="S44" t="str">
        <v>NY</v>
      </c>
      <c r="T44" t="str">
        <v>2024-01-12</v>
      </c>
      <c r="U44" t="str">
        <v>OR</v>
      </c>
      <c r="V44" t="str">
        <v>13502</v>
      </c>
      <c r="W44" t="str">
        <v>Substantially Equivalent</v>
      </c>
      <c r="X44" t="str">
        <v>Traditional</v>
      </c>
      <c r="Y44" t="str">
        <v>conmed corporation</v>
      </c>
      <c r="Z44" t="str">
        <v>Match</v>
      </c>
    </row>
    <row r="45" spans="1:26" x14ac:dyDescent="0.25">
      <c r="A45" t="str">
        <v>N</v>
      </c>
      <c r="B45" t="str">
        <v>Utica</v>
      </c>
      <c r="C45" t="str">
        <v>General, Plastic Surgery</v>
      </c>
      <c r="D45" t="str">
        <v>525 French Rd</v>
      </c>
      <c r="E45" t="str">
        <v/>
      </c>
      <c r="F45" t="str">
        <v>Summary</v>
      </c>
      <c r="G45" t="str">
        <v>OWW</v>
      </c>
      <c r="H45" t="str">
        <v>[Record]</v>
      </c>
      <c r="I45" t="str">
        <v>13502</v>
      </c>
      <c r="J45" t="str">
        <v>CONMED Corporation</v>
      </c>
      <c r="K45" t="str">
        <v>2024-07-29</v>
      </c>
      <c r="L45" t="str">
        <v>SESE</v>
      </c>
      <c r="M45" t="str">
        <v>US</v>
      </c>
      <c r="N45" t="str">
        <v>BioBrace®  Reinforced Implant</v>
      </c>
      <c r="O45" t="str">
        <v>SU</v>
      </c>
      <c r="P45" t="str">
        <v>Mirela  Gjini</v>
      </c>
      <c r="Q45" t="str">
        <v/>
      </c>
      <c r="R45" t="str">
        <v>K241906</v>
      </c>
      <c r="S45" t="str">
        <v>NY</v>
      </c>
      <c r="T45" t="str">
        <v>2024-07-01</v>
      </c>
      <c r="U45" t="str">
        <v>OR</v>
      </c>
      <c r="V45" t="str">
        <v>13502</v>
      </c>
      <c r="W45" t="str">
        <v>Substantially Equivalent</v>
      </c>
      <c r="X45" t="str">
        <v>Special</v>
      </c>
      <c r="Y45" t="str">
        <v>conmed corporation</v>
      </c>
      <c r="Z45" t="str">
        <v>Match</v>
      </c>
    </row>
    <row r="46" spans="1:26" x14ac:dyDescent="0.25">
      <c r="A46" t="str">
        <v>N</v>
      </c>
      <c r="B46" t="str">
        <v>Bloomington</v>
      </c>
      <c r="C46" t="str">
        <v>Cardiovascular</v>
      </c>
      <c r="D46" t="str">
        <v>750 Daniels Way</v>
      </c>
      <c r="E46" t="str">
        <v/>
      </c>
      <c r="F46" t="str">
        <v>Summary</v>
      </c>
      <c r="G46" t="str">
        <v>DYB</v>
      </c>
      <c r="H46" t="str">
        <v>[Record]</v>
      </c>
      <c r="I46" t="str">
        <v>47404</v>
      </c>
      <c r="J46" t="str">
        <v>Cook Medical</v>
      </c>
      <c r="K46" t="str">
        <v>2024-03-25</v>
      </c>
      <c r="L46" t="str">
        <v>SESE</v>
      </c>
      <c r="M46" t="str">
        <v>US</v>
      </c>
      <c r="N46" t="str">
        <v>Micropuncture Introducer Sets; Micropuncture Pedal Access Sets</v>
      </c>
      <c r="O46" t="str">
        <v>CV</v>
      </c>
      <c r="P46" t="str">
        <v>David  Lehr</v>
      </c>
      <c r="Q46" t="str">
        <v/>
      </c>
      <c r="R46" t="str">
        <v>K240589</v>
      </c>
      <c r="S46" t="str">
        <v>IN</v>
      </c>
      <c r="T46" t="str">
        <v>2024-03-01</v>
      </c>
      <c r="U46" t="str">
        <v>CV</v>
      </c>
      <c r="V46" t="str">
        <v>47404</v>
      </c>
      <c r="W46" t="str">
        <v>Substantially Equivalent</v>
      </c>
      <c r="X46" t="str">
        <v>Special</v>
      </c>
      <c r="Y46" t="str">
        <v>cook medical</v>
      </c>
      <c r="Z46" t="str">
        <v>Match</v>
      </c>
    </row>
    <row r="47" spans="1:26" x14ac:dyDescent="0.25">
      <c r="A47" t="str">
        <v>N</v>
      </c>
      <c r="B47" t="str">
        <v>Chungchongnam-do</v>
      </c>
      <c r="C47" t="str">
        <v>Orthopedic</v>
      </c>
      <c r="D47" t="str">
        <v>12, Yeongsanhong 1-gil, Ipjang-Myeon, Seobuk-Gu, Cheonan-si</v>
      </c>
      <c r="E47" t="str">
        <v/>
      </c>
      <c r="F47" t="str">
        <v>Summary</v>
      </c>
      <c r="G47" t="str">
        <v>JWH</v>
      </c>
      <c r="H47" t="str">
        <v>[Record]</v>
      </c>
      <c r="I47" t="str">
        <v>31056</v>
      </c>
      <c r="J47" t="str">
        <v>Corentec Co., Ltd.</v>
      </c>
      <c r="K47" t="str">
        <v>2024-09-12</v>
      </c>
      <c r="L47" t="str">
        <v>SESE</v>
      </c>
      <c r="M47" t="str">
        <v>KR</v>
      </c>
      <c r="N47" t="str">
        <v>EXULT Knee Replacement System</v>
      </c>
      <c r="O47" t="str">
        <v>OR</v>
      </c>
      <c r="P47" t="str">
        <v>Seo  Sanghee</v>
      </c>
      <c r="Q47" t="str">
        <v/>
      </c>
      <c r="R47" t="str">
        <v>K242401</v>
      </c>
      <c r="S47" t="str">
        <v/>
      </c>
      <c r="T47" t="str">
        <v>2024-08-13</v>
      </c>
      <c r="U47" t="str">
        <v>OR</v>
      </c>
      <c r="V47" t="str">
        <v>31056</v>
      </c>
      <c r="W47" t="str">
        <v>Substantially Equivalent</v>
      </c>
      <c r="X47" t="str">
        <v>Special</v>
      </c>
      <c r="Y47" t="str">
        <v>corentec co., ltd.</v>
      </c>
      <c r="Z47" t="str">
        <v>Match</v>
      </c>
    </row>
    <row r="48" spans="1:26" x14ac:dyDescent="0.25">
      <c r="A48" t="str">
        <v>N</v>
      </c>
      <c r="B48" t="str">
        <v>Tampa</v>
      </c>
      <c r="C48" t="str">
        <v>Orthopedic</v>
      </c>
      <c r="D48" t="str">
        <v>12750 Citrus Park Lane</v>
      </c>
      <c r="E48" t="str">
        <v/>
      </c>
      <c r="F48" t="str">
        <v>Summary</v>
      </c>
      <c r="G48" t="str">
        <v>JWH</v>
      </c>
      <c r="H48" t="str">
        <v>[Record]</v>
      </c>
      <c r="I48" t="str">
        <v>33625</v>
      </c>
      <c r="J48" t="str">
        <v>Corin USA Limited</v>
      </c>
      <c r="K48" t="str">
        <v>2024-09-23</v>
      </c>
      <c r="L48" t="str">
        <v>SESE</v>
      </c>
      <c r="M48" t="str">
        <v>US</v>
      </c>
      <c r="N48" t="str">
        <v>Unity Total Knee System</v>
      </c>
      <c r="O48" t="str">
        <v>OR</v>
      </c>
      <c r="P48" t="str">
        <v>De Paoli  Marine</v>
      </c>
      <c r="Q48" t="str">
        <v/>
      </c>
      <c r="R48" t="str">
        <v>K241570</v>
      </c>
      <c r="S48" t="str">
        <v>FL</v>
      </c>
      <c r="T48" t="str">
        <v>2024-05-31</v>
      </c>
      <c r="U48" t="str">
        <v>OR</v>
      </c>
      <c r="V48" t="str">
        <v>33625</v>
      </c>
      <c r="W48" t="str">
        <v>Substantially Equivalent</v>
      </c>
      <c r="X48" t="str">
        <v>Traditional</v>
      </c>
      <c r="Y48" t="str">
        <v>corin usa limited</v>
      </c>
      <c r="Z48" t="str">
        <v>Match</v>
      </c>
    </row>
    <row r="49" spans="1:26" x14ac:dyDescent="0.25">
      <c r="A49" t="str">
        <v>N</v>
      </c>
      <c r="B49" t="str">
        <v>Pompano Beach</v>
      </c>
      <c r="C49" t="str">
        <v>Neurology</v>
      </c>
      <c r="D49" t="str">
        <v>1310 Park Central Blvd S</v>
      </c>
      <c r="E49" t="str">
        <v/>
      </c>
      <c r="F49" t="str">
        <v>Summary</v>
      </c>
      <c r="G49" t="str">
        <v>GZF</v>
      </c>
      <c r="H49" t="str">
        <v>[Record]</v>
      </c>
      <c r="I49" t="str">
        <v>33064</v>
      </c>
      <c r="J49" t="str">
        <v>Curonix</v>
      </c>
      <c r="K49" t="str">
        <v>2024-06-20</v>
      </c>
      <c r="L49" t="str">
        <v>SESE</v>
      </c>
      <c r="M49" t="str">
        <v>US</v>
      </c>
      <c r="N49" t="str">
        <v>Freedom Peripheral Nerve Stimulator (PNS) System</v>
      </c>
      <c r="O49" t="str">
        <v>NE</v>
      </c>
      <c r="P49" t="str">
        <v>Hailey  Rooney</v>
      </c>
      <c r="Q49" t="str">
        <v/>
      </c>
      <c r="R49" t="str">
        <v>K233162</v>
      </c>
      <c r="S49" t="str">
        <v>FL</v>
      </c>
      <c r="T49" t="str">
        <v>2023-09-27</v>
      </c>
      <c r="U49" t="str">
        <v>NE</v>
      </c>
      <c r="V49" t="str">
        <v>33064</v>
      </c>
      <c r="W49" t="str">
        <v>Substantially Equivalent</v>
      </c>
      <c r="X49" t="str">
        <v>Traditional</v>
      </c>
      <c r="Y49" t="str">
        <v>curonix</v>
      </c>
      <c r="Z49" t="str">
        <v>Match</v>
      </c>
    </row>
    <row r="50" spans="1:26" x14ac:dyDescent="0.25">
      <c r="A50" t="str">
        <v>N</v>
      </c>
      <c r="B50" t="str">
        <v>Hatfield</v>
      </c>
      <c r="C50" t="str">
        <v>Radiology</v>
      </c>
      <c r="D50" t="str">
        <v>2800 Bronze Drive Suite #110</v>
      </c>
      <c r="E50" t="str">
        <v>Suite 110</v>
      </c>
      <c r="F50" t="str">
        <v>Summary</v>
      </c>
      <c r="G50" t="str">
        <v>JAK</v>
      </c>
      <c r="H50" t="str">
        <v>[Record]</v>
      </c>
      <c r="I50" t="str">
        <v>19440</v>
      </c>
      <c r="J50" t="str">
        <v>CurveBeam LLC</v>
      </c>
      <c r="K50" t="str">
        <v>2024-07-12</v>
      </c>
      <c r="L50" t="str">
        <v>SESE</v>
      </c>
      <c r="M50" t="str">
        <v>US</v>
      </c>
      <c r="N50" t="str">
        <v>HiRise (1040-230)</v>
      </c>
      <c r="O50" t="str">
        <v>RA</v>
      </c>
      <c r="P50" t="str">
        <v>Ryan  Conlon</v>
      </c>
      <c r="Q50" t="str">
        <v/>
      </c>
      <c r="R50" t="str">
        <v>K241713</v>
      </c>
      <c r="S50" t="str">
        <v>PA</v>
      </c>
      <c r="T50" t="str">
        <v>2024-06-14</v>
      </c>
      <c r="U50" t="str">
        <v>RA</v>
      </c>
      <c r="V50" t="str">
        <v>19440</v>
      </c>
      <c r="W50" t="str">
        <v>Substantially Equivalent</v>
      </c>
      <c r="X50" t="str">
        <v>Special</v>
      </c>
      <c r="Y50" t="str">
        <v>curvebeam llc</v>
      </c>
      <c r="Z50" t="str">
        <v>Match</v>
      </c>
    </row>
    <row r="51" spans="1:26" x14ac:dyDescent="0.25">
      <c r="A51" t="str">
        <v>N</v>
      </c>
      <c r="B51" t="str">
        <v>West Chester</v>
      </c>
      <c r="C51" t="str">
        <v>Orthopedic</v>
      </c>
      <c r="D51" t="str">
        <v>1301 Goshen Parkway</v>
      </c>
      <c r="E51" t="str">
        <v/>
      </c>
      <c r="F51" t="str">
        <v>Summary</v>
      </c>
      <c r="G51" t="str">
        <v>HRS</v>
      </c>
      <c r="H51" t="str">
        <v>[Record]</v>
      </c>
      <c r="I51" t="str">
        <v>19380</v>
      </c>
      <c r="J51" t="str">
        <v>DePuy Synthes</v>
      </c>
      <c r="K51" t="str">
        <v>2024-03-21</v>
      </c>
      <c r="L51" t="str">
        <v>SESE</v>
      </c>
      <c r="M51" t="str">
        <v>US</v>
      </c>
      <c r="N51" t="str">
        <v>DePuy Synthes VOLT Mini Fragment Plating System, DePuy Synthes VOLT Small Fragment Plating System</v>
      </c>
      <c r="O51" t="str">
        <v>OR</v>
      </c>
      <c r="P51" t="str">
        <v>Jeffrey  Krawiec</v>
      </c>
      <c r="Q51" t="str">
        <v/>
      </c>
      <c r="R51" t="str">
        <v>K233665</v>
      </c>
      <c r="S51" t="str">
        <v>PA</v>
      </c>
      <c r="T51" t="str">
        <v>2023-11-15</v>
      </c>
      <c r="U51" t="str">
        <v>OR</v>
      </c>
      <c r="V51" t="str">
        <v>19380</v>
      </c>
      <c r="W51" t="str">
        <v>Substantially Equivalent</v>
      </c>
      <c r="X51" t="str">
        <v>Traditional</v>
      </c>
      <c r="Y51" t="str">
        <v>depuy synthes</v>
      </c>
      <c r="Z51" t="str">
        <v>Match</v>
      </c>
    </row>
    <row r="52" spans="1:26" x14ac:dyDescent="0.25">
      <c r="A52" t="str">
        <v>N</v>
      </c>
      <c r="B52" t="str">
        <v>Oberdorf</v>
      </c>
      <c r="C52" t="str">
        <v>Neurology</v>
      </c>
      <c r="D52" t="str">
        <v>Eimattstrasse 3</v>
      </c>
      <c r="E52" t="str">
        <v/>
      </c>
      <c r="F52" t="str">
        <v>Summary</v>
      </c>
      <c r="G52" t="str">
        <v>OLO</v>
      </c>
      <c r="H52" t="str">
        <v>[Record]</v>
      </c>
      <c r="I52" t="str">
        <v>4436</v>
      </c>
      <c r="J52" t="str">
        <v>Depuy Synthes</v>
      </c>
      <c r="K52" t="str">
        <v>2024-06-17</v>
      </c>
      <c r="L52" t="str">
        <v>SESE</v>
      </c>
      <c r="M52" t="str">
        <v>CH</v>
      </c>
      <c r="N52" t="str">
        <v>CROSSNAV Navigation Enabled Instruments</v>
      </c>
      <c r="O52" t="str">
        <v>NE</v>
      </c>
      <c r="P52" t="str">
        <v>Daniel  Meyer</v>
      </c>
      <c r="Q52" t="str">
        <v/>
      </c>
      <c r="R52" t="str">
        <v>K233255</v>
      </c>
      <c r="S52" t="str">
        <v/>
      </c>
      <c r="T52" t="str">
        <v>2023-09-28</v>
      </c>
      <c r="U52" t="str">
        <v>OR</v>
      </c>
      <c r="V52" t="str">
        <v>4436</v>
      </c>
      <c r="W52" t="str">
        <v>Substantially Equivalent</v>
      </c>
      <c r="X52" t="str">
        <v>Traditional</v>
      </c>
      <c r="Y52" t="str">
        <v>depuy synthes</v>
      </c>
      <c r="Z52" t="str">
        <v>Match</v>
      </c>
    </row>
    <row r="53" spans="1:26" x14ac:dyDescent="0.25">
      <c r="A53" t="str">
        <v>N</v>
      </c>
      <c r="B53" t="str">
        <v>West Chester</v>
      </c>
      <c r="C53" t="str">
        <v>Orthopedic</v>
      </c>
      <c r="D53" t="str">
        <v>1301 Goshen Parkway</v>
      </c>
      <c r="E53" t="str">
        <v/>
      </c>
      <c r="F53" t="str">
        <v>Summary</v>
      </c>
      <c r="G53" t="str">
        <v>HSB</v>
      </c>
      <c r="H53" t="str">
        <v>[Record]</v>
      </c>
      <c r="I53" t="str">
        <v>19380</v>
      </c>
      <c r="J53" t="str">
        <v>Depuy Synthes</v>
      </c>
      <c r="K53" t="str">
        <v>2024-08-01</v>
      </c>
      <c r="L53" t="str">
        <v>SESE</v>
      </c>
      <c r="M53" t="str">
        <v>US</v>
      </c>
      <c r="N53" t="str">
        <v>DePuy Synthes Retrograde Femoral Nail Advanced System</v>
      </c>
      <c r="O53" t="str">
        <v>OR</v>
      </c>
      <c r="P53" t="str">
        <v>Rebecca  Reiter</v>
      </c>
      <c r="Q53" t="str">
        <v/>
      </c>
      <c r="R53" t="str">
        <v>K233696</v>
      </c>
      <c r="S53" t="str">
        <v>PA</v>
      </c>
      <c r="T53" t="str">
        <v>2023-11-17</v>
      </c>
      <c r="U53" t="str">
        <v>OR</v>
      </c>
      <c r="V53" t="str">
        <v>19380</v>
      </c>
      <c r="W53" t="str">
        <v>Substantially Equivalent</v>
      </c>
      <c r="X53" t="str">
        <v>Traditional</v>
      </c>
      <c r="Y53" t="str">
        <v>depuy synthes</v>
      </c>
      <c r="Z53" t="str">
        <v>Match</v>
      </c>
    </row>
    <row r="54" spans="1:26" x14ac:dyDescent="0.25">
      <c r="A54" t="str">
        <v>N</v>
      </c>
      <c r="B54" t="str">
        <v>Irvine</v>
      </c>
      <c r="C54" t="str">
        <v>Cardiovascular</v>
      </c>
      <c r="D54" t="str">
        <v>1 Edwards Way</v>
      </c>
      <c r="E54" t="str">
        <v/>
      </c>
      <c r="F54" t="str">
        <v>Summary</v>
      </c>
      <c r="G54" t="str">
        <v>DXE</v>
      </c>
      <c r="H54" t="str">
        <v>[Record]</v>
      </c>
      <c r="I54" t="str">
        <v>92614</v>
      </c>
      <c r="J54" t="str">
        <v>Edwards Lifesciences</v>
      </c>
      <c r="K54" t="str">
        <v>2024-05-20</v>
      </c>
      <c r="L54" t="str">
        <v>SESE</v>
      </c>
      <c r="M54" t="str">
        <v>US</v>
      </c>
      <c r="N54" t="str">
        <v>Fogarty Corkscrew Catheters; Fogarty Graft Thrombectomy Catheters</v>
      </c>
      <c r="O54" t="str">
        <v>CV</v>
      </c>
      <c r="P54" t="str">
        <v>Aeree  Lee</v>
      </c>
      <c r="Q54" t="str">
        <v/>
      </c>
      <c r="R54" t="str">
        <v>K233619</v>
      </c>
      <c r="S54" t="str">
        <v>CA</v>
      </c>
      <c r="T54" t="str">
        <v>2023-11-13</v>
      </c>
      <c r="U54" t="str">
        <v>CV</v>
      </c>
      <c r="V54" t="str">
        <v>92614</v>
      </c>
      <c r="W54" t="str">
        <v>Substantially Equivalent</v>
      </c>
      <c r="X54" t="str">
        <v>Traditional</v>
      </c>
      <c r="Y54" t="str">
        <v>edwards lifesciences</v>
      </c>
      <c r="Z54" t="str">
        <v>Match</v>
      </c>
    </row>
    <row r="55" spans="1:26" x14ac:dyDescent="0.25">
      <c r="A55" t="str">
        <v>N</v>
      </c>
      <c r="B55" t="str">
        <v>Dallas</v>
      </c>
      <c r="C55" t="str">
        <v>Orthopedic</v>
      </c>
      <c r="D55" t="str">
        <v>2300 N. Haskell Ave</v>
      </c>
      <c r="E55" t="str">
        <v/>
      </c>
      <c r="F55" t="str">
        <v>Summary</v>
      </c>
      <c r="G55" t="str">
        <v>OVD</v>
      </c>
      <c r="H55" t="str">
        <v>[Record]</v>
      </c>
      <c r="I55" t="str">
        <v>75204</v>
      </c>
      <c r="J55" t="str">
        <v>Evolution Spine</v>
      </c>
      <c r="K55" t="str">
        <v>2024-01-30</v>
      </c>
      <c r="L55" t="str">
        <v>SESE</v>
      </c>
      <c r="M55" t="str">
        <v>US</v>
      </c>
      <c r="N55" t="str">
        <v>E3D-A Interbody System</v>
      </c>
      <c r="O55" t="str">
        <v>OR</v>
      </c>
      <c r="P55" t="str">
        <v>Todd  Wallenstein</v>
      </c>
      <c r="Q55" t="str">
        <v/>
      </c>
      <c r="R55" t="str">
        <v>K232432</v>
      </c>
      <c r="S55" t="str">
        <v>TX</v>
      </c>
      <c r="T55" t="str">
        <v>2023-08-11</v>
      </c>
      <c r="U55" t="str">
        <v>OR</v>
      </c>
      <c r="V55" t="str">
        <v>75204</v>
      </c>
      <c r="W55" t="str">
        <v>Substantially Equivalent</v>
      </c>
      <c r="X55" t="str">
        <v>Traditional</v>
      </c>
      <c r="Y55" t="str">
        <v>evolution spine</v>
      </c>
      <c r="Z55" t="str">
        <v>Match</v>
      </c>
    </row>
    <row r="56" spans="1:26" x14ac:dyDescent="0.25">
      <c r="A56" t="str">
        <v>N</v>
      </c>
      <c r="B56" t="str">
        <v>Dallas</v>
      </c>
      <c r="C56" t="str">
        <v>Orthopedic</v>
      </c>
      <c r="D56" t="str">
        <v>2300 N. Haskell Ave</v>
      </c>
      <c r="E56" t="str">
        <v/>
      </c>
      <c r="F56" t="str">
        <v>Summary</v>
      </c>
      <c r="G56" t="str">
        <v>OVD</v>
      </c>
      <c r="H56" t="str">
        <v>[Record]</v>
      </c>
      <c r="I56" t="str">
        <v>75204</v>
      </c>
      <c r="J56" t="str">
        <v>Evolution Spine</v>
      </c>
      <c r="K56" t="str">
        <v>2024-05-15</v>
      </c>
      <c r="L56" t="str">
        <v>SESE</v>
      </c>
      <c r="M56" t="str">
        <v>US</v>
      </c>
      <c r="N56" t="str">
        <v>E3D-A Interbody System</v>
      </c>
      <c r="O56" t="str">
        <v>OR</v>
      </c>
      <c r="P56" t="str">
        <v>Todd  Wallenstein</v>
      </c>
      <c r="Q56" t="str">
        <v/>
      </c>
      <c r="R56" t="str">
        <v>K240368</v>
      </c>
      <c r="S56" t="str">
        <v>TX</v>
      </c>
      <c r="T56" t="str">
        <v>2024-02-06</v>
      </c>
      <c r="U56" t="str">
        <v>OR</v>
      </c>
      <c r="V56" t="str">
        <v>75204</v>
      </c>
      <c r="W56" t="str">
        <v>Substantially Equivalent</v>
      </c>
      <c r="X56" t="str">
        <v>Traditional</v>
      </c>
      <c r="Y56" t="str">
        <v>evolution spine</v>
      </c>
      <c r="Z56" t="str">
        <v>Match</v>
      </c>
    </row>
    <row r="57" spans="1:26" x14ac:dyDescent="0.25">
      <c r="A57" t="str">
        <v>N</v>
      </c>
      <c r="B57" t="str">
        <v>Conshohocken</v>
      </c>
      <c r="C57" t="str">
        <v>Orthopedic</v>
      </c>
      <c r="D57" t="str">
        <v>425 Fayette St., #617</v>
      </c>
      <c r="E57" t="str">
        <v/>
      </c>
      <c r="F57" t="str">
        <v>Summary</v>
      </c>
      <c r="G57" t="str">
        <v>PHX</v>
      </c>
      <c r="H57" t="str">
        <v>[Record]</v>
      </c>
      <c r="I57" t="str">
        <v>19428</v>
      </c>
      <c r="J57" t="str">
        <v>Fix Surgical</v>
      </c>
      <c r="K57" t="str">
        <v>2024-05-15</v>
      </c>
      <c r="L57" t="str">
        <v>SESE</v>
      </c>
      <c r="M57" t="str">
        <v>US</v>
      </c>
      <c r="N57" t="str">
        <v>Augment Off-Axis Instrument System</v>
      </c>
      <c r="O57" t="str">
        <v>OR</v>
      </c>
      <c r="P57" t="str">
        <v>Brian  Karpinski</v>
      </c>
      <c r="Q57" t="str">
        <v/>
      </c>
      <c r="R57" t="str">
        <v>K241043</v>
      </c>
      <c r="S57" t="str">
        <v>PA</v>
      </c>
      <c r="T57" t="str">
        <v>2024-04-17</v>
      </c>
      <c r="U57" t="str">
        <v>OR</v>
      </c>
      <c r="V57" t="str">
        <v>19428</v>
      </c>
      <c r="W57" t="str">
        <v>Substantially Equivalent</v>
      </c>
      <c r="X57" t="str">
        <v>Special</v>
      </c>
      <c r="Y57" t="str">
        <v>fix surgical</v>
      </c>
      <c r="Z57" t="str">
        <v>Match</v>
      </c>
    </row>
    <row r="58" spans="1:26" x14ac:dyDescent="0.25">
      <c r="A58" t="str">
        <v>N</v>
      </c>
      <c r="B58" t="str">
        <v>Camp Hill</v>
      </c>
      <c r="C58" t="str">
        <v>Orthopedic</v>
      </c>
      <c r="D58" t="str">
        <v>3401 Hartzdale Drive, Suite 103B, Unit #611</v>
      </c>
      <c r="E58" t="str">
        <v/>
      </c>
      <c r="F58" t="str">
        <v>Summary</v>
      </c>
      <c r="G58" t="str">
        <v>HRS</v>
      </c>
      <c r="H58" t="str">
        <v>[Record]</v>
      </c>
      <c r="I58" t="str">
        <v>17011</v>
      </c>
      <c r="J58" t="str">
        <v>Forma Medical, Inc.</v>
      </c>
      <c r="K58" t="str">
        <v>2024-06-26</v>
      </c>
      <c r="L58" t="str">
        <v>SESE</v>
      </c>
      <c r="M58" t="str">
        <v>US</v>
      </c>
      <c r="N58" t="str">
        <v>Forma Medical Optimal Plating System</v>
      </c>
      <c r="O58" t="str">
        <v>OR</v>
      </c>
      <c r="P58" t="str">
        <v>James  Gault</v>
      </c>
      <c r="Q58" t="str">
        <v/>
      </c>
      <c r="R58" t="str">
        <v>K234059</v>
      </c>
      <c r="S58" t="str">
        <v>PA</v>
      </c>
      <c r="T58" t="str">
        <v>2023-12-22</v>
      </c>
      <c r="U58" t="str">
        <v>OR</v>
      </c>
      <c r="V58" t="str">
        <v>17011</v>
      </c>
      <c r="W58" t="str">
        <v>Substantially Equivalent</v>
      </c>
      <c r="X58" t="str">
        <v>Traditional</v>
      </c>
      <c r="Y58" t="str">
        <v>forma medical, inc.</v>
      </c>
      <c r="Z58" t="str">
        <v>Match</v>
      </c>
    </row>
    <row r="59" spans="1:26" x14ac:dyDescent="0.25">
      <c r="A59" t="str">
        <v>N</v>
      </c>
      <c r="B59" t="str">
        <v>Audubon</v>
      </c>
      <c r="C59" t="str">
        <v>Orthopedic</v>
      </c>
      <c r="D59" t="str">
        <v>2560 General Armistead Ave</v>
      </c>
      <c r="E59" t="str">
        <v/>
      </c>
      <c r="F59" t="str">
        <v>Summary</v>
      </c>
      <c r="G59" t="str">
        <v>NKG</v>
      </c>
      <c r="H59" t="str">
        <v>[Record]</v>
      </c>
      <c r="I59" t="str">
        <v>19403</v>
      </c>
      <c r="J59" t="str">
        <v>Globus Medical Inc</v>
      </c>
      <c r="K59" t="str">
        <v>2024-03-14</v>
      </c>
      <c r="L59" t="str">
        <v>SESE</v>
      </c>
      <c r="M59" t="str">
        <v>US</v>
      </c>
      <c r="N59" t="str">
        <v>QUARTEX® Occipito-Cervico-Thoracic Spinal System ExcelsiusGPS® Instruments</v>
      </c>
      <c r="O59" t="str">
        <v>OR</v>
      </c>
      <c r="P59" t="str">
        <v>Jennifer  Antonacci</v>
      </c>
      <c r="Q59" t="str">
        <v/>
      </c>
      <c r="R59" t="str">
        <v>K231850</v>
      </c>
      <c r="S59" t="str">
        <v>PA</v>
      </c>
      <c r="T59" t="str">
        <v>2023-06-23</v>
      </c>
      <c r="U59" t="str">
        <v>OR</v>
      </c>
      <c r="V59" t="str">
        <v>19403</v>
      </c>
      <c r="W59" t="str">
        <v>Substantially Equivalent</v>
      </c>
      <c r="X59" t="str">
        <v>Traditional</v>
      </c>
      <c r="Y59" t="str">
        <v>globus medical inc</v>
      </c>
      <c r="Z59" t="str">
        <v>Match</v>
      </c>
    </row>
    <row r="60" spans="1:26" x14ac:dyDescent="0.25">
      <c r="A60" t="str">
        <v>N</v>
      </c>
      <c r="B60" t="str">
        <v>Audubon</v>
      </c>
      <c r="C60" t="str">
        <v>Neurology</v>
      </c>
      <c r="D60" t="str">
        <v>Valley Forge Business Center</v>
      </c>
      <c r="E60" t="str">
        <v>2560 General Armistead Ave</v>
      </c>
      <c r="F60" t="str">
        <v>Summary</v>
      </c>
      <c r="G60" t="str">
        <v>OLO</v>
      </c>
      <c r="H60" t="str">
        <v>[Record]</v>
      </c>
      <c r="I60" t="str">
        <v>19403</v>
      </c>
      <c r="J60" t="str">
        <v>Globus Medical, Inc.</v>
      </c>
      <c r="K60" t="str">
        <v>2024-02-09</v>
      </c>
      <c r="L60" t="str">
        <v>SESE</v>
      </c>
      <c r="M60" t="str">
        <v>US</v>
      </c>
      <c r="N60" t="str">
        <v>VERZA High Speed Drills</v>
      </c>
      <c r="O60" t="str">
        <v>NE</v>
      </c>
      <c r="P60" t="str">
        <v>Jennifer  Antonacci</v>
      </c>
      <c r="Q60" t="str">
        <v/>
      </c>
      <c r="R60" t="str">
        <v>K233638</v>
      </c>
      <c r="S60" t="str">
        <v>PA</v>
      </c>
      <c r="T60" t="str">
        <v>2023-11-13</v>
      </c>
      <c r="U60" t="str">
        <v>OR</v>
      </c>
      <c r="V60" t="str">
        <v>19403</v>
      </c>
      <c r="W60" t="str">
        <v>Substantially Equivalent</v>
      </c>
      <c r="X60" t="str">
        <v>Traditional</v>
      </c>
      <c r="Y60" t="str">
        <v>globus medical, inc.</v>
      </c>
      <c r="Z60" t="str">
        <v>Match</v>
      </c>
    </row>
    <row r="61" spans="1:26" x14ac:dyDescent="0.25">
      <c r="A61" t="str">
        <v>N</v>
      </c>
      <c r="B61" t="str">
        <v>Audubon</v>
      </c>
      <c r="C61" t="str">
        <v>Neurology</v>
      </c>
      <c r="D61" t="str">
        <v>Valley Forge Business Center</v>
      </c>
      <c r="E61" t="str">
        <v>2560 General Armistead Ave</v>
      </c>
      <c r="F61" t="str">
        <v>Summary</v>
      </c>
      <c r="G61" t="str">
        <v>OLO</v>
      </c>
      <c r="H61" t="str">
        <v>[Record]</v>
      </c>
      <c r="I61" t="str">
        <v>19403</v>
      </c>
      <c r="J61" t="str">
        <v>Globus Medical, Inc.</v>
      </c>
      <c r="K61" t="str">
        <v>2024-04-29</v>
      </c>
      <c r="L61" t="str">
        <v>SESE</v>
      </c>
      <c r="M61" t="str">
        <v>US</v>
      </c>
      <c r="N61" t="str">
        <v>DuraPro Oscillating System</v>
      </c>
      <c r="O61" t="str">
        <v>NE</v>
      </c>
      <c r="P61" t="str">
        <v>Jennifer  Antonacci</v>
      </c>
      <c r="Q61" t="str">
        <v/>
      </c>
      <c r="R61" t="str">
        <v>K240568</v>
      </c>
      <c r="S61" t="str">
        <v>PA</v>
      </c>
      <c r="T61" t="str">
        <v>2024-02-29</v>
      </c>
      <c r="U61" t="str">
        <v>OR</v>
      </c>
      <c r="V61" t="str">
        <v>19403</v>
      </c>
      <c r="W61" t="str">
        <v>Substantially Equivalent</v>
      </c>
      <c r="X61" t="str">
        <v>Traditional</v>
      </c>
      <c r="Y61" t="str">
        <v>globus medical, inc.</v>
      </c>
      <c r="Z61" t="str">
        <v>Match</v>
      </c>
    </row>
    <row r="62" spans="1:26" x14ac:dyDescent="0.25">
      <c r="A62" t="str">
        <v>N</v>
      </c>
      <c r="B62" t="str">
        <v>Audubon</v>
      </c>
      <c r="C62" t="str">
        <v>Orthopedic</v>
      </c>
      <c r="D62" t="str">
        <v>Valley Forge Business Center</v>
      </c>
      <c r="E62" t="str">
        <v>2560 General Armistead Ave.</v>
      </c>
      <c r="F62" t="str">
        <v>Summary</v>
      </c>
      <c r="G62" t="str">
        <v>MAX</v>
      </c>
      <c r="H62" t="str">
        <v>[Record]</v>
      </c>
      <c r="I62" t="str">
        <v>19403</v>
      </c>
      <c r="J62" t="str">
        <v>Globus Medical, Inc.</v>
      </c>
      <c r="K62" t="str">
        <v>2024-09-06</v>
      </c>
      <c r="L62" t="str">
        <v>SESE</v>
      </c>
      <c r="M62" t="str">
        <v>US</v>
      </c>
      <c r="N62" t="str">
        <v>COSINE Spacer</v>
      </c>
      <c r="O62" t="str">
        <v>OR</v>
      </c>
      <c r="P62" t="str">
        <v>Jennifer  Antonacci</v>
      </c>
      <c r="Q62" t="str">
        <v/>
      </c>
      <c r="R62" t="str">
        <v>K234035</v>
      </c>
      <c r="S62" t="str">
        <v>PA</v>
      </c>
      <c r="T62" t="str">
        <v>2023-12-20</v>
      </c>
      <c r="U62" t="str">
        <v>OR</v>
      </c>
      <c r="V62" t="str">
        <v>19403</v>
      </c>
      <c r="W62" t="str">
        <v>Substantially Equivalent</v>
      </c>
      <c r="X62" t="str">
        <v>Traditional</v>
      </c>
      <c r="Y62" t="str">
        <v>globus medical, inc.</v>
      </c>
      <c r="Z62" t="str">
        <v>Match</v>
      </c>
    </row>
    <row r="63" spans="1:26" x14ac:dyDescent="0.25">
      <c r="A63" t="str">
        <v>N</v>
      </c>
      <c r="B63" t="str">
        <v>Brooklyn Park</v>
      </c>
      <c r="C63" t="str">
        <v>Gastroenterology, Urology</v>
      </c>
      <c r="D63" t="str">
        <v>9600 Louisiana Avenue North</v>
      </c>
      <c r="E63" t="str">
        <v/>
      </c>
      <c r="F63" t="str">
        <v>Summary</v>
      </c>
      <c r="G63" t="str">
        <v>FGB</v>
      </c>
      <c r="H63" t="str">
        <v>[Record]</v>
      </c>
      <c r="I63" t="str">
        <v>55445</v>
      </c>
      <c r="J63" t="str">
        <v>Gyrus ACMI, Inc</v>
      </c>
      <c r="K63" t="str">
        <v>2024-03-25</v>
      </c>
      <c r="L63" t="str">
        <v>SESE</v>
      </c>
      <c r="M63" t="str">
        <v>US</v>
      </c>
      <c r="N63" t="str">
        <v>RenaFlex Single-use Flexible Ureteroscope (SUURF-V Standard); RenaFlex Single-use Flexible Ureteroscope (SUURF-VR Reverse); Video System Center for Single-use Endoscopes (CV-S1)</v>
      </c>
      <c r="O63" t="str">
        <v>GU</v>
      </c>
      <c r="P63" t="str">
        <v>Andrea  Curria</v>
      </c>
      <c r="Q63" t="str">
        <v/>
      </c>
      <c r="R63" t="str">
        <v>K233275</v>
      </c>
      <c r="S63" t="str">
        <v>MN</v>
      </c>
      <c r="T63" t="str">
        <v>2023-09-29</v>
      </c>
      <c r="U63" t="str">
        <v>GU</v>
      </c>
      <c r="V63" t="str">
        <v>55445</v>
      </c>
      <c r="W63" t="str">
        <v>Substantially Equivalent</v>
      </c>
      <c r="X63" t="str">
        <v>Traditional</v>
      </c>
      <c r="Y63" t="str">
        <v>gyrus acmi, inc</v>
      </c>
      <c r="Z63" t="str">
        <v>Match</v>
      </c>
    </row>
    <row r="64" spans="1:26" x14ac:dyDescent="0.25">
      <c r="A64" t="str">
        <v>N</v>
      </c>
      <c r="B64" t="str">
        <v>San Diego</v>
      </c>
      <c r="C64" t="str">
        <v>Microbiology</v>
      </c>
      <c r="D64" t="str">
        <v>10210 Genetic Center Drive</v>
      </c>
      <c r="E64" t="str">
        <v/>
      </c>
      <c r="F64" t="str">
        <v>Summary</v>
      </c>
      <c r="G64" t="str">
        <v>LSL</v>
      </c>
      <c r="H64" t="str">
        <v>[Record]</v>
      </c>
      <c r="I64" t="str">
        <v>92121</v>
      </c>
      <c r="J64" t="str">
        <v>Hologic, Inc.</v>
      </c>
      <c r="K64" t="str">
        <v>2024-01-26</v>
      </c>
      <c r="L64" t="str">
        <v>SESE</v>
      </c>
      <c r="M64" t="str">
        <v>US</v>
      </c>
      <c r="N64" t="str">
        <v>Aptima Neisseria gonorrhoeae Assay</v>
      </c>
      <c r="O64" t="str">
        <v>MI</v>
      </c>
      <c r="P64" t="str">
        <v>Jon  Kukowski</v>
      </c>
      <c r="Q64" t="str">
        <v/>
      </c>
      <c r="R64" t="str">
        <v>K231329</v>
      </c>
      <c r="S64" t="str">
        <v>CA</v>
      </c>
      <c r="T64" t="str">
        <v>2023-05-08</v>
      </c>
      <c r="U64" t="str">
        <v>MI</v>
      </c>
      <c r="V64" t="str">
        <v>92121</v>
      </c>
      <c r="W64" t="str">
        <v>Substantially Equivalent</v>
      </c>
      <c r="X64" t="str">
        <v>Traditional</v>
      </c>
      <c r="Y64" t="str">
        <v>hologic, inc.</v>
      </c>
      <c r="Z64" t="str">
        <v>Match</v>
      </c>
    </row>
    <row r="65" spans="1:26" x14ac:dyDescent="0.25">
      <c r="A65" t="str">
        <v>N</v>
      </c>
      <c r="B65" t="str">
        <v>San Diego</v>
      </c>
      <c r="C65" t="str">
        <v>Microbiology</v>
      </c>
      <c r="D65" t="str">
        <v>10210 Genetic Center Drive</v>
      </c>
      <c r="E65" t="str">
        <v/>
      </c>
      <c r="F65" t="str">
        <v>Summary</v>
      </c>
      <c r="G65" t="str">
        <v>MZP</v>
      </c>
      <c r="H65" t="str">
        <v>[Record]</v>
      </c>
      <c r="I65" t="str">
        <v>92121</v>
      </c>
      <c r="J65" t="str">
        <v>Hologic, Inc.</v>
      </c>
      <c r="K65" t="str">
        <v>2024-07-24</v>
      </c>
      <c r="L65" t="str">
        <v>SESE</v>
      </c>
      <c r="M65" t="str">
        <v>US</v>
      </c>
      <c r="N65" t="str">
        <v>Aptima HCV Quant Dx Assay</v>
      </c>
      <c r="O65" t="str">
        <v>MI</v>
      </c>
      <c r="P65" t="str">
        <v>Howard  Liu</v>
      </c>
      <c r="Q65" t="str">
        <v/>
      </c>
      <c r="R65" t="str">
        <v>K233352</v>
      </c>
      <c r="S65" t="str">
        <v>CA</v>
      </c>
      <c r="T65" t="str">
        <v>2023-09-29</v>
      </c>
      <c r="U65" t="str">
        <v>MI</v>
      </c>
      <c r="V65" t="str">
        <v>92121</v>
      </c>
      <c r="W65" t="str">
        <v>Substantially Equivalent</v>
      </c>
      <c r="X65" t="str">
        <v>Traditional</v>
      </c>
      <c r="Y65" t="str">
        <v>hologic, inc.</v>
      </c>
      <c r="Z65" t="str">
        <v>Match</v>
      </c>
    </row>
    <row r="66" spans="1:26" x14ac:dyDescent="0.25">
      <c r="A66" t="str">
        <v>N</v>
      </c>
      <c r="B66" t="str">
        <v>Marlborough</v>
      </c>
      <c r="C66" t="str">
        <v>Obstetrics/Gynecology</v>
      </c>
      <c r="D66" t="str">
        <v>250 Campus Drive</v>
      </c>
      <c r="E66" t="str">
        <v/>
      </c>
      <c r="F66" t="str">
        <v>Summary</v>
      </c>
      <c r="G66" t="str">
        <v>HIG</v>
      </c>
      <c r="H66" t="str">
        <v>[Record]</v>
      </c>
      <c r="I66" t="str">
        <v>01752</v>
      </c>
      <c r="J66" t="str">
        <v>Hologic, Inc.</v>
      </c>
      <c r="K66" t="str">
        <v>2024-07-25</v>
      </c>
      <c r="L66" t="str">
        <v>SESE</v>
      </c>
      <c r="M66" t="str">
        <v>US</v>
      </c>
      <c r="N66" t="str">
        <v>Fluent Pro Fluid Management System (FLT-200); Fluent Pro Fluid Management System Disposable Procedure Kit (6-pack) (FLT-212); Fluent Pro Fluid Management System Disposable Procedure Kit (1-pack) (FLT-212S); Fluent Pro Fluid Management System Tissue Trap Multipack (10-pack) (FLT-210); Fluent Pro Fluid Management System Waste Bag Multipack (5-pack) (FLT-205)</v>
      </c>
      <c r="O66" t="str">
        <v>OB</v>
      </c>
      <c r="P66" t="str">
        <v>Meghan  Wakeford</v>
      </c>
      <c r="Q66" t="str">
        <v/>
      </c>
      <c r="R66" t="str">
        <v>K240886</v>
      </c>
      <c r="S66" t="str">
        <v>MA</v>
      </c>
      <c r="T66" t="str">
        <v>2024-04-01</v>
      </c>
      <c r="U66" t="str">
        <v>OB</v>
      </c>
      <c r="V66" t="str">
        <v>01752</v>
      </c>
      <c r="W66" t="str">
        <v>Substantially Equivalent</v>
      </c>
      <c r="X66" t="str">
        <v>Traditional</v>
      </c>
      <c r="Y66" t="str">
        <v>hologic, inc.</v>
      </c>
      <c r="Z66" t="str">
        <v>Match</v>
      </c>
    </row>
    <row r="67" spans="1:26" x14ac:dyDescent="0.25">
      <c r="A67" t="str">
        <v>N</v>
      </c>
      <c r="B67" t="str">
        <v>Buxtehude</v>
      </c>
      <c r="C67" t="str">
        <v>Orthopedic</v>
      </c>
      <c r="D67" t="str">
        <v>Luneburger Schanze 26</v>
      </c>
      <c r="E67" t="str">
        <v/>
      </c>
      <c r="F67" t="str">
        <v>Summary</v>
      </c>
      <c r="G67" t="str">
        <v>KWT</v>
      </c>
      <c r="H67" t="str">
        <v>[Record]</v>
      </c>
      <c r="I67" t="str">
        <v>21614</v>
      </c>
      <c r="J67" t="str">
        <v>Implantcast, GmbH</v>
      </c>
      <c r="K67" t="str">
        <v>2024-02-16</v>
      </c>
      <c r="L67" t="str">
        <v>SESE</v>
      </c>
      <c r="M67" t="str">
        <v>DE</v>
      </c>
      <c r="N67" t="str">
        <v>AGILON® XO Shoulder Replacement System</v>
      </c>
      <c r="O67" t="str">
        <v>OR</v>
      </c>
      <c r="P67" t="str">
        <v>Juliane  Höppner</v>
      </c>
      <c r="Q67" t="str">
        <v/>
      </c>
      <c r="R67" t="str">
        <v>K231657</v>
      </c>
      <c r="S67" t="str">
        <v/>
      </c>
      <c r="T67" t="str">
        <v>2023-06-07</v>
      </c>
      <c r="U67" t="str">
        <v>OR</v>
      </c>
      <c r="V67" t="str">
        <v>21614</v>
      </c>
      <c r="W67" t="str">
        <v>Substantially Equivalent</v>
      </c>
      <c r="X67" t="str">
        <v>Traditional</v>
      </c>
      <c r="Y67" t="str">
        <v>implantcast, gmbh</v>
      </c>
      <c r="Z67" t="str">
        <v>Match</v>
      </c>
    </row>
    <row r="68" spans="1:26" x14ac:dyDescent="0.25">
      <c r="A68" t="str">
        <v>N</v>
      </c>
      <c r="B68" t="str">
        <v>Memphis</v>
      </c>
      <c r="C68" t="str">
        <v>Orthopedic</v>
      </c>
      <c r="D68" t="str">
        <v>6000 Poplar Ave, Suite 115</v>
      </c>
      <c r="E68" t="str">
        <v/>
      </c>
      <c r="F68" t="str">
        <v>Summary</v>
      </c>
      <c r="G68" t="str">
        <v>HRS</v>
      </c>
      <c r="H68" t="str">
        <v>[Record]</v>
      </c>
      <c r="I68" t="str">
        <v>38119</v>
      </c>
      <c r="J68" t="str">
        <v>In2Bones USA</v>
      </c>
      <c r="K68" t="str">
        <v>2024-08-13</v>
      </c>
      <c r="L68" t="str">
        <v>SESE</v>
      </c>
      <c r="M68" t="str">
        <v>US</v>
      </c>
      <c r="N68" t="str">
        <v>CoLink NeoFuse MIS Plating System (see attached parts list)</v>
      </c>
      <c r="O68" t="str">
        <v>OR</v>
      </c>
      <c r="P68" t="str">
        <v>Christine  Scifert</v>
      </c>
      <c r="Q68" t="str">
        <v/>
      </c>
      <c r="R68" t="str">
        <v>K241387</v>
      </c>
      <c r="S68" t="str">
        <v>TN</v>
      </c>
      <c r="T68" t="str">
        <v>2024-05-15</v>
      </c>
      <c r="U68" t="str">
        <v>OR</v>
      </c>
      <c r="V68" t="str">
        <v>38119</v>
      </c>
      <c r="W68" t="str">
        <v>Substantially Equivalent</v>
      </c>
      <c r="X68" t="str">
        <v>Traditional</v>
      </c>
      <c r="Y68" t="str">
        <v>in2bones usa</v>
      </c>
      <c r="Z68" t="str">
        <v>Match</v>
      </c>
    </row>
    <row r="69" spans="1:26" x14ac:dyDescent="0.25">
      <c r="A69" t="str">
        <v>N</v>
      </c>
      <c r="B69" t="str">
        <v>Irvine</v>
      </c>
      <c r="C69" t="str">
        <v>Cardiovascular</v>
      </c>
      <c r="D69" t="str">
        <v>6001 Oak Canyon</v>
      </c>
      <c r="E69" t="str">
        <v>Suite 100</v>
      </c>
      <c r="F69" t="str">
        <v>Summary</v>
      </c>
      <c r="G69" t="str">
        <v>QEW</v>
      </c>
      <c r="H69" t="str">
        <v>[Record]</v>
      </c>
      <c r="I69" t="str">
        <v>92618</v>
      </c>
      <c r="J69" t="str">
        <v>Inari Medical, Inc.</v>
      </c>
      <c r="K69" t="str">
        <v>2024-02-09</v>
      </c>
      <c r="L69" t="str">
        <v>SESE</v>
      </c>
      <c r="M69" t="str">
        <v>US</v>
      </c>
      <c r="N69" t="str">
        <v>VenaCore Thrombectomy Catheter (46-101)</v>
      </c>
      <c r="O69" t="str">
        <v>CV</v>
      </c>
      <c r="P69" t="str">
        <v>Kaitlyn  Weinkauf</v>
      </c>
      <c r="Q69" t="str">
        <v/>
      </c>
      <c r="R69" t="str">
        <v>K234034</v>
      </c>
      <c r="S69" t="str">
        <v>CA</v>
      </c>
      <c r="T69" t="str">
        <v>2023-12-20</v>
      </c>
      <c r="U69" t="str">
        <v>CV</v>
      </c>
      <c r="V69" t="str">
        <v>92618</v>
      </c>
      <c r="W69" t="str">
        <v>Substantially Equivalent</v>
      </c>
      <c r="X69" t="str">
        <v>Traditional</v>
      </c>
      <c r="Y69" t="str">
        <v>inari medical, inc.</v>
      </c>
      <c r="Z69" t="str">
        <v>Match</v>
      </c>
    </row>
    <row r="70" spans="1:26" x14ac:dyDescent="0.25">
      <c r="A70" t="str">
        <v>N</v>
      </c>
      <c r="B70" t="str">
        <v>Irvine</v>
      </c>
      <c r="C70" t="str">
        <v>General Hospital</v>
      </c>
      <c r="D70" t="str">
        <v>6001 Oak Canyon, Suite 100</v>
      </c>
      <c r="E70" t="str">
        <v/>
      </c>
      <c r="F70" t="str">
        <v>Summary</v>
      </c>
      <c r="G70" t="str">
        <v>PUR</v>
      </c>
      <c r="H70" t="str">
        <v>[Record]</v>
      </c>
      <c r="I70" t="str">
        <v>92618</v>
      </c>
      <c r="J70" t="str">
        <v>Inari Medical, Inc.</v>
      </c>
      <c r="K70" t="str">
        <v>2024-03-26</v>
      </c>
      <c r="L70" t="str">
        <v>SESE</v>
      </c>
      <c r="M70" t="str">
        <v>US</v>
      </c>
      <c r="N70" t="str">
        <v>Removal System Large Bore 60 cc Syringe</v>
      </c>
      <c r="O70" t="str">
        <v>HO</v>
      </c>
      <c r="P70" t="str">
        <v>Kaitlyn  Weinkauf</v>
      </c>
      <c r="Q70" t="str">
        <v/>
      </c>
      <c r="R70" t="str">
        <v>K233069</v>
      </c>
      <c r="S70" t="str">
        <v>CA</v>
      </c>
      <c r="T70" t="str">
        <v>2023-09-26</v>
      </c>
      <c r="U70" t="str">
        <v>HO</v>
      </c>
      <c r="V70" t="str">
        <v>92618</v>
      </c>
      <c r="W70" t="str">
        <v>Substantially Equivalent</v>
      </c>
      <c r="X70" t="str">
        <v>Traditional</v>
      </c>
      <c r="Y70" t="str">
        <v>inari medical, inc.</v>
      </c>
      <c r="Z70" t="str">
        <v>Match</v>
      </c>
    </row>
    <row r="71" spans="1:26" x14ac:dyDescent="0.25">
      <c r="A71" t="str">
        <v>N</v>
      </c>
      <c r="B71" t="str">
        <v>Irvine</v>
      </c>
      <c r="C71" t="str">
        <v>Cardiovascular</v>
      </c>
      <c r="D71" t="str">
        <v>6001 Oak Canyon</v>
      </c>
      <c r="E71" t="str">
        <v>Suite 100</v>
      </c>
      <c r="F71" t="str">
        <v>Summary</v>
      </c>
      <c r="G71" t="str">
        <v>QEW</v>
      </c>
      <c r="H71" t="str">
        <v>[Record]</v>
      </c>
      <c r="I71" t="str">
        <v>92618</v>
      </c>
      <c r="J71" t="str">
        <v>Inari Medical, Inc.</v>
      </c>
      <c r="K71" t="str">
        <v>2024-09-27</v>
      </c>
      <c r="L71" t="str">
        <v>SESE</v>
      </c>
      <c r="M71" t="str">
        <v>US</v>
      </c>
      <c r="N71" t="str">
        <v>ClotTriever XL Catheter (41-102)</v>
      </c>
      <c r="O71" t="str">
        <v>CV</v>
      </c>
      <c r="P71" t="str">
        <v>Kaitlyn  Weinkauf</v>
      </c>
      <c r="Q71" t="str">
        <v/>
      </c>
      <c r="R71" t="str">
        <v>K242557</v>
      </c>
      <c r="S71" t="str">
        <v>CA</v>
      </c>
      <c r="T71" t="str">
        <v>2024-08-28</v>
      </c>
      <c r="U71" t="str">
        <v>CV</v>
      </c>
      <c r="V71" t="str">
        <v>92618</v>
      </c>
      <c r="W71" t="str">
        <v>Substantially Equivalent</v>
      </c>
      <c r="X71" t="str">
        <v>Special</v>
      </c>
      <c r="Y71" t="str">
        <v>inari medical, inc.</v>
      </c>
      <c r="Z71" t="str">
        <v>Match</v>
      </c>
    </row>
    <row r="72" spans="1:26" x14ac:dyDescent="0.25">
      <c r="A72" t="str">
        <v>N</v>
      </c>
      <c r="B72" t="str">
        <v>Menlo Park</v>
      </c>
      <c r="C72" t="str">
        <v>Cardiovascular</v>
      </c>
      <c r="D72" t="str">
        <v>127 Independence Drive</v>
      </c>
      <c r="E72" t="str">
        <v/>
      </c>
      <c r="F72" t="str">
        <v>Summary</v>
      </c>
      <c r="G72" t="str">
        <v>QEW</v>
      </c>
      <c r="H72" t="str">
        <v>[Record]</v>
      </c>
      <c r="I72" t="str">
        <v>94025</v>
      </c>
      <c r="J72" t="str">
        <v>Inquis Medical</v>
      </c>
      <c r="K72" t="str">
        <v>2024-03-15</v>
      </c>
      <c r="L72" t="str">
        <v>SESE</v>
      </c>
      <c r="M72" t="str">
        <v>US</v>
      </c>
      <c r="N72" t="str">
        <v>Aventus Thrombectomy System (IM-2001/IM-0002)</v>
      </c>
      <c r="O72" t="str">
        <v>CV</v>
      </c>
      <c r="P72" t="str">
        <v>Mojgan  Saadat</v>
      </c>
      <c r="Q72" t="str">
        <v/>
      </c>
      <c r="R72" t="str">
        <v>K240117</v>
      </c>
      <c r="S72" t="str">
        <v>CA</v>
      </c>
      <c r="T72" t="str">
        <v>2024-01-16</v>
      </c>
      <c r="U72" t="str">
        <v>CV</v>
      </c>
      <c r="V72" t="str">
        <v>94025</v>
      </c>
      <c r="W72" t="str">
        <v>Substantially Equivalent</v>
      </c>
      <c r="X72" t="str">
        <v>Traditional</v>
      </c>
      <c r="Y72" t="str">
        <v>inquis medical</v>
      </c>
      <c r="Z72" t="str">
        <v>Match</v>
      </c>
    </row>
    <row r="73" spans="1:26" x14ac:dyDescent="0.25">
      <c r="A73" t="str">
        <v>N</v>
      </c>
      <c r="B73" t="str">
        <v>Menlo Park</v>
      </c>
      <c r="C73" t="str">
        <v>Anesthesiology</v>
      </c>
      <c r="D73" t="str">
        <v>127 Independence Drive</v>
      </c>
      <c r="E73" t="str">
        <v/>
      </c>
      <c r="F73" t="str">
        <v>Summary</v>
      </c>
      <c r="G73" t="str">
        <v>CAC</v>
      </c>
      <c r="H73" t="str">
        <v>[Record]</v>
      </c>
      <c r="I73" t="str">
        <v>94025</v>
      </c>
      <c r="J73" t="str">
        <v>Inquis Medical</v>
      </c>
      <c r="K73" t="str">
        <v>2024-05-14</v>
      </c>
      <c r="L73" t="str">
        <v>SESE</v>
      </c>
      <c r="M73" t="str">
        <v>US</v>
      </c>
      <c r="N73" t="str">
        <v>Aventus Clot Management System</v>
      </c>
      <c r="O73" t="str">
        <v>AN</v>
      </c>
      <c r="P73" t="str">
        <v>Mojgan  Sadaat</v>
      </c>
      <c r="Q73" t="str">
        <v/>
      </c>
      <c r="R73" t="str">
        <v>K240426</v>
      </c>
      <c r="S73" t="str">
        <v>CA</v>
      </c>
      <c r="T73" t="str">
        <v>2024-02-13</v>
      </c>
      <c r="U73" t="str">
        <v>CV</v>
      </c>
      <c r="V73" t="str">
        <v>94025</v>
      </c>
      <c r="W73" t="str">
        <v>Substantially Equivalent</v>
      </c>
      <c r="X73" t="str">
        <v>Traditional</v>
      </c>
      <c r="Y73" t="str">
        <v>inquis medical</v>
      </c>
      <c r="Z73" t="str">
        <v>Match</v>
      </c>
    </row>
    <row r="74" spans="1:26" x14ac:dyDescent="0.25">
      <c r="A74" t="str">
        <v>N</v>
      </c>
      <c r="B74" t="str">
        <v>Princeton</v>
      </c>
      <c r="C74" t="str">
        <v>Unknown</v>
      </c>
      <c r="D74" t="str">
        <v>1100 Campus Rd Princeton</v>
      </c>
      <c r="E74" t="str">
        <v/>
      </c>
      <c r="F74" t="str">
        <v>Summary</v>
      </c>
      <c r="G74" t="str">
        <v>LFL</v>
      </c>
      <c r="H74" t="str">
        <v>[Record]</v>
      </c>
      <c r="I74" t="str">
        <v>08540</v>
      </c>
      <c r="J74" t="str">
        <v>Integra LifeSciences Corporation</v>
      </c>
      <c r="K74" t="str">
        <v>2024-07-11</v>
      </c>
      <c r="L74" t="str">
        <v>SESE</v>
      </c>
      <c r="M74" t="str">
        <v>US</v>
      </c>
      <c r="N74" t="str">
        <v>CUSA® Clarity Ultrasonic Surgical Aspirator System</v>
      </c>
      <c r="O74" t="str">
        <v/>
      </c>
      <c r="P74" t="str">
        <v>Karen  Monaghan</v>
      </c>
      <c r="Q74" t="str">
        <v/>
      </c>
      <c r="R74" t="str">
        <v>K240493</v>
      </c>
      <c r="S74" t="str">
        <v>NJ</v>
      </c>
      <c r="T74" t="str">
        <v>2024-02-20</v>
      </c>
      <c r="U74" t="str">
        <v>OB</v>
      </c>
      <c r="V74" t="str">
        <v>08540</v>
      </c>
      <c r="W74" t="str">
        <v>Substantially Equivalent</v>
      </c>
      <c r="X74" t="str">
        <v>Traditional</v>
      </c>
      <c r="Y74" t="str">
        <v>integra lifesciences corporation</v>
      </c>
      <c r="Z74" t="str">
        <v>Match</v>
      </c>
    </row>
    <row r="75" spans="1:26" x14ac:dyDescent="0.25">
      <c r="A75" t="str">
        <v>N</v>
      </c>
      <c r="B75" t="str">
        <v>Sunnyvale</v>
      </c>
      <c r="C75" t="str">
        <v>Gastroenterology, Urology</v>
      </c>
      <c r="D75" t="str">
        <v>1266 Kifer Road</v>
      </c>
      <c r="E75" t="str">
        <v/>
      </c>
      <c r="F75" t="str">
        <v>Summary</v>
      </c>
      <c r="G75" t="str">
        <v>NAY</v>
      </c>
      <c r="H75" t="str">
        <v>[Record]</v>
      </c>
      <c r="I75" t="str">
        <v>94086</v>
      </c>
      <c r="J75" t="str">
        <v>Intuitive Surgical</v>
      </c>
      <c r="K75" t="str">
        <v>2024-05-24</v>
      </c>
      <c r="L75" t="str">
        <v>SESE</v>
      </c>
      <c r="M75" t="str">
        <v>US</v>
      </c>
      <c r="N75" t="str">
        <v>da Vinci Xi Surgical System (IS4000); da Vinci X Surgical System (IS4200)</v>
      </c>
      <c r="O75" t="str">
        <v>GU</v>
      </c>
      <c r="P75" t="str">
        <v>Emily  Hovick</v>
      </c>
      <c r="Q75" t="str">
        <v/>
      </c>
      <c r="R75" t="str">
        <v>K240723</v>
      </c>
      <c r="S75" t="str">
        <v>CA</v>
      </c>
      <c r="T75" t="str">
        <v>2024-03-18</v>
      </c>
      <c r="U75" t="str">
        <v>SU</v>
      </c>
      <c r="V75" t="str">
        <v>94086</v>
      </c>
      <c r="W75" t="str">
        <v>Substantially Equivalent</v>
      </c>
      <c r="X75" t="str">
        <v>Traditional</v>
      </c>
      <c r="Y75" t="str">
        <v>intuitive surgical</v>
      </c>
      <c r="Z75" t="str">
        <v>Match</v>
      </c>
    </row>
    <row r="76" spans="1:26" x14ac:dyDescent="0.25">
      <c r="A76" t="str">
        <v>N</v>
      </c>
      <c r="B76" t="str">
        <v>Sunnyvale</v>
      </c>
      <c r="C76" t="str">
        <v>General, Plastic Surgery</v>
      </c>
      <c r="D76" t="str">
        <v>1266 Kifer Road</v>
      </c>
      <c r="E76" t="str">
        <v/>
      </c>
      <c r="F76" t="str">
        <v>Summary</v>
      </c>
      <c r="G76" t="str">
        <v>GEI</v>
      </c>
      <c r="H76" t="str">
        <v>[Record]</v>
      </c>
      <c r="I76" t="str">
        <v>94086</v>
      </c>
      <c r="J76" t="str">
        <v>Intuitive Surgical</v>
      </c>
      <c r="K76" t="str">
        <v>2024-08-02</v>
      </c>
      <c r="L76" t="str">
        <v>SESE</v>
      </c>
      <c r="M76" t="str">
        <v>US</v>
      </c>
      <c r="N76" t="str">
        <v>Da Vinci Monopolar and Bipolar Adapters (378896)</v>
      </c>
      <c r="O76" t="str">
        <v>SU</v>
      </c>
      <c r="P76" t="str">
        <v>Prerna  Singh</v>
      </c>
      <c r="Q76" t="str">
        <v/>
      </c>
      <c r="R76" t="str">
        <v>K241621</v>
      </c>
      <c r="S76" t="str">
        <v>CA</v>
      </c>
      <c r="T76" t="str">
        <v>2024-06-05</v>
      </c>
      <c r="U76" t="str">
        <v>SU</v>
      </c>
      <c r="V76" t="str">
        <v>94086</v>
      </c>
      <c r="W76" t="str">
        <v>Substantially Equivalent</v>
      </c>
      <c r="X76" t="str">
        <v>Traditional</v>
      </c>
      <c r="Y76" t="str">
        <v>intuitive surgical</v>
      </c>
      <c r="Z76" t="str">
        <v>Match</v>
      </c>
    </row>
    <row r="77" spans="1:26" x14ac:dyDescent="0.25">
      <c r="A77" t="str">
        <v>N</v>
      </c>
      <c r="B77" t="str">
        <v>Sunnyvale</v>
      </c>
      <c r="C77" t="str">
        <v>General, Plastic Surgery</v>
      </c>
      <c r="D77" t="str">
        <v>1266 Kifer Road</v>
      </c>
      <c r="E77" t="str">
        <v/>
      </c>
      <c r="F77" t="str">
        <v>Summary</v>
      </c>
      <c r="G77" t="str">
        <v>GEI</v>
      </c>
      <c r="H77" t="str">
        <v>[Record]</v>
      </c>
      <c r="I77" t="str">
        <v>94086</v>
      </c>
      <c r="J77" t="str">
        <v>Intuitive Surgical</v>
      </c>
      <c r="K77" t="str">
        <v>2024-08-05</v>
      </c>
      <c r="L77" t="str">
        <v>SESE</v>
      </c>
      <c r="M77" t="str">
        <v>US</v>
      </c>
      <c r="N77" t="str">
        <v>da Vinci E-200 Electrosurgical Generator</v>
      </c>
      <c r="O77" t="str">
        <v>SU</v>
      </c>
      <c r="P77" t="str">
        <v>Medha  Sateesh Bharadwaj</v>
      </c>
      <c r="Q77" t="str">
        <v/>
      </c>
      <c r="R77" t="str">
        <v>K241635</v>
      </c>
      <c r="S77" t="str">
        <v>CA</v>
      </c>
      <c r="T77" t="str">
        <v>2024-06-06</v>
      </c>
      <c r="U77" t="str">
        <v>SU</v>
      </c>
      <c r="V77" t="str">
        <v>94086</v>
      </c>
      <c r="W77" t="str">
        <v>Substantially Equivalent</v>
      </c>
      <c r="X77" t="str">
        <v>Traditional</v>
      </c>
      <c r="Y77" t="str">
        <v>intuitive surgical</v>
      </c>
      <c r="Z77" t="str">
        <v>Match</v>
      </c>
    </row>
    <row r="78" spans="1:26" x14ac:dyDescent="0.25">
      <c r="A78" t="str">
        <v>N</v>
      </c>
      <c r="B78" t="str">
        <v>Sunnyvale</v>
      </c>
      <c r="C78" t="str">
        <v>Ear, Nose, Throat</v>
      </c>
      <c r="D78" t="str">
        <v>1266 Kifer Road</v>
      </c>
      <c r="E78" t="str">
        <v/>
      </c>
      <c r="F78" t="str">
        <v>Summary</v>
      </c>
      <c r="G78" t="str">
        <v>EOQ</v>
      </c>
      <c r="H78" t="str">
        <v>[Record]</v>
      </c>
      <c r="I78" t="str">
        <v>94086</v>
      </c>
      <c r="J78" t="str">
        <v>Intuitive Surgical, Inc.</v>
      </c>
      <c r="K78" t="str">
        <v>2024-04-03</v>
      </c>
      <c r="L78" t="str">
        <v>SESE</v>
      </c>
      <c r="M78" t="str">
        <v>US</v>
      </c>
      <c r="N78" t="str">
        <v>Ion Endoluminal System (Ion Fully Articulating Catheter) (IF1000)</v>
      </c>
      <c r="O78" t="str">
        <v>EN</v>
      </c>
      <c r="P78" t="str">
        <v>Jennifer  Siu</v>
      </c>
      <c r="Q78" t="str">
        <v/>
      </c>
      <c r="R78" t="str">
        <v>K240135</v>
      </c>
      <c r="S78" t="str">
        <v>CA</v>
      </c>
      <c r="T78" t="str">
        <v>2024-01-18</v>
      </c>
      <c r="U78" t="str">
        <v>EN</v>
      </c>
      <c r="V78" t="str">
        <v>94086</v>
      </c>
      <c r="W78" t="str">
        <v>Substantially Equivalent</v>
      </c>
      <c r="X78" t="str">
        <v>Traditional</v>
      </c>
      <c r="Y78" t="str">
        <v>intuitive surgical, inc.</v>
      </c>
      <c r="Z78" t="str">
        <v>Match</v>
      </c>
    </row>
    <row r="79" spans="1:26" x14ac:dyDescent="0.25">
      <c r="A79" t="str">
        <v>N</v>
      </c>
      <c r="B79" t="str">
        <v>Sunnyvale</v>
      </c>
      <c r="C79" t="str">
        <v>Gastroenterology, Urology</v>
      </c>
      <c r="D79" t="str">
        <v>1266 Kifer Road</v>
      </c>
      <c r="E79" t="str">
        <v/>
      </c>
      <c r="F79" t="str">
        <v>Summary</v>
      </c>
      <c r="G79" t="str">
        <v>GCJ</v>
      </c>
      <c r="H79" t="str">
        <v>[Record]</v>
      </c>
      <c r="I79" t="str">
        <v>94086</v>
      </c>
      <c r="J79" t="str">
        <v>Intuitive Surgical, Inc.</v>
      </c>
      <c r="K79" t="str">
        <v>2024-08-05</v>
      </c>
      <c r="L79" t="str">
        <v>SESE</v>
      </c>
      <c r="M79" t="str">
        <v>US</v>
      </c>
      <c r="N79" t="str">
        <v>Universal Seal (5-12 mm)</v>
      </c>
      <c r="O79" t="str">
        <v>GU</v>
      </c>
      <c r="P79" t="str">
        <v>Taian  Chen</v>
      </c>
      <c r="Q79" t="str">
        <v/>
      </c>
      <c r="R79" t="str">
        <v>K241360</v>
      </c>
      <c r="S79" t="str">
        <v>CA</v>
      </c>
      <c r="T79" t="str">
        <v>2024-05-14</v>
      </c>
      <c r="U79" t="str">
        <v>SU</v>
      </c>
      <c r="V79" t="str">
        <v>94086</v>
      </c>
      <c r="W79" t="str">
        <v>Substantially Equivalent</v>
      </c>
      <c r="X79" t="str">
        <v>Traditional</v>
      </c>
      <c r="Y79" t="str">
        <v>intuitive surgical, inc.</v>
      </c>
      <c r="Z79" t="str">
        <v>Match</v>
      </c>
    </row>
    <row r="80" spans="1:26" x14ac:dyDescent="0.25">
      <c r="A80" t="str">
        <v>N</v>
      </c>
      <c r="B80" t="str">
        <v>Jacksonville</v>
      </c>
      <c r="C80" t="str">
        <v>Dental</v>
      </c>
      <c r="D80" t="str">
        <v>11201 Saint Johns Industrial Parkway South</v>
      </c>
      <c r="E80" t="str">
        <v/>
      </c>
      <c r="F80" t="str">
        <v>Summary</v>
      </c>
      <c r="G80" t="str">
        <v>DZL</v>
      </c>
      <c r="H80" t="str">
        <v>[Record]</v>
      </c>
      <c r="I80" t="str">
        <v>32246</v>
      </c>
      <c r="J80" t="str">
        <v>KLS-Martin L.P.</v>
      </c>
      <c r="K80" t="str">
        <v>2024-09-17</v>
      </c>
      <c r="L80" t="str">
        <v>SESE</v>
      </c>
      <c r="M80" t="str">
        <v>US</v>
      </c>
      <c r="N80" t="str">
        <v>KLS Martin Drill-Free MMF Screw</v>
      </c>
      <c r="O80" t="str">
        <v>DE</v>
      </c>
      <c r="P80" t="str">
        <v>Melissa  Bachorski</v>
      </c>
      <c r="Q80" t="str">
        <v/>
      </c>
      <c r="R80" t="str">
        <v>K233721</v>
      </c>
      <c r="S80" t="str">
        <v>FL</v>
      </c>
      <c r="T80" t="str">
        <v>2023-11-21</v>
      </c>
      <c r="U80" t="str">
        <v>DE</v>
      </c>
      <c r="V80" t="str">
        <v>32246</v>
      </c>
      <c r="W80" t="str">
        <v>Substantially Equivalent</v>
      </c>
      <c r="X80" t="str">
        <v>Traditional</v>
      </c>
      <c r="Y80" t="str">
        <v>kls-martin l.p.</v>
      </c>
      <c r="Z80" t="str">
        <v>Match</v>
      </c>
    </row>
    <row r="81" spans="1:26" x14ac:dyDescent="0.25">
      <c r="A81" t="str">
        <v>N</v>
      </c>
      <c r="B81" t="str">
        <v>Victor</v>
      </c>
      <c r="C81" t="str">
        <v>Gastroenterology, Urology</v>
      </c>
      <c r="D81" t="str">
        <v>7796 Victor-Mendon Rd</v>
      </c>
      <c r="E81" t="str">
        <v/>
      </c>
      <c r="F81" t="str">
        <v>Summary</v>
      </c>
      <c r="G81" t="str">
        <v>GCJ</v>
      </c>
      <c r="H81" t="str">
        <v>[Record]</v>
      </c>
      <c r="I81" t="str">
        <v>14564</v>
      </c>
      <c r="J81" t="str">
        <v>LSI Solutions, Inc.</v>
      </c>
      <c r="K81" t="str">
        <v>2024-01-12</v>
      </c>
      <c r="L81" t="str">
        <v>SESE</v>
      </c>
      <c r="M81" t="str">
        <v>US</v>
      </c>
      <c r="N81" t="str">
        <v>MD Mattress Suture Placement Device</v>
      </c>
      <c r="O81" t="str">
        <v>GU</v>
      </c>
      <c r="P81" t="str">
        <v>Christopher B Miller</v>
      </c>
      <c r="Q81" t="str">
        <v/>
      </c>
      <c r="R81" t="str">
        <v>K222783</v>
      </c>
      <c r="S81" t="str">
        <v>NY</v>
      </c>
      <c r="T81" t="str">
        <v>2022-09-15</v>
      </c>
      <c r="U81" t="str">
        <v>SU</v>
      </c>
      <c r="V81" t="str">
        <v>14564</v>
      </c>
      <c r="W81" t="str">
        <v>Substantially Equivalent</v>
      </c>
      <c r="X81" t="str">
        <v>Traditional</v>
      </c>
      <c r="Y81" t="str">
        <v>lsi solutions, inc.</v>
      </c>
      <c r="Z81" t="str">
        <v>Match</v>
      </c>
    </row>
    <row r="82" spans="1:26" x14ac:dyDescent="0.25">
      <c r="A82" t="str">
        <v>N</v>
      </c>
      <c r="B82" t="str">
        <v>Victor</v>
      </c>
      <c r="C82" t="str">
        <v>Cardiovascular</v>
      </c>
      <c r="D82" t="str">
        <v>7796 Victor-Mendon Road</v>
      </c>
      <c r="E82" t="str">
        <v/>
      </c>
      <c r="F82" t="str">
        <v/>
      </c>
      <c r="G82" t="str">
        <v>SBK</v>
      </c>
      <c r="H82" t="str">
        <v>[Record]</v>
      </c>
      <c r="I82" t="str">
        <v>14564</v>
      </c>
      <c r="J82" t="str">
        <v>LSI SOLUTIONS, Inc.</v>
      </c>
      <c r="K82" t="str">
        <v>2024-06-11</v>
      </c>
      <c r="L82" t="str">
        <v>DENG</v>
      </c>
      <c r="M82" t="str">
        <v>US</v>
      </c>
      <c r="N82" t="str">
        <v>Mi-CHORD System</v>
      </c>
      <c r="O82" t="str">
        <v>CV</v>
      </c>
      <c r="P82" t="str">
        <v>Christopher B. Miller</v>
      </c>
      <c r="Q82" t="str">
        <v/>
      </c>
      <c r="R82" t="str">
        <v>DEN230069</v>
      </c>
      <c r="S82" t="str">
        <v>NY</v>
      </c>
      <c r="T82" t="str">
        <v>2023-09-29</v>
      </c>
      <c r="U82" t="str">
        <v>CV</v>
      </c>
      <c r="V82" t="str">
        <v>14564</v>
      </c>
      <c r="W82" t="str">
        <v>Unknown</v>
      </c>
      <c r="X82" t="str">
        <v>Direct</v>
      </c>
      <c r="Y82" t="str">
        <v>lsi solutions, inc.</v>
      </c>
      <c r="Z82" t="str">
        <v>Match</v>
      </c>
    </row>
    <row r="83" spans="1:26" x14ac:dyDescent="0.25">
      <c r="A83" t="str">
        <v>N</v>
      </c>
      <c r="B83" t="str">
        <v>Weston</v>
      </c>
      <c r="C83" t="str">
        <v>Neurology</v>
      </c>
      <c r="D83" t="str">
        <v>3365 Enterprise Avenue</v>
      </c>
      <c r="E83" t="str">
        <v/>
      </c>
      <c r="F83" t="str">
        <v>Summary</v>
      </c>
      <c r="G83" t="str">
        <v>OLO</v>
      </c>
      <c r="H83" t="str">
        <v>[Record]</v>
      </c>
      <c r="I83" t="str">
        <v>33331</v>
      </c>
      <c r="J83" t="str">
        <v>MAKO Surgical Corp.</v>
      </c>
      <c r="K83" t="str">
        <v>2024-06-11</v>
      </c>
      <c r="L83" t="str">
        <v>SESE</v>
      </c>
      <c r="M83" t="str">
        <v>US</v>
      </c>
      <c r="N83" t="str">
        <v>Mako Total Knee Application</v>
      </c>
      <c r="O83" t="str">
        <v>NE</v>
      </c>
      <c r="P83" t="str">
        <v>Edwards  Anne</v>
      </c>
      <c r="Q83" t="str">
        <v/>
      </c>
      <c r="R83" t="str">
        <v>K241011</v>
      </c>
      <c r="S83" t="str">
        <v>FL</v>
      </c>
      <c r="T83" t="str">
        <v>2024-04-12</v>
      </c>
      <c r="U83" t="str">
        <v>OR</v>
      </c>
      <c r="V83" t="str">
        <v>33331</v>
      </c>
      <c r="W83" t="str">
        <v>Substantially Equivalent</v>
      </c>
      <c r="X83" t="str">
        <v>Traditional</v>
      </c>
      <c r="Y83" t="str">
        <v>mako surgical corp.</v>
      </c>
      <c r="Z83" t="str">
        <v>Match</v>
      </c>
    </row>
    <row r="84" spans="1:26" x14ac:dyDescent="0.25">
      <c r="A84" t="str">
        <v>N</v>
      </c>
      <c r="B84" t="str">
        <v>Leuven</v>
      </c>
      <c r="C84" t="str">
        <v>Orthopedic</v>
      </c>
      <c r="D84" t="str">
        <v>Technologielaan 15</v>
      </c>
      <c r="E84" t="str">
        <v/>
      </c>
      <c r="F84" t="str">
        <v>Summary</v>
      </c>
      <c r="G84" t="str">
        <v>QHE</v>
      </c>
      <c r="H84" t="str">
        <v>[Record]</v>
      </c>
      <c r="I84" t="str">
        <v>3001</v>
      </c>
      <c r="J84" t="str">
        <v>Materialise N.V.</v>
      </c>
      <c r="K84" t="str">
        <v>2024-05-22</v>
      </c>
      <c r="L84" t="str">
        <v>SESE</v>
      </c>
      <c r="M84" t="str">
        <v>BE</v>
      </c>
      <c r="N84" t="str">
        <v>Materialise Shoulder System, Materialise Shoulder Guide and Models, SurgiCase Shoulder Planner</v>
      </c>
      <c r="O84" t="str">
        <v>OR</v>
      </c>
      <c r="P84" t="str">
        <v>Lisa Barbara  Parolari</v>
      </c>
      <c r="Q84" t="str">
        <v/>
      </c>
      <c r="R84" t="str">
        <v>K241143</v>
      </c>
      <c r="S84" t="str">
        <v/>
      </c>
      <c r="T84" t="str">
        <v>2024-04-25</v>
      </c>
      <c r="U84" t="str">
        <v>OR</v>
      </c>
      <c r="V84" t="str">
        <v>3001</v>
      </c>
      <c r="W84" t="str">
        <v>Substantially Equivalent</v>
      </c>
      <c r="X84" t="str">
        <v>Special</v>
      </c>
      <c r="Y84" t="str">
        <v>materialise n.v.</v>
      </c>
      <c r="Z84" t="str">
        <v>Match</v>
      </c>
    </row>
    <row r="85" spans="1:26" x14ac:dyDescent="0.25">
      <c r="A85" t="str">
        <v>N</v>
      </c>
      <c r="B85" t="str">
        <v>Leuven</v>
      </c>
      <c r="C85" t="str">
        <v>Radiology</v>
      </c>
      <c r="D85" t="str">
        <v>Technologielaan 15</v>
      </c>
      <c r="E85" t="str">
        <v/>
      </c>
      <c r="F85" t="str">
        <v>Summary</v>
      </c>
      <c r="G85" t="str">
        <v>LLZ</v>
      </c>
      <c r="H85" t="str">
        <v>[Record]</v>
      </c>
      <c r="I85" t="str">
        <v>3001</v>
      </c>
      <c r="J85" t="str">
        <v>Materialise NV</v>
      </c>
      <c r="K85" t="str">
        <v>2024-05-31</v>
      </c>
      <c r="L85" t="str">
        <v>SESE</v>
      </c>
      <c r="M85" t="str">
        <v>BE</v>
      </c>
      <c r="N85" t="str">
        <v>Mimics Enlight CMF</v>
      </c>
      <c r="O85" t="str">
        <v>RA</v>
      </c>
      <c r="P85" t="str">
        <v>Simona  Beri</v>
      </c>
      <c r="Q85" t="str">
        <v/>
      </c>
      <c r="R85" t="str">
        <v>K223427</v>
      </c>
      <c r="S85" t="str">
        <v/>
      </c>
      <c r="T85" t="str">
        <v>2022-11-14</v>
      </c>
      <c r="U85" t="str">
        <v>DE</v>
      </c>
      <c r="V85" t="str">
        <v>3001</v>
      </c>
      <c r="W85" t="str">
        <v>Substantially Equivalent</v>
      </c>
      <c r="X85" t="str">
        <v>Traditional</v>
      </c>
      <c r="Y85" t="str">
        <v>materialise nv</v>
      </c>
      <c r="Z85" t="str">
        <v>Match</v>
      </c>
    </row>
    <row r="86" spans="1:26" x14ac:dyDescent="0.25">
      <c r="A86" t="str">
        <v>N</v>
      </c>
      <c r="B86" t="str">
        <v>Castel San Pietro</v>
      </c>
      <c r="C86" t="str">
        <v>Orthopedic</v>
      </c>
      <c r="D86" t="str">
        <v>Strada Regina</v>
      </c>
      <c r="E86" t="str">
        <v/>
      </c>
      <c r="F86" t="str">
        <v>Summary</v>
      </c>
      <c r="G86" t="str">
        <v>NKB</v>
      </c>
      <c r="H86" t="str">
        <v>[Record]</v>
      </c>
      <c r="I86" t="str">
        <v>6874</v>
      </c>
      <c r="J86" t="str">
        <v>Medacta International S.A.</v>
      </c>
      <c r="K86" t="str">
        <v>2024-02-13</v>
      </c>
      <c r="L86" t="str">
        <v>SESE</v>
      </c>
      <c r="M86" t="str">
        <v>CH</v>
      </c>
      <c r="N86" t="str">
        <v>M.U.S.T. Pedicle Screw System - Extension</v>
      </c>
      <c r="O86" t="str">
        <v>OR</v>
      </c>
      <c r="P86" t="str">
        <v>Stefano  Baj</v>
      </c>
      <c r="Q86" t="str">
        <v/>
      </c>
      <c r="R86" t="str">
        <v>K234048</v>
      </c>
      <c r="S86" t="str">
        <v/>
      </c>
      <c r="T86" t="str">
        <v>2023-12-21</v>
      </c>
      <c r="U86" t="str">
        <v>OR</v>
      </c>
      <c r="V86" t="str">
        <v>6874</v>
      </c>
      <c r="W86" t="str">
        <v>Substantially Equivalent</v>
      </c>
      <c r="X86" t="str">
        <v>Traditional</v>
      </c>
      <c r="Y86" t="str">
        <v>medacta international s.a.</v>
      </c>
      <c r="Z86" t="str">
        <v>Match</v>
      </c>
    </row>
    <row r="87" spans="1:26" x14ac:dyDescent="0.25">
      <c r="A87" t="str">
        <v>N</v>
      </c>
      <c r="B87" t="str">
        <v>Castel San Pietro</v>
      </c>
      <c r="C87" t="str">
        <v>Neurology</v>
      </c>
      <c r="D87" t="str">
        <v>Strada Regina</v>
      </c>
      <c r="E87" t="str">
        <v/>
      </c>
      <c r="F87" t="str">
        <v>Summary</v>
      </c>
      <c r="G87" t="str">
        <v>OLO</v>
      </c>
      <c r="H87" t="str">
        <v>[Record]</v>
      </c>
      <c r="I87" t="str">
        <v>CH-6874</v>
      </c>
      <c r="J87" t="str">
        <v>Medacta International S.A.</v>
      </c>
      <c r="K87" t="str">
        <v>2024-04-24</v>
      </c>
      <c r="L87" t="str">
        <v>SESE</v>
      </c>
      <c r="M87" t="str">
        <v>CH</v>
      </c>
      <c r="N87" t="str">
        <v>NextAR Spine Platform</v>
      </c>
      <c r="O87" t="str">
        <v>NE</v>
      </c>
      <c r="P87" t="str">
        <v>Stefano  Baj</v>
      </c>
      <c r="Q87" t="str">
        <v/>
      </c>
      <c r="R87" t="str">
        <v>K233172</v>
      </c>
      <c r="S87" t="str">
        <v/>
      </c>
      <c r="T87" t="str">
        <v>2023-09-28</v>
      </c>
      <c r="U87" t="str">
        <v>OR</v>
      </c>
      <c r="V87" t="str">
        <v>CH-6874</v>
      </c>
      <c r="W87" t="str">
        <v>Substantially Equivalent</v>
      </c>
      <c r="X87" t="str">
        <v>Traditional</v>
      </c>
      <c r="Y87" t="str">
        <v>medacta international s.a.</v>
      </c>
      <c r="Z87" t="str">
        <v>Match</v>
      </c>
    </row>
    <row r="88" spans="1:26" x14ac:dyDescent="0.25">
      <c r="A88" t="str">
        <v>N</v>
      </c>
      <c r="B88" t="str">
        <v>Castel San Pietro</v>
      </c>
      <c r="C88" t="str">
        <v>Orthopedic</v>
      </c>
      <c r="D88" t="str">
        <v>Strada Regina</v>
      </c>
      <c r="E88" t="str">
        <v/>
      </c>
      <c r="F88" t="str">
        <v>Summary</v>
      </c>
      <c r="G88" t="str">
        <v>PML</v>
      </c>
      <c r="H88" t="str">
        <v>[Record]</v>
      </c>
      <c r="I88" t="str">
        <v>6874</v>
      </c>
      <c r="J88" t="str">
        <v>Medacta International S.A.</v>
      </c>
      <c r="K88" t="str">
        <v>2024-06-12</v>
      </c>
      <c r="L88" t="str">
        <v>SESE</v>
      </c>
      <c r="M88" t="str">
        <v>CH</v>
      </c>
      <c r="N88" t="str">
        <v>Meta+ Bone Cement &amp; M.U.S.T. Fenestrated Pedicle Screw System</v>
      </c>
      <c r="O88" t="str">
        <v>OR</v>
      </c>
      <c r="P88" t="str">
        <v>Stefano  Baj</v>
      </c>
      <c r="Q88" t="str">
        <v/>
      </c>
      <c r="R88" t="str">
        <v>K241034</v>
      </c>
      <c r="S88" t="str">
        <v/>
      </c>
      <c r="T88" t="str">
        <v>2024-04-16</v>
      </c>
      <c r="U88" t="str">
        <v>OR</v>
      </c>
      <c r="V88" t="str">
        <v>6874</v>
      </c>
      <c r="W88" t="str">
        <v>Substantially Equivalent</v>
      </c>
      <c r="X88" t="str">
        <v>Traditional</v>
      </c>
      <c r="Y88" t="str">
        <v>medacta international s.a.</v>
      </c>
      <c r="Z88" t="str">
        <v>Match</v>
      </c>
    </row>
    <row r="89" spans="1:26" x14ac:dyDescent="0.25">
      <c r="A89" t="str">
        <v>N</v>
      </c>
      <c r="B89" t="str">
        <v>McHenry</v>
      </c>
      <c r="C89" t="str">
        <v>Obstetrics/Gynecology</v>
      </c>
      <c r="D89" t="str">
        <v>1101 Corporate Drive</v>
      </c>
      <c r="E89" t="str">
        <v/>
      </c>
      <c r="F89" t="str">
        <v>Summary</v>
      </c>
      <c r="G89" t="str">
        <v>HGX</v>
      </c>
      <c r="H89" t="str">
        <v>[Record]</v>
      </c>
      <c r="I89" t="str">
        <v>60050</v>
      </c>
      <c r="J89" t="str">
        <v>Medela LLC</v>
      </c>
      <c r="K89" t="str">
        <v>2024-04-12</v>
      </c>
      <c r="L89" t="str">
        <v>SESE</v>
      </c>
      <c r="M89" t="str">
        <v>US</v>
      </c>
      <c r="N89" t="str">
        <v>Duo Hands-free Breast Pump</v>
      </c>
      <c r="O89" t="str">
        <v>OB</v>
      </c>
      <c r="P89" t="str">
        <v>Jenni  Vescovo</v>
      </c>
      <c r="Q89" t="str">
        <v/>
      </c>
      <c r="R89" t="str">
        <v>K232608</v>
      </c>
      <c r="S89" t="str">
        <v>IL</v>
      </c>
      <c r="T89" t="str">
        <v>2023-08-28</v>
      </c>
      <c r="U89" t="str">
        <v>OB</v>
      </c>
      <c r="V89" t="str">
        <v>60050</v>
      </c>
      <c r="W89" t="str">
        <v>Substantially Equivalent</v>
      </c>
      <c r="X89" t="str">
        <v>Special</v>
      </c>
      <c r="Y89" t="str">
        <v>medela llc</v>
      </c>
      <c r="Z89" t="str">
        <v>Match</v>
      </c>
    </row>
    <row r="90" spans="1:26" x14ac:dyDescent="0.25">
      <c r="A90" t="str">
        <v>N</v>
      </c>
      <c r="B90" t="str">
        <v>Rillieux-la-Pape</v>
      </c>
      <c r="C90" t="str">
        <v>Orthopedic</v>
      </c>
      <c r="D90" t="str">
        <v>5389 Route de Strasbourg - Vancia</v>
      </c>
      <c r="E90" t="str">
        <v/>
      </c>
      <c r="F90" t="str">
        <v>Summary</v>
      </c>
      <c r="G90" t="str">
        <v>MAX</v>
      </c>
      <c r="H90" t="str">
        <v>[Record]</v>
      </c>
      <c r="I90" t="str">
        <v>69140</v>
      </c>
      <c r="J90" t="str">
        <v>Medicrea International S.A.S. (Medtronic)</v>
      </c>
      <c r="K90" t="str">
        <v>2024-09-06</v>
      </c>
      <c r="L90" t="str">
        <v>SESE</v>
      </c>
      <c r="M90" t="str">
        <v>FR</v>
      </c>
      <c r="N90" t="str">
        <v>IB3D PL Spinal System</v>
      </c>
      <c r="O90" t="str">
        <v>OR</v>
      </c>
      <c r="P90" t="str">
        <v>Cecile  Humbert</v>
      </c>
      <c r="Q90" t="str">
        <v/>
      </c>
      <c r="R90" t="str">
        <v>K241164</v>
      </c>
      <c r="S90" t="str">
        <v/>
      </c>
      <c r="T90" t="str">
        <v>2024-04-26</v>
      </c>
      <c r="U90" t="str">
        <v>OR</v>
      </c>
      <c r="V90" t="str">
        <v>69140</v>
      </c>
      <c r="W90" t="str">
        <v>Substantially Equivalent</v>
      </c>
      <c r="X90" t="str">
        <v>Traditional</v>
      </c>
      <c r="Y90" t="str">
        <v>medicrea international s.a.s. (medtronic)</v>
      </c>
      <c r="Z90" t="str">
        <v>Match</v>
      </c>
    </row>
    <row r="91" spans="1:26" x14ac:dyDescent="0.25">
      <c r="A91" t="str">
        <v>N</v>
      </c>
      <c r="B91" t="str">
        <v>Northfield</v>
      </c>
      <c r="C91" t="str">
        <v>Anesthesiology</v>
      </c>
      <c r="D91" t="str">
        <v>Three Lakes Drive</v>
      </c>
      <c r="E91" t="str">
        <v/>
      </c>
      <c r="F91" t="str">
        <v>Summary</v>
      </c>
      <c r="G91" t="str">
        <v>CAF</v>
      </c>
      <c r="H91" t="str">
        <v>[Record]</v>
      </c>
      <c r="I91" t="str">
        <v>60093</v>
      </c>
      <c r="J91" t="str">
        <v>Medline Industries, LP</v>
      </c>
      <c r="K91" t="str">
        <v>2024-01-04</v>
      </c>
      <c r="L91" t="str">
        <v>SESE</v>
      </c>
      <c r="M91" t="str">
        <v>US</v>
      </c>
      <c r="N91" t="str">
        <v>Hudson RCI® AddiPak® Unit Dose Vial</v>
      </c>
      <c r="O91" t="str">
        <v>AN</v>
      </c>
      <c r="P91" t="str">
        <v>Phyllis  Kondor</v>
      </c>
      <c r="Q91" t="str">
        <v/>
      </c>
      <c r="R91" t="str">
        <v>K231058</v>
      </c>
      <c r="S91" t="str">
        <v>IL</v>
      </c>
      <c r="T91" t="str">
        <v>2023-04-13</v>
      </c>
      <c r="U91" t="str">
        <v>AN</v>
      </c>
      <c r="V91" t="str">
        <v>60093</v>
      </c>
      <c r="W91" t="str">
        <v>Substantially Equivalent</v>
      </c>
      <c r="X91" t="str">
        <v>Traditional</v>
      </c>
      <c r="Y91" t="str">
        <v>medline industries, lp</v>
      </c>
      <c r="Z91" t="str">
        <v>Match</v>
      </c>
    </row>
    <row r="92" spans="1:26" x14ac:dyDescent="0.25">
      <c r="A92" t="str">
        <v>N</v>
      </c>
      <c r="B92" t="str">
        <v>Northfield</v>
      </c>
      <c r="C92" t="str">
        <v>Anesthesiology</v>
      </c>
      <c r="D92" t="str">
        <v>Three Lakes Drive</v>
      </c>
      <c r="E92" t="str">
        <v/>
      </c>
      <c r="F92" t="str">
        <v>Summary</v>
      </c>
      <c r="G92" t="str">
        <v>BZE</v>
      </c>
      <c r="H92" t="str">
        <v>[Record]</v>
      </c>
      <c r="I92" t="str">
        <v>60093</v>
      </c>
      <c r="J92" t="str">
        <v>Medline Industries, LP</v>
      </c>
      <c r="K92" t="str">
        <v>2024-06-04</v>
      </c>
      <c r="L92" t="str">
        <v>SESE</v>
      </c>
      <c r="M92" t="str">
        <v>US</v>
      </c>
      <c r="N92" t="str">
        <v>Hudson RCI Dri-Tech Breathing Circuits; HUD99035/Dri-Tech Adult Circuit; HUD99035KIT/Dri-Tech Adult Circuit Kit; HUD99098KIT/Single Limb Adult Dri-Tech Kit; HUD99098KITF/Single Limb Adult Dri-Tech Filter Kit; HUD900/Dri-Tech Ventilator Accessory; HUD901/Dri-Tech Ventilator Accessory Extension Line</v>
      </c>
      <c r="O92" t="str">
        <v>AN</v>
      </c>
      <c r="P92" t="str">
        <v>Phyllis  Kondor</v>
      </c>
      <c r="Q92" t="str">
        <v/>
      </c>
      <c r="R92" t="str">
        <v>K234032</v>
      </c>
      <c r="S92" t="str">
        <v>IL</v>
      </c>
      <c r="T92" t="str">
        <v>2023-12-20</v>
      </c>
      <c r="U92" t="str">
        <v>AN</v>
      </c>
      <c r="V92" t="str">
        <v>60093</v>
      </c>
      <c r="W92" t="str">
        <v>Substantially Equivalent</v>
      </c>
      <c r="X92" t="str">
        <v>Traditional</v>
      </c>
      <c r="Y92" t="str">
        <v>medline industries, lp</v>
      </c>
      <c r="Z92" t="str">
        <v>Match</v>
      </c>
    </row>
    <row r="93" spans="1:26" x14ac:dyDescent="0.25">
      <c r="A93" t="str">
        <v>N</v>
      </c>
      <c r="B93" t="str">
        <v>Mounds View</v>
      </c>
      <c r="C93" t="str">
        <v>Cardiovascular</v>
      </c>
      <c r="D93" t="str">
        <v>8200 Coral Sea Street NE</v>
      </c>
      <c r="E93" t="str">
        <v/>
      </c>
      <c r="F93" t="str">
        <v>Summary</v>
      </c>
      <c r="G93" t="str">
        <v>MTD</v>
      </c>
      <c r="H93" t="str">
        <v>[Record]</v>
      </c>
      <c r="I93" t="str">
        <v>55112</v>
      </c>
      <c r="J93" t="str">
        <v>Medtronic</v>
      </c>
      <c r="K93" t="str">
        <v>2024-08-07</v>
      </c>
      <c r="L93" t="str">
        <v>SESE</v>
      </c>
      <c r="M93" t="str">
        <v>US</v>
      </c>
      <c r="N93" t="str">
        <v>Sphere-9Dx Diagnostic Catheter (AFR-00009)</v>
      </c>
      <c r="O93" t="str">
        <v>CV</v>
      </c>
      <c r="P93" t="str">
        <v>Matthew  Lobeck</v>
      </c>
      <c r="Q93" t="str">
        <v/>
      </c>
      <c r="R93" t="str">
        <v>K233433</v>
      </c>
      <c r="S93" t="str">
        <v>MN</v>
      </c>
      <c r="T93" t="str">
        <v>2023-10-12</v>
      </c>
      <c r="U93" t="str">
        <v>CV</v>
      </c>
      <c r="V93" t="str">
        <v>55112</v>
      </c>
      <c r="W93" t="str">
        <v>Substantially Equivalent</v>
      </c>
      <c r="X93" t="str">
        <v>Traditional</v>
      </c>
      <c r="Y93" t="str">
        <v>medtronic</v>
      </c>
      <c r="Z93" t="str">
        <v>Match</v>
      </c>
    </row>
    <row r="94" spans="1:26" x14ac:dyDescent="0.25">
      <c r="A94" t="str">
        <v>N</v>
      </c>
      <c r="B94" t="str">
        <v>Lafayette</v>
      </c>
      <c r="C94" t="str">
        <v>General, Plastic Surgery</v>
      </c>
      <c r="D94" t="str">
        <v>200 Medtronic Dr</v>
      </c>
      <c r="E94" t="str">
        <v/>
      </c>
      <c r="F94" t="str">
        <v>Summary</v>
      </c>
      <c r="G94" t="str">
        <v>NEY</v>
      </c>
      <c r="H94" t="str">
        <v>[Record]</v>
      </c>
      <c r="I94" t="str">
        <v>80026</v>
      </c>
      <c r="J94" t="str">
        <v>Medtronic, Inc</v>
      </c>
      <c r="K94" t="str">
        <v>2024-03-28</v>
      </c>
      <c r="L94" t="str">
        <v>SESE</v>
      </c>
      <c r="M94" t="str">
        <v>US</v>
      </c>
      <c r="N94" t="str">
        <v>Emprint Ablation System with Thermosphere Technology (Overall System Name); Emprint Ablation Generator (CAGEN1); Emprint Ablation Generator HP (CAGENHP); Emprint Ablation Pump (CAPUMP1); Covidien Ablation Footswitch (RFASW); Emprint Reinforced Percutaneous Antenna 15cm (CA15L2); Emprint Reinforced Percutaneous Antenna 20cm (CA20L2); Emprint Reinforced Percutaneous Antenna 30cm (CA30L2); Covidien Remote Temperature Probe (RTP20); Covidien Remote Temperature Probe, Bulk (RTP20B)</v>
      </c>
      <c r="O94" t="str">
        <v>SU</v>
      </c>
      <c r="P94" t="str">
        <v>Steve  Pavlik</v>
      </c>
      <c r="Q94" t="str">
        <v/>
      </c>
      <c r="R94" t="str">
        <v>K233838</v>
      </c>
      <c r="S94" t="str">
        <v>CO</v>
      </c>
      <c r="T94" t="str">
        <v>2023-12-04</v>
      </c>
      <c r="U94" t="str">
        <v>SU</v>
      </c>
      <c r="V94" t="str">
        <v>80026</v>
      </c>
      <c r="W94" t="str">
        <v>Substantially Equivalent</v>
      </c>
      <c r="X94" t="str">
        <v>Special</v>
      </c>
      <c r="Y94" t="str">
        <v>medtronic, inc</v>
      </c>
      <c r="Z94" t="str">
        <v>Match</v>
      </c>
    </row>
    <row r="95" spans="1:26" x14ac:dyDescent="0.25">
      <c r="A95" t="str">
        <v>N</v>
      </c>
      <c r="B95" t="str">
        <v>Minneapolis</v>
      </c>
      <c r="C95" t="str">
        <v>Cardiovascular</v>
      </c>
      <c r="D95" t="str">
        <v>710 Medtronic Pkwy NE</v>
      </c>
      <c r="E95" t="str">
        <v/>
      </c>
      <c r="F95" t="str">
        <v>Summary</v>
      </c>
      <c r="G95" t="str">
        <v>MMX</v>
      </c>
      <c r="H95" t="str">
        <v>[Record]</v>
      </c>
      <c r="I95" t="str">
        <v>55432</v>
      </c>
      <c r="J95" t="str">
        <v>Medtronic, Inc.</v>
      </c>
      <c r="K95" t="str">
        <v>2024-06-03</v>
      </c>
      <c r="L95" t="str">
        <v>SESE</v>
      </c>
      <c r="M95" t="str">
        <v>US</v>
      </c>
      <c r="N95" t="str">
        <v>Amplatz Goose Neck Snare Kit</v>
      </c>
      <c r="O95" t="str">
        <v>CV</v>
      </c>
      <c r="P95" t="str">
        <v>Erin  Roquemore</v>
      </c>
      <c r="Q95" t="str">
        <v/>
      </c>
      <c r="R95" t="str">
        <v>K241259</v>
      </c>
      <c r="S95" t="str">
        <v>MN</v>
      </c>
      <c r="T95" t="str">
        <v>2024-05-06</v>
      </c>
      <c r="U95" t="str">
        <v>CV</v>
      </c>
      <c r="V95" t="str">
        <v>55432</v>
      </c>
      <c r="W95" t="str">
        <v>Substantially Equivalent</v>
      </c>
      <c r="X95" t="str">
        <v>Special</v>
      </c>
      <c r="Y95" t="str">
        <v>medtronic, inc.</v>
      </c>
      <c r="Z95" t="str">
        <v>Match</v>
      </c>
    </row>
    <row r="96" spans="1:26" x14ac:dyDescent="0.25">
      <c r="A96" t="str">
        <v>Y</v>
      </c>
      <c r="B96" t="str">
        <v>Daegu</v>
      </c>
      <c r="C96" t="str">
        <v>Dental</v>
      </c>
      <c r="D96" t="str">
        <v>45, Secheon-ro</v>
      </c>
      <c r="E96" t="str">
        <v/>
      </c>
      <c r="F96" t="str">
        <v>Summary</v>
      </c>
      <c r="G96" t="str">
        <v>EIA</v>
      </c>
      <c r="H96" t="str">
        <v>[Record]</v>
      </c>
      <c r="I96" t="str">
        <v>42921</v>
      </c>
      <c r="J96" t="str">
        <v>MegaGen Implant Co., Ltd.</v>
      </c>
      <c r="K96" t="str">
        <v>2024-03-21</v>
      </c>
      <c r="L96" t="str">
        <v>SESE</v>
      </c>
      <c r="M96" t="str">
        <v>KR</v>
      </c>
      <c r="N96" t="str">
        <v>N2</v>
      </c>
      <c r="O96" t="str">
        <v>DE</v>
      </c>
      <c r="P96" t="str">
        <v>Lee  Hyo-Eun</v>
      </c>
      <c r="Q96" t="str">
        <v/>
      </c>
      <c r="R96" t="str">
        <v>K240754</v>
      </c>
      <c r="S96" t="str">
        <v/>
      </c>
      <c r="T96" t="str">
        <v>2024-03-20</v>
      </c>
      <c r="U96" t="str">
        <v>DE</v>
      </c>
      <c r="V96" t="str">
        <v>42921</v>
      </c>
      <c r="W96" t="str">
        <v>Substantially Equivalent</v>
      </c>
      <c r="X96" t="str">
        <v>Special</v>
      </c>
      <c r="Y96" t="str">
        <v>megagen implant co., ltd.</v>
      </c>
      <c r="Z96" t="str">
        <v>Match</v>
      </c>
    </row>
    <row r="97" spans="1:26" x14ac:dyDescent="0.25">
      <c r="A97" t="str">
        <v>N</v>
      </c>
      <c r="B97" t="str">
        <v>Daegu</v>
      </c>
      <c r="C97" t="str">
        <v>Dental</v>
      </c>
      <c r="D97" t="str">
        <v>45, Secheon-ro 7-gil, Dasa-eup, Dalseong-gun</v>
      </c>
      <c r="E97" t="str">
        <v/>
      </c>
      <c r="F97" t="str">
        <v>Summary</v>
      </c>
      <c r="G97" t="str">
        <v>NHA</v>
      </c>
      <c r="H97" t="str">
        <v>[Record]</v>
      </c>
      <c r="I97" t="str">
        <v>42921</v>
      </c>
      <c r="J97" t="str">
        <v>MegaGen Implant Co., Ltd.</v>
      </c>
      <c r="K97" t="str">
        <v>2024-09-18</v>
      </c>
      <c r="L97" t="str">
        <v>SESE</v>
      </c>
      <c r="M97" t="str">
        <v>KR</v>
      </c>
      <c r="N97" t="str">
        <v>TiGEN Abutment, PMMA Abutment and Scan Healing Abutment</v>
      </c>
      <c r="O97" t="str">
        <v>DE</v>
      </c>
      <c r="P97" t="str">
        <v>Hyo-Eun  Lee</v>
      </c>
      <c r="Q97" t="str">
        <v/>
      </c>
      <c r="R97" t="str">
        <v>K234142</v>
      </c>
      <c r="S97" t="str">
        <v/>
      </c>
      <c r="T97" t="str">
        <v>2023-12-29</v>
      </c>
      <c r="U97" t="str">
        <v>DE</v>
      </c>
      <c r="V97" t="str">
        <v>42921</v>
      </c>
      <c r="W97" t="str">
        <v>Substantially Equivalent</v>
      </c>
      <c r="X97" t="str">
        <v>Traditional</v>
      </c>
      <c r="Y97" t="str">
        <v>megagen implant co., ltd.</v>
      </c>
      <c r="Z97" t="str">
        <v>Match</v>
      </c>
    </row>
    <row r="98" spans="1:26" x14ac:dyDescent="0.25">
      <c r="A98" t="str">
        <v>N</v>
      </c>
      <c r="B98" t="str">
        <v>South Jordan</v>
      </c>
      <c r="C98" t="str">
        <v>Cardiovascular</v>
      </c>
      <c r="D98" t="str">
        <v>1600 West Merit Parkway</v>
      </c>
      <c r="E98" t="str">
        <v/>
      </c>
      <c r="F98" t="str">
        <v>Summary</v>
      </c>
      <c r="G98" t="str">
        <v>DQO</v>
      </c>
      <c r="H98" t="str">
        <v>[Record]</v>
      </c>
      <c r="I98" t="str">
        <v>84095</v>
      </c>
      <c r="J98" t="str">
        <v>Merit Medical Systems, Inc.</v>
      </c>
      <c r="K98" t="str">
        <v>2024-05-22</v>
      </c>
      <c r="L98" t="str">
        <v>SESE</v>
      </c>
      <c r="M98" t="str">
        <v>US</v>
      </c>
      <c r="N98" t="str">
        <v>Impress Angiographic Catheter</v>
      </c>
      <c r="O98" t="str">
        <v>CV</v>
      </c>
      <c r="P98" t="str">
        <v>Gamaliel  Figueroa</v>
      </c>
      <c r="Q98" t="str">
        <v/>
      </c>
      <c r="R98" t="str">
        <v>K233268</v>
      </c>
      <c r="S98" t="str">
        <v>UT</v>
      </c>
      <c r="T98" t="str">
        <v>2023-09-29</v>
      </c>
      <c r="U98" t="str">
        <v>CV</v>
      </c>
      <c r="V98" t="str">
        <v>84095</v>
      </c>
      <c r="W98" t="str">
        <v>Substantially Equivalent</v>
      </c>
      <c r="X98" t="str">
        <v>Special</v>
      </c>
      <c r="Y98" t="str">
        <v>merit medical systems, inc.</v>
      </c>
      <c r="Z98" t="str">
        <v>Match</v>
      </c>
    </row>
    <row r="99" spans="1:26" x14ac:dyDescent="0.25">
      <c r="A99" t="str">
        <v>N</v>
      </c>
      <c r="B99" t="str">
        <v>Helotes</v>
      </c>
      <c r="C99" t="str">
        <v>Orthopedic</v>
      </c>
      <c r="D99" t="str">
        <v>846 Silver Springs</v>
      </c>
      <c r="E99" t="str">
        <v/>
      </c>
      <c r="F99" t="str">
        <v>Summary</v>
      </c>
      <c r="G99" t="str">
        <v>KTT</v>
      </c>
      <c r="H99" t="str">
        <v>[Record]</v>
      </c>
      <c r="I99" t="str">
        <v>78023</v>
      </c>
      <c r="J99" t="str">
        <v>Metric Medical Devices, Inc.</v>
      </c>
      <c r="K99" t="str">
        <v>2024-05-29</v>
      </c>
      <c r="L99" t="str">
        <v>SESE</v>
      </c>
      <c r="M99" t="str">
        <v>US</v>
      </c>
      <c r="N99" t="str">
        <v>LINK(TM) External Fixator</v>
      </c>
      <c r="O99" t="str">
        <v>OR</v>
      </c>
      <c r="P99" t="str">
        <v>William Casey  Fox</v>
      </c>
      <c r="Q99" t="str">
        <v/>
      </c>
      <c r="R99" t="str">
        <v>K240049</v>
      </c>
      <c r="S99" t="str">
        <v>TX</v>
      </c>
      <c r="T99" t="str">
        <v>2024-01-08</v>
      </c>
      <c r="U99" t="str">
        <v>OR</v>
      </c>
      <c r="V99" t="str">
        <v>78023</v>
      </c>
      <c r="W99" t="str">
        <v>Substantially Equivalent</v>
      </c>
      <c r="X99" t="str">
        <v>Traditional</v>
      </c>
      <c r="Y99" t="str">
        <v>metric medical devices, inc.</v>
      </c>
      <c r="Z99" t="str">
        <v>Match</v>
      </c>
    </row>
    <row r="100" spans="1:26" x14ac:dyDescent="0.25">
      <c r="A100" t="str">
        <v>N</v>
      </c>
      <c r="B100" t="str">
        <v>Arlington</v>
      </c>
      <c r="C100" t="str">
        <v>Orthopedic</v>
      </c>
      <c r="D100" t="str">
        <v>5677 Airline Road</v>
      </c>
      <c r="E100" t="str">
        <v/>
      </c>
      <c r="F100" t="str">
        <v>Summary</v>
      </c>
      <c r="G100" t="str">
        <v>KRO</v>
      </c>
      <c r="H100" t="str">
        <v>[Record]</v>
      </c>
      <c r="I100" t="str">
        <v>38002</v>
      </c>
      <c r="J100" t="str">
        <v>MicroPort Orthopedics Inc.</v>
      </c>
      <c r="K100" t="str">
        <v>2024-04-01</v>
      </c>
      <c r="L100" t="str">
        <v>SESE</v>
      </c>
      <c r="M100" t="str">
        <v>US</v>
      </c>
      <c r="N100" t="str">
        <v>EVOLUTION® Hinge Knee System;GUARDIAN limb Salvage System;DCW Modular Distal Femoral System;REPIPHYSIS Limb Salvage System;EVOLUTION® MP Total Knee System; EVOLUTION® MP Total Knee System; EVOLUTION® MP Adaptive CS Insert; EVOLUTION® MP Adaptive PS Tibial Insert; EVOLUTION® MP CS/CR Porous Femur/EVOLUTION® Adaptive CS and PS Inserts; EVOLUTION® Revision CCK System; ADVANCE® Double High Insert; ADVANCE® A-CLASS® Tibial Insert; ADVANCE® Knee System; ADVANCE® Ultra-Congruent Tibial Inse</v>
      </c>
      <c r="O100" t="str">
        <v>OR</v>
      </c>
      <c r="P100" t="str">
        <v>Thaiz  Cruz Vasquez</v>
      </c>
      <c r="Q100" t="str">
        <v/>
      </c>
      <c r="R100" t="str">
        <v>K240043</v>
      </c>
      <c r="S100" t="str">
        <v>TN</v>
      </c>
      <c r="T100" t="str">
        <v>2024-01-05</v>
      </c>
      <c r="U100" t="str">
        <v>OR</v>
      </c>
      <c r="V100" t="str">
        <v>38002</v>
      </c>
      <c r="W100" t="str">
        <v>Substantially Equivalent</v>
      </c>
      <c r="X100" t="str">
        <v>Traditional</v>
      </c>
      <c r="Y100" t="str">
        <v>microport orthopedics inc.</v>
      </c>
      <c r="Z100" t="str">
        <v>Match</v>
      </c>
    </row>
    <row r="101" spans="1:26" x14ac:dyDescent="0.25">
      <c r="A101" t="str">
        <v>N</v>
      </c>
      <c r="B101" t="str">
        <v>Toronto</v>
      </c>
      <c r="C101" t="str">
        <v>General, Plastic Surgery</v>
      </c>
      <c r="D101" t="str">
        <v>50 Wellington Street East</v>
      </c>
      <c r="E101" t="str">
        <v>Suite 400</v>
      </c>
      <c r="F101" t="str">
        <v>Summary</v>
      </c>
      <c r="G101" t="str">
        <v>NEU</v>
      </c>
      <c r="H101" t="str">
        <v>[Record]</v>
      </c>
      <c r="I101" t="str">
        <v>M5E 1C8</v>
      </c>
      <c r="J101" t="str">
        <v>MOLLI Surgical, Inc.</v>
      </c>
      <c r="K101" t="str">
        <v>2024-09-25</v>
      </c>
      <c r="L101" t="str">
        <v>SESE</v>
      </c>
      <c r="M101" t="str">
        <v>CA</v>
      </c>
      <c r="N101" t="str">
        <v>MOLLI 2 System</v>
      </c>
      <c r="O101" t="str">
        <v>SU</v>
      </c>
      <c r="P101" t="str">
        <v>Joseph  De Croos</v>
      </c>
      <c r="Q101" t="str">
        <v/>
      </c>
      <c r="R101" t="str">
        <v>K240042</v>
      </c>
      <c r="S101" t="str">
        <v/>
      </c>
      <c r="T101" t="str">
        <v>2024-01-05</v>
      </c>
      <c r="U101" t="str">
        <v>SU</v>
      </c>
      <c r="V101" t="str">
        <v>M5E 1C8</v>
      </c>
      <c r="W101" t="str">
        <v>Substantially Equivalent</v>
      </c>
      <c r="X101" t="str">
        <v>Traditional</v>
      </c>
      <c r="Y101" t="str">
        <v>molli surgical, inc.</v>
      </c>
      <c r="Z101" t="str">
        <v>Match</v>
      </c>
    </row>
    <row r="102" spans="1:26" x14ac:dyDescent="0.25">
      <c r="A102" t="str">
        <v>N</v>
      </c>
      <c r="B102" t="str">
        <v>Cerdanyola</v>
      </c>
      <c r="C102" t="str">
        <v>Neurology</v>
      </c>
      <c r="D102" t="str">
        <v>Ceramistes 2</v>
      </c>
      <c r="E102" t="str">
        <v/>
      </c>
      <c r="F102" t="str">
        <v>Summary</v>
      </c>
      <c r="G102" t="str">
        <v>GXR</v>
      </c>
      <c r="H102" t="str">
        <v>[Record]</v>
      </c>
      <c r="I102" t="str">
        <v>08290</v>
      </c>
      <c r="J102" t="str">
        <v>Neos Surgery S.L</v>
      </c>
      <c r="K102" t="str">
        <v>2024-02-16</v>
      </c>
      <c r="L102" t="str">
        <v>SESE</v>
      </c>
      <c r="M102" t="str">
        <v>ES</v>
      </c>
      <c r="N102" t="str">
        <v>Cranial LOOP, Cranial LOOP L and Cranial LOOP XL Cranial Bone Fixation System</v>
      </c>
      <c r="O102" t="str">
        <v>NE</v>
      </c>
      <c r="P102" t="str">
        <v>Eduard  Garcia</v>
      </c>
      <c r="Q102" t="str">
        <v/>
      </c>
      <c r="R102" t="str">
        <v>K240137</v>
      </c>
      <c r="S102" t="str">
        <v/>
      </c>
      <c r="T102" t="str">
        <v>2024-01-18</v>
      </c>
      <c r="U102" t="str">
        <v>NE</v>
      </c>
      <c r="V102" t="str">
        <v>08290</v>
      </c>
      <c r="W102" t="str">
        <v>Substantially Equivalent</v>
      </c>
      <c r="X102" t="str">
        <v>Special</v>
      </c>
      <c r="Y102" t="str">
        <v>neos surgery s.l</v>
      </c>
      <c r="Z102" t="str">
        <v>Match</v>
      </c>
    </row>
    <row r="103" spans="1:26" x14ac:dyDescent="0.25">
      <c r="A103" t="str">
        <v>N</v>
      </c>
      <c r="B103" t="str">
        <v>Nesher</v>
      </c>
      <c r="C103" t="str">
        <v>Dental</v>
      </c>
      <c r="D103" t="str">
        <v>8 Hataasia St.</v>
      </c>
      <c r="E103" t="str">
        <v/>
      </c>
      <c r="F103" t="str">
        <v>Summary</v>
      </c>
      <c r="G103" t="str">
        <v>DZE</v>
      </c>
      <c r="H103" t="str">
        <v>[Record]</v>
      </c>
      <c r="I103" t="str">
        <v>3688808</v>
      </c>
      <c r="J103" t="str">
        <v>Noris Medical Ltd.</v>
      </c>
      <c r="K103" t="str">
        <v>2024-06-06</v>
      </c>
      <c r="L103" t="str">
        <v>SESE</v>
      </c>
      <c r="M103" t="str">
        <v>IL</v>
      </c>
      <c r="N103" t="str">
        <v>Conical Platform Dental Implants System</v>
      </c>
      <c r="O103" t="str">
        <v>DE</v>
      </c>
      <c r="P103" t="str">
        <v>Noa  Mor</v>
      </c>
      <c r="Q103" t="str">
        <v/>
      </c>
      <c r="R103" t="str">
        <v>K240202</v>
      </c>
      <c r="S103" t="str">
        <v/>
      </c>
      <c r="T103" t="str">
        <v>2024-01-25</v>
      </c>
      <c r="U103" t="str">
        <v>DE</v>
      </c>
      <c r="V103" t="str">
        <v>3688808</v>
      </c>
      <c r="W103" t="str">
        <v>Substantially Equivalent</v>
      </c>
      <c r="X103" t="str">
        <v>Traditional</v>
      </c>
      <c r="Y103" t="str">
        <v>noris medical ltd.</v>
      </c>
      <c r="Z103" t="str">
        <v>Match</v>
      </c>
    </row>
    <row r="104" spans="1:26" x14ac:dyDescent="0.25">
      <c r="A104" t="str">
        <v>N</v>
      </c>
      <c r="B104" t="str">
        <v>San Diego</v>
      </c>
      <c r="C104" t="str">
        <v>Orthopedic</v>
      </c>
      <c r="D104" t="str">
        <v>7475 Lusk Blvd.</v>
      </c>
      <c r="E104" t="str">
        <v/>
      </c>
      <c r="F104" t="str">
        <v>Summary</v>
      </c>
      <c r="G104" t="str">
        <v>MQV</v>
      </c>
      <c r="H104" t="str">
        <v>[Record]</v>
      </c>
      <c r="I104" t="str">
        <v>92121</v>
      </c>
      <c r="J104" t="str">
        <v>NuVasive, Inc.</v>
      </c>
      <c r="K104" t="str">
        <v>2024-03-20</v>
      </c>
      <c r="L104" t="str">
        <v>SESE</v>
      </c>
      <c r="M104" t="str">
        <v>US</v>
      </c>
      <c r="N104" t="str">
        <v>NuVasive AttraX Scaffold</v>
      </c>
      <c r="O104" t="str">
        <v>OR</v>
      </c>
      <c r="P104" t="str">
        <v>Krunal  Shah</v>
      </c>
      <c r="Q104" t="str">
        <v/>
      </c>
      <c r="R104" t="str">
        <v>K240507</v>
      </c>
      <c r="S104" t="str">
        <v>CA</v>
      </c>
      <c r="T104" t="str">
        <v>2024-02-21</v>
      </c>
      <c r="U104" t="str">
        <v>OR</v>
      </c>
      <c r="V104" t="str">
        <v>92121</v>
      </c>
      <c r="W104" t="str">
        <v>Substantially Equivalent</v>
      </c>
      <c r="X104" t="str">
        <v>Special</v>
      </c>
      <c r="Y104" t="str">
        <v>nuvasive, inc.</v>
      </c>
      <c r="Z104" t="str">
        <v>Match</v>
      </c>
    </row>
    <row r="105" spans="1:26" x14ac:dyDescent="0.25">
      <c r="A105" t="str">
        <v>N</v>
      </c>
      <c r="B105" t="str">
        <v>Tokyo</v>
      </c>
      <c r="C105" t="str">
        <v>Gastroenterology, Urology</v>
      </c>
      <c r="D105" t="str">
        <v>2951 Ishikawa-cho</v>
      </c>
      <c r="E105" t="str">
        <v>Hachioji-shi</v>
      </c>
      <c r="F105" t="str">
        <v>Summary</v>
      </c>
      <c r="G105" t="str">
        <v>FDS</v>
      </c>
      <c r="H105" t="str">
        <v>[Record]</v>
      </c>
      <c r="I105" t="str">
        <v/>
      </c>
      <c r="J105" t="str">
        <v>Olympus Medical Systems Corporation</v>
      </c>
      <c r="K105" t="str">
        <v>2024-06-19</v>
      </c>
      <c r="L105" t="str">
        <v>SESE</v>
      </c>
      <c r="M105" t="str">
        <v>JP</v>
      </c>
      <c r="N105" t="str">
        <v>EVIS Exera III Gastrointestinal Videoscope GIF-1TH190</v>
      </c>
      <c r="O105" t="str">
        <v>GU</v>
      </c>
      <c r="P105" t="str">
        <v>Shinichiro  Kawachi</v>
      </c>
      <c r="Q105" t="str">
        <v/>
      </c>
      <c r="R105" t="str">
        <v>K232997</v>
      </c>
      <c r="S105" t="str">
        <v/>
      </c>
      <c r="T105" t="str">
        <v>2023-09-22</v>
      </c>
      <c r="U105" t="str">
        <v>GU</v>
      </c>
      <c r="V105" t="str">
        <v/>
      </c>
      <c r="W105" t="str">
        <v>Substantially Equivalent</v>
      </c>
      <c r="X105" t="str">
        <v>Traditional</v>
      </c>
      <c r="Y105" t="str">
        <v>olympus medical systems corporation</v>
      </c>
      <c r="Z105" t="str">
        <v>Match</v>
      </c>
    </row>
    <row r="106" spans="1:26" x14ac:dyDescent="0.25">
      <c r="A106" t="str">
        <v>N</v>
      </c>
      <c r="B106" t="str">
        <v>Parsippany</v>
      </c>
      <c r="C106" t="str">
        <v>Orthopedic</v>
      </c>
      <c r="D106" t="str">
        <v>77 East Halsey Rd</v>
      </c>
      <c r="E106" t="str">
        <v/>
      </c>
      <c r="F106" t="str">
        <v/>
      </c>
      <c r="G106" t="str">
        <v>QZZ</v>
      </c>
      <c r="H106" t="str">
        <v>[Record]</v>
      </c>
      <c r="I106" t="str">
        <v>07054</v>
      </c>
      <c r="J106" t="str">
        <v>Onkos Surgical</v>
      </c>
      <c r="K106" t="str">
        <v>2024-04-05</v>
      </c>
      <c r="L106" t="str">
        <v>DENG</v>
      </c>
      <c r="M106" t="str">
        <v>US</v>
      </c>
      <c r="N106" t="str">
        <v>ELEOSx Limb Salvage System</v>
      </c>
      <c r="O106" t="str">
        <v>OR</v>
      </c>
      <c r="P106" t="str">
        <v>Matthew (Matt)  Vernak</v>
      </c>
      <c r="Q106" t="str">
        <v/>
      </c>
      <c r="R106" t="str">
        <v>DEN210058</v>
      </c>
      <c r="S106" t="str">
        <v>NJ</v>
      </c>
      <c r="T106" t="str">
        <v>2021-12-30</v>
      </c>
      <c r="U106" t="str">
        <v>OR</v>
      </c>
      <c r="V106" t="str">
        <v>07054</v>
      </c>
      <c r="W106" t="str">
        <v>Unknown</v>
      </c>
      <c r="X106" t="str">
        <v>Direct</v>
      </c>
      <c r="Y106" t="str">
        <v>onkos surgical</v>
      </c>
      <c r="Z106" t="str">
        <v>Match</v>
      </c>
    </row>
    <row r="107" spans="1:26" x14ac:dyDescent="0.25">
      <c r="A107" t="str">
        <v>N</v>
      </c>
      <c r="B107" t="str">
        <v>Shenzhen</v>
      </c>
      <c r="C107" t="str">
        <v>Cardiovascular</v>
      </c>
      <c r="D107" t="str">
        <v>No.1 Jinkui Road, Futian Free Trade Zone</v>
      </c>
      <c r="E107" t="str">
        <v/>
      </c>
      <c r="F107" t="str">
        <v>Summary</v>
      </c>
      <c r="G107" t="str">
        <v>DQY</v>
      </c>
      <c r="H107" t="str">
        <v>[Record]</v>
      </c>
      <c r="I107" t="str">
        <v>518038</v>
      </c>
      <c r="J107" t="str">
        <v>OrbusNeich Medical (Shenzhen) Co., Ltd.</v>
      </c>
      <c r="K107" t="str">
        <v>2024-01-07</v>
      </c>
      <c r="L107" t="str">
        <v>SESE</v>
      </c>
      <c r="M107" t="str">
        <v>CN</v>
      </c>
      <c r="N107" t="str">
        <v>Teleport XT Microcatheter</v>
      </c>
      <c r="O107" t="str">
        <v>CV</v>
      </c>
      <c r="P107" t="str">
        <v>Jerry  Cheung</v>
      </c>
      <c r="Q107" t="str">
        <v/>
      </c>
      <c r="R107" t="str">
        <v>K231608</v>
      </c>
      <c r="S107" t="str">
        <v/>
      </c>
      <c r="T107" t="str">
        <v>2023-06-02</v>
      </c>
      <c r="U107" t="str">
        <v>CV</v>
      </c>
      <c r="V107" t="str">
        <v>518038</v>
      </c>
      <c r="W107" t="str">
        <v>Substantially Equivalent</v>
      </c>
      <c r="X107" t="str">
        <v>Traditional</v>
      </c>
      <c r="Y107" t="str">
        <v>orbusneich medical (shenzhen) co., ltd.</v>
      </c>
      <c r="Z107" t="str">
        <v>Match</v>
      </c>
    </row>
    <row r="108" spans="1:26" x14ac:dyDescent="0.25">
      <c r="A108" t="str">
        <v>N</v>
      </c>
      <c r="B108" t="str">
        <v>Shenzhen</v>
      </c>
      <c r="C108" t="str">
        <v>Cardiovascular</v>
      </c>
      <c r="D108" t="str">
        <v>No.1 Jinkui Road</v>
      </c>
      <c r="E108" t="str">
        <v>Futian Free Trade Zone</v>
      </c>
      <c r="F108" t="str">
        <v>Summary</v>
      </c>
      <c r="G108" t="str">
        <v>LIT</v>
      </c>
      <c r="H108" t="str">
        <v>[Record]</v>
      </c>
      <c r="I108" t="str">
        <v>518038</v>
      </c>
      <c r="J108" t="str">
        <v>OrbusNeich Medical (Shenzhen) Co., Ltd.</v>
      </c>
      <c r="K108" t="str">
        <v>2024-06-11</v>
      </c>
      <c r="L108" t="str">
        <v>SESE</v>
      </c>
      <c r="M108" t="str">
        <v>CN</v>
      </c>
      <c r="N108" t="str">
        <v>JADE PLUS PTA Balloon Dilatation Catheter</v>
      </c>
      <c r="O108" t="str">
        <v>CV</v>
      </c>
      <c r="P108" t="str">
        <v>Jerry  Cheung</v>
      </c>
      <c r="Q108" t="str">
        <v/>
      </c>
      <c r="R108" t="str">
        <v>K241025</v>
      </c>
      <c r="S108" t="str">
        <v/>
      </c>
      <c r="T108" t="str">
        <v>2024-04-15</v>
      </c>
      <c r="U108" t="str">
        <v>CV</v>
      </c>
      <c r="V108" t="str">
        <v>518038</v>
      </c>
      <c r="W108" t="str">
        <v>Substantially Equivalent</v>
      </c>
      <c r="X108" t="str">
        <v>Traditional</v>
      </c>
      <c r="Y108" t="str">
        <v>orbusneich medical (shenzhen) co., ltd.</v>
      </c>
      <c r="Z108" t="str">
        <v>Match</v>
      </c>
    </row>
    <row r="109" spans="1:26" x14ac:dyDescent="0.25">
      <c r="A109" t="str">
        <v>N</v>
      </c>
      <c r="B109" t="str">
        <v>Irvine</v>
      </c>
      <c r="C109" t="str">
        <v>Neurology</v>
      </c>
      <c r="D109" t="str">
        <v>153 Technology</v>
      </c>
      <c r="E109" t="str">
        <v/>
      </c>
      <c r="F109" t="str">
        <v>Summary</v>
      </c>
      <c r="G109" t="str">
        <v>ONN</v>
      </c>
      <c r="H109" t="str">
        <v>[Record]</v>
      </c>
      <c r="I109" t="str">
        <v>92618</v>
      </c>
      <c r="J109" t="str">
        <v>OrthAlign, Inc</v>
      </c>
      <c r="K109" t="str">
        <v>2024-10-03</v>
      </c>
      <c r="L109" t="str">
        <v>SESE</v>
      </c>
      <c r="M109" t="str">
        <v>US</v>
      </c>
      <c r="N109" t="str">
        <v>Lantern® Hip</v>
      </c>
      <c r="O109" t="str">
        <v>NE</v>
      </c>
      <c r="P109" t="str">
        <v>Karyl  Haskell</v>
      </c>
      <c r="Q109" t="str">
        <v/>
      </c>
      <c r="R109" t="str">
        <v>K242616</v>
      </c>
      <c r="S109" t="str">
        <v>CA</v>
      </c>
      <c r="T109" t="str">
        <v>2024-09-03</v>
      </c>
      <c r="U109" t="str">
        <v>OR</v>
      </c>
      <c r="V109" t="str">
        <v>92618</v>
      </c>
      <c r="W109" t="str">
        <v>Substantially Equivalent</v>
      </c>
      <c r="X109" t="str">
        <v>Special</v>
      </c>
      <c r="Y109" t="str">
        <v>orthalign, inc</v>
      </c>
      <c r="Z109" t="str">
        <v>Match</v>
      </c>
    </row>
    <row r="110" spans="1:26" x14ac:dyDescent="0.25">
      <c r="A110" t="str">
        <v>N</v>
      </c>
      <c r="B110" t="str">
        <v>Draper</v>
      </c>
      <c r="C110" t="str">
        <v>Orthopedic</v>
      </c>
      <c r="D110" t="str">
        <v>12187 S. Business Park Drive</v>
      </c>
      <c r="E110" t="str">
        <v/>
      </c>
      <c r="F110" t="str">
        <v>Summary</v>
      </c>
      <c r="G110" t="str">
        <v>MEH</v>
      </c>
      <c r="H110" t="str">
        <v>[Record]</v>
      </c>
      <c r="I110" t="str">
        <v>84020</v>
      </c>
      <c r="J110" t="str">
        <v>Ortho Development Corp.</v>
      </c>
      <c r="K110" t="str">
        <v>2024-03-08</v>
      </c>
      <c r="L110" t="str">
        <v>SESE</v>
      </c>
      <c r="M110" t="str">
        <v>US</v>
      </c>
      <c r="N110" t="str">
        <v>Trivicta Hip Stem</v>
      </c>
      <c r="O110" t="str">
        <v>OR</v>
      </c>
      <c r="P110" t="str">
        <v>Drew  Weaver</v>
      </c>
      <c r="Q110" t="str">
        <v/>
      </c>
      <c r="R110" t="str">
        <v>K233758</v>
      </c>
      <c r="S110" t="str">
        <v>UT</v>
      </c>
      <c r="T110" t="str">
        <v>2023-11-24</v>
      </c>
      <c r="U110" t="str">
        <v>OR</v>
      </c>
      <c r="V110" t="str">
        <v>84020</v>
      </c>
      <c r="W110" t="str">
        <v>Substantially Equivalent</v>
      </c>
      <c r="X110" t="str">
        <v>Traditional</v>
      </c>
      <c r="Y110" t="str">
        <v>ortho development corp.</v>
      </c>
      <c r="Z110" t="str">
        <v>Match</v>
      </c>
    </row>
    <row r="111" spans="1:26" x14ac:dyDescent="0.25">
      <c r="A111" t="str">
        <v>N</v>
      </c>
      <c r="B111" t="str">
        <v>Bussolengo</v>
      </c>
      <c r="C111" t="str">
        <v>Orthopedic</v>
      </c>
      <c r="D111" t="str">
        <v>Via Delle Nazioni 9</v>
      </c>
      <c r="E111" t="str">
        <v/>
      </c>
      <c r="F111" t="str">
        <v>Summary</v>
      </c>
      <c r="G111" t="str">
        <v>HSB</v>
      </c>
      <c r="H111" t="str">
        <v>[Record]</v>
      </c>
      <c r="I111" t="str">
        <v>37012</v>
      </c>
      <c r="J111" t="str">
        <v>Orthofix SRL</v>
      </c>
      <c r="K111" t="str">
        <v>2024-05-03</v>
      </c>
      <c r="L111" t="str">
        <v>SESE</v>
      </c>
      <c r="M111" t="str">
        <v>IT</v>
      </c>
      <c r="N111" t="str">
        <v>RODEO Telescopic Nail</v>
      </c>
      <c r="O111" t="str">
        <v>OR</v>
      </c>
      <c r="P111" t="str">
        <v>Elvira  Taccarelli</v>
      </c>
      <c r="Q111" t="str">
        <v/>
      </c>
      <c r="R111" t="str">
        <v>K232648</v>
      </c>
      <c r="S111" t="str">
        <v/>
      </c>
      <c r="T111" t="str">
        <v>2023-08-31</v>
      </c>
      <c r="U111" t="str">
        <v>OR</v>
      </c>
      <c r="V111" t="str">
        <v>37012</v>
      </c>
      <c r="W111" t="str">
        <v>Substantially Equivalent</v>
      </c>
      <c r="X111" t="str">
        <v>Traditional</v>
      </c>
      <c r="Y111" t="str">
        <v>orthofix srl</v>
      </c>
      <c r="Z111" t="str">
        <v>Match</v>
      </c>
    </row>
    <row r="112" spans="1:26" x14ac:dyDescent="0.25">
      <c r="A112" t="str">
        <v>N</v>
      </c>
      <c r="B112" t="str">
        <v>Bussolengo</v>
      </c>
      <c r="C112" t="str">
        <v>Orthopedic</v>
      </c>
      <c r="D112" t="str">
        <v>Via delle Nazioni, 9</v>
      </c>
      <c r="E112" t="str">
        <v/>
      </c>
      <c r="F112" t="str">
        <v>Summary</v>
      </c>
      <c r="G112" t="str">
        <v>HSB</v>
      </c>
      <c r="H112" t="str">
        <v>[Record]</v>
      </c>
      <c r="I112" t="str">
        <v>37012</v>
      </c>
      <c r="J112" t="str">
        <v>Orthofix Srl</v>
      </c>
      <c r="K112" t="str">
        <v>2024-06-18</v>
      </c>
      <c r="L112" t="str">
        <v>SESE</v>
      </c>
      <c r="M112" t="str">
        <v>IT</v>
      </c>
      <c r="N112" t="str">
        <v>Fitbone Trochanteric</v>
      </c>
      <c r="O112" t="str">
        <v>OR</v>
      </c>
      <c r="P112" t="str">
        <v>Elvira  Taccarelli</v>
      </c>
      <c r="Q112" t="str">
        <v/>
      </c>
      <c r="R112" t="str">
        <v>K233867</v>
      </c>
      <c r="S112" t="str">
        <v/>
      </c>
      <c r="T112" t="str">
        <v>2023-12-06</v>
      </c>
      <c r="U112" t="str">
        <v>OR</v>
      </c>
      <c r="V112" t="str">
        <v>37012</v>
      </c>
      <c r="W112" t="str">
        <v>Substantially Equivalent</v>
      </c>
      <c r="X112" t="str">
        <v>Traditional</v>
      </c>
      <c r="Y112" t="str">
        <v>orthofix srl</v>
      </c>
      <c r="Z112" t="str">
        <v>Match</v>
      </c>
    </row>
    <row r="113" spans="1:26" x14ac:dyDescent="0.25">
      <c r="A113" t="str">
        <v>N</v>
      </c>
      <c r="B113" t="str">
        <v>Reno</v>
      </c>
      <c r="C113" t="str">
        <v>Orthopedic</v>
      </c>
      <c r="D113" t="str">
        <v>770 Smithridge Dr. #400</v>
      </c>
      <c r="E113" t="str">
        <v/>
      </c>
      <c r="F113" t="str">
        <v>Summary</v>
      </c>
      <c r="G113" t="str">
        <v>HTN</v>
      </c>
      <c r="H113" t="str">
        <v>[Record]</v>
      </c>
      <c r="I113" t="str">
        <v>89502</v>
      </c>
      <c r="J113" t="str">
        <v>Orthopaedic Implant Company</v>
      </c>
      <c r="K113" t="str">
        <v>2024-02-02</v>
      </c>
      <c r="L113" t="str">
        <v>SESE</v>
      </c>
      <c r="M113" t="str">
        <v>US</v>
      </c>
      <c r="N113" t="str">
        <v>OIC FLEX-FIX System</v>
      </c>
      <c r="O113" t="str">
        <v>OR</v>
      </c>
      <c r="P113" t="str">
        <v>Douglas  Fulton</v>
      </c>
      <c r="Q113" t="str">
        <v/>
      </c>
      <c r="R113" t="str">
        <v>K233531</v>
      </c>
      <c r="S113" t="str">
        <v>NV</v>
      </c>
      <c r="T113" t="str">
        <v>2023-11-02</v>
      </c>
      <c r="U113" t="str">
        <v>OR</v>
      </c>
      <c r="V113" t="str">
        <v>89502</v>
      </c>
      <c r="W113" t="str">
        <v>Substantially Equivalent</v>
      </c>
      <c r="X113" t="str">
        <v>Traditional</v>
      </c>
      <c r="Y113" t="str">
        <v>orthopaedic implant company</v>
      </c>
      <c r="Z113" t="str">
        <v>Match</v>
      </c>
    </row>
    <row r="114" spans="1:26" x14ac:dyDescent="0.25">
      <c r="A114" t="str">
        <v>N</v>
      </c>
      <c r="B114" t="str">
        <v>Caesarea</v>
      </c>
      <c r="C114" t="str">
        <v>Orthopedic</v>
      </c>
      <c r="D114" t="str">
        <v>8 HaTochen St.</v>
      </c>
      <c r="E114" t="str">
        <v/>
      </c>
      <c r="F114" t="str">
        <v>Summary</v>
      </c>
      <c r="G114" t="str">
        <v>HWC</v>
      </c>
      <c r="H114" t="str">
        <v>[Record]</v>
      </c>
      <c r="I114" t="str">
        <v>3079861</v>
      </c>
      <c r="J114" t="str">
        <v>OSSIO Ltd.</v>
      </c>
      <c r="K114" t="str">
        <v>2024-03-08</v>
      </c>
      <c r="L114" t="str">
        <v>SESE</v>
      </c>
      <c r="M114" t="str">
        <v>IL</v>
      </c>
      <c r="N114" t="str">
        <v>OSSIOfiber® Threaded Trimmable Fixation Nails</v>
      </c>
      <c r="O114" t="str">
        <v>OR</v>
      </c>
      <c r="P114" t="str">
        <v>Taly  Lindner</v>
      </c>
      <c r="Q114" t="str">
        <v/>
      </c>
      <c r="R114" t="str">
        <v>K233198</v>
      </c>
      <c r="S114" t="str">
        <v/>
      </c>
      <c r="T114" t="str">
        <v>2023-09-28</v>
      </c>
      <c r="U114" t="str">
        <v>OR</v>
      </c>
      <c r="V114" t="str">
        <v>3079861</v>
      </c>
      <c r="W114" t="str">
        <v>Substantially Equivalent</v>
      </c>
      <c r="X114" t="str">
        <v>Traditional</v>
      </c>
      <c r="Y114" t="str">
        <v>ossio ltd.</v>
      </c>
      <c r="Z114" t="str">
        <v>Match</v>
      </c>
    </row>
    <row r="115" spans="1:26" x14ac:dyDescent="0.25">
      <c r="A115" t="str">
        <v>N</v>
      </c>
      <c r="B115" t="str">
        <v>Caesarea</v>
      </c>
      <c r="C115" t="str">
        <v>Orthopedic</v>
      </c>
      <c r="D115" t="str">
        <v>8 HaTochen St.</v>
      </c>
      <c r="E115" t="str">
        <v/>
      </c>
      <c r="F115" t="str">
        <v>Summary</v>
      </c>
      <c r="G115" t="str">
        <v>MNU</v>
      </c>
      <c r="H115" t="str">
        <v>[Record]</v>
      </c>
      <c r="I115" t="str">
        <v>3079861</v>
      </c>
      <c r="J115" t="str">
        <v>OSSIO Ltd.</v>
      </c>
      <c r="K115" t="str">
        <v>2024-08-28</v>
      </c>
      <c r="L115" t="str">
        <v>SESE</v>
      </c>
      <c r="M115" t="str">
        <v>IL</v>
      </c>
      <c r="N115" t="str">
        <v>OSSIOfiber® Compression Staple</v>
      </c>
      <c r="O115" t="str">
        <v>OR</v>
      </c>
      <c r="P115" t="str">
        <v>Taly  Lindner</v>
      </c>
      <c r="Q115" t="str">
        <v/>
      </c>
      <c r="R115" t="str">
        <v>K241932</v>
      </c>
      <c r="S115" t="str">
        <v/>
      </c>
      <c r="T115" t="str">
        <v>2024-07-01</v>
      </c>
      <c r="U115" t="str">
        <v>OR</v>
      </c>
      <c r="V115" t="str">
        <v>3079861</v>
      </c>
      <c r="W115" t="str">
        <v>Substantially Equivalent</v>
      </c>
      <c r="X115" t="str">
        <v>Traditional</v>
      </c>
      <c r="Y115" t="str">
        <v>ossio ltd.</v>
      </c>
      <c r="Z115" t="str">
        <v>Match</v>
      </c>
    </row>
    <row r="116" spans="1:26" x14ac:dyDescent="0.25">
      <c r="A116" t="str">
        <v>N</v>
      </c>
      <c r="B116" t="str">
        <v>Germantown</v>
      </c>
      <c r="C116" t="str">
        <v>Orthopedic</v>
      </c>
      <c r="D116" t="str">
        <v>6800 Poplar Avenue, #120</v>
      </c>
      <c r="E116" t="str">
        <v/>
      </c>
      <c r="F116" t="str">
        <v>Summary</v>
      </c>
      <c r="G116" t="str">
        <v>JWH</v>
      </c>
      <c r="H116" t="str">
        <v>[Record]</v>
      </c>
      <c r="I116" t="str">
        <v>38138</v>
      </c>
      <c r="J116" t="str">
        <v>OsteoRemedies, LLC</v>
      </c>
      <c r="K116" t="str">
        <v>2024-10-02</v>
      </c>
      <c r="L116" t="str">
        <v>SESE</v>
      </c>
      <c r="M116" t="str">
        <v>US</v>
      </c>
      <c r="N116" t="str">
        <v>REMEDY Stemmed Knee Spacer System with All-Poly Tibial Component</v>
      </c>
      <c r="O116" t="str">
        <v>OR</v>
      </c>
      <c r="P116" t="str">
        <v>Eric  Stookey</v>
      </c>
      <c r="Q116" t="str">
        <v/>
      </c>
      <c r="R116" t="str">
        <v>K242377</v>
      </c>
      <c r="S116" t="str">
        <v>TN</v>
      </c>
      <c r="T116" t="str">
        <v>2024-08-09</v>
      </c>
      <c r="U116" t="str">
        <v>OR</v>
      </c>
      <c r="V116" t="str">
        <v>38138</v>
      </c>
      <c r="W116" t="str">
        <v>Substantially Equivalent</v>
      </c>
      <c r="X116" t="str">
        <v>Traditional</v>
      </c>
      <c r="Y116" t="str">
        <v>osteoremedies, llc</v>
      </c>
      <c r="Z116" t="str">
        <v>Match</v>
      </c>
    </row>
    <row r="117" spans="1:26" x14ac:dyDescent="0.25">
      <c r="A117" t="str">
        <v>N</v>
      </c>
      <c r="B117" t="str">
        <v>Pleasanton</v>
      </c>
      <c r="C117" t="str">
        <v>Unknown</v>
      </c>
      <c r="D117" t="str">
        <v>4234 Hacienda Dr.</v>
      </c>
      <c r="E117" t="str">
        <v>Suite 150</v>
      </c>
      <c r="F117" t="str">
        <v>Summary</v>
      </c>
      <c r="G117" t="str">
        <v>MRW</v>
      </c>
      <c r="H117" t="str">
        <v>[Record]</v>
      </c>
      <c r="I117" t="str">
        <v>94588</v>
      </c>
      <c r="J117" t="str">
        <v>Providence Medical Technology, Inc.</v>
      </c>
      <c r="K117" t="str">
        <v>2024-06-25</v>
      </c>
      <c r="L117" t="str">
        <v>SESE</v>
      </c>
      <c r="M117" t="str">
        <v>US</v>
      </c>
      <c r="N117" t="str">
        <v>PMT Posterior Cervical Stabilization System (PCSS)</v>
      </c>
      <c r="O117" t="str">
        <v/>
      </c>
      <c r="P117" t="str">
        <v>Edward  Liou</v>
      </c>
      <c r="Q117" t="str">
        <v/>
      </c>
      <c r="R117" t="str">
        <v>K241035</v>
      </c>
      <c r="S117" t="str">
        <v>CA</v>
      </c>
      <c r="T117" t="str">
        <v>2024-04-16</v>
      </c>
      <c r="U117" t="str">
        <v>OR</v>
      </c>
      <c r="V117" t="str">
        <v>94588</v>
      </c>
      <c r="W117" t="str">
        <v>Substantially Equivalent</v>
      </c>
      <c r="X117" t="str">
        <v>Traditional</v>
      </c>
      <c r="Y117" t="str">
        <v>providence medical technology, inc.</v>
      </c>
      <c r="Z117" t="str">
        <v>Match</v>
      </c>
    </row>
    <row r="118" spans="1:26" x14ac:dyDescent="0.25">
      <c r="A118" t="str">
        <v>N</v>
      </c>
      <c r="B118" t="str">
        <v>Durham</v>
      </c>
      <c r="C118" t="str">
        <v>Orthopedic</v>
      </c>
      <c r="D118" t="str">
        <v>4001 E. NC 54 Highway</v>
      </c>
      <c r="E118" t="str">
        <v>Suite 3160</v>
      </c>
      <c r="F118" t="str">
        <v>Summary</v>
      </c>
      <c r="G118" t="str">
        <v>MAX</v>
      </c>
      <c r="H118" t="str">
        <v>[Record]</v>
      </c>
      <c r="I118" t="str">
        <v>27709</v>
      </c>
      <c r="J118" t="str">
        <v>restor3d</v>
      </c>
      <c r="K118" t="str">
        <v>2024-01-22</v>
      </c>
      <c r="L118" t="str">
        <v>SESE</v>
      </c>
      <c r="M118" t="str">
        <v>US</v>
      </c>
      <c r="N118" t="str">
        <v>restor3d TIDAL Lumbar Interbody Fusion System</v>
      </c>
      <c r="O118" t="str">
        <v>OR</v>
      </c>
      <c r="P118" t="str">
        <v>Anika  Moorjani</v>
      </c>
      <c r="Q118" t="str">
        <v/>
      </c>
      <c r="R118" t="str">
        <v>K234087</v>
      </c>
      <c r="S118" t="str">
        <v>NC</v>
      </c>
      <c r="T118" t="str">
        <v>2023-12-22</v>
      </c>
      <c r="U118" t="str">
        <v>OR</v>
      </c>
      <c r="V118" t="str">
        <v>27709</v>
      </c>
      <c r="W118" t="str">
        <v>Substantially Equivalent</v>
      </c>
      <c r="X118" t="str">
        <v>Special</v>
      </c>
      <c r="Y118" t="str">
        <v>restor3d</v>
      </c>
      <c r="Z118" t="str">
        <v>Match</v>
      </c>
    </row>
    <row r="119" spans="1:26" x14ac:dyDescent="0.25">
      <c r="A119" t="str">
        <v>N</v>
      </c>
      <c r="B119" t="str">
        <v>Durham</v>
      </c>
      <c r="C119" t="str">
        <v>Orthopedic</v>
      </c>
      <c r="D119" t="str">
        <v>4001 E. NC 54 Highway</v>
      </c>
      <c r="E119" t="str">
        <v>Suite 3160</v>
      </c>
      <c r="F119" t="str">
        <v>Summary</v>
      </c>
      <c r="G119" t="str">
        <v>HSN</v>
      </c>
      <c r="H119" t="str">
        <v>[Record]</v>
      </c>
      <c r="I119" t="str">
        <v>27709</v>
      </c>
      <c r="J119" t="str">
        <v>restor3d, Inc.</v>
      </c>
      <c r="K119" t="str">
        <v>2024-04-29</v>
      </c>
      <c r="L119" t="str">
        <v>SESE</v>
      </c>
      <c r="M119" t="str">
        <v>US</v>
      </c>
      <c r="N119" t="str">
        <v>restor3d Kinos Axiom Total Ankle System</v>
      </c>
      <c r="O119" t="str">
        <v>OR</v>
      </c>
      <c r="P119" t="str">
        <v>Anika  Moorjani</v>
      </c>
      <c r="Q119" t="str">
        <v/>
      </c>
      <c r="R119" t="str">
        <v>K240591</v>
      </c>
      <c r="S119" t="str">
        <v>NC</v>
      </c>
      <c r="T119" t="str">
        <v>2024-03-01</v>
      </c>
      <c r="U119" t="str">
        <v>OR</v>
      </c>
      <c r="V119" t="str">
        <v>27709</v>
      </c>
      <c r="W119" t="str">
        <v>Substantially Equivalent</v>
      </c>
      <c r="X119" t="str">
        <v>Traditional</v>
      </c>
      <c r="Y119" t="str">
        <v>restor3d, inc.</v>
      </c>
      <c r="Z119" t="str">
        <v>Match</v>
      </c>
    </row>
    <row r="120" spans="1:26" x14ac:dyDescent="0.25">
      <c r="A120" t="str">
        <v>N</v>
      </c>
      <c r="B120" t="str">
        <v>Carlsbad</v>
      </c>
      <c r="C120" t="str">
        <v>Orthopedic</v>
      </c>
      <c r="D120" t="str">
        <v>5770 Armada Drive</v>
      </c>
      <c r="E120" t="str">
        <v/>
      </c>
      <c r="F120" t="str">
        <v>Summary</v>
      </c>
      <c r="G120" t="str">
        <v>NKB</v>
      </c>
      <c r="H120" t="str">
        <v>[Record]</v>
      </c>
      <c r="I120" t="str">
        <v>92008</v>
      </c>
      <c r="J120" t="str">
        <v>SeaSpine Orthopedics Corporation</v>
      </c>
      <c r="K120" t="str">
        <v>2024-04-19</v>
      </c>
      <c r="L120" t="str">
        <v>SESE</v>
      </c>
      <c r="M120" t="str">
        <v>US</v>
      </c>
      <c r="N120" t="str">
        <v>NewPort Spinal System; Daytona Small Stature Spinal System; Malibu Spinal System; Mariner Pedicle Screw Systems: Mariner Outrigger Revision System; Mariner MIS Pedicle Screw System; Mariner Deformity System; Mariner RDX System</v>
      </c>
      <c r="O120" t="str">
        <v>OR</v>
      </c>
      <c r="P120" t="str">
        <v>Jacki  Koch</v>
      </c>
      <c r="Q120" t="str">
        <v/>
      </c>
      <c r="R120" t="str">
        <v>K232566</v>
      </c>
      <c r="S120" t="str">
        <v>TX</v>
      </c>
      <c r="T120" t="str">
        <v>2023-08-24</v>
      </c>
      <c r="U120" t="str">
        <v>OR</v>
      </c>
      <c r="V120" t="str">
        <v>92008</v>
      </c>
      <c r="W120" t="str">
        <v>Substantially Equivalent</v>
      </c>
      <c r="X120" t="str">
        <v>Traditional</v>
      </c>
      <c r="Y120" t="str">
        <v>seaspine orthopedics corporation</v>
      </c>
      <c r="Z120" t="str">
        <v>Match</v>
      </c>
    </row>
    <row r="121" spans="1:26" x14ac:dyDescent="0.25">
      <c r="A121" t="str">
        <v>N</v>
      </c>
      <c r="B121" t="str">
        <v>Carlsbad</v>
      </c>
      <c r="C121" t="str">
        <v>Orthopedic</v>
      </c>
      <c r="D121" t="str">
        <v>5770 Armada Drive</v>
      </c>
      <c r="E121" t="str">
        <v/>
      </c>
      <c r="F121" t="str">
        <v>Summary</v>
      </c>
      <c r="G121" t="str">
        <v>MQV</v>
      </c>
      <c r="H121" t="str">
        <v>[Record]</v>
      </c>
      <c r="I121" t="str">
        <v>92008</v>
      </c>
      <c r="J121" t="str">
        <v>SeaSpine Orthopedics Corporation</v>
      </c>
      <c r="K121" t="str">
        <v>2024-09-25</v>
      </c>
      <c r="L121" t="str">
        <v>SESE</v>
      </c>
      <c r="M121" t="str">
        <v>US</v>
      </c>
      <c r="N121" t="str">
        <v>Cove Putty, OsteoCove Putty</v>
      </c>
      <c r="O121" t="str">
        <v>OR</v>
      </c>
      <c r="P121" t="str">
        <v>Patrick  Hughes</v>
      </c>
      <c r="Q121" t="str">
        <v/>
      </c>
      <c r="R121" t="str">
        <v>K242273</v>
      </c>
      <c r="S121" t="str">
        <v>CA</v>
      </c>
      <c r="T121" t="str">
        <v>2024-08-01</v>
      </c>
      <c r="U121" t="str">
        <v>OR</v>
      </c>
      <c r="V121" t="str">
        <v>92008</v>
      </c>
      <c r="W121" t="str">
        <v>Substantially Equivalent</v>
      </c>
      <c r="X121" t="str">
        <v>Traditional</v>
      </c>
      <c r="Y121" t="str">
        <v>seaspine orthopedics corporation</v>
      </c>
      <c r="Z121" t="str">
        <v>Match</v>
      </c>
    </row>
    <row r="122" spans="1:26" x14ac:dyDescent="0.25">
      <c r="A122" t="str">
        <v>N</v>
      </c>
      <c r="B122" t="str">
        <v>Santa Clara</v>
      </c>
      <c r="C122" t="str">
        <v>Cardiovascular</v>
      </c>
      <c r="D122" t="str">
        <v>5403 Betsy Ross Dr.</v>
      </c>
      <c r="E122" t="str">
        <v/>
      </c>
      <c r="F122" t="str">
        <v>Summary</v>
      </c>
      <c r="G122" t="str">
        <v>PPN</v>
      </c>
      <c r="H122" t="str">
        <v>[Record]</v>
      </c>
      <c r="I122" t="str">
        <v>95054</v>
      </c>
      <c r="J122" t="str">
        <v>Shockwave Medical, Inc.</v>
      </c>
      <c r="K122" t="str">
        <v>2024-03-22</v>
      </c>
      <c r="L122" t="str">
        <v>SESE</v>
      </c>
      <c r="M122" t="str">
        <v>US</v>
      </c>
      <c r="N122" t="str">
        <v>Shockwave Intravascular Lithotripsy (IVL) System with the Shockwave E8 Peripheral IVL Catheter</v>
      </c>
      <c r="O122" t="str">
        <v>CV</v>
      </c>
      <c r="P122" t="str">
        <v>Anna  Bushart</v>
      </c>
      <c r="Q122" t="str">
        <v/>
      </c>
      <c r="R122" t="str">
        <v>K240225</v>
      </c>
      <c r="S122" t="str">
        <v>CA</v>
      </c>
      <c r="T122" t="str">
        <v>2024-01-26</v>
      </c>
      <c r="U122" t="str">
        <v>CV</v>
      </c>
      <c r="V122" t="str">
        <v>95054</v>
      </c>
      <c r="W122" t="str">
        <v>Substantially Equivalent</v>
      </c>
      <c r="X122" t="str">
        <v>Traditional</v>
      </c>
      <c r="Y122" t="str">
        <v>shockwave medical, inc.</v>
      </c>
      <c r="Z122" t="str">
        <v>Match</v>
      </c>
    </row>
    <row r="123" spans="1:26" x14ac:dyDescent="0.25">
      <c r="A123" t="str">
        <v>N</v>
      </c>
      <c r="B123" t="str">
        <v>Santa Clara</v>
      </c>
      <c r="C123" t="str">
        <v>Cardiovascular</v>
      </c>
      <c r="D123" t="str">
        <v>5403 Betsy Ross Dr</v>
      </c>
      <c r="E123" t="str">
        <v/>
      </c>
      <c r="F123" t="str">
        <v>Summary</v>
      </c>
      <c r="G123" t="str">
        <v>PPN</v>
      </c>
      <c r="H123" t="str">
        <v>[Record]</v>
      </c>
      <c r="I123" t="str">
        <v>95054</v>
      </c>
      <c r="J123" t="str">
        <v>Shockwave Medical, Inc.</v>
      </c>
      <c r="K123" t="str">
        <v>2024-05-07</v>
      </c>
      <c r="L123" t="str">
        <v>SESE</v>
      </c>
      <c r="M123" t="str">
        <v>US</v>
      </c>
      <c r="N123" t="str">
        <v>Shockwave Intravascular Lithotripsy (IVL) System with the Shockwave L6 Peripheral IVL Catheter</v>
      </c>
      <c r="O123" t="str">
        <v>CV</v>
      </c>
      <c r="P123" t="str">
        <v>Anna  Bushart</v>
      </c>
      <c r="Q123" t="str">
        <v/>
      </c>
      <c r="R123" t="str">
        <v>K240954</v>
      </c>
      <c r="S123" t="str">
        <v>CA</v>
      </c>
      <c r="T123" t="str">
        <v>2024-04-08</v>
      </c>
      <c r="U123" t="str">
        <v>CV</v>
      </c>
      <c r="V123" t="str">
        <v>95054</v>
      </c>
      <c r="W123" t="str">
        <v>Substantially Equivalent</v>
      </c>
      <c r="X123" t="str">
        <v>Special</v>
      </c>
      <c r="Y123" t="str">
        <v>shockwave medical, inc.</v>
      </c>
      <c r="Z123" t="str">
        <v>Match</v>
      </c>
    </row>
    <row r="124" spans="1:26" x14ac:dyDescent="0.25">
      <c r="A124" t="str">
        <v>N</v>
      </c>
      <c r="B124" t="str">
        <v>Santa Clara</v>
      </c>
      <c r="C124" t="str">
        <v>Orthopedic</v>
      </c>
      <c r="D124" t="str">
        <v>471 El Camino Real, Suite 101</v>
      </c>
      <c r="E124" t="str">
        <v/>
      </c>
      <c r="F124" t="str">
        <v>Summary</v>
      </c>
      <c r="G124" t="str">
        <v>OUR</v>
      </c>
      <c r="H124" t="str">
        <v>[Record]</v>
      </c>
      <c r="I124" t="str">
        <v>95050</v>
      </c>
      <c r="J124" t="str">
        <v>Si-Bone, Inc.</v>
      </c>
      <c r="K124" t="str">
        <v>2024-01-26</v>
      </c>
      <c r="L124" t="str">
        <v>SESE</v>
      </c>
      <c r="M124" t="str">
        <v>US</v>
      </c>
      <c r="N124" t="str">
        <v>iFuse Bedrock Granite® Implant System</v>
      </c>
      <c r="O124" t="str">
        <v>OR</v>
      </c>
      <c r="P124" t="str">
        <v>Jayasri  Prabakaran</v>
      </c>
      <c r="Q124" t="str">
        <v/>
      </c>
      <c r="R124" t="str">
        <v>K233508</v>
      </c>
      <c r="S124" t="str">
        <v>CA</v>
      </c>
      <c r="T124" t="str">
        <v>2023-10-31</v>
      </c>
      <c r="U124" t="str">
        <v>OR</v>
      </c>
      <c r="V124" t="str">
        <v>95050</v>
      </c>
      <c r="W124" t="str">
        <v>Substantially Equivalent</v>
      </c>
      <c r="X124" t="str">
        <v>Traditional</v>
      </c>
      <c r="Y124" t="str">
        <v>si-bone, inc.</v>
      </c>
      <c r="Z124" t="str">
        <v>Match</v>
      </c>
    </row>
    <row r="125" spans="1:26" x14ac:dyDescent="0.25">
      <c r="A125" t="str">
        <v>N</v>
      </c>
      <c r="B125" t="str">
        <v>Santa Clara</v>
      </c>
      <c r="C125" t="str">
        <v>Neurology</v>
      </c>
      <c r="D125" t="str">
        <v>471 El Camino Real, Suite 101</v>
      </c>
      <c r="E125" t="str">
        <v/>
      </c>
      <c r="F125" t="str">
        <v>Summary</v>
      </c>
      <c r="G125" t="str">
        <v>OLO</v>
      </c>
      <c r="H125" t="str">
        <v>[Record]</v>
      </c>
      <c r="I125" t="str">
        <v>94050</v>
      </c>
      <c r="J125" t="str">
        <v>SI-BONE, Inc.</v>
      </c>
      <c r="K125" t="str">
        <v>2024-02-23</v>
      </c>
      <c r="L125" t="str">
        <v>SESE</v>
      </c>
      <c r="M125" t="str">
        <v>US</v>
      </c>
      <c r="N125" t="str">
        <v>Navigation Tracking Instruments</v>
      </c>
      <c r="O125" t="str">
        <v>NE</v>
      </c>
      <c r="P125" t="str">
        <v>Daniel  Cher</v>
      </c>
      <c r="Q125" t="str">
        <v/>
      </c>
      <c r="R125" t="str">
        <v>K232800</v>
      </c>
      <c r="S125" t="str">
        <v>CA</v>
      </c>
      <c r="T125" t="str">
        <v>2023-09-12</v>
      </c>
      <c r="U125" t="str">
        <v>OR</v>
      </c>
      <c r="V125" t="str">
        <v>94050</v>
      </c>
      <c r="W125" t="str">
        <v>Substantially Equivalent</v>
      </c>
      <c r="X125" t="str">
        <v>Traditional</v>
      </c>
      <c r="Y125" t="str">
        <v>si-bone, inc.</v>
      </c>
      <c r="Z125" t="str">
        <v>Match</v>
      </c>
    </row>
    <row r="126" spans="1:26" x14ac:dyDescent="0.25">
      <c r="A126" t="str">
        <v>N</v>
      </c>
      <c r="B126" t="str">
        <v>Miami</v>
      </c>
      <c r="C126" t="str">
        <v>Orthopedic</v>
      </c>
      <c r="D126" t="str">
        <v>7300 North Kendall Drive</v>
      </c>
      <c r="E126" t="str">
        <v>Suite 800</v>
      </c>
      <c r="F126" t="str">
        <v>Summary</v>
      </c>
      <c r="G126" t="str">
        <v>MBI</v>
      </c>
      <c r="H126" t="str">
        <v>[Record]</v>
      </c>
      <c r="I126" t="str">
        <v>33156</v>
      </c>
      <c r="J126" t="str">
        <v>Skeletal Dynamics Inc</v>
      </c>
      <c r="K126" t="str">
        <v>2024-07-19</v>
      </c>
      <c r="L126" t="str">
        <v>SESE</v>
      </c>
      <c r="M126" t="str">
        <v>US</v>
      </c>
      <c r="N126" t="str">
        <v>Suture Button Repair System</v>
      </c>
      <c r="O126" t="str">
        <v>OR</v>
      </c>
      <c r="P126" t="str">
        <v>Alexandra  Rodriguez Rojas</v>
      </c>
      <c r="Q126" t="str">
        <v/>
      </c>
      <c r="R126" t="str">
        <v>K240835</v>
      </c>
      <c r="S126" t="str">
        <v>FL</v>
      </c>
      <c r="T126" t="str">
        <v>2024-03-26</v>
      </c>
      <c r="U126" t="str">
        <v>OR</v>
      </c>
      <c r="V126" t="str">
        <v>33156</v>
      </c>
      <c r="W126" t="str">
        <v>Substantially Equivalent</v>
      </c>
      <c r="X126" t="str">
        <v>Traditional</v>
      </c>
      <c r="Y126" t="str">
        <v>skeletal dynamics inc</v>
      </c>
      <c r="Z126" t="str">
        <v>Match</v>
      </c>
    </row>
    <row r="127" spans="1:26" x14ac:dyDescent="0.25">
      <c r="A127" t="str">
        <v>N</v>
      </c>
      <c r="B127" t="str">
        <v>Memphis</v>
      </c>
      <c r="C127" t="str">
        <v>Orthopedic</v>
      </c>
      <c r="D127" t="str">
        <v>1450 Brooks Road</v>
      </c>
      <c r="E127" t="str">
        <v/>
      </c>
      <c r="F127" t="str">
        <v>Summary</v>
      </c>
      <c r="G127" t="str">
        <v>HRS</v>
      </c>
      <c r="H127" t="str">
        <v>[Record]</v>
      </c>
      <c r="I127" t="str">
        <v>38116</v>
      </c>
      <c r="J127" t="str">
        <v>Smith &amp; Nephew</v>
      </c>
      <c r="K127" t="str">
        <v>2024-09-03</v>
      </c>
      <c r="L127" t="str">
        <v>SESE</v>
      </c>
      <c r="M127" t="str">
        <v>US</v>
      </c>
      <c r="N127" t="str">
        <v>EVOS Patella Plates</v>
      </c>
      <c r="O127" t="str">
        <v>OR</v>
      </c>
      <c r="P127" t="str">
        <v>Mandy  Coe</v>
      </c>
      <c r="Q127" t="str">
        <v/>
      </c>
      <c r="R127" t="str">
        <v>K240487</v>
      </c>
      <c r="S127" t="str">
        <v>TN</v>
      </c>
      <c r="T127" t="str">
        <v>2024-02-20</v>
      </c>
      <c r="U127" t="str">
        <v>OR</v>
      </c>
      <c r="V127" t="str">
        <v>38116</v>
      </c>
      <c r="W127" t="str">
        <v>Substantially Equivalent</v>
      </c>
      <c r="X127" t="str">
        <v>Traditional</v>
      </c>
      <c r="Y127" t="str">
        <v>smith &amp; nephew</v>
      </c>
      <c r="Z127" t="str">
        <v>Match</v>
      </c>
    </row>
    <row r="128" spans="1:26" x14ac:dyDescent="0.25">
      <c r="A128" t="str">
        <v>N</v>
      </c>
      <c r="B128" t="str">
        <v>Memphis</v>
      </c>
      <c r="C128" t="str">
        <v>Orthopedic</v>
      </c>
      <c r="D128" t="str">
        <v>1450 Brooks Rd</v>
      </c>
      <c r="E128" t="str">
        <v/>
      </c>
      <c r="F128" t="str">
        <v>Summary</v>
      </c>
      <c r="G128" t="str">
        <v>LZO</v>
      </c>
      <c r="H128" t="str">
        <v>[Record]</v>
      </c>
      <c r="I128" t="str">
        <v>38116</v>
      </c>
      <c r="J128" t="str">
        <v>Smith &amp; Nephew Inc.</v>
      </c>
      <c r="K128" t="str">
        <v>2024-06-27</v>
      </c>
      <c r="L128" t="str">
        <v>SESE</v>
      </c>
      <c r="M128" t="str">
        <v>US</v>
      </c>
      <c r="N128" t="str">
        <v>CATALYSTEM Femoral Stems</v>
      </c>
      <c r="O128" t="str">
        <v>OR</v>
      </c>
      <c r="P128" t="str">
        <v>Chelsea  Bagley</v>
      </c>
      <c r="Q128" t="str">
        <v/>
      </c>
      <c r="R128" t="str">
        <v>K240381</v>
      </c>
      <c r="S128" t="str">
        <v>TN</v>
      </c>
      <c r="T128" t="str">
        <v>2024-02-08</v>
      </c>
      <c r="U128" t="str">
        <v>OR</v>
      </c>
      <c r="V128" t="str">
        <v>38116</v>
      </c>
      <c r="W128" t="str">
        <v>Substantially Equivalent</v>
      </c>
      <c r="X128" t="str">
        <v>Traditional</v>
      </c>
      <c r="Y128" t="str">
        <v>smith &amp; nephew inc.</v>
      </c>
      <c r="Z128" t="str">
        <v>Match</v>
      </c>
    </row>
    <row r="129" spans="1:26" x14ac:dyDescent="0.25">
      <c r="A129" t="str">
        <v>N</v>
      </c>
      <c r="B129" t="str">
        <v>Memphis</v>
      </c>
      <c r="C129" t="str">
        <v>Orthopedic</v>
      </c>
      <c r="D129" t="str">
        <v>1450 Brooks Rd</v>
      </c>
      <c r="E129" t="str">
        <v/>
      </c>
      <c r="F129" t="str">
        <v>Summary</v>
      </c>
      <c r="G129" t="str">
        <v>JDS</v>
      </c>
      <c r="H129" t="str">
        <v>[Record]</v>
      </c>
      <c r="I129" t="str">
        <v>38116</v>
      </c>
      <c r="J129" t="str">
        <v>Smith &amp; Nephew Inc.</v>
      </c>
      <c r="K129" t="str">
        <v>2024-08-22</v>
      </c>
      <c r="L129" t="str">
        <v>SESE</v>
      </c>
      <c r="M129" t="str">
        <v>US</v>
      </c>
      <c r="N129" t="str">
        <v>TRIGEN INTERTAN 10S Nail System</v>
      </c>
      <c r="O129" t="str">
        <v>OR</v>
      </c>
      <c r="P129" t="str">
        <v>Hiral  Rathod</v>
      </c>
      <c r="Q129" t="str">
        <v/>
      </c>
      <c r="R129" t="str">
        <v>K241804</v>
      </c>
      <c r="S129" t="str">
        <v>TN</v>
      </c>
      <c r="T129" t="str">
        <v>2024-06-21</v>
      </c>
      <c r="U129" t="str">
        <v>OR</v>
      </c>
      <c r="V129" t="str">
        <v>38116</v>
      </c>
      <c r="W129" t="str">
        <v>Substantially Equivalent</v>
      </c>
      <c r="X129" t="str">
        <v>Traditional</v>
      </c>
      <c r="Y129" t="str">
        <v>smith &amp; nephew inc.</v>
      </c>
      <c r="Z129" t="str">
        <v>Match</v>
      </c>
    </row>
    <row r="130" spans="1:26" x14ac:dyDescent="0.25">
      <c r="A130" t="str">
        <v>N</v>
      </c>
      <c r="B130" t="str">
        <v>Memphis</v>
      </c>
      <c r="C130" t="str">
        <v>Orthopedic</v>
      </c>
      <c r="D130" t="str">
        <v>1450 Brooks Rd</v>
      </c>
      <c r="E130" t="str">
        <v/>
      </c>
      <c r="F130" t="str">
        <v>Summary</v>
      </c>
      <c r="G130" t="str">
        <v>JDS</v>
      </c>
      <c r="H130" t="str">
        <v>[Record]</v>
      </c>
      <c r="I130" t="str">
        <v>38116</v>
      </c>
      <c r="J130" t="str">
        <v>Smith &amp; Nephew, Inc.</v>
      </c>
      <c r="K130" t="str">
        <v>2024-09-20</v>
      </c>
      <c r="L130" t="str">
        <v>SESE</v>
      </c>
      <c r="M130" t="str">
        <v>US</v>
      </c>
      <c r="N130" t="str">
        <v>TRIGEN MAX Tibial Nail System; INTERTAN MAX Hip Fracture Nail System</v>
      </c>
      <c r="O130" t="str">
        <v>OR</v>
      </c>
      <c r="P130" t="str">
        <v>Kayla  Franklin</v>
      </c>
      <c r="Q130" t="str">
        <v/>
      </c>
      <c r="R130" t="str">
        <v>K240061</v>
      </c>
      <c r="S130" t="str">
        <v>TN</v>
      </c>
      <c r="T130" t="str">
        <v>2024-01-09</v>
      </c>
      <c r="U130" t="str">
        <v>OR</v>
      </c>
      <c r="V130" t="str">
        <v>38116</v>
      </c>
      <c r="W130" t="str">
        <v>Substantially Equivalent</v>
      </c>
      <c r="X130" t="str">
        <v>Traditional</v>
      </c>
      <c r="Y130" t="str">
        <v>smith &amp; nephew, inc.</v>
      </c>
      <c r="Z130" t="str">
        <v>Match</v>
      </c>
    </row>
    <row r="131" spans="1:26" x14ac:dyDescent="0.25">
      <c r="A131" t="str">
        <v>N</v>
      </c>
      <c r="B131" t="str">
        <v>Irene</v>
      </c>
      <c r="C131" t="str">
        <v>Dental</v>
      </c>
      <c r="D131" t="str">
        <v>1 Albert Road</v>
      </c>
      <c r="E131" t="str">
        <v/>
      </c>
      <c r="F131" t="str">
        <v>Summary</v>
      </c>
      <c r="G131" t="str">
        <v>DZE</v>
      </c>
      <c r="H131" t="str">
        <v>[Record]</v>
      </c>
      <c r="I131" t="str">
        <v>0062</v>
      </c>
      <c r="J131" t="str">
        <v>Southern Implants (Pty) Ltd</v>
      </c>
      <c r="K131" t="str">
        <v>2024-04-01</v>
      </c>
      <c r="L131" t="str">
        <v>SESE</v>
      </c>
      <c r="M131" t="str">
        <v>ZA</v>
      </c>
      <c r="N131" t="str">
        <v>External Hex Implant System</v>
      </c>
      <c r="O131" t="str">
        <v>DE</v>
      </c>
      <c r="P131" t="str">
        <v>Colin  Saffy</v>
      </c>
      <c r="Q131" t="str">
        <v/>
      </c>
      <c r="R131" t="str">
        <v>K232726</v>
      </c>
      <c r="S131" t="str">
        <v/>
      </c>
      <c r="T131" t="str">
        <v>2023-09-06</v>
      </c>
      <c r="U131" t="str">
        <v>DE</v>
      </c>
      <c r="V131" t="str">
        <v>0062</v>
      </c>
      <c r="W131" t="str">
        <v>Substantially Equivalent</v>
      </c>
      <c r="X131" t="str">
        <v>Traditional</v>
      </c>
      <c r="Y131" t="str">
        <v>southern implants (pty) ltd</v>
      </c>
      <c r="Z131" t="str">
        <v>Match</v>
      </c>
    </row>
    <row r="132" spans="1:26" x14ac:dyDescent="0.25">
      <c r="A132" t="str">
        <v>N</v>
      </c>
      <c r="B132" t="str">
        <v>Sunnyvale</v>
      </c>
      <c r="C132" t="str">
        <v>Orthopedic</v>
      </c>
      <c r="D132" t="str">
        <v>501 Mercury Drive</v>
      </c>
      <c r="E132" t="str">
        <v/>
      </c>
      <c r="F132" t="str">
        <v>Summary</v>
      </c>
      <c r="G132" t="str">
        <v>QLQ</v>
      </c>
      <c r="H132" t="str">
        <v>[Record]</v>
      </c>
      <c r="I132" t="str">
        <v>94085</v>
      </c>
      <c r="J132" t="str">
        <v>Spinal Kinetics / Orthofix  / SeaSpine</v>
      </c>
      <c r="K132" t="str">
        <v>2024-06-21</v>
      </c>
      <c r="L132" t="str">
        <v>SESE</v>
      </c>
      <c r="M132" t="str">
        <v>US</v>
      </c>
      <c r="N132" t="str">
        <v>M6-C Single Use, Disposable Instrumentation</v>
      </c>
      <c r="O132" t="str">
        <v>OR</v>
      </c>
      <c r="P132" t="str">
        <v>Tony  John</v>
      </c>
      <c r="Q132" t="str">
        <v/>
      </c>
      <c r="R132" t="str">
        <v>K241117</v>
      </c>
      <c r="S132" t="str">
        <v>CA</v>
      </c>
      <c r="T132" t="str">
        <v>2024-04-23</v>
      </c>
      <c r="U132" t="str">
        <v>OR</v>
      </c>
      <c r="V132" t="str">
        <v>94085</v>
      </c>
      <c r="W132" t="str">
        <v>Substantially Equivalent</v>
      </c>
      <c r="X132" t="str">
        <v>Traditional</v>
      </c>
      <c r="Y132" t="str">
        <v>spinal kinetics / orthofix / seaspine</v>
      </c>
      <c r="Z132" t="str">
        <v>Match</v>
      </c>
    </row>
    <row r="133" spans="1:26" x14ac:dyDescent="0.25">
      <c r="A133" t="str">
        <v>N</v>
      </c>
      <c r="B133" t="str">
        <v>Plan-les-Ouates</v>
      </c>
      <c r="C133" t="str">
        <v>Orthopedic</v>
      </c>
      <c r="D133" t="str">
        <v>Chemin du Pré-Fleuri 3</v>
      </c>
      <c r="E133" t="str">
        <v/>
      </c>
      <c r="F133" t="str">
        <v>Summary</v>
      </c>
      <c r="G133" t="str">
        <v>OVE</v>
      </c>
      <c r="H133" t="str">
        <v>[Record]</v>
      </c>
      <c r="I133" t="str">
        <v>1228</v>
      </c>
      <c r="J133" t="str">
        <v>Spineart SA</v>
      </c>
      <c r="K133" t="str">
        <v>2024-05-10</v>
      </c>
      <c r="L133" t="str">
        <v>SESE</v>
      </c>
      <c r="M133" t="str">
        <v>CH</v>
      </c>
      <c r="N133" t="str">
        <v>SCARLET® AC-Ti</v>
      </c>
      <c r="O133" t="str">
        <v>OR</v>
      </c>
      <c r="P133" t="str">
        <v>Estelle  Lefeuvre</v>
      </c>
      <c r="Q133" t="str">
        <v/>
      </c>
      <c r="R133" t="str">
        <v>K240699</v>
      </c>
      <c r="S133" t="str">
        <v/>
      </c>
      <c r="T133" t="str">
        <v>2024-03-14</v>
      </c>
      <c r="U133" t="str">
        <v>OR</v>
      </c>
      <c r="V133" t="str">
        <v>1228</v>
      </c>
      <c r="W133" t="str">
        <v>Substantially Equivalent</v>
      </c>
      <c r="X133" t="str">
        <v>Traditional</v>
      </c>
      <c r="Y133" t="str">
        <v>spineart sa</v>
      </c>
      <c r="Z133" t="str">
        <v>Match</v>
      </c>
    </row>
    <row r="134" spans="1:26" x14ac:dyDescent="0.25">
      <c r="A134" t="str">
        <v>N</v>
      </c>
      <c r="B134" t="str">
        <v>Plan Les Ouates</v>
      </c>
      <c r="C134" t="str">
        <v>Orthopedic</v>
      </c>
      <c r="D134" t="str">
        <v>3 Chemin Du Pré-Fleuri</v>
      </c>
      <c r="E134" t="str">
        <v/>
      </c>
      <c r="F134" t="str">
        <v>Summary</v>
      </c>
      <c r="G134" t="str">
        <v>OVD</v>
      </c>
      <c r="H134" t="str">
        <v>[Record]</v>
      </c>
      <c r="I134" t="str">
        <v>1228</v>
      </c>
      <c r="J134" t="str">
        <v>Spineart SA</v>
      </c>
      <c r="K134" t="str">
        <v>2024-07-18</v>
      </c>
      <c r="L134" t="str">
        <v>SESE</v>
      </c>
      <c r="M134" t="str">
        <v>CH</v>
      </c>
      <c r="N134" t="str">
        <v>Juliet® Ti LL Lumbar Interbody Device</v>
      </c>
      <c r="O134" t="str">
        <v>OR</v>
      </c>
      <c r="P134" t="str">
        <v>Estelle  Lefeuvre</v>
      </c>
      <c r="Q134" t="str">
        <v/>
      </c>
      <c r="R134" t="str">
        <v>K241321</v>
      </c>
      <c r="S134" t="str">
        <v/>
      </c>
      <c r="T134" t="str">
        <v>2024-05-10</v>
      </c>
      <c r="U134" t="str">
        <v>OR</v>
      </c>
      <c r="V134" t="str">
        <v>1228</v>
      </c>
      <c r="W134" t="str">
        <v>Substantially Equivalent</v>
      </c>
      <c r="X134" t="str">
        <v>Traditional</v>
      </c>
      <c r="Y134" t="str">
        <v>spineart sa</v>
      </c>
      <c r="Z134" t="str">
        <v>Match</v>
      </c>
    </row>
    <row r="135" spans="1:26" x14ac:dyDescent="0.25">
      <c r="A135" t="str">
        <v>N</v>
      </c>
      <c r="B135" t="str">
        <v>Plan-les-Ouates</v>
      </c>
      <c r="C135" t="str">
        <v>Neurology</v>
      </c>
      <c r="D135" t="str">
        <v>Chemin du Pré-Fleuri 3</v>
      </c>
      <c r="E135" t="str">
        <v/>
      </c>
      <c r="F135" t="str">
        <v>Summary</v>
      </c>
      <c r="G135" t="str">
        <v>OLO</v>
      </c>
      <c r="H135" t="str">
        <v>[Record]</v>
      </c>
      <c r="I135" t="str">
        <v>1228</v>
      </c>
      <c r="J135" t="str">
        <v>Spineart SA</v>
      </c>
      <c r="K135" t="str">
        <v>2024-08-07</v>
      </c>
      <c r="L135" t="str">
        <v>SESE</v>
      </c>
      <c r="M135" t="str">
        <v>CH</v>
      </c>
      <c r="N135" t="str">
        <v>SPINEART Navigation Instrument System</v>
      </c>
      <c r="O135" t="str">
        <v>NE</v>
      </c>
      <c r="P135" t="str">
        <v>Estelle  Lefeuvre</v>
      </c>
      <c r="Q135" t="str">
        <v/>
      </c>
      <c r="R135" t="str">
        <v>K241644</v>
      </c>
      <c r="S135" t="str">
        <v/>
      </c>
      <c r="T135" t="str">
        <v>2024-06-07</v>
      </c>
      <c r="U135" t="str">
        <v>OR</v>
      </c>
      <c r="V135" t="str">
        <v>1228</v>
      </c>
      <c r="W135" t="str">
        <v>Substantially Equivalent</v>
      </c>
      <c r="X135" t="str">
        <v>Special</v>
      </c>
      <c r="Y135" t="str">
        <v>spineart sa</v>
      </c>
      <c r="Z135" t="str">
        <v>Match</v>
      </c>
    </row>
    <row r="136" spans="1:26" x14ac:dyDescent="0.25">
      <c r="A136" t="str">
        <v>N</v>
      </c>
      <c r="B136" t="str">
        <v>Bloomington</v>
      </c>
      <c r="C136" t="str">
        <v>Orthopedic</v>
      </c>
      <c r="D136" t="str">
        <v>10801 Nesbitt Avenue South</v>
      </c>
      <c r="E136" t="str">
        <v/>
      </c>
      <c r="F136" t="str">
        <v>Summary</v>
      </c>
      <c r="G136" t="str">
        <v>KWS</v>
      </c>
      <c r="H136" t="str">
        <v>[Record]</v>
      </c>
      <c r="I136" t="str">
        <v>55437</v>
      </c>
      <c r="J136" t="str">
        <v>Stryker Corporation (Tornier, Inc.)</v>
      </c>
      <c r="K136" t="str">
        <v>2024-09-10</v>
      </c>
      <c r="L136" t="str">
        <v>SESE</v>
      </c>
      <c r="M136" t="str">
        <v>US</v>
      </c>
      <c r="N136" t="str">
        <v>Tornier Humeral Reconstruction System (Tornier HRS)</v>
      </c>
      <c r="O136" t="str">
        <v>OR</v>
      </c>
      <c r="P136" t="str">
        <v>Jang  Long</v>
      </c>
      <c r="Q136" t="str">
        <v/>
      </c>
      <c r="R136" t="str">
        <v>K241609</v>
      </c>
      <c r="S136" t="str">
        <v>MN</v>
      </c>
      <c r="T136" t="str">
        <v>2024-06-05</v>
      </c>
      <c r="U136" t="str">
        <v>OR</v>
      </c>
      <c r="V136" t="str">
        <v>55437</v>
      </c>
      <c r="W136" t="str">
        <v>Substantially Equivalent</v>
      </c>
      <c r="X136" t="str">
        <v>Traditional</v>
      </c>
      <c r="Y136" t="str">
        <v>stryker corporation (tornier, inc.)</v>
      </c>
      <c r="Z136" t="str">
        <v>Match</v>
      </c>
    </row>
    <row r="137" spans="1:26" x14ac:dyDescent="0.25">
      <c r="A137" t="str">
        <v>N</v>
      </c>
      <c r="B137" t="str">
        <v>Portage</v>
      </c>
      <c r="C137" t="str">
        <v>Dental</v>
      </c>
      <c r="D137" t="str">
        <v>1941 Stryker Way</v>
      </c>
      <c r="E137" t="str">
        <v/>
      </c>
      <c r="F137" t="str">
        <v>Summary</v>
      </c>
      <c r="G137" t="str">
        <v>JEY</v>
      </c>
      <c r="H137" t="str">
        <v>[Record]</v>
      </c>
      <c r="I137" t="str">
        <v>49002</v>
      </c>
      <c r="J137" t="str">
        <v>Stryker Craniomaxillofacial</v>
      </c>
      <c r="K137" t="str">
        <v>2024-01-13</v>
      </c>
      <c r="L137" t="str">
        <v>SESE</v>
      </c>
      <c r="M137" t="str">
        <v>US</v>
      </c>
      <c r="N137" t="str">
        <v>Stryker Facial iD System</v>
      </c>
      <c r="O137" t="str">
        <v>DE</v>
      </c>
      <c r="P137" t="str">
        <v>Jonathan  Schell</v>
      </c>
      <c r="Q137" t="str">
        <v/>
      </c>
      <c r="R137" t="str">
        <v>K232350</v>
      </c>
      <c r="S137" t="str">
        <v>MI</v>
      </c>
      <c r="T137" t="str">
        <v>2023-08-07</v>
      </c>
      <c r="U137" t="str">
        <v>DE</v>
      </c>
      <c r="V137" t="str">
        <v>49002</v>
      </c>
      <c r="W137" t="str">
        <v>Substantially Equivalent</v>
      </c>
      <c r="X137" t="str">
        <v>Traditional</v>
      </c>
      <c r="Y137" t="str">
        <v>stryker craniomaxillofacial</v>
      </c>
      <c r="Z137" t="str">
        <v>Match</v>
      </c>
    </row>
    <row r="138" spans="1:26" x14ac:dyDescent="0.25">
      <c r="A138" t="str">
        <v>N</v>
      </c>
      <c r="B138" t="str">
        <v>San Jose</v>
      </c>
      <c r="C138" t="str">
        <v>Orthopedic</v>
      </c>
      <c r="D138" t="str">
        <v>5900 Optical Ct</v>
      </c>
      <c r="E138" t="str">
        <v/>
      </c>
      <c r="F138" t="str">
        <v>Summary</v>
      </c>
      <c r="G138" t="str">
        <v>MBI</v>
      </c>
      <c r="H138" t="str">
        <v>[Record]</v>
      </c>
      <c r="I138" t="str">
        <v>95138</v>
      </c>
      <c r="J138" t="str">
        <v>Stryker Endoscopy</v>
      </c>
      <c r="K138" t="str">
        <v>2024-03-07</v>
      </c>
      <c r="L138" t="str">
        <v>SESE</v>
      </c>
      <c r="M138" t="str">
        <v>US</v>
      </c>
      <c r="N138" t="str">
        <v>ICONIX All-Suture Anchor; ICONIX TT All-Suture Anchor; ICONIX with Needles All-Suture Anchor</v>
      </c>
      <c r="O138" t="str">
        <v>OR</v>
      </c>
      <c r="P138" t="str">
        <v>Matt  Corbett</v>
      </c>
      <c r="Q138" t="str">
        <v/>
      </c>
      <c r="R138" t="str">
        <v>K240407</v>
      </c>
      <c r="S138" t="str">
        <v>CA</v>
      </c>
      <c r="T138" t="str">
        <v>2024-02-09</v>
      </c>
      <c r="U138" t="str">
        <v>OR</v>
      </c>
      <c r="V138" t="str">
        <v>95138</v>
      </c>
      <c r="W138" t="str">
        <v>Substantially Equivalent</v>
      </c>
      <c r="X138" t="str">
        <v>Special</v>
      </c>
      <c r="Y138" t="str">
        <v>stryker endoscopy</v>
      </c>
      <c r="Z138" t="str">
        <v>Match</v>
      </c>
    </row>
    <row r="139" spans="1:26" x14ac:dyDescent="0.25">
      <c r="A139" t="str">
        <v>N</v>
      </c>
      <c r="B139" t="str">
        <v>Selzach</v>
      </c>
      <c r="C139" t="str">
        <v>Orthopedic</v>
      </c>
      <c r="D139" t="str">
        <v>Bohnackerweg 1</v>
      </c>
      <c r="E139" t="str">
        <v/>
      </c>
      <c r="F139" t="str">
        <v>Summary</v>
      </c>
      <c r="G139" t="str">
        <v>HRS</v>
      </c>
      <c r="H139" t="str">
        <v>[Record]</v>
      </c>
      <c r="I139" t="str">
        <v>2545</v>
      </c>
      <c r="J139" t="str">
        <v>Stryker GmbH</v>
      </c>
      <c r="K139" t="str">
        <v>2024-03-25</v>
      </c>
      <c r="L139" t="str">
        <v>SESE</v>
      </c>
      <c r="M139" t="str">
        <v>CH</v>
      </c>
      <c r="N139" t="str">
        <v>VariAx 2 Distal Radius System</v>
      </c>
      <c r="O139" t="str">
        <v>OR</v>
      </c>
      <c r="P139" t="str">
        <v>Ileana  Freige</v>
      </c>
      <c r="Q139" t="str">
        <v/>
      </c>
      <c r="R139" t="str">
        <v>K233919</v>
      </c>
      <c r="S139" t="str">
        <v/>
      </c>
      <c r="T139" t="str">
        <v>2023-12-13</v>
      </c>
      <c r="U139" t="str">
        <v>OR</v>
      </c>
      <c r="V139" t="str">
        <v>2545</v>
      </c>
      <c r="W139" t="str">
        <v>Substantially Equivalent</v>
      </c>
      <c r="X139" t="str">
        <v>Traditional</v>
      </c>
      <c r="Y139" t="str">
        <v>stryker gmbh</v>
      </c>
      <c r="Z139" t="str">
        <v>Match</v>
      </c>
    </row>
    <row r="140" spans="1:26" x14ac:dyDescent="0.25">
      <c r="A140" t="str">
        <v>N</v>
      </c>
      <c r="B140" t="str">
        <v>Portage</v>
      </c>
      <c r="C140" t="str">
        <v>General Hospital</v>
      </c>
      <c r="D140" t="str">
        <v>1941 Stryker Way</v>
      </c>
      <c r="E140" t="str">
        <v/>
      </c>
      <c r="F140" t="str">
        <v>Summary</v>
      </c>
      <c r="G140" t="str">
        <v>PBZ</v>
      </c>
      <c r="H140" t="str">
        <v>[Record]</v>
      </c>
      <c r="I140" t="str">
        <v>49002</v>
      </c>
      <c r="J140" t="str">
        <v>Stryker Instruments</v>
      </c>
      <c r="K140" t="str">
        <v>2024-01-11</v>
      </c>
      <c r="L140" t="str">
        <v>SESE</v>
      </c>
      <c r="M140" t="str">
        <v>US</v>
      </c>
      <c r="N140" t="str">
        <v>SurgiCount+ System</v>
      </c>
      <c r="O140" t="str">
        <v>HO</v>
      </c>
      <c r="P140" t="str">
        <v>Patti  Arndt</v>
      </c>
      <c r="Q140" t="str">
        <v/>
      </c>
      <c r="R140" t="str">
        <v>K232250</v>
      </c>
      <c r="S140" t="str">
        <v>MI</v>
      </c>
      <c r="T140" t="str">
        <v>2023-07-28</v>
      </c>
      <c r="U140" t="str">
        <v>SU</v>
      </c>
      <c r="V140" t="str">
        <v>49002</v>
      </c>
      <c r="W140" t="str">
        <v>Substantially Equivalent</v>
      </c>
      <c r="X140" t="str">
        <v>Traditional</v>
      </c>
      <c r="Y140" t="str">
        <v>stryker instruments</v>
      </c>
      <c r="Z140" t="str">
        <v>Match</v>
      </c>
    </row>
    <row r="141" spans="1:26" x14ac:dyDescent="0.25">
      <c r="A141" t="str">
        <v>N</v>
      </c>
      <c r="B141" t="str">
        <v>Freiburg Baden-Wurttembe</v>
      </c>
      <c r="C141" t="str">
        <v>Neurology</v>
      </c>
      <c r="D141" t="str">
        <v>Bötzinger Straße 41</v>
      </c>
      <c r="E141" t="str">
        <v/>
      </c>
      <c r="F141" t="str">
        <v>Summary</v>
      </c>
      <c r="G141" t="str">
        <v>OLO</v>
      </c>
      <c r="H141" t="str">
        <v>[Record]</v>
      </c>
      <c r="I141" t="str">
        <v>D-79111</v>
      </c>
      <c r="J141" t="str">
        <v>Stryker Leibinger GmbH &amp; Co. KG</v>
      </c>
      <c r="K141" t="str">
        <v>2024-08-27</v>
      </c>
      <c r="L141" t="str">
        <v>SESE</v>
      </c>
      <c r="M141" t="str">
        <v>DE</v>
      </c>
      <c r="N141" t="str">
        <v>Q Guidance System; Mako Spine System;</v>
      </c>
      <c r="O141" t="str">
        <v>NE</v>
      </c>
      <c r="P141" t="str">
        <v>Dipan  Lad</v>
      </c>
      <c r="Q141" t="str">
        <v/>
      </c>
      <c r="R141" t="str">
        <v>K241517</v>
      </c>
      <c r="S141" t="str">
        <v/>
      </c>
      <c r="T141" t="str">
        <v>2024-05-29</v>
      </c>
      <c r="U141" t="str">
        <v>OR</v>
      </c>
      <c r="V141" t="str">
        <v>D-79111</v>
      </c>
      <c r="W141" t="str">
        <v>Substantially Equivalent</v>
      </c>
      <c r="X141" t="str">
        <v>Traditional</v>
      </c>
      <c r="Y141" t="str">
        <v>stryker leibinger gmbh &amp; co. kg</v>
      </c>
      <c r="Z141" t="str">
        <v>Match</v>
      </c>
    </row>
    <row r="142" spans="1:26" x14ac:dyDescent="0.25">
      <c r="A142" t="str">
        <v>N</v>
      </c>
      <c r="B142" t="str">
        <v>Allendale</v>
      </c>
      <c r="C142" t="str">
        <v>Orthopedic</v>
      </c>
      <c r="D142" t="str">
        <v>2 Pearl Court</v>
      </c>
      <c r="E142" t="str">
        <v/>
      </c>
      <c r="F142" t="str">
        <v>Summary</v>
      </c>
      <c r="G142" t="str">
        <v>MQV</v>
      </c>
      <c r="H142" t="str">
        <v>[Record]</v>
      </c>
      <c r="I142" t="str">
        <v>07401</v>
      </c>
      <c r="J142" t="str">
        <v>Stryker Spine</v>
      </c>
      <c r="K142" t="str">
        <v>2024-08-29</v>
      </c>
      <c r="L142" t="str">
        <v>SESE</v>
      </c>
      <c r="M142" t="str">
        <v>US</v>
      </c>
      <c r="N142" t="str">
        <v>Vitoss® BiModal Bioactive Bone Graft Substitute Foam Strip, Vitoss® BiModal Bioactive Bone Graft Substitute, Vitoss BBTrauma® Bioactive Bone Graft Substitute,Vitoss® BA2X Bioactive Bone Graft Substitute, Vitoss® Bioactive Bone Graft Substitute Pack,Vitoss® Bioactive Bone Graft Substitute, Vitoss® Foam Bone Graft Substitute, Vitoss® Bone Graft Substitute Filled Canister, Vitoss® Bone Graft Substitute, Vitoss® Bone Graft Substitute - Synthetic Cancellous Chips</v>
      </c>
      <c r="O142" t="str">
        <v>OR</v>
      </c>
      <c r="P142" t="str">
        <v>Fiorella  Lopardo</v>
      </c>
      <c r="Q142" t="str">
        <v/>
      </c>
      <c r="R142" t="str">
        <v>K242280</v>
      </c>
      <c r="S142" t="str">
        <v>NJ</v>
      </c>
      <c r="T142" t="str">
        <v>2024-08-02</v>
      </c>
      <c r="U142" t="str">
        <v>OR</v>
      </c>
      <c r="V142" t="str">
        <v>07401</v>
      </c>
      <c r="W142" t="str">
        <v>Substantially Equivalent</v>
      </c>
      <c r="X142" t="str">
        <v>Special</v>
      </c>
      <c r="Y142" t="str">
        <v>stryker spine</v>
      </c>
      <c r="Z142" t="str">
        <v>Match</v>
      </c>
    </row>
    <row r="143" spans="1:26" x14ac:dyDescent="0.25">
      <c r="A143" t="str">
        <v>N</v>
      </c>
      <c r="B143" t="str">
        <v>Boca Raton</v>
      </c>
      <c r="C143" t="str">
        <v>Orthopedic</v>
      </c>
      <c r="D143" t="str">
        <v>911 Clint Moore Rd</v>
      </c>
      <c r="E143" t="str">
        <v/>
      </c>
      <c r="F143" t="str">
        <v>Summary</v>
      </c>
      <c r="G143" t="str">
        <v>OUR</v>
      </c>
      <c r="H143" t="str">
        <v>[Record]</v>
      </c>
      <c r="I143" t="str">
        <v>33487</v>
      </c>
      <c r="J143" t="str">
        <v>SurGenTec, LLC</v>
      </c>
      <c r="K143" t="str">
        <v>2024-04-11</v>
      </c>
      <c r="L143" t="str">
        <v>SESE</v>
      </c>
      <c r="M143" t="str">
        <v>US</v>
      </c>
      <c r="N143" t="str">
        <v>TiLink-P SI Joint Fusion System</v>
      </c>
      <c r="O143" t="str">
        <v>OR</v>
      </c>
      <c r="P143" t="str">
        <v>Guilherme  Pires</v>
      </c>
      <c r="Q143" t="str">
        <v/>
      </c>
      <c r="R143" t="str">
        <v>K240720</v>
      </c>
      <c r="S143" t="str">
        <v>FL</v>
      </c>
      <c r="T143" t="str">
        <v>2024-03-15</v>
      </c>
      <c r="U143" t="str">
        <v>OR</v>
      </c>
      <c r="V143" t="str">
        <v>33487</v>
      </c>
      <c r="W143" t="str">
        <v>Substantially Equivalent</v>
      </c>
      <c r="X143" t="str">
        <v>Special</v>
      </c>
      <c r="Y143" t="str">
        <v>surgentec, llc</v>
      </c>
      <c r="Z143" t="str">
        <v>Match</v>
      </c>
    </row>
    <row r="144" spans="1:26" x14ac:dyDescent="0.25">
      <c r="A144" t="str">
        <v>N</v>
      </c>
      <c r="B144" t="str">
        <v>Boca Raton</v>
      </c>
      <c r="C144" t="str">
        <v>Orthopedic</v>
      </c>
      <c r="D144" t="str">
        <v>911 Clint Moore Rd</v>
      </c>
      <c r="E144" t="str">
        <v/>
      </c>
      <c r="F144" t="str">
        <v>Summary</v>
      </c>
      <c r="G144" t="str">
        <v>OUR</v>
      </c>
      <c r="H144" t="str">
        <v>[Record]</v>
      </c>
      <c r="I144" t="str">
        <v>33487</v>
      </c>
      <c r="J144" t="str">
        <v>SurGenTec, LLC</v>
      </c>
      <c r="K144" t="str">
        <v>2024-08-21</v>
      </c>
      <c r="L144" t="str">
        <v>SESE</v>
      </c>
      <c r="M144" t="str">
        <v>US</v>
      </c>
      <c r="N144" t="str">
        <v>TiLink-P SI Joint Fusion System</v>
      </c>
      <c r="O144" t="str">
        <v>OR</v>
      </c>
      <c r="P144" t="str">
        <v>Berny  Villejeune</v>
      </c>
      <c r="Q144" t="str">
        <v/>
      </c>
      <c r="R144" t="str">
        <v>K242141</v>
      </c>
      <c r="S144" t="str">
        <v>FL</v>
      </c>
      <c r="T144" t="str">
        <v>2024-07-22</v>
      </c>
      <c r="U144" t="str">
        <v>OR</v>
      </c>
      <c r="V144" t="str">
        <v>33487</v>
      </c>
      <c r="W144" t="str">
        <v>Substantially Equivalent</v>
      </c>
      <c r="X144" t="str">
        <v>Special</v>
      </c>
      <c r="Y144" t="str">
        <v>surgentec, llc</v>
      </c>
      <c r="Z144" t="str">
        <v>Match</v>
      </c>
    </row>
    <row r="145" spans="1:26" x14ac:dyDescent="0.25">
      <c r="A145" t="str">
        <v>N</v>
      </c>
      <c r="B145" t="str">
        <v>Toronto</v>
      </c>
      <c r="C145" t="str">
        <v>Radiology</v>
      </c>
      <c r="D145" t="str">
        <v>555 Richmond St West, Suite 800</v>
      </c>
      <c r="E145" t="str">
        <v/>
      </c>
      <c r="F145" t="str">
        <v>Summary</v>
      </c>
      <c r="G145" t="str">
        <v>IZI</v>
      </c>
      <c r="H145" t="str">
        <v>[Record]</v>
      </c>
      <c r="I145" t="str">
        <v>M5V 3B1</v>
      </c>
      <c r="J145" t="str">
        <v>Synaptive Medical Inc.</v>
      </c>
      <c r="K145" t="str">
        <v>2024-03-25</v>
      </c>
      <c r="L145" t="str">
        <v>SESE</v>
      </c>
      <c r="M145" t="str">
        <v>CA</v>
      </c>
      <c r="N145" t="str">
        <v>Modus IR</v>
      </c>
      <c r="O145" t="str">
        <v>RA</v>
      </c>
      <c r="P145" t="str">
        <v>Tahmina  Afzali</v>
      </c>
      <c r="Q145" t="str">
        <v/>
      </c>
      <c r="R145" t="str">
        <v>K231986</v>
      </c>
      <c r="S145" t="str">
        <v/>
      </c>
      <c r="T145" t="str">
        <v>2023-07-05</v>
      </c>
      <c r="U145" t="str">
        <v>NE</v>
      </c>
      <c r="V145" t="str">
        <v>M5V 3B1</v>
      </c>
      <c r="W145" t="str">
        <v>Substantially Equivalent</v>
      </c>
      <c r="X145" t="str">
        <v>Traditional</v>
      </c>
      <c r="Y145" t="str">
        <v>synaptive medical inc.</v>
      </c>
      <c r="Z145" t="str">
        <v>Match</v>
      </c>
    </row>
    <row r="146" spans="1:26" x14ac:dyDescent="0.25">
      <c r="A146" t="str">
        <v>N</v>
      </c>
      <c r="B146" t="str">
        <v>Knoxville</v>
      </c>
      <c r="C146" t="str">
        <v>Dental</v>
      </c>
      <c r="D146" t="str">
        <v>2099 Thunderhead Road, Suite 302</v>
      </c>
      <c r="E146" t="str">
        <v/>
      </c>
      <c r="F146" t="str">
        <v>Summary</v>
      </c>
      <c r="G146" t="str">
        <v>JEY</v>
      </c>
      <c r="H146" t="str">
        <v>[Record]</v>
      </c>
      <c r="I146" t="str">
        <v>37922</v>
      </c>
      <c r="J146" t="str">
        <v>TechMah CMF</v>
      </c>
      <c r="K146" t="str">
        <v>2024-07-11</v>
      </c>
      <c r="L146" t="str">
        <v>SESE</v>
      </c>
      <c r="M146" t="str">
        <v>US</v>
      </c>
      <c r="N146" t="str">
        <v>tmCMF Solution</v>
      </c>
      <c r="O146" t="str">
        <v>DE</v>
      </c>
      <c r="P146" t="str">
        <v>Mohamed  Mahfouz</v>
      </c>
      <c r="Q146" t="str">
        <v/>
      </c>
      <c r="R146" t="str">
        <v>K233874</v>
      </c>
      <c r="S146" t="str">
        <v>TN</v>
      </c>
      <c r="T146" t="str">
        <v>2023-12-07</v>
      </c>
      <c r="U146" t="str">
        <v>DE</v>
      </c>
      <c r="V146" t="str">
        <v>37922</v>
      </c>
      <c r="W146" t="str">
        <v>Substantially Equivalent</v>
      </c>
      <c r="X146" t="str">
        <v>Traditional</v>
      </c>
      <c r="Y146" t="str">
        <v>techmah cmf</v>
      </c>
      <c r="Z146" t="str">
        <v>Match</v>
      </c>
    </row>
    <row r="147" spans="1:26" x14ac:dyDescent="0.25">
      <c r="A147" t="str">
        <v>N</v>
      </c>
      <c r="B147" t="str">
        <v>Tokyo</v>
      </c>
      <c r="C147" t="str">
        <v>Cardiovascular</v>
      </c>
      <c r="D147" t="str">
        <v>44-1, 2-Chome, Hatagaya</v>
      </c>
      <c r="E147" t="str">
        <v>Shibuya-Ku</v>
      </c>
      <c r="F147" t="str">
        <v>Summary</v>
      </c>
      <c r="G147" t="str">
        <v>DQX</v>
      </c>
      <c r="H147" t="str">
        <v>[Record]</v>
      </c>
      <c r="I147" t="str">
        <v>151-0072</v>
      </c>
      <c r="J147" t="str">
        <v>Terumo Corporation</v>
      </c>
      <c r="K147" t="str">
        <v>2024-08-21</v>
      </c>
      <c r="L147" t="str">
        <v>SESE</v>
      </c>
      <c r="M147" t="str">
        <v>JP</v>
      </c>
      <c r="N147" t="str">
        <v>Glidewire GT-R</v>
      </c>
      <c r="O147" t="str">
        <v>CV</v>
      </c>
      <c r="P147" t="str">
        <v>Qing  Liu</v>
      </c>
      <c r="Q147" t="str">
        <v/>
      </c>
      <c r="R147" t="str">
        <v>K240859</v>
      </c>
      <c r="S147" t="str">
        <v/>
      </c>
      <c r="T147" t="str">
        <v>2024-03-28</v>
      </c>
      <c r="U147" t="str">
        <v>CV</v>
      </c>
      <c r="V147" t="str">
        <v>151-0072</v>
      </c>
      <c r="W147" t="str">
        <v>Substantially Equivalent</v>
      </c>
      <c r="X147" t="str">
        <v>Traditional</v>
      </c>
      <c r="Y147" t="str">
        <v>terumo corporation</v>
      </c>
      <c r="Z147" t="str">
        <v>Match</v>
      </c>
    </row>
    <row r="148" spans="1:26" x14ac:dyDescent="0.25">
      <c r="A148" t="str">
        <v>N</v>
      </c>
      <c r="B148" t="str">
        <v>Ponte Vedra</v>
      </c>
      <c r="C148" t="str">
        <v>Orthopedic</v>
      </c>
      <c r="D148" t="str">
        <v>100 Palmetto Park Place</v>
      </c>
      <c r="E148" t="str">
        <v/>
      </c>
      <c r="F148" t="str">
        <v>Summary</v>
      </c>
      <c r="G148" t="str">
        <v>JDR</v>
      </c>
      <c r="H148" t="str">
        <v>[Record]</v>
      </c>
      <c r="I148" t="str">
        <v>32081</v>
      </c>
      <c r="J148" t="str">
        <v>Treace Medical Concepts</v>
      </c>
      <c r="K148" t="str">
        <v>2024-09-06</v>
      </c>
      <c r="L148" t="str">
        <v>SESE</v>
      </c>
      <c r="M148" t="str">
        <v>US</v>
      </c>
      <c r="N148" t="str">
        <v>TMC Compression Implant System</v>
      </c>
      <c r="O148" t="str">
        <v>OR</v>
      </c>
      <c r="P148" t="str">
        <v>Brittany  Grochala</v>
      </c>
      <c r="Q148" t="str">
        <v/>
      </c>
      <c r="R148" t="str">
        <v>K242415</v>
      </c>
      <c r="S148" t="str">
        <v>FL</v>
      </c>
      <c r="T148" t="str">
        <v>2024-08-15</v>
      </c>
      <c r="U148" t="str">
        <v>OR</v>
      </c>
      <c r="V148" t="str">
        <v>32081</v>
      </c>
      <c r="W148" t="str">
        <v>Substantially Equivalent</v>
      </c>
      <c r="X148" t="str">
        <v>Special</v>
      </c>
      <c r="Y148" t="str">
        <v>treace medical concepts</v>
      </c>
      <c r="Z148" t="str">
        <v>Match</v>
      </c>
    </row>
    <row r="149" spans="1:26" x14ac:dyDescent="0.25">
      <c r="A149" t="str">
        <v>N</v>
      </c>
      <c r="B149" t="str">
        <v>Santa Clarita</v>
      </c>
      <c r="C149" t="str">
        <v>Orthopedic</v>
      </c>
      <c r="D149" t="str">
        <v>27533 Avenue Hopkins</v>
      </c>
      <c r="E149" t="str">
        <v/>
      </c>
      <c r="F149" t="str">
        <v>Summary</v>
      </c>
      <c r="G149" t="str">
        <v>HRS</v>
      </c>
      <c r="H149" t="str">
        <v>[Record]</v>
      </c>
      <c r="I149" t="str">
        <v>91355</v>
      </c>
      <c r="J149" t="str">
        <v>TriMed, Inc.</v>
      </c>
      <c r="K149" t="str">
        <v>2024-09-17</v>
      </c>
      <c r="L149" t="str">
        <v>SESE</v>
      </c>
      <c r="M149" t="str">
        <v>US</v>
      </c>
      <c r="N149" t="str">
        <v>TriMed Bridge Plates</v>
      </c>
      <c r="O149" t="str">
        <v>OR</v>
      </c>
      <c r="P149" t="str">
        <v>Divya Raghavi  Nandakumar</v>
      </c>
      <c r="Q149" t="str">
        <v/>
      </c>
      <c r="R149" t="str">
        <v>K241942</v>
      </c>
      <c r="S149" t="str">
        <v>CA</v>
      </c>
      <c r="T149" t="str">
        <v>2024-07-02</v>
      </c>
      <c r="U149" t="str">
        <v>OR</v>
      </c>
      <c r="V149" t="str">
        <v>91355</v>
      </c>
      <c r="W149" t="str">
        <v>Substantially Equivalent</v>
      </c>
      <c r="X149" t="str">
        <v>Traditional</v>
      </c>
      <c r="Y149" t="str">
        <v>trimed, inc.</v>
      </c>
      <c r="Z149" t="str">
        <v>Match</v>
      </c>
    </row>
    <row r="150" spans="1:26" x14ac:dyDescent="0.25">
      <c r="A150" t="str">
        <v>N</v>
      </c>
      <c r="B150" t="str">
        <v>Tochigi-Shi</v>
      </c>
      <c r="C150" t="str">
        <v>General Hospital</v>
      </c>
      <c r="D150" t="str">
        <v>2-1-5 Hirayanagi-Cho</v>
      </c>
      <c r="E150" t="str">
        <v/>
      </c>
      <c r="F150" t="str">
        <v>Summary</v>
      </c>
      <c r="G150" t="str">
        <v>QNS</v>
      </c>
      <c r="H150" t="str">
        <v>[Record]</v>
      </c>
      <c r="I150" t="str">
        <v>328-0012</v>
      </c>
      <c r="J150" t="str">
        <v>TSK Laboratory International Japan KK</v>
      </c>
      <c r="K150" t="str">
        <v>2024-03-08</v>
      </c>
      <c r="L150" t="str">
        <v>SESE</v>
      </c>
      <c r="M150" t="str">
        <v>JP</v>
      </c>
      <c r="N150" t="str">
        <v>STERiJECT Low Dead Space, STERiJECT The Invisible Needle</v>
      </c>
      <c r="O150" t="str">
        <v>HO</v>
      </c>
      <c r="P150" t="str">
        <v>Kana  Ebina</v>
      </c>
      <c r="Q150" t="str">
        <v/>
      </c>
      <c r="R150" t="str">
        <v>K231734</v>
      </c>
      <c r="S150" t="str">
        <v/>
      </c>
      <c r="T150" t="str">
        <v>2023-06-14</v>
      </c>
      <c r="U150" t="str">
        <v>HO</v>
      </c>
      <c r="V150" t="str">
        <v>328-0012</v>
      </c>
      <c r="W150" t="str">
        <v>Substantially Equivalent</v>
      </c>
      <c r="X150" t="str">
        <v>Traditional</v>
      </c>
      <c r="Y150" t="str">
        <v>tsk laboratory international japan kk</v>
      </c>
      <c r="Z150" t="str">
        <v>Match</v>
      </c>
    </row>
    <row r="151" spans="1:26" x14ac:dyDescent="0.25">
      <c r="A151" t="str">
        <v>N</v>
      </c>
      <c r="B151" t="str">
        <v>Palo Alto</v>
      </c>
      <c r="C151" t="str">
        <v>Radiology</v>
      </c>
      <c r="D151" t="str">
        <v>3100 Hansen Way</v>
      </c>
      <c r="E151" t="str">
        <v/>
      </c>
      <c r="F151" t="str">
        <v>Summary</v>
      </c>
      <c r="G151" t="str">
        <v>IYE</v>
      </c>
      <c r="H151" t="str">
        <v>[Record]</v>
      </c>
      <c r="I151" t="str">
        <v>94304</v>
      </c>
      <c r="J151" t="str">
        <v>Varian Medical Systems Inc.</v>
      </c>
      <c r="K151" t="str">
        <v>2024-04-30</v>
      </c>
      <c r="L151" t="str">
        <v>SESE</v>
      </c>
      <c r="M151" t="str">
        <v>US</v>
      </c>
      <c r="N151" t="str">
        <v>Ethos Treatment Management (3.0); Ethos Treatment Planning (2.0)</v>
      </c>
      <c r="O151" t="str">
        <v>RA</v>
      </c>
      <c r="P151" t="str">
        <v>Lynn  Allman</v>
      </c>
      <c r="Q151" t="str">
        <v/>
      </c>
      <c r="R151" t="str">
        <v>K232923</v>
      </c>
      <c r="S151" t="str">
        <v>CA</v>
      </c>
      <c r="T151" t="str">
        <v>2023-09-19</v>
      </c>
      <c r="U151" t="str">
        <v>RA</v>
      </c>
      <c r="V151" t="str">
        <v>94304</v>
      </c>
      <c r="W151" t="str">
        <v>Substantially Equivalent</v>
      </c>
      <c r="X151" t="str">
        <v>Traditional</v>
      </c>
      <c r="Y151" t="str">
        <v>varian medical systems inc.</v>
      </c>
      <c r="Z151" t="str">
        <v>Match</v>
      </c>
    </row>
    <row r="152" spans="1:26" x14ac:dyDescent="0.25">
      <c r="A152" t="str">
        <v>N</v>
      </c>
      <c r="B152" t="str">
        <v>McMinnville</v>
      </c>
      <c r="C152" t="str">
        <v>Orthopedic</v>
      </c>
      <c r="D152" t="str">
        <v>111 Moffitt Street</v>
      </c>
      <c r="E152" t="str">
        <v/>
      </c>
      <c r="F152" t="str">
        <v>Summary</v>
      </c>
      <c r="G152" t="str">
        <v>HRS</v>
      </c>
      <c r="H152" t="str">
        <v>[Record]</v>
      </c>
      <c r="I152" t="str">
        <v>37110</v>
      </c>
      <c r="J152" t="str">
        <v>Vilex, LLC</v>
      </c>
      <c r="K152" t="str">
        <v>2024-08-28</v>
      </c>
      <c r="L152" t="str">
        <v>SESE</v>
      </c>
      <c r="M152" t="str">
        <v>US</v>
      </c>
      <c r="N152" t="str">
        <v>REDEMPTION Charcot Plating System</v>
      </c>
      <c r="O152" t="str">
        <v>OR</v>
      </c>
      <c r="P152" t="str">
        <v>Brock  Johnson</v>
      </c>
      <c r="Q152" t="str">
        <v/>
      </c>
      <c r="R152" t="str">
        <v>K233816</v>
      </c>
      <c r="S152" t="str">
        <v>TN</v>
      </c>
      <c r="T152" t="str">
        <v>2023-11-30</v>
      </c>
      <c r="U152" t="str">
        <v>OR</v>
      </c>
      <c r="V152" t="str">
        <v>37110</v>
      </c>
      <c r="W152" t="str">
        <v>Substantially Equivalent</v>
      </c>
      <c r="X152" t="str">
        <v>Traditional</v>
      </c>
      <c r="Y152" t="str">
        <v>vilex, llc</v>
      </c>
      <c r="Z152" t="str">
        <v>Match</v>
      </c>
    </row>
    <row r="153" spans="1:26" x14ac:dyDescent="0.25">
      <c r="A153" t="str">
        <v>N</v>
      </c>
      <c r="B153" t="str">
        <v>Flagstaff</v>
      </c>
      <c r="C153" t="str">
        <v>Cardiovascular</v>
      </c>
      <c r="D153" t="str">
        <v>1505 N. Fourth Street</v>
      </c>
      <c r="E153" t="str">
        <v/>
      </c>
      <c r="F153" t="str">
        <v>Summary</v>
      </c>
      <c r="G153" t="str">
        <v>DSY</v>
      </c>
      <c r="H153" t="str">
        <v>[Record]</v>
      </c>
      <c r="I153" t="str">
        <v>86004</v>
      </c>
      <c r="J153" t="str">
        <v>W. L. Gore &amp; Associates, Inc.</v>
      </c>
      <c r="K153" t="str">
        <v>2024-01-09</v>
      </c>
      <c r="L153" t="str">
        <v>SESE</v>
      </c>
      <c r="M153" t="str">
        <v>US</v>
      </c>
      <c r="N153" t="str">
        <v>GORE® PROPATEN® Vascular Graft</v>
      </c>
      <c r="O153" t="str">
        <v>CV</v>
      </c>
      <c r="P153" t="str">
        <v>Sarah  Pastrnak</v>
      </c>
      <c r="Q153" t="str">
        <v/>
      </c>
      <c r="R153" t="str">
        <v>K232312</v>
      </c>
      <c r="S153" t="str">
        <v>AZ</v>
      </c>
      <c r="T153" t="str">
        <v>2023-08-02</v>
      </c>
      <c r="U153" t="str">
        <v>CV</v>
      </c>
      <c r="V153" t="str">
        <v>86004</v>
      </c>
      <c r="W153" t="str">
        <v>Substantially Equivalent</v>
      </c>
      <c r="X153" t="str">
        <v>Traditional</v>
      </c>
      <c r="Y153" t="str">
        <v>w. l. gore &amp; associates, inc.</v>
      </c>
      <c r="Z153" t="str">
        <v>Match</v>
      </c>
    </row>
    <row r="154" spans="1:26" x14ac:dyDescent="0.25">
      <c r="A154" t="str">
        <v>N</v>
      </c>
      <c r="B154" t="str">
        <v>Flowood</v>
      </c>
      <c r="C154" t="str">
        <v>Orthopedic</v>
      </c>
      <c r="D154" t="str">
        <v>3670 Flowood Drive</v>
      </c>
      <c r="E154" t="str">
        <v/>
      </c>
      <c r="F154" t="str">
        <v>Summary</v>
      </c>
      <c r="G154" t="str">
        <v>MAX</v>
      </c>
      <c r="H154" t="str">
        <v>[Record]</v>
      </c>
      <c r="I154" t="str">
        <v>39232</v>
      </c>
      <c r="J154" t="str">
        <v>Zavation Medical Products LLC</v>
      </c>
      <c r="K154" t="str">
        <v>2024-04-10</v>
      </c>
      <c r="L154" t="str">
        <v>SESE</v>
      </c>
      <c r="M154" t="str">
        <v>US</v>
      </c>
      <c r="N154" t="str">
        <v>Zavation IBF System, Zavation Varisync Plate System and Varisync Spacer System, LABYRINTH System, Zavation ALIF System</v>
      </c>
      <c r="O154" t="str">
        <v>OR</v>
      </c>
      <c r="P154" t="str">
        <v>Colby  Williams</v>
      </c>
      <c r="Q154" t="str">
        <v/>
      </c>
      <c r="R154" t="str">
        <v>K233509</v>
      </c>
      <c r="S154" t="str">
        <v>MS</v>
      </c>
      <c r="T154" t="str">
        <v>2023-10-31</v>
      </c>
      <c r="U154" t="str">
        <v>OR</v>
      </c>
      <c r="V154" t="str">
        <v>39232</v>
      </c>
      <c r="W154" t="str">
        <v>Substantially Equivalent</v>
      </c>
      <c r="X154" t="str">
        <v>Traditional</v>
      </c>
      <c r="Y154" t="str">
        <v>zavation medical products llc</v>
      </c>
      <c r="Z154" t="str">
        <v>Match</v>
      </c>
    </row>
    <row r="155" spans="1:26" x14ac:dyDescent="0.25">
      <c r="A155" t="str">
        <v>N</v>
      </c>
      <c r="B155" t="str">
        <v>Warsaw</v>
      </c>
      <c r="C155" t="str">
        <v>Orthopedic</v>
      </c>
      <c r="D155" t="str">
        <v>1800 West Center St.</v>
      </c>
      <c r="E155" t="str">
        <v/>
      </c>
      <c r="F155" t="str">
        <v>Summary</v>
      </c>
      <c r="G155" t="str">
        <v>MBF</v>
      </c>
      <c r="H155" t="str">
        <v>[Record]</v>
      </c>
      <c r="I155" t="str">
        <v>46580</v>
      </c>
      <c r="J155" t="str">
        <v>Zimmer Inc.</v>
      </c>
      <c r="K155" t="str">
        <v>2024-06-12</v>
      </c>
      <c r="L155" t="str">
        <v>SESE</v>
      </c>
      <c r="M155" t="str">
        <v>US</v>
      </c>
      <c r="N155" t="str">
        <v>Identity Shoulder System</v>
      </c>
      <c r="O155" t="str">
        <v>OR</v>
      </c>
      <c r="P155" t="str">
        <v>Patricia  Beres</v>
      </c>
      <c r="Q155" t="str">
        <v/>
      </c>
      <c r="R155" t="str">
        <v>K240876</v>
      </c>
      <c r="S155" t="str">
        <v>IN</v>
      </c>
      <c r="T155" t="str">
        <v>2024-03-29</v>
      </c>
      <c r="U155" t="str">
        <v>OR</v>
      </c>
      <c r="V155" t="str">
        <v>46580</v>
      </c>
      <c r="W155" t="str">
        <v>Substantially Equivalent</v>
      </c>
      <c r="X155" t="str">
        <v>Traditional</v>
      </c>
      <c r="Y155" t="str">
        <v>zimmer inc.</v>
      </c>
      <c r="Z155" t="str">
        <v>Match</v>
      </c>
    </row>
    <row r="156" spans="1:26" x14ac:dyDescent="0.25">
      <c r="A156" t="str">
        <v>N</v>
      </c>
      <c r="B156" t="str">
        <v>Neu-Ulm</v>
      </c>
      <c r="C156" t="str">
        <v>Physical Medicine</v>
      </c>
      <c r="D156" t="str">
        <v>Junkerstrasse 9</v>
      </c>
      <c r="E156" t="str">
        <v/>
      </c>
      <c r="F156" t="str">
        <v>Summary</v>
      </c>
      <c r="G156" t="str">
        <v>NGX</v>
      </c>
      <c r="H156" t="str">
        <v>[Record]</v>
      </c>
      <c r="I156" t="str">
        <v>89231</v>
      </c>
      <c r="J156" t="str">
        <v>Zimmer MedizinSysteme GmbH</v>
      </c>
      <c r="K156" t="str">
        <v>2024-07-21</v>
      </c>
      <c r="L156" t="str">
        <v>SESE</v>
      </c>
      <c r="M156" t="str">
        <v>DE</v>
      </c>
      <c r="N156" t="str">
        <v>PTG-05</v>
      </c>
      <c r="O156" t="str">
        <v>PM</v>
      </c>
      <c r="P156" t="str">
        <v>Ute  Killet</v>
      </c>
      <c r="Q156" t="str">
        <v/>
      </c>
      <c r="R156" t="str">
        <v>K240347</v>
      </c>
      <c r="S156" t="str">
        <v/>
      </c>
      <c r="T156" t="str">
        <v>2024-02-05</v>
      </c>
      <c r="U156" t="str">
        <v>PM</v>
      </c>
      <c r="V156" t="str">
        <v>89231</v>
      </c>
      <c r="W156" t="str">
        <v>Substantially Equivalent</v>
      </c>
      <c r="X156" t="str">
        <v>Traditional</v>
      </c>
      <c r="Y156" t="str">
        <v>zimmer medizinsysteme gmbh</v>
      </c>
      <c r="Z156" t="str">
        <v>Match</v>
      </c>
    </row>
    <row r="157" spans="1:26" x14ac:dyDescent="0.25">
      <c r="A157" t="str">
        <v>N</v>
      </c>
      <c r="B157" t="str">
        <v>Westminster</v>
      </c>
      <c r="C157" t="str">
        <v>Orthopedic</v>
      </c>
      <c r="D157" t="str">
        <v>10225 Westmoor Drive</v>
      </c>
      <c r="E157" t="str">
        <v/>
      </c>
      <c r="F157" t="str">
        <v>Summary</v>
      </c>
      <c r="G157" t="str">
        <v>NKB</v>
      </c>
      <c r="H157" t="str">
        <v>[Record]</v>
      </c>
      <c r="I157" t="str">
        <v>80021</v>
      </c>
      <c r="J157" t="str">
        <v>ZimVie Spine (Zimmer Biomet Spine, Inc.)</v>
      </c>
      <c r="K157" t="str">
        <v>2024-03-15</v>
      </c>
      <c r="L157" t="str">
        <v>SESE</v>
      </c>
      <c r="M157" t="str">
        <v>US</v>
      </c>
      <c r="N157" t="str">
        <v>Vital Spinal Fixation System</v>
      </c>
      <c r="O157" t="str">
        <v>OR</v>
      </c>
      <c r="P157" t="str">
        <v>Anjanet  Mort</v>
      </c>
      <c r="Q157" t="str">
        <v/>
      </c>
      <c r="R157" t="str">
        <v>K240539</v>
      </c>
      <c r="S157" t="str">
        <v>CO</v>
      </c>
      <c r="T157" t="str">
        <v>2024-02-26</v>
      </c>
      <c r="U157" t="str">
        <v>OR</v>
      </c>
      <c r="V157" t="str">
        <v>80021</v>
      </c>
      <c r="W157" t="str">
        <v>Substantially Equivalent</v>
      </c>
      <c r="X157" t="str">
        <v>Special</v>
      </c>
      <c r="Y157" t="str">
        <v>zimvie spine (zimmer biomet spine, inc.)</v>
      </c>
      <c r="Z157" t="str">
        <v>Match</v>
      </c>
    </row>
  </sheetData>
  <autoFilter ref="A1:AC1" xr:uid="{D5397467-EDFD-487C-B607-78E2D263D787}"/>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1C5C399-0F49-427F-B719-6F607F470DE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FDA 510(k) Raw Data</vt:lpstr>
      <vt:lpstr>Results</vt:lpstr>
      <vt:lpstr>510(k) Pivot Table</vt:lpstr>
      <vt:lpstr>510(k) Summary Chart</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Zimmerman, Ryan</dc:creator>
  <cp:lastModifiedBy>Zimmerman, Ryan</cp:lastModifiedBy>
  <dcterms:created xsi:type="dcterms:W3CDTF">2024-10-15T20:33:18Z</dcterms:created>
  <dcterms:modified xsi:type="dcterms:W3CDTF">2024-11-13T20:28:29Z</dcterms:modified>
</cp:coreProperties>
</file>