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tam/Documents/Projects/Collaborations/Li-Colab/Pinacol/"/>
    </mc:Choice>
  </mc:AlternateContent>
  <xr:revisionPtr revIDLastSave="0" documentId="13_ncr:1_{D4B831CE-15B0-8845-B986-57C6DE2DD27D}" xr6:coauthVersionLast="43" xr6:coauthVersionMax="43" xr10:uidLastSave="{00000000-0000-0000-0000-000000000000}"/>
  <bookViews>
    <workbookView xWindow="380" yWindow="460" windowWidth="28040" windowHeight="16220" xr2:uid="{880FC916-DB74-BB43-B11A-E924C9F7E5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1" l="1"/>
  <c r="C26" i="1"/>
  <c r="D25" i="1"/>
  <c r="C25" i="1"/>
  <c r="C23" i="1"/>
  <c r="C22" i="1"/>
  <c r="D23" i="1"/>
  <c r="C24" i="1"/>
  <c r="D24" i="1" s="1"/>
  <c r="D22" i="1"/>
  <c r="C21" i="1" l="1"/>
  <c r="D21" i="1" s="1"/>
  <c r="C20" i="1"/>
  <c r="D20" i="1" s="1"/>
  <c r="C19" i="1"/>
  <c r="D19" i="1" s="1"/>
  <c r="C18" i="1"/>
  <c r="D18" i="1" s="1"/>
  <c r="C17" i="1"/>
  <c r="D17" i="1" s="1"/>
</calcChain>
</file>

<file path=xl/sharedStrings.xml><?xml version="1.0" encoding="utf-8"?>
<sst xmlns="http://schemas.openxmlformats.org/spreadsheetml/2006/main" count="25" uniqueCount="25">
  <si>
    <t>A+A-&gt;AA</t>
  </si>
  <si>
    <t>A+A+B-&gt;AAB</t>
  </si>
  <si>
    <t>El. Energy, h</t>
  </si>
  <si>
    <t>DE, kJ/mol</t>
  </si>
  <si>
    <t>h2kjmol</t>
  </si>
  <si>
    <t>AA+B-&gt;AAB</t>
  </si>
  <si>
    <t>AB+A-&gt;AAB</t>
  </si>
  <si>
    <t>A+A+B-&gt;C+D</t>
  </si>
  <si>
    <t>CD-&gt;C+D</t>
  </si>
  <si>
    <t>AAB-&gt;CD</t>
  </si>
  <si>
    <t>AH..B--H(T) + A -&gt; CD</t>
  </si>
  <si>
    <t>AH..B--H(T) -&gt; AH + B--H</t>
  </si>
  <si>
    <t>A+BH2-&gt;A..BH2</t>
  </si>
  <si>
    <t>A (sr</t>
  </si>
  <si>
    <t>BH2 (sr)</t>
  </si>
  <si>
    <t>A..A (sr)</t>
  </si>
  <si>
    <t>A..BH2 (sr)</t>
  </si>
  <si>
    <t>A..A..BH2 (sr)</t>
  </si>
  <si>
    <t>AH (du)</t>
  </si>
  <si>
    <t>BH (du)</t>
  </si>
  <si>
    <t>A..BH2 (tu)</t>
  </si>
  <si>
    <t>AAHH (sr)</t>
  </si>
  <si>
    <t>B (sr)</t>
  </si>
  <si>
    <t>AAHH..B (sr)</t>
  </si>
  <si>
    <t>AH..BH (??)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</si>
</sst>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1" fontId="0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90D77-F557-2D4F-AAA0-8B1C8DC92AC2}">
  <dimension ref="B1:D26"/>
  <sheetViews>
    <sheetView tabSelected="1" workbookViewId="0">
      <selection activeCell="B11" sqref="B11"/>
    </sheetView>
  </sheetViews>
  <sheetFormatPr baseColWidth="10" defaultRowHeight="16" x14ac:dyDescent="0.2"/>
  <cols>
    <col min="2" max="2" width="25" customWidth="1"/>
    <col min="4" max="4" width="10.83203125" style="4"/>
  </cols>
  <sheetData>
    <row r="1" spans="2:4" x14ac:dyDescent="0.2">
      <c r="B1" s="1"/>
      <c r="C1" s="1" t="s">
        <v>4</v>
      </c>
      <c r="D1" s="3">
        <v>2625.5</v>
      </c>
    </row>
    <row r="2" spans="2:4" x14ac:dyDescent="0.2">
      <c r="B2" s="1"/>
      <c r="C2" s="1"/>
      <c r="D2" s="3"/>
    </row>
    <row r="3" spans="2:4" x14ac:dyDescent="0.2">
      <c r="B3" s="1"/>
      <c r="C3" s="1" t="s">
        <v>2</v>
      </c>
      <c r="D3" s="3" t="s">
        <v>3</v>
      </c>
    </row>
    <row r="4" spans="2:4" x14ac:dyDescent="0.2">
      <c r="B4" s="1" t="s">
        <v>13</v>
      </c>
      <c r="C4" s="2">
        <v>-384.92558221299998</v>
      </c>
      <c r="D4" s="3"/>
    </row>
    <row r="5" spans="2:4" x14ac:dyDescent="0.2">
      <c r="B5" s="1" t="s">
        <v>14</v>
      </c>
      <c r="C5" s="2">
        <v>-111.877372912</v>
      </c>
      <c r="D5" s="3"/>
    </row>
    <row r="6" spans="2:4" x14ac:dyDescent="0.2">
      <c r="B6" s="1" t="s">
        <v>15</v>
      </c>
      <c r="C6" s="2">
        <v>-769.86529305299996</v>
      </c>
      <c r="D6" s="3"/>
    </row>
    <row r="7" spans="2:4" x14ac:dyDescent="0.2">
      <c r="B7" s="1" t="s">
        <v>16</v>
      </c>
      <c r="C7" s="2">
        <v>-496.81291338800003</v>
      </c>
      <c r="D7" s="3"/>
    </row>
    <row r="8" spans="2:4" x14ac:dyDescent="0.2">
      <c r="B8" s="1" t="s">
        <v>17</v>
      </c>
      <c r="C8" s="2">
        <v>-881.75871164099999</v>
      </c>
      <c r="D8" s="3"/>
    </row>
    <row r="9" spans="2:4" x14ac:dyDescent="0.2">
      <c r="B9" s="1" t="s">
        <v>18</v>
      </c>
      <c r="C9" s="2">
        <v>-385.48783481599997</v>
      </c>
      <c r="D9" s="3"/>
    </row>
    <row r="10" spans="2:4" x14ac:dyDescent="0.2">
      <c r="B10" s="1" t="s">
        <v>19</v>
      </c>
      <c r="C10" s="2">
        <v>-111.241818846</v>
      </c>
      <c r="D10" s="3"/>
    </row>
    <row r="11" spans="2:4" x14ac:dyDescent="0.2">
      <c r="B11" s="1" t="s">
        <v>20</v>
      </c>
    </row>
    <row r="12" spans="2:4" x14ac:dyDescent="0.2">
      <c r="B12" s="1" t="s">
        <v>24</v>
      </c>
      <c r="C12">
        <v>-496.747455806</v>
      </c>
    </row>
    <row r="13" spans="2:4" x14ac:dyDescent="0.2">
      <c r="B13" s="1" t="s">
        <v>21</v>
      </c>
      <c r="C13">
        <v>-771.06116967000003</v>
      </c>
    </row>
    <row r="14" spans="2:4" x14ac:dyDescent="0.2">
      <c r="B14" s="1" t="s">
        <v>22</v>
      </c>
      <c r="C14">
        <v>-110.647428863</v>
      </c>
    </row>
    <row r="15" spans="2:4" x14ac:dyDescent="0.2">
      <c r="B15" s="1" t="s">
        <v>23</v>
      </c>
      <c r="C15">
        <v>-881.71738074999996</v>
      </c>
    </row>
    <row r="16" spans="2:4" x14ac:dyDescent="0.2">
      <c r="B16" s="1"/>
    </row>
    <row r="17" spans="2:4" x14ac:dyDescent="0.2">
      <c r="B17" t="s">
        <v>12</v>
      </c>
      <c r="C17">
        <f>C7-C5-C4</f>
        <v>-9.9582630000440986E-3</v>
      </c>
      <c r="D17" s="4">
        <f>C17*$D$1</f>
        <v>-26.145419506615781</v>
      </c>
    </row>
    <row r="18" spans="2:4" x14ac:dyDescent="0.2">
      <c r="B18" t="s">
        <v>0</v>
      </c>
      <c r="C18">
        <f>C6-C4-C4</f>
        <v>-1.4128626999990956E-2</v>
      </c>
      <c r="D18" s="4">
        <f>C18*$D$1</f>
        <v>-37.094710188476256</v>
      </c>
    </row>
    <row r="19" spans="2:4" x14ac:dyDescent="0.2">
      <c r="B19" t="s">
        <v>1</v>
      </c>
      <c r="C19">
        <f>C8-C4-C4-C5</f>
        <v>-3.0174303000023883E-2</v>
      </c>
      <c r="D19" s="4">
        <f>C19*$D$1</f>
        <v>-79.222632526562705</v>
      </c>
    </row>
    <row r="20" spans="2:4" x14ac:dyDescent="0.2">
      <c r="B20" t="s">
        <v>5</v>
      </c>
      <c r="C20">
        <f>C8-C6-C5</f>
        <v>-1.6045676000032927E-2</v>
      </c>
      <c r="D20" s="4">
        <f t="shared" ref="D20:D26" si="0">C20*$D$1</f>
        <v>-42.127922338086449</v>
      </c>
    </row>
    <row r="21" spans="2:4" x14ac:dyDescent="0.2">
      <c r="B21" t="s">
        <v>6</v>
      </c>
      <c r="C21">
        <f>C8-C7-C4</f>
        <v>-2.0216039999979785E-2</v>
      </c>
      <c r="D21" s="4">
        <f t="shared" si="0"/>
        <v>-53.077213019946925</v>
      </c>
    </row>
    <row r="22" spans="2:4" x14ac:dyDescent="0.2">
      <c r="B22" t="s">
        <v>7</v>
      </c>
      <c r="C22">
        <f>C14+C13-C4-C4-C5</f>
        <v>1.993880499998113E-2</v>
      </c>
      <c r="D22" s="4">
        <f t="shared" si="0"/>
        <v>52.349332527450457</v>
      </c>
    </row>
    <row r="23" spans="2:4" x14ac:dyDescent="0.2">
      <c r="B23" t="s">
        <v>8</v>
      </c>
      <c r="C23">
        <f>C13+C14-C15</f>
        <v>8.7822169999753896E-3</v>
      </c>
      <c r="D23" s="4">
        <f t="shared" si="0"/>
        <v>23.057710733435385</v>
      </c>
    </row>
    <row r="24" spans="2:4" x14ac:dyDescent="0.2">
      <c r="B24" t="s">
        <v>9</v>
      </c>
      <c r="C24">
        <f>C15-C8</f>
        <v>4.1330891000029624E-2</v>
      </c>
      <c r="D24" s="4">
        <f t="shared" si="0"/>
        <v>108.51425432057778</v>
      </c>
    </row>
    <row r="25" spans="2:4" x14ac:dyDescent="0.2">
      <c r="B25" s="1" t="s">
        <v>10</v>
      </c>
      <c r="C25">
        <f>C15-C12-C4</f>
        <v>-4.4342730999971991E-2</v>
      </c>
      <c r="D25" s="4">
        <f t="shared" si="0"/>
        <v>-116.42184024042646</v>
      </c>
    </row>
    <row r="26" spans="2:4" x14ac:dyDescent="0.2">
      <c r="B26" s="1" t="s">
        <v>11</v>
      </c>
      <c r="C26">
        <f>C10+C9-C12</f>
        <v>1.780214400002933E-2</v>
      </c>
      <c r="D26" s="4">
        <f t="shared" si="0"/>
        <v>46.739529072077005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Rustam Khaliullin, Dr</dc:creator>
  <cp:lastModifiedBy>Rustam Khaliullin, Dr</cp:lastModifiedBy>
  <dcterms:created xsi:type="dcterms:W3CDTF">2019-05-22T16:20:25Z</dcterms:created>
  <dcterms:modified xsi:type="dcterms:W3CDTF">2019-06-11T14:07:37Z</dcterms:modified>
</cp:coreProperties>
</file>