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io\Desktop\results-github-repo\"/>
    </mc:Choice>
  </mc:AlternateContent>
  <xr:revisionPtr revIDLastSave="0" documentId="13_ncr:1_{97C5F3C4-674F-446F-99ED-5A6177784014}" xr6:coauthVersionLast="47" xr6:coauthVersionMax="47" xr10:uidLastSave="{00000000-0000-0000-0000-000000000000}"/>
  <bookViews>
    <workbookView xWindow="-120" yWindow="-120" windowWidth="29040" windowHeight="15720" activeTab="6" xr2:uid="{E14EB76F-6F99-4E8B-A95B-262963EE7E15}"/>
  </bookViews>
  <sheets>
    <sheet name="underflow" sheetId="10" r:id="rId1"/>
    <sheet name="overflow" sheetId="3" r:id="rId2"/>
    <sheet name="div-by-zero" sheetId="11" r:id="rId3"/>
    <sheet name="int-div" sheetId="12" r:id="rId4"/>
    <sheet name="truncation" sheetId="13" r:id="rId5"/>
    <sheet name="signedness" sheetId="14" r:id="rId6"/>
    <sheet name="Results Table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6" l="1"/>
  <c r="B10" i="16"/>
  <c r="D3" i="16" l="1"/>
  <c r="D4" i="16"/>
  <c r="D5" i="16"/>
  <c r="D6" i="16"/>
  <c r="D7" i="16"/>
  <c r="D8" i="16"/>
  <c r="G3" i="16"/>
  <c r="G4" i="16"/>
  <c r="G5" i="16"/>
  <c r="G6" i="16"/>
  <c r="G7" i="16"/>
  <c r="G8" i="16"/>
  <c r="J4" i="16"/>
  <c r="J6" i="16"/>
  <c r="J7" i="16"/>
  <c r="J8" i="16"/>
  <c r="I8" i="16"/>
  <c r="I7" i="16"/>
  <c r="F8" i="16"/>
  <c r="F7" i="16"/>
  <c r="C8" i="16"/>
  <c r="C7" i="16"/>
  <c r="H8" i="16"/>
  <c r="H7" i="16"/>
  <c r="E8" i="16"/>
  <c r="E7" i="16"/>
  <c r="B8" i="16"/>
  <c r="B7" i="16"/>
  <c r="I6" i="16"/>
  <c r="F6" i="16"/>
  <c r="C6" i="16"/>
  <c r="H6" i="16"/>
  <c r="E6" i="16"/>
  <c r="B6" i="16"/>
  <c r="F5" i="16"/>
  <c r="C5" i="16"/>
  <c r="E5" i="16"/>
  <c r="B5" i="16"/>
  <c r="I4" i="16"/>
  <c r="F4" i="16"/>
  <c r="C4" i="16"/>
  <c r="H4" i="16"/>
  <c r="E4" i="16"/>
  <c r="B4" i="16"/>
  <c r="F3" i="16"/>
  <c r="E3" i="16"/>
  <c r="C3" i="16"/>
  <c r="B3" i="16"/>
  <c r="K87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5" i="12"/>
  <c r="K6" i="14" l="1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5" i="14"/>
  <c r="I4" i="10"/>
  <c r="K49" i="10"/>
  <c r="C49" i="10"/>
  <c r="C50" i="10"/>
  <c r="K50" i="10"/>
  <c r="C51" i="10"/>
  <c r="K51" i="10"/>
  <c r="C52" i="10"/>
  <c r="K52" i="10"/>
  <c r="C53" i="10"/>
  <c r="K53" i="10"/>
  <c r="C54" i="10"/>
  <c r="K54" i="10"/>
  <c r="C55" i="10"/>
  <c r="K55" i="10"/>
  <c r="C56" i="10"/>
  <c r="K56" i="10"/>
  <c r="C57" i="10"/>
  <c r="K57" i="10"/>
  <c r="C58" i="10"/>
  <c r="K58" i="10"/>
  <c r="C59" i="10"/>
  <c r="K59" i="10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5" i="12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5" i="13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4" i="11"/>
  <c r="K23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5" i="11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5" i="10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5" i="3"/>
  <c r="E4" i="3"/>
  <c r="I4" i="3"/>
  <c r="M4" i="3"/>
  <c r="C4" i="14"/>
  <c r="D4" i="14"/>
  <c r="E4" i="14"/>
  <c r="F4" i="14"/>
  <c r="G4" i="14"/>
  <c r="H4" i="14"/>
  <c r="I4" i="14"/>
  <c r="J4" i="14"/>
  <c r="L4" i="14"/>
  <c r="M4" i="14"/>
  <c r="B4" i="14"/>
  <c r="C4" i="13"/>
  <c r="D4" i="13"/>
  <c r="E4" i="13"/>
  <c r="F4" i="13"/>
  <c r="G4" i="13"/>
  <c r="H4" i="13"/>
  <c r="I4" i="13"/>
  <c r="J4" i="13"/>
  <c r="L4" i="13"/>
  <c r="M4" i="13"/>
  <c r="B4" i="13"/>
  <c r="C4" i="12"/>
  <c r="D4" i="12"/>
  <c r="E4" i="12"/>
  <c r="F4" i="12"/>
  <c r="G4" i="12"/>
  <c r="R3" i="12" s="1"/>
  <c r="H4" i="12"/>
  <c r="I4" i="12"/>
  <c r="J4" i="12"/>
  <c r="L4" i="12"/>
  <c r="M4" i="12"/>
  <c r="B4" i="12"/>
  <c r="C4" i="11"/>
  <c r="D4" i="11"/>
  <c r="E4" i="11"/>
  <c r="F4" i="11"/>
  <c r="G4" i="11"/>
  <c r="H4" i="11"/>
  <c r="I4" i="11"/>
  <c r="J4" i="11"/>
  <c r="L4" i="11"/>
  <c r="I5" i="16" s="1"/>
  <c r="M4" i="11"/>
  <c r="B4" i="11"/>
  <c r="D4" i="10"/>
  <c r="E4" i="10"/>
  <c r="F4" i="10"/>
  <c r="G4" i="10"/>
  <c r="J4" i="10"/>
  <c r="L4" i="10"/>
  <c r="I3" i="16" s="1"/>
  <c r="M4" i="10"/>
  <c r="B4" i="10"/>
  <c r="D4" i="3"/>
  <c r="F4" i="3"/>
  <c r="G4" i="3"/>
  <c r="H4" i="3"/>
  <c r="J4" i="3"/>
  <c r="L4" i="3"/>
  <c r="B4" i="3"/>
  <c r="K4" i="11" l="1"/>
  <c r="Q2" i="11"/>
  <c r="R3" i="14"/>
  <c r="K4" i="13"/>
  <c r="Q4" i="13" s="1"/>
  <c r="R3" i="13"/>
  <c r="R3" i="11"/>
  <c r="R3" i="3"/>
  <c r="K4" i="12"/>
  <c r="R4" i="12" s="1"/>
  <c r="K4" i="14"/>
  <c r="R4" i="14" s="1"/>
  <c r="H4" i="10"/>
  <c r="Q3" i="10" s="1"/>
  <c r="R3" i="10"/>
  <c r="K4" i="10"/>
  <c r="C4" i="10"/>
  <c r="Q2" i="10" s="1"/>
  <c r="K4" i="3"/>
  <c r="C4" i="3"/>
  <c r="Q2" i="14"/>
  <c r="R2" i="13"/>
  <c r="Q3" i="13"/>
  <c r="R4" i="13"/>
  <c r="R2" i="12"/>
  <c r="R2" i="11"/>
  <c r="S2" i="11" s="1"/>
  <c r="R2" i="14"/>
  <c r="Q2" i="12"/>
  <c r="Q3" i="14"/>
  <c r="Q2" i="13"/>
  <c r="Q3" i="12"/>
  <c r="S3" i="12" s="1"/>
  <c r="Q3" i="11"/>
  <c r="Q3" i="3"/>
  <c r="R4" i="10" l="1"/>
  <c r="H3" i="16"/>
  <c r="J3" i="16" s="1"/>
  <c r="R4" i="11"/>
  <c r="H5" i="16"/>
  <c r="Q4" i="11"/>
  <c r="S4" i="11" s="1"/>
  <c r="S3" i="14"/>
  <c r="S3" i="13"/>
  <c r="S3" i="11"/>
  <c r="S3" i="3"/>
  <c r="Q4" i="12"/>
  <c r="S4" i="12" s="1"/>
  <c r="Q4" i="14"/>
  <c r="S4" i="14" s="1"/>
  <c r="S3" i="10"/>
  <c r="Q4" i="10"/>
  <c r="S4" i="10" s="1"/>
  <c r="R2" i="10"/>
  <c r="S2" i="10" s="1"/>
  <c r="S2" i="14"/>
  <c r="S2" i="13"/>
  <c r="S4" i="13"/>
  <c r="S2" i="12"/>
  <c r="Q2" i="3"/>
  <c r="R2" i="3"/>
  <c r="R4" i="3"/>
  <c r="Q4" i="3"/>
  <c r="J5" i="16" l="1"/>
  <c r="H10" i="16"/>
  <c r="S4" i="3"/>
  <c r="S2" i="3"/>
</calcChain>
</file>

<file path=xl/sharedStrings.xml><?xml version="1.0" encoding="utf-8"?>
<sst xmlns="http://schemas.openxmlformats.org/spreadsheetml/2006/main" count="750" uniqueCount="615">
  <si>
    <t>address</t>
  </si>
  <si>
    <t>0-11102-0x84350f52f0930a8f660d1c743d7956270073859a-EquableToken-v0.5.0.sol</t>
  </si>
  <si>
    <t>0-18226-0xfaf81c5186050a6da075fe89589bb88111fcc3dc-RATCToken-v0.4.21.sol</t>
  </si>
  <si>
    <t>0-21148-0xf619ced287046899cfdcfa604e2f9738da69ed5f-holicErc20-v0.4.16.sol</t>
  </si>
  <si>
    <t>0-23528-0x7a66266651283651ddc1ae929aa8763f407180e7-ELTToken-v0.4.22.sol</t>
  </si>
  <si>
    <t>0-26016-0x69702f972b13fe659184a950740825c7ea74ea4d-CharityChain-v0.4.24.sol</t>
  </si>
  <si>
    <t>0-26471-0xfc2c4d8f95002c14ed0a7aa65102cac9e5953b5e-RublixToken-v0.4.18.sol</t>
  </si>
  <si>
    <t>0-29436-0xe71612d0a06d1fa03f581d601fea59710b467e51-SERBIAN-v0.6.12.sol</t>
  </si>
  <si>
    <t>1-10120-0x925351ca4b4d69af7e9315f7a3f524b1e34d03ab-ENTC-v0.4.16.sol</t>
  </si>
  <si>
    <t>1-10883-0xc770511b7ed1919245b047d1ef9aaa5502bb4f30-ShineMoon-v0.6.12.sol</t>
  </si>
  <si>
    <t>1-24023-0x16f539b66474b5bddf36e66342c1b84e93e93e55-Ref-v0.5.16.sol</t>
  </si>
  <si>
    <t>11-11138-0x7ed7add140061d22e0e1abef71a2500de3d5319e-WALV-v0.7.6.sol</t>
  </si>
  <si>
    <t>11-18215-0x4ee9bfd3952b43f4885e1b0112d8d49314a234d6-Token-v0.7.0.sol</t>
  </si>
  <si>
    <t>11-5796-0x93ab90a4fb3545b83fda73744d4e726a064eac24-SECKILLER-v0.7.6.sol</t>
  </si>
  <si>
    <t>13-12455-0xf15b9834e6e413497c9de3f18c2533e1e44f8231-FLOKIMAN-v0.6.12.sol</t>
  </si>
  <si>
    <t>14-14204-0x245cfb1f9a9438606aa07a9ca130971acea9c33b-ROOT-v0.7.6.sol</t>
  </si>
  <si>
    <t>14-19146-0x1ea6f1b58c57a4de9718b5ee6927f1927348a157-Pay-v0.8.7.sol</t>
  </si>
  <si>
    <t>14-26503-0xe89d167717a5470d830575a11a1a2b7e074141c7-ACSToken-v0.4.24.sol</t>
  </si>
  <si>
    <t>14-28042-0xaf89e7f82406d356972cda9ff5b8dbf587cf295c-BRICK-v0.6.12.sol</t>
  </si>
  <si>
    <t>15-20032-0x0e67e2ec0bd05068c0102f70d11516b6b4c9f96c-Shytoshi-v0.6.12.sol</t>
  </si>
  <si>
    <t>15-20748-0x8a5b8abebfa2df5c2329f3c512058ae3b03804d9-Swapper3-v0.6.12.sol</t>
  </si>
  <si>
    <t>15-21761-0xe58998903b04a6f19c7d0f7eaa630d2c12f2f577-Pulsejeet-v0.6.12.sol</t>
  </si>
  <si>
    <t>15-3331-0xa09c6616550b1597e139626eebb59b34e484d584-NIPKO-v0.7.6.sol</t>
  </si>
  <si>
    <t>17-443-0x14da07ab23d6c6dfa3c07e673ae8ffe4e493a1a1-SelectDAO-v0.6.12.sol</t>
  </si>
  <si>
    <t>2-10797-0xa8f627581b1df6b43360380fde55f2187dc2d402-DAOofGold-v0.6.12.sol</t>
  </si>
  <si>
    <t>2-1347-0x85179ac15aa94e3ca32dd1cc04664e9bb0062115-COIN_BOX-v0.4.19.sol</t>
  </si>
  <si>
    <t>2-1438-0xa9673001fcb3356e013398a42d49cec95d437547-AdvancedShit-v0.4.19.sol</t>
  </si>
  <si>
    <t>2-16076-0x0605cd6435326422465ffa5742c5f7356dd62073-Starmid-v0.4.25.sol</t>
  </si>
  <si>
    <t>2-19009-0x20b76298ad88ce1ebae41e9d6f73c2239e7366ea-BabyShiby-v0.6.11.sol</t>
  </si>
  <si>
    <t>2-25927-0xb57bff5fa73175fc2e4312c37873c9df80359e23-Dutchwrapper-v0.4.24.sol</t>
  </si>
  <si>
    <t>2-27818-0x31cfa363713884c5642e7249a47762188d144629-StandardToken-v0.4.11.sol</t>
  </si>
  <si>
    <t>2-2957-0x8d28f9261cca02d5e53aa5f6552dfa2dc14df75a-LeaderboardSlogans-v0.4.19.sol</t>
  </si>
  <si>
    <t>2-3778-0x3e4f5dd1be2db446f4ddbdb1e4b2be0e58bbb408-SatoshiFutures-v0.4.19.sol</t>
  </si>
  <si>
    <t>3-11463-0xdaf776dd91be366805339b7eed41f7f66ba603c4-ASTBToken-v0.4.23.sol</t>
  </si>
  <si>
    <t>3-13330-0x8413746b162795eff7d3c8a90e32b8921413b802-BurnStats-v0.4.24.sol</t>
  </si>
  <si>
    <t>3-15342-0x5fd1ffa1d817e2bc1e594081a9f883a8707e959c-CMGCoin-v0.6.6.sol</t>
  </si>
  <si>
    <t>3-18975-0xcc7ac69f1b971a68de7ba470e36a876b54115a17-ERC20Standard-v0.4.26.sol</t>
  </si>
  <si>
    <t>3-2115-0x64b31f941a4c3a53aeb4b6e8bc97ca00d226cd2c-Storage-v0.4.19.sol</t>
  </si>
  <si>
    <t>3-22629-0xcd52633e66e6670f11cfbcc6d958837591c8ebc1-PreICO-v0.4.18.sol</t>
  </si>
  <si>
    <t>3-25468-0x5fc6710523ca8dae2a2ce2beaba7e7277466e4d0-DogeFeistyNFT-v0.6.12.sol</t>
  </si>
  <si>
    <t>3-27183-0x614b9802d45aa1bc2282651dc1408632f9027a6e-TrustInvest-v0.5.3.sol</t>
  </si>
  <si>
    <t>3-4818-0x5df329debd7729f68580deaf288877adb23c9adf-LoveToken-v0.4.16.sol</t>
  </si>
  <si>
    <t>3-5587-0xba05aff5a97c2190499fe607f3e894c79f84a8b8-BrianCoin-v0.4.19.sol</t>
  </si>
  <si>
    <t>4-1370-0x89c7c64eb0e3f4353abdc80c41b3cad4cbfe1795-OPERA-v0.4.18.sol</t>
  </si>
  <si>
    <t>4-181-0x2dc5b9f85a5eccc24a3abd396f9d0c43df3d284c-TOCHToken-v0.4.24.sol</t>
  </si>
  <si>
    <t>4-20271-0x6c2e6b4aede284ff13c13fc94bd3c0cabe74ff7d-TokenERC20-v0.4.16.sol</t>
  </si>
  <si>
    <t>4-20466-0xb0ab2381b967018cd0edfdf77216b06af0538d48-TOUCH-v0.5.17.sol</t>
  </si>
  <si>
    <t>4-21372-0xd9c58ef8afcfe2df9884724de1614205a7b5f3f5-LCToken-v0.4.16.sol</t>
  </si>
  <si>
    <t>4-28637-0xe534619defdbf0caf673b8abf7158714f5bd4bd9-TokenFansToken-v0.4.18.sol</t>
  </si>
  <si>
    <t>5-12468-0x83d84673b33be2d782a829b5d7cb337190dc36a3-PollManager-v0.4.25.sol</t>
  </si>
  <si>
    <t>5-13103-0xe97394cdfa1e8ddfb95e1aa93452e745fe44838e-STCToken-v0.4.24.sol</t>
  </si>
  <si>
    <t>5-18921-0xff34be24b4117e00eb92060a064e5c92e3db6cc7-JoyTripToken-v0.5.15.sol</t>
  </si>
  <si>
    <t>5-21586-0x5dfd352590e02562832e99917f15f9645a13f3ec-Project567-v0.4.24.sol</t>
  </si>
  <si>
    <t>5-2519-0xb39214b18d9ffb6ddc9a4d5f6063db136cf3a94e-Mimicoin-v0.4.20.sol</t>
  </si>
  <si>
    <t>5-26888-0xe925aa77d51746b865e5c05165a879820cb4b720-CCash-v0.5.17.sol</t>
  </si>
  <si>
    <t>5-28984-0x4a91ab602819acee2bcb45e2230ff174c8850b3b-CommunityOfConsensus-v0.4.16.sol</t>
  </si>
  <si>
    <t>5-29614-0x74b0f78ea4ca63e3f791bcd30fb3a3c539c808b9-TokenERC20-v0.4.21.sol</t>
  </si>
  <si>
    <t>6-1199-0x8cde3b3bff9bb166978560c1e83a9f56f960cfa3-PubeCoin-v0.5.12.sol</t>
  </si>
  <si>
    <t>6-2660-0x3a6f9d1feff0a866c36fa7aebc7f636eabe2e095-PixelInu-v0.6.10.sol</t>
  </si>
  <si>
    <t>6-3345-0x27223d03b1cbe352789c65024cbaf71ab5c90824-BUTT-v0.4.11.sol</t>
  </si>
  <si>
    <t>8-11745-0xdd48a87cd5f29d69defaf097b4489dd85fd71701-TokenSell-v0.7.6.sol</t>
  </si>
  <si>
    <t>Mythril</t>
  </si>
  <si>
    <t>Slither</t>
  </si>
  <si>
    <t>ArScan</t>
  </si>
  <si>
    <t>reported</t>
  </si>
  <si>
    <t>TP</t>
  </si>
  <si>
    <t>FP</t>
  </si>
  <si>
    <t>FN</t>
  </si>
  <si>
    <t>Precision</t>
  </si>
  <si>
    <t>Recall</t>
  </si>
  <si>
    <t>F1-Score</t>
  </si>
  <si>
    <t>0-10295-0x791ce6f4dcb12ff8bbce2caf1605dfe65b352857-JCPennyCdsTok2022120-v0.4.19.sol</t>
  </si>
  <si>
    <t>0-20794-0x6ba2d5e4384a69df6066e1cf6c395909254910fb-EPAchain-v0.4.22.sol</t>
  </si>
  <si>
    <t>0-22142-0xb5a88e6d13057836b0e3615c3ce8ec3e8850d27b-UNTXChain-v0.4.19.sol</t>
  </si>
  <si>
    <t>0-22839-0x9b8c435196c8398ff021f375535cf04e3459b15c-MatchPay-v0.4.17.sol</t>
  </si>
  <si>
    <t>0-25773-0xabc50c1de6ffdef945cef9d71f2f2c44c84702b1-FintechChain-v0.4.13.sol</t>
  </si>
  <si>
    <t>1-10101-0x12af23556681c4ea654da722f96c899d69e316ec-PuErh_TongcingHao-v0.4.25.sol</t>
  </si>
  <si>
    <t>1-1391-0xdeb23acf922f09df080617cf020fdbffa3b1490a-TAKCoin-v0.4.24.sol</t>
  </si>
  <si>
    <t>1-20118-0x1e891c587b345ab02a31b57c1f926fb08913d10d-ShinyLegendaryPackFo-v0.4.24.sol</t>
  </si>
  <si>
    <t>1-21622-0x53c2159fa4690ccaa773086a137fb1cd17f65f35-BattleCooldown-v0.4.19.sol</t>
  </si>
  <si>
    <t>1-2606-0x0d7f91cde012de2fd7fb7119842542794ed97896-IRF-v0.4.20.sol</t>
  </si>
  <si>
    <t>1-27034-0xb350d0c427e67413435e864ed351294edeebba1b-BNIBankNegaraIndones-v0.4.24.sol</t>
  </si>
  <si>
    <t>1-28037-0xae3e4dcb07c2e9ebfe7d151a377b1239e8935f8f-GCT-v0.4.12.sol</t>
  </si>
  <si>
    <t>1-335-0x2de9307ff85d1ca43fa8448de90038a9c719f459-TravelChain-v0.4.20.sol</t>
  </si>
  <si>
    <t>1-5302-0xe91b8b5e38ad85358d6c5ca6c0092e12bd736b7e-Querier-v0.5.3.sol</t>
  </si>
  <si>
    <t>10-12802-0x83105d7cdd2fd9b8185bff1cb56bb1595a618618-FeePool-v0.5.16.sol</t>
  </si>
  <si>
    <t>2-20034-0x355e0661058783a508db87782c155327ddfdb1e9-ZoomToken-v0.4.24.sol</t>
  </si>
  <si>
    <t>3-11567-0xb7915cebb975d9efaa4ef9aa52e3ed9e5ba79b3c-Tradenexi-v0.4.25.sol</t>
  </si>
  <si>
    <t>3-23194-0xe8ccceac43cfbb62be5b4e9971e4e26b83389ad0-Realm-v0.4.19.sol</t>
  </si>
  <si>
    <t>3-24240-0xe0d9552b408c54fdb68fe920e1a09cf0e90e9da1-TokenERC20-v0.4.16.sol</t>
  </si>
  <si>
    <t>3-25681-0xa7c71d444bf9af4bfed2ade75595d7512eb4dd39-Travel1Click-v0.4.25.sol</t>
  </si>
  <si>
    <t>3-9888-0x1fc6cceafaac97261e248ff5b8c6387696f14225-RequestERC20-v0.4.18.sol</t>
  </si>
  <si>
    <t>4-2174-0x9b80c4a539a8ccddcbe85fb5b69439b122cbcfbd-autumncoin1-v0.4.25.sol</t>
  </si>
  <si>
    <t>4-23956-0x5109bf7076a8d499080dfd052c5f4ea1536f0887-DPREDIX-v0.4.26.sol</t>
  </si>
  <si>
    <t>4-29131-0x115934926053606fd062ea4af594a9214ed51e43-ScudoCoin-v0.4.24.sol</t>
  </si>
  <si>
    <t>4-2939-0x4b9a9403429d40e194ad13a3fe9d08a54cf439c9-DFI_Exchange-v0.4.26.sol</t>
  </si>
  <si>
    <t>4-465-0xc780e2bb5e8f1730cb50597731d4e8e715692ac0-CryptoDa-v0.4.24.sol</t>
  </si>
  <si>
    <t>5-16069-0x494b488124d9a5f48b9da0c6c0fddd4afc784d0a-BoxswapV2Router02-v0.6.6.sol</t>
  </si>
  <si>
    <t>5-22234-0x89212effef6420a9011f062a2673cf44ef413bb2-CRYPTOCASINO-v0.4.26.sol</t>
  </si>
  <si>
    <t>6-2190-0x596249b3bc4d139f5dd6d62aaef2ab18e8de8f6c-YZZToken-v0.4.19.sol</t>
  </si>
  <si>
    <t>6-308-0x065313f29dc4a4b8b5fc4915059d122065519957-Future1Exchange-v0.4.24.sol</t>
  </si>
  <si>
    <t>6-548-0xcbc3b1cabf72cc1fcbea49ea443cfd2321d3f585-YeeLockerForYeePartn-v0.4.19.sol</t>
  </si>
  <si>
    <t>8-22668-0x487647faf9783c282ec882c3f64062e25f048f97-ERC20Token-v0.4.26.sol</t>
  </si>
  <si>
    <t>2-23396-0xceddf3a74f9e5012e651428963b9083ba5e559c4-FX99-v0.6.2.sol</t>
  </si>
  <si>
    <t>2-13269-0x295e8ac3386bde14ecde5e7ff741ebb43e6a162f-lexDAORegistry-v0.5.9.sol</t>
  </si>
  <si>
    <t>4-14672-0xf0300337e920ae843040a71584f870ae719bf5ed-Crowdsale-v0.4.19.sol</t>
  </si>
  <si>
    <t>5-13352-0xf38cc736f3e7ebe95b4921a341828f4a38615fee-PumpkinToken-v0.5.17.sol</t>
  </si>
  <si>
    <t>4-12802-0x7f0f620dbad4517de25f037bb3e81d144cbf5079-Rivercoin-v0.4.18.sol</t>
  </si>
  <si>
    <t>4-17851-0xaa3183815fa19121f770f8c31564bc41dfef2b8c-OnlyOne-v0.4.16.sol</t>
  </si>
  <si>
    <t>1-22798-0x75be4765e00891eb2d9aa8a6d9dd872538822816-BPOW-v0.4.25.sol</t>
  </si>
  <si>
    <t>2-15034-0xd2bd6415db70a0f0b26c973b15b63bac74f5c9c6-BTAToken-v0.4.18.sol</t>
  </si>
  <si>
    <t>0-23933-0xffd31e68bf7af89df862435a138615bd60abf574-Nexgen-v0.4.20.sol</t>
  </si>
  <si>
    <t>0-29414-0x625e6220290ad1dc99dd623b6e277f62a2fc87d6-Etherama-v0.4.25.sol</t>
  </si>
  <si>
    <t>1-10404-0x67682915bdfe37a04edcb8888c0f162181e9f400-VeganCoin-v0.4.17.sol</t>
  </si>
  <si>
    <t>1-1464-0x37b9c3c44a0ec04e3888f487c4f0b5594b877214-PlebsToken-v0.4.19.sol</t>
  </si>
  <si>
    <t>1-5682-0x50377c3314581a639f00bd5ba42367a6b65bced7-DreamTeamToken-v0.4.19.sol</t>
  </si>
  <si>
    <t>1-8423-0xea92e35076000576aefe01b4a6d1ca55b8ade121-MyAdvancedToken-v0.4.23.sol</t>
  </si>
  <si>
    <t>1-9608-0x067498d7661739c8c0b54479a386f5b98b47d3a1-eSHIBA-v0.6.2.sol</t>
  </si>
  <si>
    <t>2-10162-0x994466f822af45cf5db0a0f41b9af6d503bcf3d5-SLABToken-v0.5.2.sol</t>
  </si>
  <si>
    <t>2-12560-0xa4ef5964f146d2526c51fc40caa244e45edce136-ELECTRONICPLATINUM-v0.4.19.sol</t>
  </si>
  <si>
    <t>3-11830-0x2e9cce8c3bf731f9bfc39e3d345a70907f454d40-CryptoTwitter-v0.6.12.sol</t>
  </si>
  <si>
    <t>3-15142-0x15421301645ab5e0de9f5116891bbf2507278474-jpISgOIU-v0.4.25.sol</t>
  </si>
  <si>
    <t>3-21184-0x827d41446a2cb012d3011b94f525d6c46b32866d-OceanSafeToken-v0.4.18.sol</t>
  </si>
  <si>
    <t>3-23661-0x25d4f76e9b17bdf9e95b27036b4e8e5946146822-DTTCoin-v0.4.20.sol</t>
  </si>
  <si>
    <t>3-23954-0x0f956036a60e141c68bca12f1c6c2b458a56bbb2-SmartToken-v0.4.24.sol</t>
  </si>
  <si>
    <t>3-9083-0xaac350da70976e528e05471b3eccce747269b8af-TheCAFEXToken-v0.4.16.sol</t>
  </si>
  <si>
    <t>4-12527-0xb00cfd346c5a0a43766334911f136e3de211b95b-XCCToken-v0.4.16.sol</t>
  </si>
  <si>
    <t>4-14725-0x1f1aba22635a7a1c73b1f48f33480d7ce686426d-DIUToken-v0.4.21.sol</t>
  </si>
  <si>
    <t>4-1915-0x6de20d9d444354ff9b271a6ea6f9274f2467df35-Rollback-v0.4.11.sol</t>
  </si>
  <si>
    <t>4-21530-0x5651ad6511e243e4529fc9363cf88fffc7a2a669-ERC223Token-v0.4.19.sol</t>
  </si>
  <si>
    <t>4-23440-0xb6ff51468bf483dfb531486817bda02e59550112-UCToken-v0.4.24.sol</t>
  </si>
  <si>
    <t>4-25428-0x90eb1e11e1bebab8afe93d1f0cb1e612e7442dcf-BlueInu-v0.6.12.sol</t>
  </si>
  <si>
    <t>4-26761-0xca9b87af55cf891bfaf2005e8a665ceaf04a0fca-ETHKING-v0.6.6.sol</t>
  </si>
  <si>
    <t>4-27413-0xbed68e614e93258b3db693aca9f0c0a1d2889317-GGCT-v0.4.19.sol</t>
  </si>
  <si>
    <t>5-10017-0xa42e4338b97649fee0f0ab4af52444d4b8651bf9-MultiSigERC20Token-v0.4.20.sol</t>
  </si>
  <si>
    <t>5-15774-0xbb9c23b2faaf95beee84999ac7c7bca91d8b618e-PuErhTea_FuzengChu-v0.4.25.sol</t>
  </si>
  <si>
    <t>5-16548-0x6a80664a5b2aeda3fb2191e191a90c5604878fca-xRHHBY-v0.7.5.sol</t>
  </si>
  <si>
    <t>5-18049-0x80549114ef25572a735087bb4667495016cebec6-TradeAdsCoin-v0.4.24.sol</t>
  </si>
  <si>
    <t>5-23926-0x1ad89cda3532ad4179accda58917bd7bb632b290-EOTCoin-v0.4.11.sol</t>
  </si>
  <si>
    <t>5-26266-0xf9f498341996ab4e22081738ec21a256bc9bec4a-AvoKitty-v0.6.12.sol</t>
  </si>
  <si>
    <t>5-28756-0xdecbc4982e3c92166da719b94426b01b55f527ef-InternationalMoneyTr-v0.4.25.sol</t>
  </si>
  <si>
    <t>5-29274-0x709fa7c33b7c90e88b9511c6dfb52a3a2544ca87-NEX-v0.4.21.sol</t>
  </si>
  <si>
    <t>5-5756-0xce8002943574259e4940d19362ba60c6463a9287-yfkk-v0.4.22.sol</t>
  </si>
  <si>
    <t>8-28735-0x569a3fb0d513f055642e553a4620fc8c84a4f6e6-ONEXBET-v0.7.6.sol</t>
  </si>
  <si>
    <t>0-17713-0x56336f8fe7fd6937cb63f89db90338b4c7fe491b-Token-v0.5.13.sol</t>
  </si>
  <si>
    <t>0-17817-0x1d1afc4fb14947d43a315f9223c0f5f771e8631d-RealBacon-v0.4.25.sol</t>
  </si>
  <si>
    <t>0-18217-0xfb6ff8d23c28481b888253867230a49c22eb1c5e-HUHEYhQD-v0.4.25.sol</t>
  </si>
  <si>
    <t>0-19797-0x5fbbcc09f8e9d17981e234872026685ea3dac875-TomMonaLisa-v0.4.25.sol</t>
  </si>
  <si>
    <t>0-24069-0x90b66259c48316567796a8f722cf37ed65f2f81a-LifeOnLightnode-v0.4.25.sol</t>
  </si>
  <si>
    <t>0-26749-0xf67ab1c914dee06ba0f264031885ea7b276a7cda-SushiswapV1Oracle-v0.6.12.sol</t>
  </si>
  <si>
    <t>10-12218-0x6976be4acdfc9bef86aaea3c6b6e8490aad90b5e-RibeSwapRouter-v0.6.6.sol</t>
  </si>
  <si>
    <t>1-13749-0xea5eb17d519a9165fd2d7e024d83856f314958d1-CYBERGAME-v0.4.25.sol</t>
  </si>
  <si>
    <t>1-1808-0x807a486722774e8e556163b676a0efcaa7731037-PrivateRegularEthFee-v0.5.13.sol</t>
  </si>
  <si>
    <t>1-2105-0x259059f137cb9b8f60ae27bd199d97abb69e539b-SpectrumNetwork-v0.4.24.sol</t>
  </si>
  <si>
    <t>12-29827-0x3d37eb1ad0cc20e123a2e34cf58eb38ba068dbd3-TriangleRooms-v0.5.10.sol</t>
  </si>
  <si>
    <t>1-27645-0x63fd1b742cd411a6a22a6655c3635ba3a3ffd928-oakk-v0.4.22.sol</t>
  </si>
  <si>
    <t>13-15121-0xf18d3bb8ea8612fe9289921fcd0f14c8d3e39d05-UniswapV2Router02-v0.6.6.sol</t>
  </si>
  <si>
    <t>13-20286-0x87f311d4f0e637d8b095bc1c188dbe8310ab5954-SS_Galitchina-v0.8.17.sol</t>
  </si>
  <si>
    <t>15-15852-0x19c3c9a0fa4f9cc5e6a22d2aa9f7086a76dc5316-Resender227766-v0.8.18.sol</t>
  </si>
  <si>
    <t>16-1299-0xf772ffb1e6c267bd2ffc7b6869eab7b01b50bc56-Pump-v0.7.4.sol</t>
  </si>
  <si>
    <t>16-17415-0x3ede8f5db6267dd08193eb117cf993d12d81ce48-ZKWRouterV2-v0.6.6.sol</t>
  </si>
  <si>
    <t>2-11871-0x9c04f0dc68c61efd2fc289987393a78b4a2494ea-ZITOKEN-v0.4.25.sol</t>
  </si>
  <si>
    <t>2-13812-0xfac1c5ad6c6a8bda1f34b35f73f35f3b249ee53a-ELT-v0.4.18.sol</t>
  </si>
  <si>
    <t>2-17122-0xf7123d59bd184f4a07ef758640206a28a62cf8cd-UBTToken-v0.4.21.sol</t>
  </si>
  <si>
    <t>2-19364-0x31b075165298e6fe352fa7e2ed550d2d28701496-WhiteBitcoin-v0.4.24.sol</t>
  </si>
  <si>
    <t>2-2071-0xc08966287fd9e2bbc48feb237d6f255b93b27a84-Viablecoin-v0.4.25.sol</t>
  </si>
  <si>
    <t>2-23046-0xd57285945e6954b0a3dee16f28f062f695ed9be9-Trollcoin-v0.4.25.sol</t>
  </si>
  <si>
    <t>2-23312-0x5b73ace97f78025a8065cda1ef154892b31e8026-PetmancoinToken-v0.4.24.sol</t>
  </si>
  <si>
    <t>2-28307-0xf54b001ca9d7be925d76237a899da316f165d56d-EvergreenHealthToken-v0.4.21.sol</t>
  </si>
  <si>
    <t>3-11680-0xbec44ea78be5192f1fae223b9e78894236871e0a-MintableToken-v0.4.14.sol</t>
  </si>
  <si>
    <t>3-11760-0x23b0b5169f23126a67072487c4318eefb4f80820-CGLB-v0.6.2.sol</t>
  </si>
  <si>
    <t>3-1372-0xdf0f851ce2214febdc2d111cc591246ff813087d-FishbankChests-v0.4.21.sol</t>
  </si>
  <si>
    <t>3-142-0x760fae3a4278b3b46c5bbf08c0d107ecc3981a6a-ALCCrowdsale-v0.4.18.sol</t>
  </si>
  <si>
    <t>3-14868-0xb319aa674243e015e38fe0b2d77de9b5552f02cb-DFTBToken-v0.4.24.sol</t>
  </si>
  <si>
    <t>3-19204-0x778e763c4a09c74b2de221b4d3c92d8c7f27a038-TokenERC20-v0.4.21.sol</t>
  </si>
  <si>
    <t>3-19570-0x1b8958cf926312bf356665416df86b3d411df3a3-HLS-v0.4.26.sol</t>
  </si>
  <si>
    <t>3-20139-0xa9877b1e05d035899131dbd1e403825166d09f92-MNTToken-v0.4.19.sol</t>
  </si>
  <si>
    <t>3-20772-0x918ff08e11d55cb8fe575a2b02f0d778194232d5-AcuteAngleCoin-v0.4.18.sol</t>
  </si>
  <si>
    <t>3-21433-0x3eab31b98d90b8b62e015b9b0c6bb973f1fc9e77-UlandToken-v0.4.18.sol</t>
  </si>
  <si>
    <t>3-23539-0xd4a2ad7952ed126bceedf527d1101707f8451425-Finero-v0.4.16.sol</t>
  </si>
  <si>
    <t>3-24041-0xdf0960778c6e6597f197ed9a25f12f5d971da86c-GooToken-v0.4.25.sol</t>
  </si>
  <si>
    <t>3-24074-0x673e5b2497d068667aec3a5835fef3187f2ae102-VenusCoin2-v0.4.19.sol</t>
  </si>
  <si>
    <t>4-14338-0x9f6de04bb70be45bf98c75ada6d9ecfc0b83ca8f-ERC20Token-v0.4.26.sol</t>
  </si>
  <si>
    <t>4-17009-0xef83e29f3c7e8c0b92a25781e4faecd973a7d55a-Per_Annum-v0.4.18.sol</t>
  </si>
  <si>
    <t>4-17385-0x09451724c756336cfbea3278a2b8fd5c61920b3f-ThriftToken-v0.5.8.sol</t>
  </si>
  <si>
    <t>4-20604-0x7c30f7d6d3a7f5460f5cc5fd4d86f612869422c0-EtherChain-v0.4.24.sol</t>
  </si>
  <si>
    <t>4-27091-0x44610ad72f2cd4cefa8b6c30b48b307f5d0a1c8e-OIA-v0.4.24.sol</t>
  </si>
  <si>
    <t>4-29694-0x444231e553e40c8c096632ce600a48d9f9e96707-DFW-v0.5.10.sol</t>
  </si>
  <si>
    <t>4-5382-0xdca29b847cb9a7384626adb5949cacef44ebc56e-TRIFLECTOR-v0.6.0.sol</t>
  </si>
  <si>
    <t>5-12606-0x6736077ae034e16f7fafd2d5ed1358370fda1f88-PHEToken-v0.4.19.sol</t>
  </si>
  <si>
    <t>5-13392-0xe3791e6fcffdfbfee077e44f6dbd77881c2759f4-ROSMarker-v0.5.17.sol</t>
  </si>
  <si>
    <t>5-13467-0xb47841728f10f39abad9d799e8f6ba05e30c1b9d-DayTrader-v0.4.21.sol</t>
  </si>
  <si>
    <t>5-15309-0xa2ca188716c7fc51644d16d331346e7928a56d21-Elance-v0.4.19.sol</t>
  </si>
  <si>
    <t>5-17600-0xeec6a2f0d177d3b357560d2e2919ac73e8030ad1-TrustSmartContract-v0.5.7.sol</t>
  </si>
  <si>
    <t>5-18489-0xa132513be5b5dce8cbc09fae97efa21d97971194-PayPerView-v0.4.18.sol</t>
  </si>
  <si>
    <t>5-22751-0x82f23a7dc57790600850d036968d90266fd72fa8-SophosToken-v0.4.21.sol</t>
  </si>
  <si>
    <t>5-23135-0x85edd0683762cc529a205b4ac7624a0230978f09-IOTCToken-v0.4.26.sol</t>
  </si>
  <si>
    <t>5-24529-0xacd4b1b1ec897fc6b90acf249a4048a56d6c515d-EthernityMoneyX10-v0.6.3.sol</t>
  </si>
  <si>
    <t>5-26006-0x257a6338baefbb99ead8610d1c148ba5980edc8d-PrivateFundFactory-v0.5.16.sol</t>
  </si>
  <si>
    <t>5-27302-0x07872c1d399ba89235ad5ce3c2366350fd1198f2-BYFIREAL-v0.4.22.sol</t>
  </si>
  <si>
    <t>5-28360-0x33540976411534a8d96c715a4ff7f4392d2e52d1-POWHclone-v0.4.19.sol</t>
  </si>
  <si>
    <t>5-3527-0xa4c2e0ade986c6e86c6bec8df5254e2def08f3a7-AkkaranantT-v0.4.25.sol</t>
  </si>
  <si>
    <t>5-3534-0x9e079a3a12fd2018fdd59d689a3fbc2e6f4dc8ff-GreenCoconut-v0.4.26.sol</t>
  </si>
  <si>
    <t>5-7583-0x5cafe6c85ea7c3b1bb62ca5254fae636ba8ae616-PuErh_FuzengChun-v0.4.25.sol</t>
  </si>
  <si>
    <t>6-11295-0x9171c4f09ce9d89faa7ead35ef859057f1c54fc4-NOTHING-v0.7.6.sol</t>
  </si>
  <si>
    <t>6-2621-0x4e7a34c6c29a4741858a7ec5622cd8be21b0351b-ShareEstateTokenCrow-v0.4.15.sol</t>
  </si>
  <si>
    <t>6-2892-0x74a67602b4e28efc2d012e4f29faad18e0f13cfb-RC-v0.4.21.sol</t>
  </si>
  <si>
    <t>6-4249-0x224f19c4c2cb8ac801f586e83ec16e14ec2412d8-tokemon20-v0.4.25.sol</t>
  </si>
  <si>
    <t>6-4348-0x40f59f9dfa4167ecf45c7c296fac0919984d8e80-StashFactory-v0.4.26.sol</t>
  </si>
  <si>
    <t>9-22024-0xdd26a77e7901221d5c407bc329ed5c20cfaee766-TVTToken-v0.4.19.sol</t>
  </si>
  <si>
    <t>9-25920-0x5ddef02e3eff9a940e4d5cde7305ff099ec23bc7-Loeker-v0.6.12.sol</t>
  </si>
  <si>
    <t>0-13236-0x01f89eb04481052a75d32d726cc5b6b2f567001d-TokenDistributor-v0.6.12.sol</t>
  </si>
  <si>
    <t>0-14537-0x186a694c7e42b6e0de735e1196f4efdb1aa0a68f-ETHMiner-v0.4.26.sol</t>
  </si>
  <si>
    <t>0-18448-0x5e08fb65583556d01bdf1373eedf3ae42715f72e-BROUERE-v0.8.7.sol</t>
  </si>
  <si>
    <t>0-6688-0x84f026a0b2826b4d0b0c146c95c6762058691933-SimpleDice-v0.4.25.sol</t>
  </si>
  <si>
    <t>10-10420-0x4bbe9b88e9b1bc48bbec93d51a96471a86c5a4e0-X-v0.8.9.sol</t>
  </si>
  <si>
    <t>10-11195-0xb7e70c4c100086fc731f1b8f3e0c17ee5aa5c5b4-Windows-v0.8.19.sol</t>
  </si>
  <si>
    <t>10-2312-0x1d70fb6c2064a5fc27d76743f20825467f948319-TwitterFloki-v0.8.7.sol</t>
  </si>
  <si>
    <t>10-25335-0x4bee5d4383ed795afd80a5ab9a3fa662b151f500-TIY-v0.8.9.sol</t>
  </si>
  <si>
    <t>10-26478-0x7be87870a969f1c80c09d9ae5a3bd3729d51b640-BROTHERHOOD-v0.8.21.sol</t>
  </si>
  <si>
    <t>10-27504-0x44529a37a43bab8af2336698e31f2e4585ad7db6-Reward-v0.8.11.sol</t>
  </si>
  <si>
    <t>10-6541-0x46922864ad2a5e77180c6ca9ed8aa1fd74e28e30-GAWK2-v0.8.9.sol</t>
  </si>
  <si>
    <t>10-8551-0x39198bf3529e86e453e70279277207d70da7aa5e-BESTDRINKEVER-v0.8.20.sol</t>
  </si>
  <si>
    <t>11-12183-0xd50478febf49d289284b6530f89acaf220256ef5-bbtc2-v0.8.19.sol</t>
  </si>
  <si>
    <t>11-14446-0xf1c53ac7ab6e6830bfda5745a114d24c2df43e89-KAYA-v0.8.9.sol</t>
  </si>
  <si>
    <t>11-19336-0xd7b7695600fa6511a47efaff916988299bb0539f-GURU-v0.8.18.sol</t>
  </si>
  <si>
    <t>1-14232-0x06e04bbfa6a53c57ebfc17e1aeed8e2686640ecd-BabyCatGirl-v0.8.7.sol</t>
  </si>
  <si>
    <t>1-15606-0xd17d7368937e5c5cfa82e86a2f5e1a43ff5e243a-BerriesRewards-v0.8.4.sol</t>
  </si>
  <si>
    <t>1-16437-0x4a3e0c60f7fa67e8b65c401ddbbf7c17fea5fe40-EOSBetSlots-v0.4.21.sol</t>
  </si>
  <si>
    <t>11-7207-0x5efe3192622a8cd03dee82da81aa92d3a0b9608c-HOES-v0.8.17.sol</t>
  </si>
  <si>
    <t>11-8164-0xb6fb743cbe913b340c5caf0e48fb5fc9c7488aaf-Psd-v0.8.19.sol</t>
  </si>
  <si>
    <t>1-18439-0x59891b95010267f7a3666dcb3221059a73e11ad1-P3XRoll-v0.5.6.sol</t>
  </si>
  <si>
    <t>12-16367-0xc44efd943bf206963fde2f61d29a3283a016e66f-UniInu-v0.8.15.sol</t>
  </si>
  <si>
    <t>12-16542-0xe5f155544571fcb2a0fab8979144c2149d62d137-ProofOfShit-v0.8.7.sol</t>
  </si>
  <si>
    <t>12-25021-0xa4336823cb3ba67fec2ff9dd497a2e170f7b46b4-Pozk-v0.8.17.sol</t>
  </si>
  <si>
    <t>12-27222-0x28d3aafd741a90a512f24811264186530d9ff6f4-KAIBA-v0.8.9.sol</t>
  </si>
  <si>
    <t>12-29220-0xe9ca459081d280feed4b7d0ae23d884e9d6378df-STPEPE-v0.8.19.sol</t>
  </si>
  <si>
    <t>1-24619-0x4fbcfa90ac5a1f7f70b7ecc6dc1589bbe6904b02-EDex-v0.4.26.sol</t>
  </si>
  <si>
    <t>12-5301-0x65a3a159f0a2fc7ef088d430f5712837897c4921-KYOKAI-v0.8.17.sol</t>
  </si>
  <si>
    <t>1-26581-0x1be56412c9606e7285280f76a105eba56996e491-Zinja-v0.8.12.sol</t>
  </si>
  <si>
    <t>1-27176-0x8f08f7f232464d5600afeac962b8ccfe40c9f505-Crowdsale-v0.4.18.sol</t>
  </si>
  <si>
    <t>1-29422-0xf3db7560e820834658b590c96234c333cd3d5e5e-CoinPokerToken-v0.4.19.sol</t>
  </si>
  <si>
    <t>13-10465-0x215677b334f92cfa31610d2f1dfdd49ac629a222-HYPEBOT-v0.8.9.sol</t>
  </si>
  <si>
    <t>13-13473-0x24c4c212d0f17e61020e78d3d369cb45ca40d2f4-PELOSI-v0.8.11.sol</t>
  </si>
  <si>
    <t>13-15947-0x6df9983502f8780ca77e8e618c52c68e35a0a50e-FOREVERLIVINGYOUNG-v0.8.15.sol</t>
  </si>
  <si>
    <t>13-2153-0x95bcca9e86e820a2d2960ffa048d128bb34c437c-MetaBunnies-v0.8.20.sol</t>
  </si>
  <si>
    <t>13-24461-0xd1549f60b3aefe11b02fe5ee6d3443eb89bcf2d3-TV-v0.8.20.sol</t>
  </si>
  <si>
    <t>13-2541-0x1e0e22176ffc829561075ba3e172eb9a83cb5014-AIDAO-v0.8.9.sol</t>
  </si>
  <si>
    <t>13-26037-0x32f0cff91d36fa0505510c57690689026d510855-ChongqingErc-v0.8.16.sol</t>
  </si>
  <si>
    <t>14-13640-0x3b0f4a7eb549af9f33d68eff3de30d5aff0cad5e-Utagawa-v0.8.7.sol</t>
  </si>
  <si>
    <t>14-1610-0x83dfdcaadf14b861da4e3bdd70eaeb3ed82ce736-ETHRL-v0.8.8.sol</t>
  </si>
  <si>
    <t>14-25777-0x601e999df9c51b0afb1baaaee46dde0557c31b19-TSUZAR-v0.8.9.sol</t>
  </si>
  <si>
    <t>15-11727-0xac36970372f64c61f2a2cf7c11067f240890c034-BoredInu-v0.8.15.sol</t>
  </si>
  <si>
    <t>15-11870-0x61346a9b2a987198469d2c62f234c7d791cce332-Mecha-v0.8.18.sol</t>
  </si>
  <si>
    <t>15-1359-0xdf66c36681f852d023bbc73e3bcefe700893567b-HEXRP-v0.8.9.sol</t>
  </si>
  <si>
    <t>16-11534-0xa0854f55bd5e8ba0b51089a075c4d1e4832cb570-brainFRIED-v0.8.17.sol</t>
  </si>
  <si>
    <t>16-12613-0xc32574ca07f64b6397df77fbb10051fba741260d-Village-v0.8.11.sol</t>
  </si>
  <si>
    <t>16-19477-0x8bc6e1af808844b5cceb1c03b25b588c1ef6b29c-PetFarms-v0.8.7.sol</t>
  </si>
  <si>
    <t>16-22507-0xeb8420592e8033db88fc248a7ac4ebb933408d3d-TRANCE-v0.8.11.sol</t>
  </si>
  <si>
    <t>16-24156-0xdac93922ffb363b7fc08047382e682244e156894-SteakZen-v0.8.19.sol</t>
  </si>
  <si>
    <t>16-9010-0xe11e2301e72b57b3a60e23419b71b4d919ea2317-Groom-v0.8.19.sol</t>
  </si>
  <si>
    <t>17-1439-0x10524d0f9abd732f0966e574dc689a47731a4abb-SHITTER-v0.8.11.sol</t>
  </si>
  <si>
    <t>17-1832-0x7fa2f486a6f318d20bc3978e5f5271f460cb57dd-XDAO-v0.8.9.sol</t>
  </si>
  <si>
    <t>2-13164-0x7921fcc67ed95a893a7068e6a337b9ef82431ea0-CryptoGermanShepherd-v0.8.7.sol</t>
  </si>
  <si>
    <t>2-1717-0x7f056a77c34720aa1bf86f00f06f1a386e585596-KOIOSTokenPreSale-v0.4.24.sol</t>
  </si>
  <si>
    <t>2-22579-0xcea967b693e89b1ffb08718c3106847616e95607-Keep3rV2OracleFactor-v0.8.2.sol</t>
  </si>
  <si>
    <t>2-27520-0x93d3f120d5d594e764aa3a0ac0afcbad07944f71-Token-v0.4.21.sol</t>
  </si>
  <si>
    <t>2-6166-0xbdc087d1237cbfbba2c792ebcfa149c8b7978acd-W0ND3R-v0.8.1.sol</t>
  </si>
  <si>
    <t>2-6189-0x5bd2cecdc30656adc2ce23812dce369ccca3bbbd-EtherMorty-v0.4.25.sol</t>
  </si>
  <si>
    <t>2-7466-0x5af90c9f0f51e918b19a0be1a0dcd8238bf414a1-Bluezakex-v0.4.11.sol</t>
  </si>
  <si>
    <t>2-8390-0x75914728a6cca6ab1fa4d8c30069a259286bb53e-LiquifiActivityMeter-v0.7.0.sol</t>
  </si>
  <si>
    <t>2-9710-0x9b1a4fe6fc8ccd291b65213062f53a1fff903bbd-Storage-v0.4.19.sol</t>
  </si>
  <si>
    <t>3-15734-0xb3e600df0763d4d367e119389f4029f78d3317b5-tokenDelta-v0.4.21.sol</t>
  </si>
  <si>
    <t>3-16300-0x950b6b04d4822492223694f64addf085fdcabd56-RickAndMortyShrimper-v0.4.24.sol</t>
  </si>
  <si>
    <t>3-18998-0x949d1a0757803c51f2efffeb5472c861a898b8e8-Amplbitcmedia-v0.4.24.sol</t>
  </si>
  <si>
    <t>3-26233-0x42d6493ec6a2fc98f5af71d816f9826569a158cd-PlanetAgroDEX-v0.5.13.sol</t>
  </si>
  <si>
    <t>3-27124-0x7332077db22f7c1df320e757a77e8871377976da-MiningRigFarmer-v0.4.18.sol</t>
  </si>
  <si>
    <t>4-15753-0x1054bf40be3e021e26fa5f6d627fe395a3fd3f26-PlumberCollector-v0.4.24.sol</t>
  </si>
  <si>
    <t>4-19175-0x4d953cf077c0c95ba090226e59a18fcf97db44ec-Mini-v0.5.16.sol</t>
  </si>
  <si>
    <t>4-22381-0xbea35cddf0029321bea86715bdce6d7db73d2a43-GanjaFarm-v0.4.23.sol</t>
  </si>
  <si>
    <t>4-23757-0x70cd1e3c3362a677b20d5b9436ba53c350aed8d2-BadBitDistributor-v0.5.11.sol</t>
  </si>
  <si>
    <t>4-28830-0x3e7203ef349c04b8cb46ebbfcb8ec046d7196504-NZOCrowdsale-v0.4.24.sol</t>
  </si>
  <si>
    <t>4-2999-0xfbd9c261dd547bc8b51e09c03e9fb75fb49eb806-AffiliateTreeStore-v0.4.19.sol</t>
  </si>
  <si>
    <t>4-9364-0x23d7a1de7dc5dd7be2954d7195d1f8803421ff2e-SovietInu-v0.8.7.sol</t>
  </si>
  <si>
    <t>5-12448-0x239119c43e3cac84c8a2d45bcba0e46f528e5f77-Drip-v0.7.6.sol</t>
  </si>
  <si>
    <t>5-19167-0xa9ff7124e6526d5ff82effb2cb895329d036de2b-HolyMolly-v0.8.7.sol</t>
  </si>
  <si>
    <t>5-5547-0x1ec0c5c2ac5edf73be6e7f53cf9a3b51ca1853fb-Crowdsale-v0.4.18.sol</t>
  </si>
  <si>
    <t>6-23202-0xb3906b36a52118423a79c544277bc8cf30a23938-Crush-v0.8.21.sol</t>
  </si>
  <si>
    <t>6-25159-0xd18075a636b10572b4bb013d165516a97e0f4eae-Vesting-v0.8.17.sol</t>
  </si>
  <si>
    <t>6-25763-0xa3ff3f9c61e90655f4845fcb1b1fffee7cf0618e-SHINKA-v0.8.9.sol</t>
  </si>
  <si>
    <t>6-26444-0x121b5c2e4a14532bc5b8f5fb5f12fe5538c7e704-Truth-v0.8.17.sol</t>
  </si>
  <si>
    <t>6-87-0x3ebe779a635271570b2223785a38ae038a574084-DfFinanceCloseCompou-v0.5.17.sol</t>
  </si>
  <si>
    <t>7-10228-0x8ce5c3ca5f424b5e849ce557d412509d13b09b40-CYBERRODEO-v0.8.4.sol</t>
  </si>
  <si>
    <t>7-17467-0xd2d1e07a5e29971c9e298070d25be4a7cdeffad3-Esol-v0.8.23.sol</t>
  </si>
  <si>
    <t>7-18456-0x8c7ac134ed985367eadc6f727d79e8295e11435c-Kekec-v0.8.20.sol</t>
  </si>
  <si>
    <t>7-19385-0x5f909d890521ef765ac9cba35a1ae72207a64919-POGBT-v0.8.17.sol</t>
  </si>
  <si>
    <t>7-23981-0xbac1fc6fb6a428125257240da06580908492b83a-GOSHILL-v0.8.7.sol</t>
  </si>
  <si>
    <t>7-24683-0x27ff88f5054effa045159c94529b57031e46ca1e-UKIYO-v0.8.9.sol</t>
  </si>
  <si>
    <t>7-25887-0x9908e39fffa2d571f319b229d01c5cda36f853e4-WILLYINU-v0.8.9.sol</t>
  </si>
  <si>
    <t>7-6853-0xebfe8442591545906e5404f22a8e8b7644caca5e-BLACKANDWHITEETH-v0.8.9.sol</t>
  </si>
  <si>
    <t>8-10439-0x4a5709baf4206a5dd8681d920b4b5c4cc0e16fcc-Rewards-v0.8.18.sol</t>
  </si>
  <si>
    <t>8-21154-0x4ac9ce6f13ba8f51e4262d8c719b4a01d457031b-HAZUME-v0.8.9.sol</t>
  </si>
  <si>
    <t>8-3002-0x864dd113076230524597838649331114780560a9-Kal-v0.8.17.sol</t>
  </si>
  <si>
    <t>8-6891-0x79a85f64b0372eac63fd256d28bd092c08da2e8a-Kirbollo-v0.8.20.sol</t>
  </si>
  <si>
    <t>9-11533-0x79f0f564a186a0d7c27697bb19d2200648ac627f-CyberTrucker-v0.8.11.sol</t>
  </si>
  <si>
    <t>9-17569-0x58be919d0c3ac170084f980ad48892f99f638bdd-Memeflix-v0.8.18.sol</t>
  </si>
  <si>
    <t>9-22975-0xa6f44b5f70f2b5cb920ef1857acef60773f523b3-nss-v0.8.19.sol</t>
  </si>
  <si>
    <t>9-29816-0x022e3461d96d8392d20c837eff59a3c5f3a08e21-SAFEDOGE-v0.8.9.sol</t>
  </si>
  <si>
    <t>0-13864-0x93efd6bf0b2946852e0db61db8d91741c33774e5-GameRewardToken-v0.4.24.sol</t>
  </si>
  <si>
    <t>0-14882-0xd0426ed78a7876116f60840d6a1800ea28d59292-InstaPoolV2-v0.6.8.sol</t>
  </si>
  <si>
    <t>0-15456-0x47ca7dc9336c0fb403f18b39ff29f5c5532744b0-NewYearToken-v0.4.18.sol</t>
  </si>
  <si>
    <t>0-19603-0x27e847f9c67d8897e3a878885859cffd2155682d-CheckReserveSplit-v0.5.11.sol</t>
  </si>
  <si>
    <t>0-22674-0x7312c1ad835af2fb030aa48137589d64415c582b-dSherwood-v0.4.24.sol</t>
  </si>
  <si>
    <t>0-27924-0x9376495f279ef7c99b91a24ee373d784cc74b09e-SP4C3-v0.4.24.sol</t>
  </si>
  <si>
    <t>0-28521-0x8acff5b20fb5528bc1788e5ddcd5469c3d4aa2e3-miniSAKATAINU-v0.8.4.sol</t>
  </si>
  <si>
    <t>10-16456-0x2906c33f19723104a1a799d4693558000ef705ed-Ichthys-v0.8.17.sol</t>
  </si>
  <si>
    <t>10-26098-0x617859f855f1169f8479b225d8f676415f8e7203-ETERNIUM-v0.8.9.sol</t>
  </si>
  <si>
    <t>10-29559-0xcfd85da8f50a8a2740b4e65dea62e45baf21b550-TWITTER-v0.8.12.sol</t>
  </si>
  <si>
    <t>10-6320-0xbf8109d3836133a6b31883e0851e9a2e488c459f-DNAToken-v0.8.17.sol</t>
  </si>
  <si>
    <t>11-11272-0xe93edb1da43e512ac09c1c5835d81cc29421be53-InfinityBOX-v0.8.19.sol</t>
  </si>
  <si>
    <t>11-12596-0x5b918967dc7b1d0b4ae0b1f7cdf299e5f44e10ce-VVV-v0.8.20.sol</t>
  </si>
  <si>
    <t>11-19376-0xc6b0ca26ea0072bc358e8b5f4dbbbce502db76a9-MaoTaiJiu-v0.8.21.sol</t>
  </si>
  <si>
    <t>11-26182-0x185eebf72633c656eea3cbd112729b7ff55dbc35-KOYANE-v0.8.17.sol</t>
  </si>
  <si>
    <t>1-13262-0x24c41101223f8e59a84a92b05b7a0565a3619d99-CalxToken-v0.5.0.sol</t>
  </si>
  <si>
    <t>11-6520-0x28fe4fab21ea8c5ea464e34abcbbd3d84af2db91-Lucky8Lottery-v0.8.23.sol</t>
  </si>
  <si>
    <t>11-8515-0x00b667dd040adb4c8b02f8451f256b80caf8af52-BirdX-v0.8.19.sol</t>
  </si>
  <si>
    <t>1-1986-0xf7fafcf60706770a3e3659aebb36dee4853f23ff-WingedInu-v0.8.9.sol</t>
  </si>
  <si>
    <t>12-1253-0x11893754e3010a8464252d13e11d8f9bdd6d1231-Sberbank-v0.8.18.sol</t>
  </si>
  <si>
    <t>12-16714-0x557161d12e00531c2c8f6402b8305182e67463f5-APEAI-v0.8.17.sol</t>
  </si>
  <si>
    <t>12-16790-0xb7c79b60cb9ab56fe042ae6bcf1c52b45a07ccc2-GROKU2-v0.8.4.sol</t>
  </si>
  <si>
    <t>12-17202-0x599a486aa8363b8eb7488d184bc378014771ceee-BON-v0.8.16.sol</t>
  </si>
  <si>
    <t>12-17515-0xb1d289d4eaec1260cee045eca47caf4d78043346-XINU-v0.8.19.sol</t>
  </si>
  <si>
    <t>12-18738-0x76d059340eee3411a20a2548cc0c0190b622765d-LuncXen-v0.8.16.sol</t>
  </si>
  <si>
    <t>1-25197-0xaa56982192589d26ae746aa64a1d5fab20a5b4b9-daily24-v0.4.25.sol</t>
  </si>
  <si>
    <t>1-28786-0xf363abeedd0402de170a6f2bceb920db37f8b8cb-Roto2coin-v0.4.24.sol</t>
  </si>
  <si>
    <t>13-18689-0x16fd0ab09485a8a4aa23e3ad684dd198322eb627-BabyDejitaruTsuka-v0.8.17.sol</t>
  </si>
  <si>
    <t>13-26636-0xb407d387560b9be4f082a1374ecfa1bd74c15360-HALLOWEENSHIBA-v0.8.16.sol</t>
  </si>
  <si>
    <t>13-28576-0x3018d0db130aeaaa6f120784831f0b3701d55483-FloppyDisk-v0.8.15.sol</t>
  </si>
  <si>
    <t>13-9986-0xb9355614ffa3dfc357468923b28f553ae2d50a88-StrikeX-v0.8.19.sol</t>
  </si>
  <si>
    <t>14-11137-0xfc720d0252bd9ecfcba6c7cb59e7482add75b533-BabyK-v0.8.16.sol</t>
  </si>
  <si>
    <t>14-22829-0x8ab0ae7d33e1149cc204beac04fc6ad78fde1787-GMFM-v0.8.13.sol</t>
  </si>
  <si>
    <t>14-27676-0x09a876c732b1cd68cbf39b420a9ba646b6570811-Orca-v0.8.7.sol</t>
  </si>
  <si>
    <t>14-28413-0x7d41e813b38862be4e9fb3e986f19f5666e3336e-XRATED-v0.8.20.sol</t>
  </si>
  <si>
    <t>14-4967-0xc5128d317fce877360c642268ca6d0731ae6cfe0-Chonk-v0.8.5.sol</t>
  </si>
  <si>
    <t>14-636-0xeef3ffcc5b56638d9f8aa7eeb15fd74aa2a126d6-BlueClifford-v0.8.12.sol</t>
  </si>
  <si>
    <t>15-11253-0xf03f449cd5481ae0d13658d50f05646869b003f5-GweiGenius-v0.8.19.sol</t>
  </si>
  <si>
    <t>15-13537-0x687e70e65b43fb15af3e9135491f5536ee07d09f-HappyBirthDaySonOfEl-v0.8.13.sol</t>
  </si>
  <si>
    <t>15-23961-0xaaa9b43293e91b926d799078a9f4f3b4c2a46569-MoM-v0.8.17.sol</t>
  </si>
  <si>
    <t>15-7899-0x1f5edc8877032134f6492e85648f29fcb35a2ea4-GrokGTP-v0.8.7.sol</t>
  </si>
  <si>
    <t>15-9959-0x928ca78b83de60427a155bf5b4de7606214a212e-BruteTrading-v0.5.0.sol</t>
  </si>
  <si>
    <t>16-12668-0xf7951e314b60ed6ed88e0c72363b44fb05193355-MEVBot-v0.8.20.sol</t>
  </si>
  <si>
    <t>16-12773-0x18f202cd7910af90b4573f9592df455e0e11ce72-BLOOD-v0.8.17.sol</t>
  </si>
  <si>
    <t>16-17186-0x86127132ef43f797c7aa269b33ba8ca63b33a311-presale-v0.8.14.sol</t>
  </si>
  <si>
    <t>16-18739-0x3346435e44e392cbb576583b83683259f7895beb-babyBob-v0.8.9.sol</t>
  </si>
  <si>
    <t>16-24739-0xe068c545dcb2ac65a06d3a76678b2215d9dbbe3a-EutPreSaleLock-v0.8.14.sol</t>
  </si>
  <si>
    <t>16-24975-0xd176d605e5e742d1365d95019952ea86244ec0bf-LetMeDoItForYou-v0.8.17.sol</t>
  </si>
  <si>
    <t>16-9665-0xe99e0e909c10ab1d3e2175006d09a9f568780f5e-XDUPLIFY-v0.8.1.sol</t>
  </si>
  <si>
    <t>17-1049-0x6c72058331ea88ccc7a74a77ffeb515a8ae2a8a4-DeadBoy-v0.8.7.sol</t>
  </si>
  <si>
    <t>1-986-0x135e60231111835ebaa24710b2fbb332fd9e5dc9-PirateLotteryProfitT-v0.5.3.sol</t>
  </si>
  <si>
    <t>2-12376-0x44f64ab4a2c3fe99958356156867415c2dc72cda-YMUSIC-v0.4.24.sol</t>
  </si>
  <si>
    <t>2-13106-0x1a5e8ace39857ff6882518cea475da59729ebb9b-ZEXCoin-v0.4.24.sol</t>
  </si>
  <si>
    <t>2-15746-0xeb799c6e6ea36df69f11ec31fd468d0ecfeff575-futuregoldtoken-v0.4.24.sol</t>
  </si>
  <si>
    <t>2-18793-0x9c9f98c95ec0a9555688b4120c8e841b6a1be3d3-NewChance-v0.4.24.sol</t>
  </si>
  <si>
    <t>2-22642-0x1d577451216c0a76c4f705e7137de3569a8d3c7e-FishToken-v0.8.10.sol</t>
  </si>
  <si>
    <t>2-24076-0xfc08f84cad4069808b4d5ad655652487ba7f9e7b-FoMo3Dshort-v0.4.24.sol</t>
  </si>
  <si>
    <t>2-24784-0x1d1c828239c3986fc6be89b6d54964b54fc9231f-PORNCASH-v0.4.18.sol</t>
  </si>
  <si>
    <t>2-25366-0x75eee2b5ffea02f1e14e6a1c40bd30ca94cff975-Game-v0.4.25.sol</t>
  </si>
  <si>
    <t>3-1023-0xaeb9fd85d820d235c189c2a6fc366d4c90b32214-PAWG-v0.5.0.sol</t>
  </si>
  <si>
    <t>3-17606-0x8020d165806db531777b05bdb3b4eb8f6b3ce8ba-_PASCoin-v0.4.25.sol</t>
  </si>
  <si>
    <t>3-23061-0x6417439603f5eaf4f27244d1f19b225e5777a723-MotherElon-v0.5.17.sol</t>
  </si>
  <si>
    <t>3-24210-0x4269eaec0710b874ea55e2aedc8fb66223522bbe-Fesw-v0.7.0.sol</t>
  </si>
  <si>
    <t>3-24241-0x702392282255f8c0993dbbbb148d80d2ef6795b1-PoWTF-v0.4.20.sol</t>
  </si>
  <si>
    <t>3-26716-0x15fb9733802a709149819966b6d4e760fd79322f-SwissCoin-v0.4.24.sol</t>
  </si>
  <si>
    <t>4-11140-0xea38c95b650d2145cf96eab2988ac9d0f0b0e387-TenderToken-v0.4.24.sol</t>
  </si>
  <si>
    <t>4-14944-0x465c9864a79189debfa2f5b26c079a28b1d7576d-CatGirls-v0.8.7.sol</t>
  </si>
  <si>
    <t>4-16766-0xa87d2af8a4aa57d5476a47a449196511ba38e0ac-CsskdToken-v0.5.15.sol</t>
  </si>
  <si>
    <t>4-21081-0x781b4b6e093946c8f0215f477e993b7dd492810e-Address-v0.8.4.sol</t>
  </si>
  <si>
    <t>4-21488-0x045cac57b86398c9065559784c4b75bb3dfff623-SamuraiSanta-v0.8.11.sol</t>
  </si>
  <si>
    <t>4-2228-0x825f989254bd121a7d17d00508393e7f27b56eab-SmartContractFactory-v0.4.25.sol</t>
  </si>
  <si>
    <t>4-22639-0x2b0c487d31e3dbf601ef48cf925db022be102043-FlitterTokenVer01-v0.4.24.sol</t>
  </si>
  <si>
    <t>4-22994-0xe0cf47de7cefffd753a3fb95170dc5a4c018e3f5-JOES-v0.5.8.sol</t>
  </si>
  <si>
    <t>4-24995-0xa18d8e0445197d35b4a8607f2c950c3cfc9a03ad-Keep5rVCoin-v0.5.17.sol</t>
  </si>
  <si>
    <t>4-25483-0x65ac08c55f21d4a73ca1d429a17a6872b23bfd55-ALLBESTICO-v0.4.18.sol</t>
  </si>
  <si>
    <t>5-10597-0xaffdff710ff020f26c36c5117df549739296926b-Keep3rV1-v0.6.12.sol</t>
  </si>
  <si>
    <t>5-12143-0xf310d06a54eda5d5ae204b0aa9b5e207972d80b9-MicoinToken-v0.4.16.sol</t>
  </si>
  <si>
    <t>5-17525-0xcf5fb2d414b549f07cbfc3e090c3a078e0289cc4-MerkleDistributor-v0.7.6.sol</t>
  </si>
  <si>
    <t>5-17688-0x07fd7be9f816679820735ce2018db13c2fe29dbf-YTCOMMUNITY-v0.4.24.sol</t>
  </si>
  <si>
    <t>5-23862-0x23ae3c5b39b12f0693e05435eeaa1e51d8c61530-APT-v0.4.11.sol</t>
  </si>
  <si>
    <t>5-24213-0x9183316f7bec5c9bd1e85dbe37ba674e9ceeabbe-AbridgeNetwork-v0.4.26.sol</t>
  </si>
  <si>
    <t>5-2647-0x87bd4d387a2e50953140d019667c05ababd3c692-SPRAYToken-v0.4.26.sol</t>
  </si>
  <si>
    <t>5-29780-0x90124d2ff2f5eaaabd80d30b89ed9515444360c9-indrawsp-v0.5.0.sol</t>
  </si>
  <si>
    <t>6-17529-0xeec99623e79206b8f762623f59f32e88c98b4968-Spidey-v0.8.16.sol</t>
  </si>
  <si>
    <t>6-24128-0x65b38db6945275c984fd466f5d37257c4b8067e5-HoppyInu-v0.8.19.sol</t>
  </si>
  <si>
    <t>6-25912-0x3edcf09fcfabb4842edb4e1752857b5e45fd1666-VITINU-v0.8.12.sol</t>
  </si>
  <si>
    <t>6-3791-0x08283bd008112266568bceffe13bb6c059ae7a8a-Divies-v0.4.24.sol</t>
  </si>
  <si>
    <t>6-404-0x1ec645aaddf9e29bf99bc2d44ec4e2bfb0589dc1-VNMarkett-v0.4.26.sol</t>
  </si>
  <si>
    <t>6-4430-0x08e07abff2fb2efb47ff6653531132542b8ead4d-SmartAssToken-v0.5.17.sol</t>
  </si>
  <si>
    <t>6-491-0x789a018a2c69db6aba56aad7f16d3da84d8923c1-SensationalToken-v0.4.24.sol</t>
  </si>
  <si>
    <t>7-11540-0x16aed753ea425afeddb9e28faeae77d954bc8df3-DogeMerge-v0.8.16.sol</t>
  </si>
  <si>
    <t>7-11913-0x755aeb9c54ec33bf3a5d22ac5a96ce0310082376-FSRA-v0.8.5.sol</t>
  </si>
  <si>
    <t>8-10534-0x89c3ec5908d1364a821d7c03081da7c42cec492a-DaitanFuteki-v0.8.9.sol</t>
  </si>
  <si>
    <t>8-1581-0x07cf826d884d62281cfd0c263ba8729910f87b4c-HALLOWEEN-v0.8.20.sol</t>
  </si>
  <si>
    <t>8-24305-0x04695aa11de1f70bd38d46b8dc9b3c60012fed61-MovAI-v0.8.18.sol</t>
  </si>
  <si>
    <t>8-9082-0x9d39c92682d5edc64da1127f1cc75f7be9936dea-WomenPudgy-v0.8.22.sol</t>
  </si>
  <si>
    <t>9-14939-0x515c437487c30c7db718f846d5b5c8f7596abaab-ChainZoku-v0.8.17.sol</t>
  </si>
  <si>
    <t>9-17209-0x37df060fa0b7f326b458aecbddeb8467605cd24b-PEDALORD-v0.8.19.sol</t>
  </si>
  <si>
    <t>9-17775-0xdd828f23fd4dfe2b1709f6c4cb58a35086db53f6-KURO-v0.8.16.sol</t>
  </si>
  <si>
    <t>0-17462-0x8ffe2b084b25010ed382bbf7efd421f6b4d2b909-AlienLoot-v0.8.7.sol</t>
  </si>
  <si>
    <t>0-22452-0xbb906536d14bed9f7ff100b62eedb27a21856fa2-EthernautsStorage-v0.4.19.sol</t>
  </si>
  <si>
    <t>0-2263-0x9a8063f92091f0b9e7a421af38169a2dc6ef8b09-PoonewToken-v0.4.24.sol</t>
  </si>
  <si>
    <t>0-25402-0x93a4e7351841cd06a6d0849d21a5a85ebef7494c-BalanceManager-v0.6.12.sol</t>
  </si>
  <si>
    <t>0-29219-0xc076f1a3357c3d3c133e24e73fbc169ef7af4df0-PAXTRExchange-v0.5.4.sol</t>
  </si>
  <si>
    <t>0-8366-0xaf1c9fc0588f3caf654c796b3ce83d74f477419c-TransferManager-v0.5.4.sol</t>
  </si>
  <si>
    <t>10-15745-0x0ea3ae1a8f9ca3da867f20a2e3417612bcd80e68-AngryPufferFfish-v0.8.7.sol</t>
  </si>
  <si>
    <t>10-25152-0xbe85c3b5f0ad6a78f61caa7f766fbe6e3da88513-TFUEL-v0.7.6.sol</t>
  </si>
  <si>
    <t>11-5678-0xdbdef48f7546e279cf9253b6559f0573ea392e36-vVvSeason1-v0.8.0.sol</t>
  </si>
  <si>
    <t>11-6218-0xf7503c252a978c94c4f6f6364963ab513eb082e2-SakuraKinomoto-v0.8.6.sol</t>
  </si>
  <si>
    <t>1-16446-0xd90c68038d495197500af95a2a13f1a8424effe5-SHPController-v0.4.15.sol</t>
  </si>
  <si>
    <t>1-16844-0x1d9d8f5baaec9de053ce34b5933a7a59ee422d5a-Tyrannosaurus-v0.6.12.sol</t>
  </si>
  <si>
    <t>11-9806-0x2ac9f1c14eec4b7955978f1e808b28de337f8d20-DssSpell-v0.8.16.sol</t>
  </si>
  <si>
    <t>12-11932-0x4f5737426c50b4b6b5281cde259b63e8fa467c19-PepeYojimbo-v0.8.20.sol</t>
  </si>
  <si>
    <t>12-1802-0x2767b38ab2eeeb54698a8818c74448b2a6ccbed0-NOTUM-v0.7.6.sol</t>
  </si>
  <si>
    <t>1-24815-0xeabe0704fbcc5fc7dd5f43c10fc158de0c466e69-GeneInfomationToken-v0.4.18.sol</t>
  </si>
  <si>
    <t>1-28186-0x2492e476ec7afb67b985c02224f0946302e87cb2-ETHMCoin-v0.4.24.sol</t>
  </si>
  <si>
    <t>1-28424-0xe907ed002fce8a464100679fc38240558315ee2c-Gallery_MuYi_No3-v0.4.25.sol</t>
  </si>
  <si>
    <t>12-8709-0x78c9e569b5c50a198026b4f70ff0e26fcce347c9-Guyies-v0.8.10.sol</t>
  </si>
  <si>
    <t>13-17050-0xd86e2c7a51b9aaa01cf1b6888bdaafa491283ee7-MetaMyth-v0.8.15.sol</t>
  </si>
  <si>
    <t>13-24107-0xbe1d51d2499b1c120ce7e95e459a52f354a9a284-FKMFB-v0.8.21.sol</t>
  </si>
  <si>
    <t>13-3313-0x775e4110c535fbbb50695a3714602df6be13c822-HypeHunter-v0.8.7.sol</t>
  </si>
  <si>
    <t>14-20537-0x7f3f5ebf65777065b474184027d62ab4eabf4749-TubsFiHybridStakingE-v0.8.21.sol</t>
  </si>
  <si>
    <t>14-21086-0x9fdfd5be54376d8b7fdc2565b2d22c4eaed909c6-WrappedNonFungibleTo-v0.8.4.sol</t>
  </si>
  <si>
    <t>14-2737-0x7fff2b87225df99bc215df61d033fb2d37967506-BridgeCore-v0.8.7.sol</t>
  </si>
  <si>
    <t>14-28201-0xb62407bdb223478d294cab2d585b5230028edea3-PPAPEWL-v0.8.17.sol</t>
  </si>
  <si>
    <t>15-11220-0x53e4c0167ed855e96f562dbb911854d586f5cc07-SilkRoad-v0.8.12.sol</t>
  </si>
  <si>
    <t>15-16734-0xb0eac62cfaa83d774a0ee5cd12c48b1f9e245513-WeAreAllGoingToCum-v0.8.7.sol</t>
  </si>
  <si>
    <t>15-18670-0xcde9bc9b4cdf57dc1f403c81214b8258d773deee-RUG2-v0.8.20.sol</t>
  </si>
  <si>
    <t>1-5486-0x9959ddf84f7d98d0a0597bf446bbf1428a089494-cyberEntry-v0.4.21.sol</t>
  </si>
  <si>
    <t>16-15191-0x9b114148950078ca4734d924ba9fe612c3b3296b-AKS-v0.8.9.sol</t>
  </si>
  <si>
    <t>16-23174-0x60a7ce6565f25e7f9eeb3ea2c8961393993d0133-SignatureMinter-v0.8.23.sol</t>
  </si>
  <si>
    <t>16-3031-0x1dbf07c479d45be28a1f611099c56590816ebad6-AITARIOUS-v0.8.15.sol</t>
  </si>
  <si>
    <t>1-6543-0x1be116204bb55cb61c821a1c7866fa6f94b561a5-FDC-v0.4.6.sol</t>
  </si>
  <si>
    <t>17-645-0x4c584cd339bdde73b7f5210486dd8bbeee3fde6d-ERC20SHIBELON-v0.8.15.sol</t>
  </si>
  <si>
    <t>1-9633-0xe0e1a37a7ee3d3ffb341df471637ae108a0610ae-GameGoldToken-v0.4.21.sol</t>
  </si>
  <si>
    <t>2-11052-0xe33fa00a60687cd3b212cca4f6b11ec42b14c8fe-EmediFind-v0.4.17.sol</t>
  </si>
  <si>
    <t>2-12798-0x92a33631c630fff26291925bb510203dd6f4e9e2-YeldOracle-v0.5.17.sol</t>
  </si>
  <si>
    <t>2-16169-0x3bc73fda7c90fc7359399664d25ca943793f1e6f-BeatToken-v0.4.19.sol</t>
  </si>
  <si>
    <t>2-16285-0xdf6c1af2e588c79f5726c1c4aaf0e9e8fbd2483e-ETH-v0.4.21.sol</t>
  </si>
  <si>
    <t>2-18053-0x194dd7c558d18e48ba0c35be5c40ec10d8001fda-Formula1Game-v0.4.25.sol</t>
  </si>
  <si>
    <t>2-19436-0x421e2def4c756ed88441f23321b6d56993e33dba-Token-v0.5.9.sol</t>
  </si>
  <si>
    <t>2-4670-0x2de050c0378d32d346a437a01a8272343c5e2409-Aggregator-v0.4.24.sol</t>
  </si>
  <si>
    <t>3-11613-0x14468ff6b324f1c5a869e62b9c442846e7d0baf1-MAYA-v0.4.23.sol</t>
  </si>
  <si>
    <t>3-12060-0x9b9c17e4db41bee915d0ed7fff838a423ef04fd3-CaptainPreSell-v0.4.21.sol</t>
  </si>
  <si>
    <t>3-12684-0xdd903896aacc543abeef0deea9b2a27496f762ad-BasicTournament-v0.5.8.sol</t>
  </si>
  <si>
    <t>3-14722-0x79a7d3559d73ea032120a69e59223d4375deb595-TheNFTV2-v0.8.11.sol</t>
  </si>
  <si>
    <t>3-14741-0x01e799ebd5d11ddeea11e30466ce117b86726458-FTFExchangeToken-v0.4.25.sol</t>
  </si>
  <si>
    <t>3-17929-0x6950096964b7adae34d5a3d1792fe73afbe9ddbc-ERC20DividendCheckpo-v0.4.24.sol</t>
  </si>
  <si>
    <t>3-19143-0x06c4502f7ab0e41534262d678a3c2c9c34dc1e96-Donut-v0.4.25.sol</t>
  </si>
  <si>
    <t>3-19725-0xefff7c7d4270268e0d1d75f4f93f856836ac1ee8-ballotBox-v0.4.23.sol</t>
  </si>
  <si>
    <t>3-20458-0x513bfbc0d9f9cf4ef767570b211a13c024e499d2-CompBalance-v0.5.17.sol</t>
  </si>
  <si>
    <t>3-24954-0x7bd83b818fb88239a8ece4c95837dc5746af32cc-Multiplier2-v0.4.25.sol</t>
  </si>
  <si>
    <t>4-13063-0xad541a50e505039eab79b0a4fc178526a429a4af-DogToken-v0.6.12.sol</t>
  </si>
  <si>
    <t>4-13460-0x1e96e61b2caea08919bd100296c5186cbdfcd062-TokenStaking-v0.8.0.sol</t>
  </si>
  <si>
    <t>4-158-0x2c949199cff14aeaf1b33d64db01f48fb57f592f-CONI-v0.4.24.sol</t>
  </si>
  <si>
    <t>4-16761-0x95dd2d11d85ebe7fcfad4f06d1cd45220ab2c48d-EJackpot-v0.5.8.sol</t>
  </si>
  <si>
    <t>4-20364-0x8860266899493a04790136914ea86c113afbf1a7-HeavenlyEmperorInu-v0.4.26.sol</t>
  </si>
  <si>
    <t>4-2056-0x90c2698721f9b96f23501f7a279137829cfc73b0-CryptoFlowerRaiser-v0.4.24.sol</t>
  </si>
  <si>
    <t>4-21256-0x399886fd075f5be412e99cb0f0acfbae89a3b812-mercParty-v0.8.6.sol</t>
  </si>
  <si>
    <t>4-22439-0xc36711968a8c7b6a3e60536316c988ee5f0e23be-CasCoin-v0.4.21.sol</t>
  </si>
  <si>
    <t>4-22864-0x66761fa41377003622aee3c7675fc7b5c1c2fac5-CPOOL-v0.8.7.sol</t>
  </si>
  <si>
    <t>4-22937-0xec5dbfde5a2f1904123b6fcaa86815ff095c797e-Dewcoin-v0.4.21.sol</t>
  </si>
  <si>
    <t>4-23362-0x0ea6cd5743fa8e9dedbc84685ef73afdef3a62d9-EnergyToken-v0.6.12.sol</t>
  </si>
  <si>
    <t>4-26803-0x07da6bba8529fc564f930ab7ccb7d7abbe6ff56b-StrategyConvexBbtcWb-v0.7.6.sol</t>
  </si>
  <si>
    <t>4-7832-0xdbb087d9d1d9b6744c8aedd6b134bbb6726e816b-SailorsCoin-v0.4.18.sol</t>
  </si>
  <si>
    <t>4-8642-0x1604e13188ff96d54504af0a6377433db3b1f6b0-reachRarity-v0.8.7.sol</t>
  </si>
  <si>
    <t>4-9298-0xa4ba2636b17cfd5dc74c3cc3ad9db83779e91b0b-MasterChef-v0.6.12.sol</t>
  </si>
  <si>
    <t>5-14876-0x2abb51b241c7363651cb51c76ae989bd0458da6b-Bernackels-v0.4.19.sol</t>
  </si>
  <si>
    <t>5-1492-0x2bf685632d70a37d42d5cf6b94f0545f5c7851fc-BANKCOIN-v0.4.18.sol</t>
  </si>
  <si>
    <t>5-18146-0x8408f6f74044c1705a99b4675c9d7f534d30eb29-EthLottery-v0.4.18.sol</t>
  </si>
  <si>
    <t>5-19221-0x02d7b659389d537912b313611cbc5a7f7ed615a9-kp6rr-v0.4.22.sol</t>
  </si>
  <si>
    <t>5-20253-0x3f9e39f38c957245b99259ae23508c7674c25333-CryptoEquations-v0.5.16.sol</t>
  </si>
  <si>
    <t>5-24715-0xc667a582b1c773f322a97653eb45818b173aae08-Sale-v0.5.6.sol</t>
  </si>
  <si>
    <t>5-25017-0x2a7e7718b755f9868e6b64dd18c6886707dd9c10-DharmaAccountRecover-v0.5.11.sol</t>
  </si>
  <si>
    <t>5-3092-0x0c45738b0338b1af2fe141d3e51850950f5da6bd-Ebank-v0.4.25.sol</t>
  </si>
  <si>
    <t>5-4667-0x1ac33d9ec9f83b5d996385072dbfb67f53fd1b6a-StarLoot-v0.8.7.sol</t>
  </si>
  <si>
    <t>6-26211-0x41ca7a7aa2be78cf7cb80c0f4a9bdfbc96e81815-TeleportJoin-v0.8.15.sol</t>
  </si>
  <si>
    <t>6-2789-0x07925fbd9a9bad7f7ccad02353d0fe24b99aabb2-Buddies-v0.4.24.sol</t>
  </si>
  <si>
    <t>6-4507-0x3054748ef31cc936e4f057c89078a4a8574fa5e9-SymToken-v0.5.8.sol</t>
  </si>
  <si>
    <t>6-7486-0x2cdbd3700774abf0988967626fc7ac98cb54e345-MeraInu-v0.8.0.sol</t>
  </si>
  <si>
    <t>7-11844-0x699f1fdf79ade7814f72f24ca93034d7d87f344c-MoonBirdsDAO-v0.8.17.sol</t>
  </si>
  <si>
    <t>7-12077-0xb994f5d8b102bff571bdd1a55eb9248861879c65-Machina-v0.8.17.sol</t>
  </si>
  <si>
    <t>7-23207-0xce00ad8df94d8c365dc415b84963aa37a06be923-VeBoostDelegation-v0.8.19.sol</t>
  </si>
  <si>
    <t>7-26701-0x1df0fafb6bae95d4b09c3d6126cc767f28bae53d-Chainex-v0.8.20.sol</t>
  </si>
  <si>
    <t>7-27095-0x80bcf69386756fea71f0d324ea442594eae390ab-ArtBaseRedeemedToken-v0.8.6.sol</t>
  </si>
  <si>
    <t>8-23851-0xaf96666139331f90efdd59ab8cf8344367b9bb6f-HopToken-v0.6.12.sol</t>
  </si>
  <si>
    <t>8-27340-0x7d2fc9a19630a6c7f47e071b8aed2de756e8f0c6-MTO-v0.8.4.sol</t>
  </si>
  <si>
    <t>8-6795-0xc8af2e680a8b4b71718e2bb0a579b7af2a0943d1-BITBOT-v0.8.20.sol</t>
  </si>
  <si>
    <t>8-706-0xb31472dd09c28a22d1ee3138491fc2e4da743bb5-PooPooSuppository-v0.7.5.sol</t>
  </si>
  <si>
    <t>9-10442-0xde48c20cf6b5afcf92f27c8345fac5db7f1614a5-Gakkoverse-v0.8.17.sol</t>
  </si>
  <si>
    <t>9-12445-0x9c319c7d6411ed139aefdb2909fed1fc9555019c-PEPE20-v0.8.20.sol</t>
  </si>
  <si>
    <t>9-14684-0xe7133565ced24da1bf08f0efe09eb477d5bfb371-goop-v0.8.17.sol</t>
  </si>
  <si>
    <t>9-23035-0xce8d2569e7e8ce45a3e722c246f002550f983b19-BOJAK-v0.8.20.sol</t>
  </si>
  <si>
    <t>9-28792-0xfea0a542ee381aee027665a6a5a8936f8636cefa-Sandwich-v0.6.6.sol</t>
  </si>
  <si>
    <t>9-28841-0x9f55ada980cf8e141a285521cc29795eec0ed5a5-VisionAIONFT-v0.8.7.sol</t>
  </si>
  <si>
    <t>0-11771-0xa8cd4a74f03a6115529b00ee2fe646e5e4100e75-StackT-v0.8.10.sol</t>
  </si>
  <si>
    <t>0-12211-0x613da11d5d61f9f32e689c8cf656dab06d47b26b-DOGE-v0.4.21.sol</t>
  </si>
  <si>
    <t>0-12246-0x70806c363c8f9ba2b5dbb9947767c9c6918ea15e-IcbPurchase-v0.6.12.sol</t>
  </si>
  <si>
    <t>0-14084-0x8dcac238e5b49e30933fed322550ad00d51010a6-FDT_ERC20Extension_M-v0.5.9.sol</t>
  </si>
  <si>
    <t>0-14196-0xdf920992b6c33f9e0143633dc6cc38917c300335-Combine-v0.5.13.sol</t>
  </si>
  <si>
    <t>0-14806-0xdead49c9398a34ca8bacaaab0e1af098f0b20733-SmartPool-v0.4.10.sol</t>
  </si>
  <si>
    <t>0-15541-0xd73e025ffbf081ac10ebbcebdea089f4171d8f5a-DLCToken-v0.4.21.sol</t>
  </si>
  <si>
    <t>0-17841-0xe0c69aefaa7611de493bce9525abf2a2c3c7fc4d-WarpSync-v0.5.15.sol</t>
  </si>
  <si>
    <t>0-19578-0xa2073fab02cd808dd35b144360b0d2b1fa2325b5-ZincAccessor-v0.4.24.sol</t>
  </si>
  <si>
    <t>0-26055-0x5249e34a7eb8d1983833f36af1c033e4b8526a20-BudInfo-v0.5.16.sol</t>
  </si>
  <si>
    <t>10-14555-0xaf7b72c8d7ef94f8e93c1db834e4fe6032d98d25-PrincebinShiba-v0.8.13.sol</t>
  </si>
  <si>
    <t>10-23748-0x7be97685990602a40e86a1a34294c5e3d6e41a4e-BorrowController-v0.8.13.sol</t>
  </si>
  <si>
    <t>1-10033-0x9f4f8cb4863d3467f03773cc4c172837106c21d8-TokenCreator-v0.5.11.sol</t>
  </si>
  <si>
    <t>1-10562-0xb147ebad64e0015046089e807f46236a6ca0e756-Orchestrator-v0.6.6.sol</t>
  </si>
  <si>
    <t>11-17790-0x9db74dcc613fd5bd5ea57e7a4f9287f2a58ad790-Ayahuasca-v0.8.17.sol</t>
  </si>
  <si>
    <t>1-11791-0xa70bbfe72a97b2bbf08fead044ae020e5c5ae76f-PresaleToken-v0.4.13.sol</t>
  </si>
  <si>
    <t>1-11821-0xe2fa742a512d3e7f063ec4d20bdf7799713b2493-Wallet-v0.4.25.sol</t>
  </si>
  <si>
    <t>11-26458-0xed60e89297efc6ff2700cbf5fe876abe2fb6b7f2-StakingContract-v0.8.0.sol</t>
  </si>
  <si>
    <t>1-14503-0x23bbc7247b4dbdb4487c9b92d998e106883a9efa-SiringClockAuction-v0.4.21.sol</t>
  </si>
  <si>
    <t>1-15460-0x5a2cb3a4c215a0e869acdba7ebde0fa1c899523f-OZPImplementation-v0.4.24.sol</t>
  </si>
  <si>
    <t>1-17766-0x88c8e21fd5509af42109f9cd40423f1c365a46c7-Eth2x-v0.4.18.sol</t>
  </si>
  <si>
    <t>1-18500-0x2d8b986c7a2e450e994f0c1d97442c69fe4a4246-CyclicSpace-v0.4.25.sol</t>
  </si>
  <si>
    <t>12-2508-0xf1d5983fa7ed54f56ceb1d95c2a501154d5c9ef6-ELVIS-v0.8.13.sol</t>
  </si>
  <si>
    <t>12-2934-0xbe5958a396115a5d6e9c9d86ca683fa3d642569e-BITCOINER-v0.8.17.sol</t>
  </si>
  <si>
    <t>1-29106-0x261ea779f16f81ee306d300ca93440fe27ab0b5a-DRCWalletStorage-v0.4.25.sol</t>
  </si>
  <si>
    <t>13-15419-0x7e38b30f12020d79c5255b36f7461c35db9250cf-TestPre-v0.8.17.sol</t>
  </si>
  <si>
    <t>13-15620-0x061e1f01eeab847ddce82d277cea1d6a8bc0c004-GaliSoloStaking-v0.8.17.sol</t>
  </si>
  <si>
    <t>13-2092-0x9010f684731efa04ec546120d9a921de50de8ddb-Leaf-v0.8.19.sol</t>
  </si>
  <si>
    <t>1-3898-0xf7228efefa12cd768e0f32a7c5cd0c0d68f835e4-ChainlinkConversionP-v0.5.17.sol</t>
  </si>
  <si>
    <t>14-23934-0xdfd4d9d4b849ac740f156fab6343b067001d46e2-ProofOfGains-v0.8.15.sol</t>
  </si>
  <si>
    <t>14-7272-0x486bebde6ae82a58631aaaed044dcf8c2fb3565a-PriceOracleV2-v0.6.12.sol</t>
  </si>
  <si>
    <t>14-9088-0x5457b7115f22d7643112f35fad38eaa54a3884f9-ShibaBestFrens-v0.8.13.sol</t>
  </si>
  <si>
    <t>15-10047-0x91f5ce87cbe351b1b37c1c097b903159cee4ad9c-VictoryDay-v0.8.10.sol</t>
  </si>
  <si>
    <t>15-15033-0x8e78d80599197c501353453f73b0b92a402077d6-CrowdFinancingV1Fact-v0.8.17.sol</t>
  </si>
  <si>
    <t>15-19577-0x45cd4a175c7c8d762494f10e58e43cd9510445b8-MONEYPRINTER-v0.8.20.sol</t>
  </si>
  <si>
    <t>15-24292-0xf159f2c2c28eebe6cdab96187c4943b1091305c9-NekotEpep-v0.8.20.sol</t>
  </si>
  <si>
    <t>16-10926-0x54ca113005b86e65a0bb3c2b80fe32a682620618-ProudCamel-v0.8.19.sol</t>
  </si>
  <si>
    <t>16-10928-0x2970e3bffbb11ce5a9d94ef5afbea16100a53d86-UniswapLiquidityBot-v0.6.6.sol</t>
  </si>
  <si>
    <t>16-1235-0x5c1f69ec530d69b5271678accaf8490f0de725d3-VEPowerOracleSender-v0.8.14.sol</t>
  </si>
  <si>
    <t>16-27649-0x10ccbe5be5e510b9dc3213d1702ca96cb2129fc6-RULER-v0.8.20.sol</t>
  </si>
  <si>
    <t>16-29906-0x7da2de344b5b667b801da50bac850c2c6855d323-presale-v0.8.15.sol</t>
  </si>
  <si>
    <t>1-6490-0x7cea6059dd8c3693a8a53c93b67c56e334115750-BancorPrices-v0.4.26.sol</t>
  </si>
  <si>
    <t>1-6700-0xc9fe6e1c76210be83dc1b5b20ec7fd010b0b1d15-DSToken-v0.8.9.sol</t>
  </si>
  <si>
    <t>17-29-0x439f5d2498ed7c27c779b904a2ed593492a7408d-PrintTheShia-v0.8.20.sol</t>
  </si>
  <si>
    <t>1-9637-0xca3dacd350818d6a93df4adb4517db5b4ab791bb-EnhancedLiquidityKon-v0.8.10.sol</t>
  </si>
  <si>
    <t>2-15114-0x440c031d48cac6a2242521a2bcd0574bf74f6cac-ShibaETH-v0.8.4.sol</t>
  </si>
  <si>
    <t>2-17678-0x9d0d6be62dc3b5712a23cf3de3fa95f372555e23-BLING-v0.4.20.sol</t>
  </si>
  <si>
    <t>2-20571-0xb9112feef2054acc4066c40e8c2784fa3e9d032f-MasterPool-v0.6.12.sol</t>
  </si>
  <si>
    <t>2-20762-0xa228454322dea09aae5f835b2e30f1b099fa75a6-CurioAuction-v0.4.24.sol</t>
  </si>
  <si>
    <t>2-21273-0xff567f72f6bc585a3143e6852a2ff7df26e5f455-Prosperity-v0.4.25.sol</t>
  </si>
  <si>
    <t>2-2391-0x7b3ce17a14887d370195e43093fb0ca153889e98-EthereumPonzi-v0.4.25.sol</t>
  </si>
  <si>
    <t>2-25151-0xd583e61764b2303f2764d638259e5447890206a8-Crowdsale-v0.5.4.sol</t>
  </si>
  <si>
    <t>2-2529-0x4dac7251498f5855d15a6ea221d767940243cc21-XToken-v0.4.24.sol</t>
  </si>
  <si>
    <t>2-28320-0xeae2e3259d6d56451f4b3bc957ffbfcfaaebcac4-ERC20Token-v0.4.24.sol</t>
  </si>
  <si>
    <t>2-28324-0x37edfc0ba7645f16b6ab711e4d72808541306518-DrogonINU-v0.7.6.sol</t>
  </si>
  <si>
    <t>3-15034-0xb8901a14261fd460b3e14a4501ccdddd2c822dc3-FrzBASE-v0.6.12.sol</t>
  </si>
  <si>
    <t>3-17704-0x301eb38a31890f83b9192d1e824b25d0f3a57eca-nbagame-v0.4.19.sol</t>
  </si>
  <si>
    <t>3-19263-0x01c627181089b6e10ee8316ec08516b3df7c4845-BrickCrowdsale-v0.4.24.sol</t>
  </si>
  <si>
    <t>3-23953-0x974be468ea22351cb477e60b469d1cfbc51d246a-HamsterWars-v0.4.25.sol</t>
  </si>
  <si>
    <t>3-23964-0x3c4962d0236f651da8a6f55fa0cad04222ec62c9-AaveLiquidate-v0.5.12.sol</t>
  </si>
  <si>
    <t>3-2457-0xa1cb45a734151b63679e1aed48e4c3deb8d1908d-GuardianGoldToken-v0.4.24.sol</t>
  </si>
  <si>
    <t>3-25006-0x2476ec85e55625eb658cafafe5fdc0fae2954c85-Strategy-v0.6.12.sol</t>
  </si>
  <si>
    <t>3-28484-0x766909d0c5dec7eeb5deb00746f609e9bc31b6f4-Lock3rV1Helper-v0.6.12.sol</t>
  </si>
  <si>
    <t>3-8379-0x4f75953c2661d3a0138fcd80551ea10b80dd08c7-KeeperRegistry-v0.7.6.sol</t>
  </si>
  <si>
    <t>3-8877-0xb6bd042045a278fac73741d5eeba8290b5249d75-BABYAPE-v0.8.4.sol</t>
  </si>
  <si>
    <t>4-11122-0x46a3249d31a997648a38c0e1871a96261f84aaae-Buddhami-v0.4.20.sol</t>
  </si>
  <si>
    <t>4-11760-0xe6dcfe22fa050ec64f14a7562e03d295ed3cb245-Orchestrator-v0.5.0.sol</t>
  </si>
  <si>
    <t>4-13780-0xa73a6a1371bb51f1f85becbc8784a8b0c10def95-NodeAllocation-v0.4.18.sol</t>
  </si>
  <si>
    <t>4-15474-0x71e2821fa3311576ee9d98a6df9fa2454b1c5f75-PantheonEcoSystemChi-v0.4.25.sol</t>
  </si>
  <si>
    <t>4-15766-0x0c9b0baa79455f6a0d9898a44d6b862c45d893c7-MeeToken-v0.5.17.sol</t>
  </si>
  <si>
    <t>4-15860-0x252b0789de92cf785a1e5855d8ac6c9ca641d7f8-EJackpot-v0.5.8.sol</t>
  </si>
  <si>
    <t>4-20622-0x6c6862e93e4f574e133af9d5b8d897d0e9f1bbe1-PoliToken-v0.5.16.sol</t>
  </si>
  <si>
    <t>5-14806-0x94f2c2ea55851081ead3bcbb719c914abf9bb307-TwuToken-v0.6.10.sol</t>
  </si>
  <si>
    <t>5-15297-0x3ee62c2002bfce6f90a210ad40e47f06018af8aa-OSP-v0.6.4.sol</t>
  </si>
  <si>
    <t>5-16666-0xdbe43869ff2827f5b6f3321c339fdfbfbe7d07f7-ETH750on54-v0.4.21.sol</t>
  </si>
  <si>
    <t>5-22461-0xed93a0bf115382bde967b7ded2f06c692b71634e-ANULNetwork-v0.5.17.sol</t>
  </si>
  <si>
    <t>5-22676-0x036a451114e3835abef163a67163b6b376cf2480-CropJoin-v0.6.12.sol</t>
  </si>
  <si>
    <t>5-22957-0x26e6c899b5a5dc1d4874d828fda515a7eb7baf00-DivsNetwork-v0.4.24.sol</t>
  </si>
  <si>
    <t>5-25703-0x47f0dce56d14aa902212231bdd788f9e6b889311-nbagame-v0.4.20.sol</t>
  </si>
  <si>
    <t>5-26804-0xcc37c96cd50b4ceaecc9fcea880d545f093ad3ef-EthernautsPreSale-v0.4.19.sol</t>
  </si>
  <si>
    <t>5-442-0xe65f525ec48c7e95654b9824ecc358454ea9185e-AceDapp-v0.4.25.sol</t>
  </si>
  <si>
    <t>5-8078-0x5f7e012dad671a3119314da464bc8f1c5a94a9da-VrParkToken-v0.5.1.sol</t>
  </si>
  <si>
    <t>5-8133-0xd2f81cd7a20d60c0d558496c7169a20968389b40-EtherbotsCore-v0.4.20.sol</t>
  </si>
  <si>
    <t>6-16205-0x3ddee7cdf8d71490b518b1e6e6f2198433636903-Exg-v0.8.11.sol</t>
  </si>
  <si>
    <t>6-20137-0x1927fbd90bc07e26ae0fde36081bf139b3002917-UniswapFrontrunBot-v0.6.6.sol</t>
  </si>
  <si>
    <t>6-21061-0x44f703d198d8de5504075170bceecd3fb4dd0f1b-DssSpell-v0.8.16.sol</t>
  </si>
  <si>
    <t>6-28470-0x89560dbf6613b54c52788b4ad5c140788b26c788-Fenikkusu-v0.8.17.sol</t>
  </si>
  <si>
    <t>6-29561-0x85787643bcc8de43c4d596766e3d0670bca90b53-SLAB-v0.8.10.sol</t>
  </si>
  <si>
    <t>6-5940-0x8ed7d143ef452316ab1123d28ab302dc3b80d3ce-SlashingManager-v0.5.17.sol</t>
  </si>
  <si>
    <t>7-13811-0xa705bdf4538cf15f0fc1f4cfa03bd9d54a87d00c-LuckyApe-v0.8.18.sol</t>
  </si>
  <si>
    <t>7-18763-0xb71d5dbff4cd8f71e58b5fa8fba133c63d70371c-BabyBanana-v0.8.13.sol</t>
  </si>
  <si>
    <t>7-5371-0x1ac27d9ffcd4128b93522a5f442263ede5962f0d-HookLineSinker-v0.8.13.sol</t>
  </si>
  <si>
    <t>7-8421-0xbe8a8c7b93f1dea97740aa10461574f30d7da6e9-SHIBAFOREVER-v0.8.13.sol</t>
  </si>
  <si>
    <t>8-2163-0x04fb784d1be2b8e7079d34df3addd8bfcc2f0ccf-MULLET-v0.8.21.sol</t>
  </si>
  <si>
    <t>8-24712-0x1a99394551c114d1811affc28a745fb1a214f548-LevelUp-v0.8.20.sol</t>
  </si>
  <si>
    <t>8-721-0x3cce423604205e53b148a87254038c55756b8838-BtcInuSale-v0.8.18.sol</t>
  </si>
  <si>
    <t>9-17602-0x33aa54f14b0b19677932978cf8c55f23fc8bbc62-PincubatorPresaleVes-v0.8.18.sol</t>
  </si>
  <si>
    <t>9-21569-0x8d1201b074eef198d5e6957f4574e2e4fc5ba9cf-Issuer-v0.5.16.sol</t>
  </si>
  <si>
    <t>9-23301-0x705074c11b7ce8e8bc6472a84b8b606c35a44583-BubblesKitties-v0.8.13.sol</t>
  </si>
  <si>
    <t>9-4076-0x061888246a29feb9bb3f168cd8589b3cf4115668-YodlRouterV1-v0.8.13.sol</t>
  </si>
  <si>
    <t>3-1258-0x8d94296e7e171a98b199eca7f511311dde6a8db6-ERC20SQX-v0.4.26.sol</t>
  </si>
  <si>
    <t>1-28594-0x8901bed88a57db0eae2bb87d72ced14c6c91164b-YFIProductToken-v0.4.11.sol</t>
  </si>
  <si>
    <t>4-22605-0x3e136ccb910d8586ad64ed92d1dff3dbdf1ddd69-TokenERC20-v0.4.21.sol</t>
  </si>
  <si>
    <t>1-15348-0xee1c4565d159d8fb1030631e268d2cedd00a4a4b-ZombieKillerInu-v0.8.7.sol</t>
  </si>
  <si>
    <t>6-4411-0xb7f8c6384f2adff5576fa9563015a09c3e7058c4-DinoFarm-v0.4.24.sol</t>
  </si>
  <si>
    <t>1-1582-0x9db4cad25a2b548fd7cadc31933f5ec71e598354-WeightedTokenDistrib-v0.4.24.sol</t>
  </si>
  <si>
    <t>Integer Underflow</t>
  </si>
  <si>
    <t>Integer Overflow</t>
  </si>
  <si>
    <t>Division by Zero</t>
  </si>
  <si>
    <t>Integer Division</t>
  </si>
  <si>
    <t>Truncation Bugs</t>
  </si>
  <si>
    <t>Signedness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</si>
</sst>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E2B0-71A3-4209-B977-0C8201F8EEB7}">
  <dimension ref="A1:S104"/>
  <sheetViews>
    <sheetView workbookViewId="0">
      <pane ySplit="4" topLeftCell="A5" activePane="bottomLeft" state="frozen"/>
      <selection pane="bottomLeft" activeCell="N62" sqref="N62"/>
    </sheetView>
  </sheetViews>
  <sheetFormatPr defaultRowHeight="15" x14ac:dyDescent="0.25"/>
  <cols>
    <col min="1" max="1" width="56.28515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>
        <f>C4/SUM(C4:D4)</f>
        <v>0.625</v>
      </c>
      <c r="R2">
        <f>C4/SUM(C4,E4)</f>
        <v>1</v>
      </c>
      <c r="S2">
        <f>2*(Q2*R2)/(Q2+R2)</f>
        <v>0.76923076923076927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 t="e">
        <f>G4/SUM(G4:H4)</f>
        <v>#DIV/0!</v>
      </c>
      <c r="R3" t="e">
        <f>G4/SUM(G4,I4)</f>
        <v>#DIV/0!</v>
      </c>
      <c r="S3" t="e">
        <f>2*(Q3*R3)/(Q3+R3)</f>
        <v>#DIV/0!</v>
      </c>
    </row>
    <row r="4" spans="1:19" x14ac:dyDescent="0.25">
      <c r="A4" s="1"/>
      <c r="B4" s="1">
        <f>SUM(B5:B104)</f>
        <v>8</v>
      </c>
      <c r="C4" s="1">
        <f t="shared" ref="C4:M4" si="0">SUM(C5:C104)</f>
        <v>5</v>
      </c>
      <c r="D4" s="1">
        <f t="shared" si="0"/>
        <v>3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196</v>
      </c>
      <c r="K4" s="1">
        <f t="shared" si="0"/>
        <v>184</v>
      </c>
      <c r="L4" s="1">
        <f t="shared" si="0"/>
        <v>12</v>
      </c>
      <c r="M4" s="1">
        <f t="shared" si="0"/>
        <v>0</v>
      </c>
      <c r="P4" s="1" t="s">
        <v>63</v>
      </c>
      <c r="Q4">
        <f>K4/SUM(K4,L4)</f>
        <v>0.93877551020408168</v>
      </c>
      <c r="R4">
        <f>K4/SUM(K4,M4)</f>
        <v>1</v>
      </c>
      <c r="S4">
        <f>2*(Q4*R4)/(Q4+R4)</f>
        <v>0.96842105263157896</v>
      </c>
    </row>
    <row r="5" spans="1:19" x14ac:dyDescent="0.25">
      <c r="A5" t="s">
        <v>71</v>
      </c>
      <c r="B5">
        <v>0</v>
      </c>
      <c r="C5">
        <f t="shared" ref="C5:C36" si="1">B5-D5</f>
        <v>0</v>
      </c>
      <c r="F5">
        <v>0</v>
      </c>
      <c r="J5">
        <v>2</v>
      </c>
      <c r="K5">
        <f t="shared" ref="K5:K36" si="2">J5-L5</f>
        <v>2</v>
      </c>
    </row>
    <row r="6" spans="1:19" x14ac:dyDescent="0.25">
      <c r="A6" t="s">
        <v>144</v>
      </c>
      <c r="B6">
        <v>0</v>
      </c>
      <c r="C6">
        <f t="shared" si="1"/>
        <v>0</v>
      </c>
      <c r="F6">
        <v>0</v>
      </c>
      <c r="J6">
        <v>3</v>
      </c>
      <c r="K6">
        <f t="shared" si="2"/>
        <v>3</v>
      </c>
    </row>
    <row r="7" spans="1:19" x14ac:dyDescent="0.25">
      <c r="A7" t="s">
        <v>145</v>
      </c>
      <c r="B7">
        <v>0</v>
      </c>
      <c r="C7">
        <f t="shared" si="1"/>
        <v>0</v>
      </c>
      <c r="F7">
        <v>0</v>
      </c>
      <c r="J7">
        <v>2</v>
      </c>
      <c r="K7">
        <f t="shared" si="2"/>
        <v>2</v>
      </c>
    </row>
    <row r="8" spans="1:19" x14ac:dyDescent="0.25">
      <c r="A8" t="s">
        <v>146</v>
      </c>
      <c r="B8">
        <v>0</v>
      </c>
      <c r="C8">
        <f t="shared" si="1"/>
        <v>0</v>
      </c>
      <c r="F8">
        <v>0</v>
      </c>
      <c r="J8">
        <v>2</v>
      </c>
      <c r="K8">
        <f t="shared" si="2"/>
        <v>2</v>
      </c>
    </row>
    <row r="9" spans="1:19" x14ac:dyDescent="0.25">
      <c r="A9" t="s">
        <v>147</v>
      </c>
      <c r="B9">
        <v>0</v>
      </c>
      <c r="C9">
        <f t="shared" si="1"/>
        <v>0</v>
      </c>
      <c r="F9">
        <v>0</v>
      </c>
      <c r="J9">
        <v>2</v>
      </c>
      <c r="K9">
        <f t="shared" si="2"/>
        <v>2</v>
      </c>
    </row>
    <row r="10" spans="1:19" x14ac:dyDescent="0.25">
      <c r="A10" t="s">
        <v>72</v>
      </c>
      <c r="B10">
        <v>0</v>
      </c>
      <c r="C10">
        <f t="shared" si="1"/>
        <v>0</v>
      </c>
      <c r="F10">
        <v>0</v>
      </c>
      <c r="J10">
        <v>2</v>
      </c>
      <c r="K10">
        <f t="shared" si="2"/>
        <v>2</v>
      </c>
    </row>
    <row r="11" spans="1:19" x14ac:dyDescent="0.25">
      <c r="A11" t="s">
        <v>73</v>
      </c>
      <c r="B11">
        <v>0</v>
      </c>
      <c r="C11">
        <f t="shared" si="1"/>
        <v>0</v>
      </c>
      <c r="F11">
        <v>0</v>
      </c>
      <c r="J11">
        <v>3</v>
      </c>
      <c r="K11">
        <f t="shared" si="2"/>
        <v>3</v>
      </c>
    </row>
    <row r="12" spans="1:19" x14ac:dyDescent="0.25">
      <c r="A12" t="s">
        <v>74</v>
      </c>
      <c r="B12">
        <v>1</v>
      </c>
      <c r="C12">
        <f t="shared" si="1"/>
        <v>1</v>
      </c>
      <c r="F12">
        <v>0</v>
      </c>
      <c r="J12">
        <v>1</v>
      </c>
      <c r="K12">
        <f t="shared" si="2"/>
        <v>1</v>
      </c>
    </row>
    <row r="13" spans="1:19" x14ac:dyDescent="0.25">
      <c r="A13" t="s">
        <v>148</v>
      </c>
      <c r="B13">
        <v>0</v>
      </c>
      <c r="C13">
        <f t="shared" si="1"/>
        <v>0</v>
      </c>
      <c r="F13">
        <v>0</v>
      </c>
      <c r="J13">
        <v>2</v>
      </c>
      <c r="K13">
        <f t="shared" si="2"/>
        <v>2</v>
      </c>
    </row>
    <row r="14" spans="1:19" x14ac:dyDescent="0.25">
      <c r="A14" t="s">
        <v>75</v>
      </c>
      <c r="B14">
        <v>0</v>
      </c>
      <c r="C14">
        <f t="shared" si="1"/>
        <v>0</v>
      </c>
      <c r="F14">
        <v>0</v>
      </c>
      <c r="J14">
        <v>4</v>
      </c>
      <c r="K14">
        <f t="shared" si="2"/>
        <v>4</v>
      </c>
    </row>
    <row r="15" spans="1:19" x14ac:dyDescent="0.25">
      <c r="A15" t="s">
        <v>149</v>
      </c>
      <c r="B15">
        <v>0</v>
      </c>
      <c r="C15">
        <f t="shared" si="1"/>
        <v>0</v>
      </c>
      <c r="F15">
        <v>0</v>
      </c>
      <c r="J15">
        <v>2</v>
      </c>
      <c r="K15">
        <f t="shared" si="2"/>
        <v>2</v>
      </c>
    </row>
    <row r="16" spans="1:19" x14ac:dyDescent="0.25">
      <c r="A16" t="s">
        <v>150</v>
      </c>
      <c r="B16">
        <v>0</v>
      </c>
      <c r="C16">
        <f t="shared" si="1"/>
        <v>0</v>
      </c>
      <c r="F16">
        <v>0</v>
      </c>
      <c r="J16">
        <v>2</v>
      </c>
      <c r="K16">
        <f t="shared" si="2"/>
        <v>2</v>
      </c>
    </row>
    <row r="17" spans="1:12" x14ac:dyDescent="0.25">
      <c r="A17" t="s">
        <v>85</v>
      </c>
      <c r="B17">
        <v>0</v>
      </c>
      <c r="C17">
        <f t="shared" si="1"/>
        <v>0</v>
      </c>
      <c r="F17">
        <v>0</v>
      </c>
      <c r="J17">
        <v>1</v>
      </c>
      <c r="K17">
        <f t="shared" si="2"/>
        <v>1</v>
      </c>
    </row>
    <row r="18" spans="1:12" x14ac:dyDescent="0.25">
      <c r="A18" t="s">
        <v>76</v>
      </c>
      <c r="B18">
        <v>0</v>
      </c>
      <c r="C18">
        <f t="shared" si="1"/>
        <v>0</v>
      </c>
      <c r="F18">
        <v>0</v>
      </c>
      <c r="J18">
        <v>2</v>
      </c>
      <c r="K18">
        <f t="shared" si="2"/>
        <v>2</v>
      </c>
    </row>
    <row r="19" spans="1:12" x14ac:dyDescent="0.25">
      <c r="A19" t="s">
        <v>151</v>
      </c>
      <c r="B19">
        <v>0</v>
      </c>
      <c r="C19">
        <f t="shared" si="1"/>
        <v>0</v>
      </c>
      <c r="F19">
        <v>0</v>
      </c>
      <c r="J19">
        <v>2</v>
      </c>
      <c r="K19">
        <f t="shared" si="2"/>
        <v>2</v>
      </c>
    </row>
    <row r="20" spans="1:12" x14ac:dyDescent="0.25">
      <c r="A20" t="s">
        <v>77</v>
      </c>
      <c r="B20">
        <v>0</v>
      </c>
      <c r="C20">
        <f t="shared" si="1"/>
        <v>0</v>
      </c>
      <c r="F20">
        <v>0</v>
      </c>
      <c r="J20">
        <v>2</v>
      </c>
      <c r="K20">
        <f t="shared" si="2"/>
        <v>2</v>
      </c>
    </row>
    <row r="21" spans="1:12" x14ac:dyDescent="0.25">
      <c r="A21" t="s">
        <v>152</v>
      </c>
      <c r="B21">
        <v>0</v>
      </c>
      <c r="C21">
        <f t="shared" si="1"/>
        <v>0</v>
      </c>
      <c r="F21">
        <v>0</v>
      </c>
      <c r="J21">
        <v>1</v>
      </c>
      <c r="K21">
        <f t="shared" si="2"/>
        <v>1</v>
      </c>
    </row>
    <row r="22" spans="1:12" x14ac:dyDescent="0.25">
      <c r="A22" t="s">
        <v>78</v>
      </c>
      <c r="B22">
        <v>0</v>
      </c>
      <c r="C22">
        <f t="shared" si="1"/>
        <v>0</v>
      </c>
      <c r="F22">
        <v>0</v>
      </c>
      <c r="J22">
        <v>1</v>
      </c>
      <c r="K22">
        <f t="shared" si="2"/>
        <v>1</v>
      </c>
    </row>
    <row r="23" spans="1:12" x14ac:dyDescent="0.25">
      <c r="A23" t="s">
        <v>153</v>
      </c>
      <c r="B23">
        <v>0</v>
      </c>
      <c r="C23">
        <f t="shared" si="1"/>
        <v>0</v>
      </c>
      <c r="F23">
        <v>0</v>
      </c>
      <c r="J23">
        <v>2</v>
      </c>
      <c r="K23">
        <f t="shared" si="2"/>
        <v>2</v>
      </c>
    </row>
    <row r="24" spans="1:12" x14ac:dyDescent="0.25">
      <c r="A24" t="s">
        <v>79</v>
      </c>
      <c r="B24">
        <v>2</v>
      </c>
      <c r="C24">
        <f t="shared" si="1"/>
        <v>1</v>
      </c>
      <c r="D24">
        <v>1</v>
      </c>
      <c r="F24">
        <v>0</v>
      </c>
      <c r="J24">
        <v>1</v>
      </c>
      <c r="K24">
        <f t="shared" si="2"/>
        <v>0</v>
      </c>
      <c r="L24">
        <v>1</v>
      </c>
    </row>
    <row r="25" spans="1:12" x14ac:dyDescent="0.25">
      <c r="A25" t="s">
        <v>154</v>
      </c>
      <c r="B25">
        <v>0</v>
      </c>
      <c r="C25">
        <f t="shared" si="1"/>
        <v>0</v>
      </c>
      <c r="F25">
        <v>0</v>
      </c>
      <c r="J25">
        <v>1</v>
      </c>
      <c r="K25">
        <f t="shared" si="2"/>
        <v>1</v>
      </c>
    </row>
    <row r="26" spans="1:12" x14ac:dyDescent="0.25">
      <c r="A26" t="s">
        <v>80</v>
      </c>
      <c r="B26">
        <v>0</v>
      </c>
      <c r="C26">
        <f t="shared" si="1"/>
        <v>0</v>
      </c>
      <c r="F26">
        <v>0</v>
      </c>
      <c r="J26">
        <v>2</v>
      </c>
      <c r="K26">
        <f t="shared" si="2"/>
        <v>2</v>
      </c>
    </row>
    <row r="27" spans="1:12" x14ac:dyDescent="0.25">
      <c r="A27" t="s">
        <v>81</v>
      </c>
      <c r="B27">
        <v>0</v>
      </c>
      <c r="C27">
        <f t="shared" si="1"/>
        <v>0</v>
      </c>
      <c r="F27">
        <v>0</v>
      </c>
      <c r="J27">
        <v>2</v>
      </c>
      <c r="K27">
        <f t="shared" si="2"/>
        <v>2</v>
      </c>
    </row>
    <row r="28" spans="1:12" x14ac:dyDescent="0.25">
      <c r="A28" t="s">
        <v>155</v>
      </c>
      <c r="B28">
        <v>0</v>
      </c>
      <c r="C28">
        <f t="shared" si="1"/>
        <v>0</v>
      </c>
      <c r="F28">
        <v>0</v>
      </c>
      <c r="J28">
        <v>2</v>
      </c>
      <c r="K28">
        <f t="shared" si="2"/>
        <v>2</v>
      </c>
    </row>
    <row r="29" spans="1:12" x14ac:dyDescent="0.25">
      <c r="A29" t="s">
        <v>604</v>
      </c>
      <c r="B29">
        <v>0</v>
      </c>
      <c r="C29">
        <f t="shared" si="1"/>
        <v>0</v>
      </c>
      <c r="F29">
        <v>0</v>
      </c>
      <c r="J29">
        <v>2</v>
      </c>
      <c r="K29">
        <f t="shared" si="2"/>
        <v>2</v>
      </c>
    </row>
    <row r="30" spans="1:12" x14ac:dyDescent="0.25">
      <c r="A30" t="s">
        <v>156</v>
      </c>
      <c r="B30">
        <v>0</v>
      </c>
      <c r="C30">
        <f t="shared" si="1"/>
        <v>0</v>
      </c>
      <c r="F30">
        <v>0</v>
      </c>
      <c r="J30">
        <v>2</v>
      </c>
      <c r="K30">
        <f t="shared" si="2"/>
        <v>2</v>
      </c>
    </row>
    <row r="31" spans="1:12" x14ac:dyDescent="0.25">
      <c r="A31" t="s">
        <v>157</v>
      </c>
      <c r="B31">
        <v>0</v>
      </c>
      <c r="C31">
        <f t="shared" si="1"/>
        <v>0</v>
      </c>
      <c r="F31">
        <v>0</v>
      </c>
      <c r="J31">
        <v>2</v>
      </c>
      <c r="K31">
        <f t="shared" si="2"/>
        <v>2</v>
      </c>
    </row>
    <row r="32" spans="1:12" x14ac:dyDescent="0.25">
      <c r="A32" t="s">
        <v>83</v>
      </c>
      <c r="B32">
        <v>1</v>
      </c>
      <c r="C32">
        <f t="shared" si="1"/>
        <v>1</v>
      </c>
      <c r="F32">
        <v>0</v>
      </c>
      <c r="J32">
        <v>2</v>
      </c>
      <c r="K32">
        <f t="shared" si="2"/>
        <v>2</v>
      </c>
    </row>
    <row r="33" spans="1:12" x14ac:dyDescent="0.25">
      <c r="A33" t="s">
        <v>158</v>
      </c>
      <c r="B33">
        <v>0</v>
      </c>
      <c r="C33">
        <f t="shared" si="1"/>
        <v>0</v>
      </c>
      <c r="F33">
        <v>0</v>
      </c>
      <c r="J33">
        <v>2</v>
      </c>
      <c r="K33">
        <f t="shared" si="2"/>
        <v>2</v>
      </c>
    </row>
    <row r="34" spans="1:12" x14ac:dyDescent="0.25">
      <c r="A34" t="s">
        <v>84</v>
      </c>
      <c r="B34">
        <v>0</v>
      </c>
      <c r="C34">
        <f t="shared" si="1"/>
        <v>0</v>
      </c>
      <c r="F34">
        <v>0</v>
      </c>
      <c r="J34">
        <v>4</v>
      </c>
      <c r="K34">
        <f t="shared" si="2"/>
        <v>4</v>
      </c>
    </row>
    <row r="35" spans="1:12" x14ac:dyDescent="0.25">
      <c r="A35" t="s">
        <v>159</v>
      </c>
      <c r="B35">
        <v>0</v>
      </c>
      <c r="C35">
        <f t="shared" si="1"/>
        <v>0</v>
      </c>
      <c r="F35">
        <v>0</v>
      </c>
      <c r="J35">
        <v>1</v>
      </c>
      <c r="K35">
        <f t="shared" si="2"/>
        <v>1</v>
      </c>
    </row>
    <row r="36" spans="1:12" x14ac:dyDescent="0.25">
      <c r="A36" t="s">
        <v>160</v>
      </c>
      <c r="B36">
        <v>0</v>
      </c>
      <c r="C36">
        <f t="shared" si="1"/>
        <v>0</v>
      </c>
      <c r="F36">
        <v>0</v>
      </c>
      <c r="J36">
        <v>2</v>
      </c>
      <c r="K36">
        <f t="shared" si="2"/>
        <v>2</v>
      </c>
    </row>
    <row r="37" spans="1:12" x14ac:dyDescent="0.25">
      <c r="A37" t="s">
        <v>161</v>
      </c>
      <c r="B37">
        <v>0</v>
      </c>
      <c r="C37">
        <f t="shared" ref="C37:C68" si="3">B37-D37</f>
        <v>0</v>
      </c>
      <c r="F37">
        <v>0</v>
      </c>
      <c r="J37">
        <v>2</v>
      </c>
      <c r="K37">
        <f t="shared" ref="K37:K68" si="4">J37-L37</f>
        <v>2</v>
      </c>
    </row>
    <row r="38" spans="1:12" x14ac:dyDescent="0.25">
      <c r="A38" t="s">
        <v>162</v>
      </c>
      <c r="B38">
        <v>0</v>
      </c>
      <c r="C38">
        <f t="shared" si="3"/>
        <v>0</v>
      </c>
      <c r="F38">
        <v>0</v>
      </c>
      <c r="J38">
        <v>2</v>
      </c>
      <c r="K38">
        <f t="shared" si="4"/>
        <v>2</v>
      </c>
    </row>
    <row r="39" spans="1:12" x14ac:dyDescent="0.25">
      <c r="A39" t="s">
        <v>163</v>
      </c>
      <c r="B39">
        <v>0</v>
      </c>
      <c r="C39">
        <f t="shared" si="3"/>
        <v>0</v>
      </c>
      <c r="F39">
        <v>0</v>
      </c>
      <c r="J39">
        <v>2</v>
      </c>
      <c r="K39">
        <f t="shared" si="4"/>
        <v>2</v>
      </c>
    </row>
    <row r="40" spans="1:12" x14ac:dyDescent="0.25">
      <c r="A40" t="s">
        <v>164</v>
      </c>
      <c r="B40">
        <v>0</v>
      </c>
      <c r="C40">
        <f t="shared" si="3"/>
        <v>0</v>
      </c>
      <c r="F40">
        <v>0</v>
      </c>
      <c r="J40">
        <v>2</v>
      </c>
      <c r="K40">
        <f t="shared" si="4"/>
        <v>2</v>
      </c>
    </row>
    <row r="41" spans="1:12" x14ac:dyDescent="0.25">
      <c r="A41" t="s">
        <v>86</v>
      </c>
      <c r="B41">
        <v>0</v>
      </c>
      <c r="C41">
        <f t="shared" si="3"/>
        <v>0</v>
      </c>
      <c r="F41">
        <v>0</v>
      </c>
      <c r="J41">
        <v>3</v>
      </c>
      <c r="K41">
        <f t="shared" si="4"/>
        <v>3</v>
      </c>
    </row>
    <row r="42" spans="1:12" x14ac:dyDescent="0.25">
      <c r="A42" t="s">
        <v>165</v>
      </c>
      <c r="B42">
        <v>0</v>
      </c>
      <c r="C42">
        <f t="shared" si="3"/>
        <v>0</v>
      </c>
      <c r="F42">
        <v>0</v>
      </c>
      <c r="J42">
        <v>2</v>
      </c>
      <c r="K42">
        <f t="shared" si="4"/>
        <v>2</v>
      </c>
    </row>
    <row r="43" spans="1:12" x14ac:dyDescent="0.25">
      <c r="A43" t="s">
        <v>166</v>
      </c>
      <c r="B43">
        <v>0</v>
      </c>
      <c r="C43">
        <f t="shared" si="3"/>
        <v>0</v>
      </c>
      <c r="F43">
        <v>0</v>
      </c>
      <c r="J43">
        <v>2</v>
      </c>
      <c r="K43">
        <f t="shared" si="4"/>
        <v>2</v>
      </c>
    </row>
    <row r="44" spans="1:12" x14ac:dyDescent="0.25">
      <c r="A44" t="s">
        <v>167</v>
      </c>
      <c r="B44">
        <v>0</v>
      </c>
      <c r="C44">
        <f t="shared" si="3"/>
        <v>0</v>
      </c>
      <c r="F44">
        <v>0</v>
      </c>
      <c r="J44">
        <v>2</v>
      </c>
      <c r="K44">
        <f t="shared" si="4"/>
        <v>2</v>
      </c>
    </row>
    <row r="45" spans="1:12" x14ac:dyDescent="0.25">
      <c r="A45" t="s">
        <v>168</v>
      </c>
      <c r="B45">
        <v>0</v>
      </c>
      <c r="C45">
        <f t="shared" si="3"/>
        <v>0</v>
      </c>
      <c r="F45">
        <v>0</v>
      </c>
      <c r="J45">
        <v>2</v>
      </c>
      <c r="K45">
        <f t="shared" si="4"/>
        <v>2</v>
      </c>
    </row>
    <row r="46" spans="1:12" x14ac:dyDescent="0.25">
      <c r="A46" t="s">
        <v>87</v>
      </c>
      <c r="B46">
        <v>0</v>
      </c>
      <c r="C46">
        <f t="shared" si="3"/>
        <v>0</v>
      </c>
      <c r="F46">
        <v>0</v>
      </c>
      <c r="J46">
        <v>2</v>
      </c>
      <c r="K46">
        <f t="shared" si="4"/>
        <v>2</v>
      </c>
    </row>
    <row r="47" spans="1:12" x14ac:dyDescent="0.25">
      <c r="A47" t="s">
        <v>169</v>
      </c>
      <c r="B47">
        <v>0</v>
      </c>
      <c r="C47">
        <f t="shared" si="3"/>
        <v>0</v>
      </c>
      <c r="F47">
        <v>0</v>
      </c>
      <c r="J47">
        <v>2</v>
      </c>
      <c r="K47">
        <f t="shared" si="4"/>
        <v>0</v>
      </c>
      <c r="L47">
        <v>2</v>
      </c>
    </row>
    <row r="48" spans="1:12" x14ac:dyDescent="0.25">
      <c r="A48" t="s">
        <v>170</v>
      </c>
      <c r="B48">
        <v>0</v>
      </c>
      <c r="C48">
        <f t="shared" si="3"/>
        <v>0</v>
      </c>
      <c r="F48">
        <v>0</v>
      </c>
      <c r="J48">
        <v>1</v>
      </c>
      <c r="K48">
        <f t="shared" si="4"/>
        <v>1</v>
      </c>
    </row>
    <row r="49" spans="1:12" x14ac:dyDescent="0.25">
      <c r="A49" t="s">
        <v>603</v>
      </c>
      <c r="B49">
        <v>0</v>
      </c>
      <c r="C49">
        <f t="shared" si="3"/>
        <v>0</v>
      </c>
      <c r="F49">
        <v>0</v>
      </c>
      <c r="J49">
        <v>2</v>
      </c>
      <c r="K49">
        <f t="shared" si="4"/>
        <v>2</v>
      </c>
    </row>
    <row r="50" spans="1:12" x14ac:dyDescent="0.25">
      <c r="A50" t="s">
        <v>171</v>
      </c>
      <c r="B50">
        <v>0</v>
      </c>
      <c r="C50">
        <f t="shared" si="3"/>
        <v>0</v>
      </c>
      <c r="F50">
        <v>0</v>
      </c>
      <c r="J50">
        <v>1</v>
      </c>
      <c r="K50">
        <f t="shared" si="4"/>
        <v>1</v>
      </c>
    </row>
    <row r="51" spans="1:12" x14ac:dyDescent="0.25">
      <c r="A51" t="s">
        <v>172</v>
      </c>
      <c r="B51">
        <v>0</v>
      </c>
      <c r="C51">
        <f t="shared" si="3"/>
        <v>0</v>
      </c>
      <c r="F51">
        <v>0</v>
      </c>
      <c r="J51">
        <v>1</v>
      </c>
      <c r="K51">
        <f t="shared" si="4"/>
        <v>1</v>
      </c>
    </row>
    <row r="52" spans="1:12" x14ac:dyDescent="0.25">
      <c r="A52" t="s">
        <v>173</v>
      </c>
      <c r="B52">
        <v>0</v>
      </c>
      <c r="C52">
        <f t="shared" si="3"/>
        <v>0</v>
      </c>
      <c r="F52">
        <v>0</v>
      </c>
      <c r="J52">
        <v>4</v>
      </c>
      <c r="K52">
        <f t="shared" si="4"/>
        <v>4</v>
      </c>
    </row>
    <row r="53" spans="1:12" x14ac:dyDescent="0.25">
      <c r="A53" t="s">
        <v>174</v>
      </c>
      <c r="B53">
        <v>0</v>
      </c>
      <c r="C53">
        <f t="shared" si="3"/>
        <v>0</v>
      </c>
      <c r="F53">
        <v>0</v>
      </c>
      <c r="J53">
        <v>1</v>
      </c>
      <c r="K53">
        <f t="shared" si="4"/>
        <v>1</v>
      </c>
    </row>
    <row r="54" spans="1:12" x14ac:dyDescent="0.25">
      <c r="A54" t="s">
        <v>175</v>
      </c>
      <c r="B54">
        <v>0</v>
      </c>
      <c r="C54">
        <f t="shared" si="3"/>
        <v>0</v>
      </c>
      <c r="F54">
        <v>0</v>
      </c>
      <c r="J54">
        <v>2</v>
      </c>
      <c r="K54">
        <f t="shared" si="4"/>
        <v>2</v>
      </c>
    </row>
    <row r="55" spans="1:12" x14ac:dyDescent="0.25">
      <c r="A55" t="s">
        <v>176</v>
      </c>
      <c r="B55">
        <v>0</v>
      </c>
      <c r="C55">
        <f t="shared" si="3"/>
        <v>0</v>
      </c>
      <c r="F55">
        <v>0</v>
      </c>
      <c r="J55">
        <v>1</v>
      </c>
      <c r="K55">
        <f t="shared" si="4"/>
        <v>1</v>
      </c>
    </row>
    <row r="56" spans="1:12" x14ac:dyDescent="0.25">
      <c r="A56" t="s">
        <v>177</v>
      </c>
      <c r="B56">
        <v>0</v>
      </c>
      <c r="C56">
        <f t="shared" si="3"/>
        <v>0</v>
      </c>
      <c r="F56">
        <v>0</v>
      </c>
      <c r="J56">
        <v>2</v>
      </c>
      <c r="K56">
        <f t="shared" si="4"/>
        <v>2</v>
      </c>
    </row>
    <row r="57" spans="1:12" x14ac:dyDescent="0.25">
      <c r="A57" t="s">
        <v>178</v>
      </c>
      <c r="B57">
        <v>0</v>
      </c>
      <c r="C57">
        <f t="shared" si="3"/>
        <v>0</v>
      </c>
      <c r="F57">
        <v>0</v>
      </c>
      <c r="J57">
        <v>2</v>
      </c>
      <c r="K57">
        <f t="shared" si="4"/>
        <v>2</v>
      </c>
    </row>
    <row r="58" spans="1:12" x14ac:dyDescent="0.25">
      <c r="A58" t="s">
        <v>88</v>
      </c>
      <c r="B58">
        <v>1</v>
      </c>
      <c r="C58">
        <f t="shared" si="3"/>
        <v>0</v>
      </c>
      <c r="D58">
        <v>1</v>
      </c>
      <c r="F58">
        <v>0</v>
      </c>
      <c r="J58">
        <v>1</v>
      </c>
      <c r="K58">
        <f t="shared" si="4"/>
        <v>0</v>
      </c>
      <c r="L58">
        <v>1</v>
      </c>
    </row>
    <row r="59" spans="1:12" x14ac:dyDescent="0.25">
      <c r="A59" t="s">
        <v>179</v>
      </c>
      <c r="B59">
        <v>0</v>
      </c>
      <c r="C59">
        <f t="shared" si="3"/>
        <v>0</v>
      </c>
      <c r="F59">
        <v>0</v>
      </c>
      <c r="J59">
        <v>2</v>
      </c>
      <c r="K59">
        <f t="shared" si="4"/>
        <v>2</v>
      </c>
    </row>
    <row r="60" spans="1:12" x14ac:dyDescent="0.25">
      <c r="A60" t="s">
        <v>180</v>
      </c>
      <c r="B60">
        <v>0</v>
      </c>
      <c r="C60">
        <f t="shared" si="3"/>
        <v>0</v>
      </c>
      <c r="F60">
        <v>0</v>
      </c>
      <c r="J60">
        <v>2</v>
      </c>
      <c r="K60">
        <f t="shared" si="4"/>
        <v>2</v>
      </c>
    </row>
    <row r="61" spans="1:12" x14ac:dyDescent="0.25">
      <c r="A61" t="s">
        <v>181</v>
      </c>
      <c r="B61">
        <v>0</v>
      </c>
      <c r="C61">
        <f t="shared" si="3"/>
        <v>0</v>
      </c>
      <c r="F61">
        <v>0</v>
      </c>
      <c r="J61">
        <v>3</v>
      </c>
      <c r="K61">
        <f t="shared" si="4"/>
        <v>3</v>
      </c>
    </row>
    <row r="62" spans="1:12" x14ac:dyDescent="0.25">
      <c r="A62" t="s">
        <v>89</v>
      </c>
      <c r="B62">
        <v>0</v>
      </c>
      <c r="C62">
        <f t="shared" si="3"/>
        <v>0</v>
      </c>
      <c r="F62">
        <v>0</v>
      </c>
      <c r="J62">
        <v>6</v>
      </c>
      <c r="K62">
        <f t="shared" si="4"/>
        <v>1</v>
      </c>
      <c r="L62">
        <v>5</v>
      </c>
    </row>
    <row r="63" spans="1:12" x14ac:dyDescent="0.25">
      <c r="A63" t="s">
        <v>90</v>
      </c>
      <c r="B63">
        <v>0</v>
      </c>
      <c r="C63">
        <f t="shared" si="3"/>
        <v>0</v>
      </c>
      <c r="F63">
        <v>0</v>
      </c>
      <c r="J63">
        <v>2</v>
      </c>
      <c r="K63">
        <f t="shared" si="4"/>
        <v>2</v>
      </c>
    </row>
    <row r="64" spans="1:12" x14ac:dyDescent="0.25">
      <c r="A64" t="s">
        <v>91</v>
      </c>
      <c r="B64">
        <v>0</v>
      </c>
      <c r="C64">
        <f t="shared" si="3"/>
        <v>0</v>
      </c>
      <c r="F64">
        <v>0</v>
      </c>
      <c r="J64">
        <v>5</v>
      </c>
      <c r="K64">
        <f t="shared" si="4"/>
        <v>5</v>
      </c>
    </row>
    <row r="65" spans="1:11" x14ac:dyDescent="0.25">
      <c r="A65" t="s">
        <v>182</v>
      </c>
      <c r="B65">
        <v>0</v>
      </c>
      <c r="C65">
        <f t="shared" si="3"/>
        <v>0</v>
      </c>
      <c r="F65">
        <v>0</v>
      </c>
      <c r="J65">
        <v>2</v>
      </c>
      <c r="K65">
        <f t="shared" si="4"/>
        <v>2</v>
      </c>
    </row>
    <row r="66" spans="1:11" x14ac:dyDescent="0.25">
      <c r="A66" t="s">
        <v>183</v>
      </c>
      <c r="B66">
        <v>0</v>
      </c>
      <c r="C66">
        <f t="shared" si="3"/>
        <v>0</v>
      </c>
      <c r="F66">
        <v>0</v>
      </c>
      <c r="J66">
        <v>2</v>
      </c>
      <c r="K66">
        <f t="shared" si="4"/>
        <v>2</v>
      </c>
    </row>
    <row r="67" spans="1:11" x14ac:dyDescent="0.25">
      <c r="A67" t="s">
        <v>184</v>
      </c>
      <c r="B67">
        <v>0</v>
      </c>
      <c r="C67">
        <f t="shared" si="3"/>
        <v>0</v>
      </c>
      <c r="F67">
        <v>0</v>
      </c>
      <c r="J67">
        <v>1</v>
      </c>
      <c r="K67">
        <f t="shared" si="4"/>
        <v>1</v>
      </c>
    </row>
    <row r="68" spans="1:11" x14ac:dyDescent="0.25">
      <c r="A68" t="s">
        <v>185</v>
      </c>
      <c r="B68">
        <v>0</v>
      </c>
      <c r="C68">
        <f t="shared" si="3"/>
        <v>0</v>
      </c>
      <c r="F68">
        <v>0</v>
      </c>
      <c r="J68">
        <v>2</v>
      </c>
      <c r="K68">
        <f t="shared" si="4"/>
        <v>2</v>
      </c>
    </row>
    <row r="69" spans="1:11" x14ac:dyDescent="0.25">
      <c r="A69" t="s">
        <v>605</v>
      </c>
      <c r="B69">
        <v>0</v>
      </c>
      <c r="C69">
        <f t="shared" ref="C69:C100" si="5">B69-D69</f>
        <v>0</v>
      </c>
      <c r="F69">
        <v>0</v>
      </c>
      <c r="J69">
        <v>1</v>
      </c>
      <c r="K69">
        <f t="shared" ref="K69:K100" si="6">J69-L69</f>
        <v>1</v>
      </c>
    </row>
    <row r="70" spans="1:11" x14ac:dyDescent="0.25">
      <c r="A70" t="s">
        <v>93</v>
      </c>
      <c r="B70">
        <v>0</v>
      </c>
      <c r="C70">
        <f t="shared" si="5"/>
        <v>0</v>
      </c>
      <c r="F70">
        <v>0</v>
      </c>
      <c r="J70">
        <v>2</v>
      </c>
      <c r="K70">
        <f t="shared" si="6"/>
        <v>2</v>
      </c>
    </row>
    <row r="71" spans="1:11" x14ac:dyDescent="0.25">
      <c r="A71" t="s">
        <v>186</v>
      </c>
      <c r="B71">
        <v>0</v>
      </c>
      <c r="C71">
        <f t="shared" si="5"/>
        <v>0</v>
      </c>
      <c r="F71">
        <v>0</v>
      </c>
      <c r="J71">
        <v>2</v>
      </c>
      <c r="K71">
        <f t="shared" si="6"/>
        <v>2</v>
      </c>
    </row>
    <row r="72" spans="1:11" x14ac:dyDescent="0.25">
      <c r="A72" t="s">
        <v>94</v>
      </c>
      <c r="B72">
        <v>0</v>
      </c>
      <c r="C72">
        <f t="shared" si="5"/>
        <v>0</v>
      </c>
      <c r="F72">
        <v>0</v>
      </c>
      <c r="J72">
        <v>2</v>
      </c>
      <c r="K72">
        <f t="shared" si="6"/>
        <v>2</v>
      </c>
    </row>
    <row r="73" spans="1:11" x14ac:dyDescent="0.25">
      <c r="A73" t="s">
        <v>95</v>
      </c>
      <c r="B73">
        <v>0</v>
      </c>
      <c r="C73">
        <f t="shared" si="5"/>
        <v>0</v>
      </c>
      <c r="F73">
        <v>0</v>
      </c>
      <c r="J73">
        <v>2</v>
      </c>
      <c r="K73">
        <f t="shared" si="6"/>
        <v>2</v>
      </c>
    </row>
    <row r="74" spans="1:11" x14ac:dyDescent="0.25">
      <c r="A74" t="s">
        <v>187</v>
      </c>
      <c r="B74">
        <v>0</v>
      </c>
      <c r="C74">
        <f t="shared" si="5"/>
        <v>0</v>
      </c>
      <c r="F74">
        <v>0</v>
      </c>
      <c r="J74">
        <v>1</v>
      </c>
      <c r="K74">
        <f t="shared" si="6"/>
        <v>1</v>
      </c>
    </row>
    <row r="75" spans="1:11" x14ac:dyDescent="0.25">
      <c r="A75" t="s">
        <v>96</v>
      </c>
      <c r="B75">
        <v>1</v>
      </c>
      <c r="C75">
        <f t="shared" si="5"/>
        <v>1</v>
      </c>
      <c r="F75">
        <v>0</v>
      </c>
      <c r="J75">
        <v>1</v>
      </c>
      <c r="K75">
        <f t="shared" si="6"/>
        <v>1</v>
      </c>
    </row>
    <row r="76" spans="1:11" x14ac:dyDescent="0.25">
      <c r="A76" t="s">
        <v>188</v>
      </c>
      <c r="B76">
        <v>0</v>
      </c>
      <c r="C76">
        <f t="shared" si="5"/>
        <v>0</v>
      </c>
      <c r="F76">
        <v>0</v>
      </c>
      <c r="J76">
        <v>2</v>
      </c>
      <c r="K76">
        <f t="shared" si="6"/>
        <v>2</v>
      </c>
    </row>
    <row r="77" spans="1:11" x14ac:dyDescent="0.25">
      <c r="A77" t="s">
        <v>189</v>
      </c>
      <c r="B77">
        <v>0</v>
      </c>
      <c r="C77">
        <f t="shared" si="5"/>
        <v>0</v>
      </c>
      <c r="F77">
        <v>0</v>
      </c>
      <c r="J77">
        <v>1</v>
      </c>
      <c r="K77">
        <f t="shared" si="6"/>
        <v>1</v>
      </c>
    </row>
    <row r="78" spans="1:11" x14ac:dyDescent="0.25">
      <c r="A78" t="s">
        <v>190</v>
      </c>
      <c r="B78">
        <v>0</v>
      </c>
      <c r="C78">
        <f t="shared" si="5"/>
        <v>0</v>
      </c>
      <c r="F78">
        <v>0</v>
      </c>
      <c r="J78">
        <v>1</v>
      </c>
      <c r="K78">
        <f t="shared" si="6"/>
        <v>1</v>
      </c>
    </row>
    <row r="79" spans="1:11" x14ac:dyDescent="0.25">
      <c r="A79" t="s">
        <v>191</v>
      </c>
      <c r="B79">
        <v>0</v>
      </c>
      <c r="C79">
        <f t="shared" si="5"/>
        <v>0</v>
      </c>
      <c r="F79">
        <v>0</v>
      </c>
      <c r="J79">
        <v>2</v>
      </c>
      <c r="K79">
        <f t="shared" si="6"/>
        <v>2</v>
      </c>
    </row>
    <row r="80" spans="1:11" x14ac:dyDescent="0.25">
      <c r="A80" t="s">
        <v>192</v>
      </c>
      <c r="B80">
        <v>0</v>
      </c>
      <c r="C80">
        <f t="shared" si="5"/>
        <v>0</v>
      </c>
      <c r="F80">
        <v>0</v>
      </c>
      <c r="J80">
        <v>2</v>
      </c>
      <c r="K80">
        <f t="shared" si="6"/>
        <v>2</v>
      </c>
    </row>
    <row r="81" spans="1:12" x14ac:dyDescent="0.25">
      <c r="A81" t="s">
        <v>97</v>
      </c>
      <c r="B81">
        <v>0</v>
      </c>
      <c r="C81">
        <f t="shared" si="5"/>
        <v>0</v>
      </c>
      <c r="F81">
        <v>0</v>
      </c>
      <c r="J81">
        <v>2</v>
      </c>
      <c r="K81">
        <f t="shared" si="6"/>
        <v>2</v>
      </c>
    </row>
    <row r="82" spans="1:12" x14ac:dyDescent="0.25">
      <c r="A82" t="s">
        <v>193</v>
      </c>
      <c r="B82">
        <v>0</v>
      </c>
      <c r="C82">
        <f t="shared" si="5"/>
        <v>0</v>
      </c>
      <c r="F82">
        <v>0</v>
      </c>
      <c r="J82">
        <v>1</v>
      </c>
      <c r="K82">
        <f t="shared" si="6"/>
        <v>1</v>
      </c>
    </row>
    <row r="83" spans="1:12" x14ac:dyDescent="0.25">
      <c r="A83" t="s">
        <v>194</v>
      </c>
      <c r="B83">
        <v>0</v>
      </c>
      <c r="C83">
        <f t="shared" si="5"/>
        <v>0</v>
      </c>
      <c r="F83">
        <v>0</v>
      </c>
      <c r="J83">
        <v>1</v>
      </c>
      <c r="K83">
        <f t="shared" si="6"/>
        <v>1</v>
      </c>
    </row>
    <row r="84" spans="1:12" x14ac:dyDescent="0.25">
      <c r="A84" t="s">
        <v>195</v>
      </c>
      <c r="B84">
        <v>0</v>
      </c>
      <c r="C84">
        <f t="shared" si="5"/>
        <v>0</v>
      </c>
      <c r="F84">
        <v>0</v>
      </c>
      <c r="J84">
        <v>2</v>
      </c>
      <c r="K84">
        <f t="shared" si="6"/>
        <v>2</v>
      </c>
    </row>
    <row r="85" spans="1:12" x14ac:dyDescent="0.25">
      <c r="A85" t="s">
        <v>196</v>
      </c>
      <c r="B85">
        <v>0</v>
      </c>
      <c r="C85">
        <f t="shared" si="5"/>
        <v>0</v>
      </c>
      <c r="F85">
        <v>0</v>
      </c>
      <c r="J85">
        <v>2</v>
      </c>
      <c r="K85">
        <f t="shared" si="6"/>
        <v>2</v>
      </c>
    </row>
    <row r="86" spans="1:12" x14ac:dyDescent="0.25">
      <c r="A86" t="s">
        <v>197</v>
      </c>
      <c r="B86">
        <v>0</v>
      </c>
      <c r="C86">
        <f t="shared" si="5"/>
        <v>0</v>
      </c>
      <c r="F86">
        <v>0</v>
      </c>
      <c r="J86">
        <v>1</v>
      </c>
      <c r="K86">
        <f t="shared" si="6"/>
        <v>1</v>
      </c>
    </row>
    <row r="87" spans="1:12" x14ac:dyDescent="0.25">
      <c r="A87" t="s">
        <v>198</v>
      </c>
      <c r="B87">
        <v>0</v>
      </c>
      <c r="C87">
        <f t="shared" si="5"/>
        <v>0</v>
      </c>
      <c r="F87">
        <v>0</v>
      </c>
      <c r="J87">
        <v>1</v>
      </c>
      <c r="K87">
        <f t="shared" si="6"/>
        <v>1</v>
      </c>
    </row>
    <row r="88" spans="1:12" x14ac:dyDescent="0.25">
      <c r="A88" t="s">
        <v>199</v>
      </c>
      <c r="B88">
        <v>0</v>
      </c>
      <c r="C88">
        <f t="shared" si="5"/>
        <v>0</v>
      </c>
      <c r="F88">
        <v>0</v>
      </c>
      <c r="J88">
        <v>2</v>
      </c>
      <c r="K88">
        <f t="shared" si="6"/>
        <v>2</v>
      </c>
    </row>
    <row r="89" spans="1:12" x14ac:dyDescent="0.25">
      <c r="A89" t="s">
        <v>200</v>
      </c>
      <c r="B89">
        <v>0</v>
      </c>
      <c r="C89">
        <f t="shared" si="5"/>
        <v>0</v>
      </c>
      <c r="F89">
        <v>0</v>
      </c>
      <c r="J89">
        <v>3</v>
      </c>
      <c r="K89">
        <f t="shared" si="6"/>
        <v>3</v>
      </c>
    </row>
    <row r="90" spans="1:12" x14ac:dyDescent="0.25">
      <c r="A90" t="s">
        <v>201</v>
      </c>
      <c r="B90">
        <v>0</v>
      </c>
      <c r="C90">
        <f t="shared" si="5"/>
        <v>0</v>
      </c>
      <c r="F90">
        <v>0</v>
      </c>
      <c r="J90">
        <v>2</v>
      </c>
      <c r="K90">
        <f t="shared" si="6"/>
        <v>2</v>
      </c>
    </row>
    <row r="91" spans="1:12" x14ac:dyDescent="0.25">
      <c r="A91" t="s">
        <v>202</v>
      </c>
      <c r="B91">
        <v>0</v>
      </c>
      <c r="C91">
        <f t="shared" si="5"/>
        <v>0</v>
      </c>
      <c r="F91">
        <v>0</v>
      </c>
      <c r="J91">
        <v>2</v>
      </c>
      <c r="K91">
        <f t="shared" si="6"/>
        <v>2</v>
      </c>
    </row>
    <row r="92" spans="1:12" x14ac:dyDescent="0.25">
      <c r="A92" t="s">
        <v>142</v>
      </c>
      <c r="B92">
        <v>0</v>
      </c>
      <c r="C92">
        <f t="shared" si="5"/>
        <v>0</v>
      </c>
      <c r="F92">
        <v>0</v>
      </c>
      <c r="J92">
        <v>2</v>
      </c>
      <c r="K92">
        <f t="shared" si="6"/>
        <v>2</v>
      </c>
    </row>
    <row r="93" spans="1:12" x14ac:dyDescent="0.25">
      <c r="A93" t="s">
        <v>203</v>
      </c>
      <c r="B93">
        <v>0</v>
      </c>
      <c r="C93">
        <f t="shared" si="5"/>
        <v>0</v>
      </c>
      <c r="F93">
        <v>0</v>
      </c>
      <c r="J93">
        <v>2</v>
      </c>
      <c r="K93">
        <f t="shared" si="6"/>
        <v>2</v>
      </c>
    </row>
    <row r="94" spans="1:12" x14ac:dyDescent="0.25">
      <c r="A94" t="s">
        <v>204</v>
      </c>
      <c r="B94">
        <v>0</v>
      </c>
      <c r="C94">
        <f t="shared" si="5"/>
        <v>0</v>
      </c>
      <c r="F94">
        <v>0</v>
      </c>
      <c r="J94">
        <v>1</v>
      </c>
      <c r="K94">
        <f t="shared" si="6"/>
        <v>1</v>
      </c>
    </row>
    <row r="95" spans="1:12" x14ac:dyDescent="0.25">
      <c r="A95" t="s">
        <v>99</v>
      </c>
      <c r="B95">
        <v>0</v>
      </c>
      <c r="C95">
        <f t="shared" si="5"/>
        <v>0</v>
      </c>
      <c r="F95">
        <v>0</v>
      </c>
      <c r="J95">
        <v>3</v>
      </c>
      <c r="K95">
        <f t="shared" si="6"/>
        <v>3</v>
      </c>
    </row>
    <row r="96" spans="1:12" x14ac:dyDescent="0.25">
      <c r="A96" t="s">
        <v>205</v>
      </c>
      <c r="B96">
        <v>0</v>
      </c>
      <c r="C96">
        <f t="shared" si="5"/>
        <v>0</v>
      </c>
      <c r="F96">
        <v>0</v>
      </c>
      <c r="J96">
        <v>2</v>
      </c>
      <c r="K96">
        <f t="shared" si="6"/>
        <v>1</v>
      </c>
      <c r="L96">
        <v>1</v>
      </c>
    </row>
    <row r="97" spans="1:12" x14ac:dyDescent="0.25">
      <c r="A97" t="s">
        <v>206</v>
      </c>
      <c r="B97">
        <v>0</v>
      </c>
      <c r="C97">
        <f t="shared" si="5"/>
        <v>0</v>
      </c>
      <c r="F97">
        <v>0</v>
      </c>
      <c r="J97">
        <v>2</v>
      </c>
      <c r="K97">
        <f t="shared" si="6"/>
        <v>2</v>
      </c>
    </row>
    <row r="98" spans="1:12" x14ac:dyDescent="0.25">
      <c r="A98" t="s">
        <v>100</v>
      </c>
      <c r="B98">
        <v>1</v>
      </c>
      <c r="C98">
        <f t="shared" si="5"/>
        <v>0</v>
      </c>
      <c r="D98">
        <v>1</v>
      </c>
      <c r="F98">
        <v>0</v>
      </c>
      <c r="J98">
        <v>2</v>
      </c>
      <c r="K98">
        <f t="shared" si="6"/>
        <v>0</v>
      </c>
      <c r="L98">
        <v>2</v>
      </c>
    </row>
    <row r="99" spans="1:12" x14ac:dyDescent="0.25">
      <c r="A99" t="s">
        <v>207</v>
      </c>
      <c r="B99">
        <v>0</v>
      </c>
      <c r="C99">
        <f t="shared" si="5"/>
        <v>0</v>
      </c>
      <c r="F99">
        <v>0</v>
      </c>
      <c r="J99">
        <v>2</v>
      </c>
      <c r="K99">
        <f t="shared" si="6"/>
        <v>2</v>
      </c>
    </row>
    <row r="100" spans="1:12" x14ac:dyDescent="0.25">
      <c r="A100" t="s">
        <v>208</v>
      </c>
      <c r="B100">
        <v>0</v>
      </c>
      <c r="C100">
        <f t="shared" si="5"/>
        <v>0</v>
      </c>
      <c r="F100">
        <v>0</v>
      </c>
      <c r="J100">
        <v>4</v>
      </c>
      <c r="K100">
        <f t="shared" si="6"/>
        <v>4</v>
      </c>
    </row>
    <row r="101" spans="1:12" x14ac:dyDescent="0.25">
      <c r="A101" t="s">
        <v>101</v>
      </c>
      <c r="B101">
        <v>1</v>
      </c>
      <c r="C101">
        <f t="shared" ref="C101:C104" si="7">B101-D101</f>
        <v>1</v>
      </c>
      <c r="F101">
        <v>0</v>
      </c>
      <c r="J101">
        <v>1</v>
      </c>
      <c r="K101">
        <f t="shared" ref="K101:K104" si="8">J101-L101</f>
        <v>1</v>
      </c>
    </row>
    <row r="102" spans="1:12" x14ac:dyDescent="0.25">
      <c r="A102" t="s">
        <v>102</v>
      </c>
      <c r="B102">
        <v>0</v>
      </c>
      <c r="C102">
        <f t="shared" si="7"/>
        <v>0</v>
      </c>
      <c r="F102">
        <v>0</v>
      </c>
      <c r="J102">
        <v>2</v>
      </c>
      <c r="K102">
        <f t="shared" si="8"/>
        <v>2</v>
      </c>
    </row>
    <row r="103" spans="1:12" x14ac:dyDescent="0.25">
      <c r="A103" t="s">
        <v>209</v>
      </c>
      <c r="B103">
        <v>0</v>
      </c>
      <c r="C103">
        <f t="shared" si="7"/>
        <v>0</v>
      </c>
      <c r="F103">
        <v>0</v>
      </c>
      <c r="J103">
        <v>2</v>
      </c>
      <c r="K103">
        <f t="shared" si="8"/>
        <v>2</v>
      </c>
    </row>
    <row r="104" spans="1:12" x14ac:dyDescent="0.25">
      <c r="A104" t="s">
        <v>210</v>
      </c>
      <c r="B104">
        <v>0</v>
      </c>
      <c r="C104">
        <f t="shared" si="7"/>
        <v>0</v>
      </c>
      <c r="F104">
        <v>0</v>
      </c>
      <c r="J104">
        <v>2</v>
      </c>
      <c r="K104">
        <f t="shared" si="8"/>
        <v>2</v>
      </c>
    </row>
  </sheetData>
  <sortState xmlns:xlrd2="http://schemas.microsoft.com/office/spreadsheetml/2017/richdata2" ref="A5:M104">
    <sortCondition ref="A5:A104"/>
  </sortState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AB43-0AF1-4A27-921D-1D13F56C4DC1}">
  <dimension ref="A1:S104"/>
  <sheetViews>
    <sheetView workbookViewId="0">
      <pane ySplit="4" topLeftCell="A101" activePane="bottomLeft" state="frozen"/>
      <selection pane="bottomLeft" activeCell="C4" sqref="C4"/>
    </sheetView>
  </sheetViews>
  <sheetFormatPr defaultRowHeight="15" x14ac:dyDescent="0.25"/>
  <cols>
    <col min="1" max="1" width="56.28515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>
        <f>C4/SUM(C4:D4)</f>
        <v>0.81666666666666665</v>
      </c>
      <c r="R2">
        <f>C4/SUM(C4,E4)</f>
        <v>1</v>
      </c>
      <c r="S2">
        <f>2*(Q2*R2)/(Q2+R2)</f>
        <v>0.89908256880733939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 t="e">
        <f>G4/SUM(G4:H4)</f>
        <v>#DIV/0!</v>
      </c>
      <c r="R3" t="e">
        <f>G4/SUM(G4,I4)</f>
        <v>#DIV/0!</v>
      </c>
      <c r="S3" t="e">
        <f>2*(Q3*R3)/(Q3+R3)</f>
        <v>#DIV/0!</v>
      </c>
    </row>
    <row r="4" spans="1:19" x14ac:dyDescent="0.25">
      <c r="A4" s="1"/>
      <c r="B4" s="1">
        <f>SUM(B5:B104)</f>
        <v>60</v>
      </c>
      <c r="C4" s="1">
        <f t="shared" ref="C4:M4" si="0">SUM(C5:C104)</f>
        <v>49</v>
      </c>
      <c r="D4" s="1">
        <f t="shared" si="0"/>
        <v>11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160</v>
      </c>
      <c r="K4" s="1">
        <f t="shared" si="0"/>
        <v>153</v>
      </c>
      <c r="L4" s="1">
        <f t="shared" si="0"/>
        <v>7</v>
      </c>
      <c r="M4" s="1">
        <f t="shared" si="0"/>
        <v>0</v>
      </c>
      <c r="P4" s="1" t="s">
        <v>63</v>
      </c>
      <c r="Q4">
        <f>K4/SUM(K4,L4)</f>
        <v>0.95625000000000004</v>
      </c>
      <c r="R4">
        <f>K4/SUM(K4,M4)</f>
        <v>1</v>
      </c>
      <c r="S4">
        <f>2*(Q4*R4)/(Q4+R4)</f>
        <v>0.97763578274760388</v>
      </c>
    </row>
    <row r="5" spans="1:19" x14ac:dyDescent="0.25">
      <c r="A5" t="s">
        <v>1</v>
      </c>
      <c r="B5">
        <v>1</v>
      </c>
      <c r="C5">
        <f t="shared" ref="C5:C36" si="1">B5-D5</f>
        <v>1</v>
      </c>
      <c r="F5">
        <v>0</v>
      </c>
      <c r="J5">
        <v>1</v>
      </c>
      <c r="K5">
        <f t="shared" ref="K5:K36" si="2">J5-L5</f>
        <v>1</v>
      </c>
    </row>
    <row r="6" spans="1:19" x14ac:dyDescent="0.25">
      <c r="A6" t="s">
        <v>2</v>
      </c>
      <c r="B6">
        <v>1</v>
      </c>
      <c r="C6">
        <f t="shared" si="1"/>
        <v>1</v>
      </c>
      <c r="F6">
        <v>0</v>
      </c>
      <c r="J6">
        <v>6</v>
      </c>
      <c r="K6">
        <f t="shared" si="2"/>
        <v>5</v>
      </c>
      <c r="L6">
        <v>1</v>
      </c>
    </row>
    <row r="7" spans="1:19" x14ac:dyDescent="0.25">
      <c r="A7" t="s">
        <v>3</v>
      </c>
      <c r="B7">
        <v>1</v>
      </c>
      <c r="C7">
        <f t="shared" si="1"/>
        <v>1</v>
      </c>
      <c r="F7">
        <v>0</v>
      </c>
      <c r="J7">
        <v>1</v>
      </c>
      <c r="K7">
        <f t="shared" si="2"/>
        <v>1</v>
      </c>
    </row>
    <row r="8" spans="1:19" x14ac:dyDescent="0.25">
      <c r="A8" t="s">
        <v>4</v>
      </c>
      <c r="B8">
        <v>2</v>
      </c>
      <c r="C8">
        <f t="shared" si="1"/>
        <v>1</v>
      </c>
      <c r="D8">
        <v>1</v>
      </c>
      <c r="F8">
        <v>0</v>
      </c>
      <c r="J8">
        <v>1</v>
      </c>
      <c r="K8">
        <f t="shared" si="2"/>
        <v>1</v>
      </c>
    </row>
    <row r="9" spans="1:19" x14ac:dyDescent="0.25">
      <c r="A9" t="s">
        <v>111</v>
      </c>
      <c r="B9">
        <v>0</v>
      </c>
      <c r="C9">
        <f t="shared" si="1"/>
        <v>0</v>
      </c>
      <c r="F9">
        <v>0</v>
      </c>
      <c r="J9">
        <v>1</v>
      </c>
      <c r="K9">
        <f t="shared" si="2"/>
        <v>0</v>
      </c>
      <c r="L9">
        <v>1</v>
      </c>
    </row>
    <row r="10" spans="1:19" x14ac:dyDescent="0.25">
      <c r="A10" t="s">
        <v>5</v>
      </c>
      <c r="B10">
        <v>1</v>
      </c>
      <c r="C10">
        <f t="shared" si="1"/>
        <v>1</v>
      </c>
      <c r="F10">
        <v>0</v>
      </c>
      <c r="J10">
        <v>1</v>
      </c>
      <c r="K10">
        <f t="shared" si="2"/>
        <v>1</v>
      </c>
    </row>
    <row r="11" spans="1:19" x14ac:dyDescent="0.25">
      <c r="A11" t="s">
        <v>6</v>
      </c>
      <c r="B11">
        <v>2</v>
      </c>
      <c r="C11">
        <f t="shared" si="1"/>
        <v>1</v>
      </c>
      <c r="D11">
        <v>1</v>
      </c>
      <c r="F11">
        <v>0</v>
      </c>
      <c r="J11">
        <v>1</v>
      </c>
      <c r="K11">
        <f t="shared" si="2"/>
        <v>1</v>
      </c>
    </row>
    <row r="12" spans="1:19" x14ac:dyDescent="0.25">
      <c r="A12" t="s">
        <v>112</v>
      </c>
      <c r="B12">
        <v>0</v>
      </c>
      <c r="C12">
        <f t="shared" si="1"/>
        <v>0</v>
      </c>
      <c r="F12">
        <v>0</v>
      </c>
      <c r="J12">
        <v>1</v>
      </c>
      <c r="K12">
        <f t="shared" si="2"/>
        <v>1</v>
      </c>
    </row>
    <row r="13" spans="1:19" x14ac:dyDescent="0.25">
      <c r="A13" t="s">
        <v>7</v>
      </c>
      <c r="B13">
        <v>1</v>
      </c>
      <c r="C13">
        <f t="shared" si="1"/>
        <v>1</v>
      </c>
      <c r="F13">
        <v>0</v>
      </c>
      <c r="J13">
        <v>1</v>
      </c>
      <c r="K13">
        <f t="shared" si="2"/>
        <v>1</v>
      </c>
    </row>
    <row r="14" spans="1:19" x14ac:dyDescent="0.25">
      <c r="A14" t="s">
        <v>8</v>
      </c>
      <c r="B14">
        <v>1</v>
      </c>
      <c r="C14">
        <f t="shared" si="1"/>
        <v>1</v>
      </c>
      <c r="F14">
        <v>0</v>
      </c>
      <c r="J14">
        <v>1</v>
      </c>
      <c r="K14">
        <f t="shared" si="2"/>
        <v>1</v>
      </c>
    </row>
    <row r="15" spans="1:19" x14ac:dyDescent="0.25">
      <c r="A15" t="s">
        <v>113</v>
      </c>
      <c r="B15">
        <v>0</v>
      </c>
      <c r="C15">
        <f t="shared" si="1"/>
        <v>0</v>
      </c>
      <c r="F15">
        <v>0</v>
      </c>
      <c r="J15">
        <v>2</v>
      </c>
      <c r="K15">
        <f t="shared" si="2"/>
        <v>2</v>
      </c>
    </row>
    <row r="16" spans="1:19" x14ac:dyDescent="0.25">
      <c r="A16" t="s">
        <v>9</v>
      </c>
      <c r="B16">
        <v>1</v>
      </c>
      <c r="C16">
        <f t="shared" si="1"/>
        <v>1</v>
      </c>
      <c r="F16">
        <v>0</v>
      </c>
      <c r="J16">
        <v>1</v>
      </c>
      <c r="K16">
        <f t="shared" si="2"/>
        <v>1</v>
      </c>
    </row>
    <row r="17" spans="1:11" x14ac:dyDescent="0.25">
      <c r="A17" t="s">
        <v>11</v>
      </c>
      <c r="B17">
        <v>0</v>
      </c>
      <c r="C17">
        <f t="shared" si="1"/>
        <v>0</v>
      </c>
      <c r="F17">
        <v>0</v>
      </c>
      <c r="J17">
        <v>1</v>
      </c>
      <c r="K17">
        <f t="shared" si="2"/>
        <v>1</v>
      </c>
    </row>
    <row r="18" spans="1:11" x14ac:dyDescent="0.25">
      <c r="A18" t="s">
        <v>12</v>
      </c>
      <c r="B18">
        <v>0</v>
      </c>
      <c r="C18">
        <f t="shared" si="1"/>
        <v>0</v>
      </c>
      <c r="F18">
        <v>0</v>
      </c>
      <c r="J18">
        <v>1</v>
      </c>
      <c r="K18">
        <f t="shared" si="2"/>
        <v>1</v>
      </c>
    </row>
    <row r="19" spans="1:11" x14ac:dyDescent="0.25">
      <c r="A19" t="s">
        <v>114</v>
      </c>
      <c r="B19">
        <v>0</v>
      </c>
      <c r="C19">
        <f t="shared" si="1"/>
        <v>0</v>
      </c>
      <c r="F19">
        <v>0</v>
      </c>
      <c r="J19">
        <v>1</v>
      </c>
      <c r="K19">
        <f t="shared" si="2"/>
        <v>1</v>
      </c>
    </row>
    <row r="20" spans="1:11" x14ac:dyDescent="0.25">
      <c r="A20" t="s">
        <v>13</v>
      </c>
      <c r="B20">
        <v>0</v>
      </c>
      <c r="C20">
        <f t="shared" si="1"/>
        <v>0</v>
      </c>
      <c r="F20">
        <v>0</v>
      </c>
      <c r="J20">
        <v>1</v>
      </c>
      <c r="K20">
        <f t="shared" si="2"/>
        <v>1</v>
      </c>
    </row>
    <row r="21" spans="1:11" x14ac:dyDescent="0.25">
      <c r="A21" t="s">
        <v>109</v>
      </c>
      <c r="B21">
        <v>0</v>
      </c>
      <c r="C21">
        <f t="shared" si="1"/>
        <v>0</v>
      </c>
      <c r="F21">
        <v>0</v>
      </c>
      <c r="J21">
        <v>2</v>
      </c>
      <c r="K21">
        <f t="shared" si="2"/>
        <v>2</v>
      </c>
    </row>
    <row r="22" spans="1:11" x14ac:dyDescent="0.25">
      <c r="A22" t="s">
        <v>10</v>
      </c>
      <c r="B22">
        <v>1</v>
      </c>
      <c r="C22">
        <f t="shared" si="1"/>
        <v>1</v>
      </c>
      <c r="F22">
        <v>0</v>
      </c>
      <c r="J22">
        <v>1</v>
      </c>
      <c r="K22">
        <f t="shared" si="2"/>
        <v>1</v>
      </c>
    </row>
    <row r="23" spans="1:11" x14ac:dyDescent="0.25">
      <c r="A23" t="s">
        <v>14</v>
      </c>
      <c r="B23">
        <v>1</v>
      </c>
      <c r="C23">
        <f t="shared" si="1"/>
        <v>1</v>
      </c>
      <c r="F23">
        <v>0</v>
      </c>
      <c r="J23">
        <v>1</v>
      </c>
      <c r="K23">
        <f t="shared" si="2"/>
        <v>1</v>
      </c>
    </row>
    <row r="24" spans="1:11" x14ac:dyDescent="0.25">
      <c r="A24" t="s">
        <v>15</v>
      </c>
      <c r="B24">
        <v>0</v>
      </c>
      <c r="C24">
        <f t="shared" si="1"/>
        <v>0</v>
      </c>
      <c r="F24">
        <v>0</v>
      </c>
      <c r="J24">
        <v>1</v>
      </c>
      <c r="K24">
        <f t="shared" si="2"/>
        <v>1</v>
      </c>
    </row>
    <row r="25" spans="1:11" x14ac:dyDescent="0.25">
      <c r="A25" t="s">
        <v>16</v>
      </c>
      <c r="B25">
        <v>0</v>
      </c>
      <c r="C25">
        <f t="shared" si="1"/>
        <v>0</v>
      </c>
      <c r="F25">
        <v>0</v>
      </c>
      <c r="J25">
        <v>1</v>
      </c>
      <c r="K25">
        <f t="shared" si="2"/>
        <v>1</v>
      </c>
    </row>
    <row r="26" spans="1:11" x14ac:dyDescent="0.25">
      <c r="A26" t="s">
        <v>17</v>
      </c>
      <c r="B26">
        <v>0</v>
      </c>
      <c r="C26">
        <f t="shared" si="1"/>
        <v>0</v>
      </c>
      <c r="F26">
        <v>0</v>
      </c>
      <c r="J26">
        <v>1</v>
      </c>
      <c r="K26">
        <f t="shared" si="2"/>
        <v>1</v>
      </c>
    </row>
    <row r="27" spans="1:11" x14ac:dyDescent="0.25">
      <c r="A27" t="s">
        <v>18</v>
      </c>
      <c r="B27">
        <v>0</v>
      </c>
      <c r="C27">
        <f t="shared" si="1"/>
        <v>0</v>
      </c>
      <c r="F27">
        <v>0</v>
      </c>
      <c r="J27">
        <v>1</v>
      </c>
      <c r="K27">
        <f t="shared" si="2"/>
        <v>1</v>
      </c>
    </row>
    <row r="28" spans="1:11" x14ac:dyDescent="0.25">
      <c r="A28" t="s">
        <v>19</v>
      </c>
      <c r="B28">
        <v>0</v>
      </c>
      <c r="C28">
        <f t="shared" si="1"/>
        <v>0</v>
      </c>
      <c r="F28">
        <v>0</v>
      </c>
      <c r="J28">
        <v>1</v>
      </c>
      <c r="K28">
        <f t="shared" si="2"/>
        <v>1</v>
      </c>
    </row>
    <row r="29" spans="1:11" x14ac:dyDescent="0.25">
      <c r="A29" t="s">
        <v>20</v>
      </c>
      <c r="B29">
        <v>0</v>
      </c>
      <c r="C29">
        <f t="shared" si="1"/>
        <v>0</v>
      </c>
      <c r="F29">
        <v>0</v>
      </c>
      <c r="J29">
        <v>2</v>
      </c>
      <c r="K29">
        <f t="shared" si="2"/>
        <v>2</v>
      </c>
    </row>
    <row r="30" spans="1:11" x14ac:dyDescent="0.25">
      <c r="A30" t="s">
        <v>21</v>
      </c>
      <c r="B30">
        <v>0</v>
      </c>
      <c r="C30">
        <f t="shared" si="1"/>
        <v>0</v>
      </c>
      <c r="F30">
        <v>0</v>
      </c>
      <c r="J30">
        <v>1</v>
      </c>
      <c r="K30">
        <f t="shared" si="2"/>
        <v>1</v>
      </c>
    </row>
    <row r="31" spans="1:11" x14ac:dyDescent="0.25">
      <c r="A31" t="s">
        <v>22</v>
      </c>
      <c r="B31">
        <v>0</v>
      </c>
      <c r="C31">
        <f t="shared" si="1"/>
        <v>0</v>
      </c>
      <c r="F31">
        <v>0</v>
      </c>
      <c r="J31">
        <v>4</v>
      </c>
      <c r="K31">
        <f t="shared" si="2"/>
        <v>4</v>
      </c>
    </row>
    <row r="32" spans="1:11" x14ac:dyDescent="0.25">
      <c r="A32" t="s">
        <v>115</v>
      </c>
      <c r="B32">
        <v>0</v>
      </c>
      <c r="C32">
        <f t="shared" si="1"/>
        <v>0</v>
      </c>
      <c r="F32">
        <v>0</v>
      </c>
      <c r="J32">
        <v>3</v>
      </c>
      <c r="K32">
        <f t="shared" si="2"/>
        <v>3</v>
      </c>
    </row>
    <row r="33" spans="1:12" x14ac:dyDescent="0.25">
      <c r="A33" t="s">
        <v>23</v>
      </c>
      <c r="B33">
        <v>0</v>
      </c>
      <c r="C33">
        <f t="shared" si="1"/>
        <v>0</v>
      </c>
      <c r="F33">
        <v>0</v>
      </c>
      <c r="J33">
        <v>1</v>
      </c>
      <c r="K33">
        <f t="shared" si="2"/>
        <v>1</v>
      </c>
    </row>
    <row r="34" spans="1:12" x14ac:dyDescent="0.25">
      <c r="A34" t="s">
        <v>116</v>
      </c>
      <c r="B34">
        <v>0</v>
      </c>
      <c r="C34">
        <f t="shared" si="1"/>
        <v>0</v>
      </c>
      <c r="F34">
        <v>0</v>
      </c>
      <c r="J34">
        <v>5</v>
      </c>
      <c r="K34">
        <f t="shared" si="2"/>
        <v>5</v>
      </c>
    </row>
    <row r="35" spans="1:12" x14ac:dyDescent="0.25">
      <c r="A35" t="s">
        <v>117</v>
      </c>
      <c r="B35">
        <v>0</v>
      </c>
      <c r="C35">
        <f t="shared" si="1"/>
        <v>0</v>
      </c>
      <c r="F35">
        <v>0</v>
      </c>
      <c r="J35">
        <v>1</v>
      </c>
      <c r="K35">
        <f t="shared" si="2"/>
        <v>1</v>
      </c>
    </row>
    <row r="36" spans="1:12" x14ac:dyDescent="0.25">
      <c r="A36" t="s">
        <v>118</v>
      </c>
      <c r="B36">
        <v>0</v>
      </c>
      <c r="C36">
        <f t="shared" si="1"/>
        <v>0</v>
      </c>
      <c r="F36">
        <v>0</v>
      </c>
      <c r="J36">
        <v>1</v>
      </c>
      <c r="K36">
        <f t="shared" si="2"/>
        <v>1</v>
      </c>
    </row>
    <row r="37" spans="1:12" x14ac:dyDescent="0.25">
      <c r="A37" t="s">
        <v>24</v>
      </c>
      <c r="B37">
        <v>1</v>
      </c>
      <c r="C37">
        <f t="shared" ref="C37:C68" si="3">B37-D37</f>
        <v>1</v>
      </c>
      <c r="F37">
        <v>0</v>
      </c>
      <c r="J37">
        <v>1</v>
      </c>
      <c r="K37">
        <f t="shared" ref="K37:K68" si="4">J37-L37</f>
        <v>1</v>
      </c>
    </row>
    <row r="38" spans="1:12" x14ac:dyDescent="0.25">
      <c r="A38" t="s">
        <v>119</v>
      </c>
      <c r="B38">
        <v>0</v>
      </c>
      <c r="C38">
        <f t="shared" si="3"/>
        <v>0</v>
      </c>
      <c r="F38">
        <v>0</v>
      </c>
      <c r="J38">
        <v>2</v>
      </c>
      <c r="K38">
        <f t="shared" si="4"/>
        <v>2</v>
      </c>
    </row>
    <row r="39" spans="1:12" x14ac:dyDescent="0.25">
      <c r="A39" t="s">
        <v>104</v>
      </c>
      <c r="B39">
        <v>0</v>
      </c>
      <c r="C39">
        <f t="shared" si="3"/>
        <v>0</v>
      </c>
      <c r="F39">
        <v>0</v>
      </c>
      <c r="J39">
        <v>1</v>
      </c>
      <c r="K39">
        <f t="shared" si="4"/>
        <v>1</v>
      </c>
    </row>
    <row r="40" spans="1:12" x14ac:dyDescent="0.25">
      <c r="A40" t="s">
        <v>25</v>
      </c>
      <c r="B40">
        <v>1</v>
      </c>
      <c r="C40">
        <f t="shared" si="3"/>
        <v>1</v>
      </c>
      <c r="F40">
        <v>0</v>
      </c>
      <c r="J40">
        <v>1</v>
      </c>
      <c r="K40">
        <f t="shared" si="4"/>
        <v>1</v>
      </c>
    </row>
    <row r="41" spans="1:12" x14ac:dyDescent="0.25">
      <c r="A41" t="s">
        <v>26</v>
      </c>
      <c r="B41">
        <v>1</v>
      </c>
      <c r="C41">
        <f t="shared" si="3"/>
        <v>1</v>
      </c>
      <c r="F41">
        <v>0</v>
      </c>
      <c r="J41">
        <v>3</v>
      </c>
      <c r="K41">
        <f t="shared" si="4"/>
        <v>3</v>
      </c>
    </row>
    <row r="42" spans="1:12" x14ac:dyDescent="0.25">
      <c r="A42" t="s">
        <v>110</v>
      </c>
      <c r="B42">
        <v>0</v>
      </c>
      <c r="C42">
        <f t="shared" si="3"/>
        <v>0</v>
      </c>
      <c r="F42">
        <v>0</v>
      </c>
      <c r="J42">
        <v>1</v>
      </c>
      <c r="K42">
        <f t="shared" si="4"/>
        <v>1</v>
      </c>
    </row>
    <row r="43" spans="1:12" x14ac:dyDescent="0.25">
      <c r="A43" t="s">
        <v>27</v>
      </c>
      <c r="B43">
        <v>4</v>
      </c>
      <c r="C43">
        <f t="shared" si="3"/>
        <v>1</v>
      </c>
      <c r="D43">
        <v>3</v>
      </c>
      <c r="F43">
        <v>0</v>
      </c>
      <c r="J43">
        <v>1</v>
      </c>
      <c r="K43">
        <f t="shared" si="4"/>
        <v>1</v>
      </c>
    </row>
    <row r="44" spans="1:12" x14ac:dyDescent="0.25">
      <c r="A44" t="s">
        <v>28</v>
      </c>
      <c r="B44">
        <v>1</v>
      </c>
      <c r="C44">
        <f t="shared" si="3"/>
        <v>1</v>
      </c>
      <c r="F44">
        <v>0</v>
      </c>
      <c r="J44">
        <v>1</v>
      </c>
      <c r="K44">
        <f t="shared" si="4"/>
        <v>1</v>
      </c>
    </row>
    <row r="45" spans="1:12" x14ac:dyDescent="0.25">
      <c r="A45" t="s">
        <v>103</v>
      </c>
      <c r="B45">
        <v>0</v>
      </c>
      <c r="C45">
        <f t="shared" si="3"/>
        <v>0</v>
      </c>
      <c r="F45">
        <v>0</v>
      </c>
      <c r="J45">
        <v>1</v>
      </c>
      <c r="K45">
        <f t="shared" si="4"/>
        <v>1</v>
      </c>
    </row>
    <row r="46" spans="1:12" x14ac:dyDescent="0.25">
      <c r="A46" t="s">
        <v>29</v>
      </c>
      <c r="B46">
        <v>2</v>
      </c>
      <c r="C46">
        <f t="shared" si="3"/>
        <v>1</v>
      </c>
      <c r="D46">
        <v>1</v>
      </c>
      <c r="F46">
        <v>0</v>
      </c>
      <c r="J46">
        <v>1</v>
      </c>
      <c r="K46">
        <f t="shared" si="4"/>
        <v>1</v>
      </c>
    </row>
    <row r="47" spans="1:12" x14ac:dyDescent="0.25">
      <c r="A47" t="s">
        <v>30</v>
      </c>
      <c r="B47">
        <v>1</v>
      </c>
      <c r="C47">
        <f t="shared" si="3"/>
        <v>1</v>
      </c>
      <c r="F47">
        <v>0</v>
      </c>
      <c r="J47">
        <v>2</v>
      </c>
      <c r="K47">
        <f t="shared" si="4"/>
        <v>2</v>
      </c>
    </row>
    <row r="48" spans="1:12" x14ac:dyDescent="0.25">
      <c r="A48" t="s">
        <v>31</v>
      </c>
      <c r="B48">
        <v>2</v>
      </c>
      <c r="C48">
        <f t="shared" si="3"/>
        <v>1</v>
      </c>
      <c r="D48">
        <v>1</v>
      </c>
      <c r="F48">
        <v>0</v>
      </c>
      <c r="J48">
        <v>1</v>
      </c>
      <c r="K48">
        <f t="shared" si="4"/>
        <v>0</v>
      </c>
      <c r="L48">
        <v>1</v>
      </c>
    </row>
    <row r="49" spans="1:12" x14ac:dyDescent="0.25">
      <c r="A49" t="s">
        <v>32</v>
      </c>
      <c r="B49">
        <v>1</v>
      </c>
      <c r="C49">
        <f t="shared" si="3"/>
        <v>1</v>
      </c>
      <c r="F49">
        <v>0</v>
      </c>
      <c r="J49">
        <v>1</v>
      </c>
      <c r="K49">
        <f t="shared" si="4"/>
        <v>1</v>
      </c>
    </row>
    <row r="50" spans="1:12" x14ac:dyDescent="0.25">
      <c r="A50" t="s">
        <v>33</v>
      </c>
      <c r="B50">
        <v>0</v>
      </c>
      <c r="C50">
        <f t="shared" si="3"/>
        <v>0</v>
      </c>
      <c r="F50">
        <v>0</v>
      </c>
      <c r="J50">
        <v>2</v>
      </c>
      <c r="K50">
        <f t="shared" si="4"/>
        <v>2</v>
      </c>
    </row>
    <row r="51" spans="1:12" x14ac:dyDescent="0.25">
      <c r="A51" t="s">
        <v>120</v>
      </c>
      <c r="B51">
        <v>0</v>
      </c>
      <c r="C51">
        <f t="shared" si="3"/>
        <v>0</v>
      </c>
      <c r="F51">
        <v>0</v>
      </c>
      <c r="J51">
        <v>1</v>
      </c>
      <c r="K51">
        <f t="shared" si="4"/>
        <v>1</v>
      </c>
    </row>
    <row r="52" spans="1:12" x14ac:dyDescent="0.25">
      <c r="A52" t="s">
        <v>34</v>
      </c>
      <c r="B52">
        <v>1</v>
      </c>
      <c r="C52">
        <f t="shared" si="3"/>
        <v>1</v>
      </c>
      <c r="F52">
        <v>0</v>
      </c>
      <c r="J52">
        <v>1</v>
      </c>
      <c r="K52">
        <f t="shared" si="4"/>
        <v>1</v>
      </c>
    </row>
    <row r="53" spans="1:12" x14ac:dyDescent="0.25">
      <c r="A53" t="s">
        <v>121</v>
      </c>
      <c r="B53">
        <v>0</v>
      </c>
      <c r="C53">
        <f t="shared" si="3"/>
        <v>0</v>
      </c>
      <c r="F53">
        <v>0</v>
      </c>
      <c r="J53">
        <v>2</v>
      </c>
      <c r="K53">
        <f t="shared" si="4"/>
        <v>2</v>
      </c>
    </row>
    <row r="54" spans="1:12" x14ac:dyDescent="0.25">
      <c r="A54" t="s">
        <v>35</v>
      </c>
      <c r="B54">
        <v>2</v>
      </c>
      <c r="C54">
        <f t="shared" si="3"/>
        <v>2</v>
      </c>
      <c r="F54">
        <v>0</v>
      </c>
      <c r="J54">
        <v>1</v>
      </c>
      <c r="K54">
        <f t="shared" si="4"/>
        <v>0</v>
      </c>
      <c r="L54">
        <v>1</v>
      </c>
    </row>
    <row r="55" spans="1:12" x14ac:dyDescent="0.25">
      <c r="A55" t="s">
        <v>36</v>
      </c>
      <c r="B55">
        <v>1</v>
      </c>
      <c r="C55">
        <f t="shared" si="3"/>
        <v>1</v>
      </c>
      <c r="F55">
        <v>0</v>
      </c>
      <c r="J55">
        <v>1</v>
      </c>
      <c r="K55">
        <f t="shared" si="4"/>
        <v>1</v>
      </c>
    </row>
    <row r="56" spans="1:12" x14ac:dyDescent="0.25">
      <c r="A56" t="s">
        <v>37</v>
      </c>
      <c r="B56">
        <v>2</v>
      </c>
      <c r="C56">
        <f t="shared" si="3"/>
        <v>2</v>
      </c>
      <c r="F56">
        <v>0</v>
      </c>
      <c r="J56">
        <v>1</v>
      </c>
      <c r="K56">
        <f t="shared" si="4"/>
        <v>1</v>
      </c>
    </row>
    <row r="57" spans="1:12" x14ac:dyDescent="0.25">
      <c r="A57" t="s">
        <v>122</v>
      </c>
      <c r="B57">
        <v>0</v>
      </c>
      <c r="C57">
        <f t="shared" si="3"/>
        <v>0</v>
      </c>
      <c r="F57">
        <v>0</v>
      </c>
      <c r="J57">
        <v>2</v>
      </c>
      <c r="K57">
        <f t="shared" si="4"/>
        <v>2</v>
      </c>
    </row>
    <row r="58" spans="1:12" x14ac:dyDescent="0.25">
      <c r="A58" t="s">
        <v>38</v>
      </c>
      <c r="B58">
        <v>1</v>
      </c>
      <c r="C58">
        <f t="shared" si="3"/>
        <v>1</v>
      </c>
      <c r="F58">
        <v>0</v>
      </c>
      <c r="J58">
        <v>1</v>
      </c>
      <c r="K58">
        <f t="shared" si="4"/>
        <v>1</v>
      </c>
    </row>
    <row r="59" spans="1:12" x14ac:dyDescent="0.25">
      <c r="A59" t="s">
        <v>123</v>
      </c>
      <c r="B59">
        <v>0</v>
      </c>
      <c r="C59">
        <f t="shared" si="3"/>
        <v>0</v>
      </c>
      <c r="F59">
        <v>0</v>
      </c>
      <c r="J59">
        <v>3</v>
      </c>
      <c r="K59">
        <f t="shared" si="4"/>
        <v>3</v>
      </c>
    </row>
    <row r="60" spans="1:12" x14ac:dyDescent="0.25">
      <c r="A60" t="s">
        <v>124</v>
      </c>
      <c r="B60">
        <v>0</v>
      </c>
      <c r="C60">
        <f t="shared" si="3"/>
        <v>0</v>
      </c>
      <c r="F60">
        <v>0</v>
      </c>
      <c r="J60">
        <v>3</v>
      </c>
      <c r="K60">
        <f t="shared" si="4"/>
        <v>3</v>
      </c>
    </row>
    <row r="61" spans="1:12" x14ac:dyDescent="0.25">
      <c r="A61" t="s">
        <v>39</v>
      </c>
      <c r="B61">
        <v>1</v>
      </c>
      <c r="C61">
        <f t="shared" si="3"/>
        <v>1</v>
      </c>
      <c r="F61">
        <v>0</v>
      </c>
      <c r="J61">
        <v>1</v>
      </c>
      <c r="K61">
        <f t="shared" si="4"/>
        <v>1</v>
      </c>
    </row>
    <row r="62" spans="1:12" x14ac:dyDescent="0.25">
      <c r="A62" t="s">
        <v>40</v>
      </c>
      <c r="B62">
        <v>2</v>
      </c>
      <c r="C62">
        <f t="shared" si="3"/>
        <v>2</v>
      </c>
      <c r="F62">
        <v>0</v>
      </c>
      <c r="J62">
        <v>1</v>
      </c>
      <c r="K62">
        <f t="shared" si="4"/>
        <v>1</v>
      </c>
    </row>
    <row r="63" spans="1:12" x14ac:dyDescent="0.25">
      <c r="A63" t="s">
        <v>41</v>
      </c>
      <c r="B63">
        <v>1</v>
      </c>
      <c r="C63">
        <f t="shared" si="3"/>
        <v>1</v>
      </c>
      <c r="F63">
        <v>0</v>
      </c>
      <c r="J63">
        <v>6</v>
      </c>
      <c r="K63">
        <f t="shared" si="4"/>
        <v>5</v>
      </c>
      <c r="L63">
        <v>1</v>
      </c>
    </row>
    <row r="64" spans="1:12" x14ac:dyDescent="0.25">
      <c r="A64" t="s">
        <v>42</v>
      </c>
      <c r="B64">
        <v>1</v>
      </c>
      <c r="C64">
        <f t="shared" si="3"/>
        <v>1</v>
      </c>
      <c r="F64">
        <v>0</v>
      </c>
      <c r="J64">
        <v>3</v>
      </c>
      <c r="K64">
        <f t="shared" si="4"/>
        <v>3</v>
      </c>
    </row>
    <row r="65" spans="1:11" x14ac:dyDescent="0.25">
      <c r="A65" t="s">
        <v>125</v>
      </c>
      <c r="B65">
        <v>0</v>
      </c>
      <c r="C65">
        <f t="shared" si="3"/>
        <v>0</v>
      </c>
      <c r="F65">
        <v>0</v>
      </c>
      <c r="J65">
        <v>1</v>
      </c>
      <c r="K65">
        <f t="shared" si="4"/>
        <v>1</v>
      </c>
    </row>
    <row r="66" spans="1:11" x14ac:dyDescent="0.25">
      <c r="A66" t="s">
        <v>126</v>
      </c>
      <c r="B66">
        <v>0</v>
      </c>
      <c r="C66">
        <f t="shared" si="3"/>
        <v>0</v>
      </c>
      <c r="F66">
        <v>0</v>
      </c>
      <c r="J66">
        <v>1</v>
      </c>
      <c r="K66">
        <f t="shared" si="4"/>
        <v>1</v>
      </c>
    </row>
    <row r="67" spans="1:11" x14ac:dyDescent="0.25">
      <c r="A67" t="s">
        <v>107</v>
      </c>
      <c r="B67">
        <v>0</v>
      </c>
      <c r="C67">
        <f t="shared" si="3"/>
        <v>0</v>
      </c>
      <c r="F67">
        <v>0</v>
      </c>
      <c r="J67">
        <v>2</v>
      </c>
      <c r="K67">
        <f t="shared" si="4"/>
        <v>2</v>
      </c>
    </row>
    <row r="68" spans="1:11" x14ac:dyDescent="0.25">
      <c r="A68" t="s">
        <v>43</v>
      </c>
      <c r="B68">
        <v>1</v>
      </c>
      <c r="C68">
        <f t="shared" si="3"/>
        <v>1</v>
      </c>
      <c r="F68">
        <v>0</v>
      </c>
      <c r="J68">
        <v>1</v>
      </c>
      <c r="K68">
        <f t="shared" si="4"/>
        <v>1</v>
      </c>
    </row>
    <row r="69" spans="1:11" x14ac:dyDescent="0.25">
      <c r="A69" t="s">
        <v>105</v>
      </c>
      <c r="B69">
        <v>0</v>
      </c>
      <c r="C69">
        <f t="shared" ref="C69:C100" si="5">B69-D69</f>
        <v>0</v>
      </c>
      <c r="F69">
        <v>0</v>
      </c>
      <c r="J69">
        <v>1</v>
      </c>
      <c r="K69">
        <f t="shared" ref="K69:K100" si="6">J69-L69</f>
        <v>1</v>
      </c>
    </row>
    <row r="70" spans="1:11" x14ac:dyDescent="0.25">
      <c r="A70" t="s">
        <v>127</v>
      </c>
      <c r="B70">
        <v>0</v>
      </c>
      <c r="C70">
        <f t="shared" si="5"/>
        <v>0</v>
      </c>
      <c r="F70">
        <v>0</v>
      </c>
      <c r="J70">
        <v>2</v>
      </c>
      <c r="K70">
        <f t="shared" si="6"/>
        <v>2</v>
      </c>
    </row>
    <row r="71" spans="1:11" x14ac:dyDescent="0.25">
      <c r="A71" t="s">
        <v>108</v>
      </c>
      <c r="B71">
        <v>0</v>
      </c>
      <c r="C71">
        <f t="shared" si="5"/>
        <v>0</v>
      </c>
      <c r="F71">
        <v>0</v>
      </c>
      <c r="J71">
        <v>2</v>
      </c>
      <c r="K71">
        <f t="shared" si="6"/>
        <v>2</v>
      </c>
    </row>
    <row r="72" spans="1:11" x14ac:dyDescent="0.25">
      <c r="A72" t="s">
        <v>44</v>
      </c>
      <c r="B72">
        <v>1</v>
      </c>
      <c r="C72">
        <f t="shared" si="5"/>
        <v>1</v>
      </c>
      <c r="F72">
        <v>0</v>
      </c>
      <c r="J72">
        <v>1</v>
      </c>
      <c r="K72">
        <f t="shared" si="6"/>
        <v>1</v>
      </c>
    </row>
    <row r="73" spans="1:11" x14ac:dyDescent="0.25">
      <c r="A73" t="s">
        <v>128</v>
      </c>
      <c r="B73">
        <v>0</v>
      </c>
      <c r="C73">
        <f t="shared" si="5"/>
        <v>0</v>
      </c>
      <c r="F73">
        <v>0</v>
      </c>
      <c r="J73">
        <v>1</v>
      </c>
      <c r="K73">
        <f t="shared" si="6"/>
        <v>1</v>
      </c>
    </row>
    <row r="74" spans="1:11" x14ac:dyDescent="0.25">
      <c r="A74" t="s">
        <v>45</v>
      </c>
      <c r="B74">
        <v>1</v>
      </c>
      <c r="C74">
        <f t="shared" si="5"/>
        <v>1</v>
      </c>
      <c r="F74">
        <v>0</v>
      </c>
      <c r="J74">
        <v>1</v>
      </c>
      <c r="K74">
        <f t="shared" si="6"/>
        <v>1</v>
      </c>
    </row>
    <row r="75" spans="1:11" x14ac:dyDescent="0.25">
      <c r="A75" t="s">
        <v>46</v>
      </c>
      <c r="B75">
        <v>1</v>
      </c>
      <c r="C75">
        <f t="shared" si="5"/>
        <v>1</v>
      </c>
      <c r="F75">
        <v>0</v>
      </c>
      <c r="J75">
        <v>1</v>
      </c>
      <c r="K75">
        <f t="shared" si="6"/>
        <v>1</v>
      </c>
    </row>
    <row r="76" spans="1:11" x14ac:dyDescent="0.25">
      <c r="A76" t="s">
        <v>47</v>
      </c>
      <c r="B76">
        <v>2</v>
      </c>
      <c r="C76">
        <f t="shared" si="5"/>
        <v>2</v>
      </c>
      <c r="F76">
        <v>0</v>
      </c>
      <c r="J76">
        <v>2</v>
      </c>
      <c r="K76">
        <f t="shared" si="6"/>
        <v>2</v>
      </c>
    </row>
    <row r="77" spans="1:11" x14ac:dyDescent="0.25">
      <c r="A77" t="s">
        <v>129</v>
      </c>
      <c r="B77">
        <v>0</v>
      </c>
      <c r="C77">
        <f t="shared" si="5"/>
        <v>0</v>
      </c>
      <c r="F77">
        <v>0</v>
      </c>
      <c r="J77">
        <v>1</v>
      </c>
      <c r="K77">
        <f t="shared" si="6"/>
        <v>1</v>
      </c>
    </row>
    <row r="78" spans="1:11" x14ac:dyDescent="0.25">
      <c r="A78" t="s">
        <v>130</v>
      </c>
      <c r="B78">
        <v>0</v>
      </c>
      <c r="C78">
        <f t="shared" si="5"/>
        <v>0</v>
      </c>
      <c r="F78">
        <v>0</v>
      </c>
      <c r="J78">
        <v>2</v>
      </c>
      <c r="K78">
        <f t="shared" si="6"/>
        <v>2</v>
      </c>
    </row>
    <row r="79" spans="1:11" x14ac:dyDescent="0.25">
      <c r="A79" t="s">
        <v>131</v>
      </c>
      <c r="B79">
        <v>0</v>
      </c>
      <c r="C79">
        <f t="shared" si="5"/>
        <v>0</v>
      </c>
      <c r="F79">
        <v>0</v>
      </c>
      <c r="J79">
        <v>1</v>
      </c>
      <c r="K79">
        <f t="shared" si="6"/>
        <v>1</v>
      </c>
    </row>
    <row r="80" spans="1:11" x14ac:dyDescent="0.25">
      <c r="A80" t="s">
        <v>132</v>
      </c>
      <c r="B80">
        <v>0</v>
      </c>
      <c r="C80">
        <f t="shared" si="5"/>
        <v>0</v>
      </c>
      <c r="F80">
        <v>0</v>
      </c>
      <c r="J80">
        <v>1</v>
      </c>
      <c r="K80">
        <f t="shared" si="6"/>
        <v>1</v>
      </c>
    </row>
    <row r="81" spans="1:12" x14ac:dyDescent="0.25">
      <c r="A81" t="s">
        <v>133</v>
      </c>
      <c r="B81">
        <v>0</v>
      </c>
      <c r="C81">
        <f t="shared" si="5"/>
        <v>0</v>
      </c>
      <c r="F81">
        <v>0</v>
      </c>
      <c r="J81">
        <v>3</v>
      </c>
      <c r="K81">
        <f t="shared" si="6"/>
        <v>3</v>
      </c>
    </row>
    <row r="82" spans="1:12" x14ac:dyDescent="0.25">
      <c r="A82" t="s">
        <v>48</v>
      </c>
      <c r="B82">
        <v>1</v>
      </c>
      <c r="C82">
        <f t="shared" si="5"/>
        <v>1</v>
      </c>
      <c r="F82">
        <v>0</v>
      </c>
      <c r="J82">
        <v>4</v>
      </c>
      <c r="K82">
        <f t="shared" si="6"/>
        <v>2</v>
      </c>
      <c r="L82">
        <v>2</v>
      </c>
    </row>
    <row r="83" spans="1:12" x14ac:dyDescent="0.25">
      <c r="A83" t="s">
        <v>134</v>
      </c>
      <c r="B83">
        <v>0</v>
      </c>
      <c r="C83">
        <f t="shared" si="5"/>
        <v>0</v>
      </c>
      <c r="F83">
        <v>0</v>
      </c>
      <c r="J83">
        <v>1</v>
      </c>
      <c r="K83">
        <f t="shared" si="6"/>
        <v>1</v>
      </c>
    </row>
    <row r="84" spans="1:12" x14ac:dyDescent="0.25">
      <c r="A84" t="s">
        <v>49</v>
      </c>
      <c r="B84">
        <v>4</v>
      </c>
      <c r="C84">
        <f t="shared" si="5"/>
        <v>0</v>
      </c>
      <c r="D84">
        <v>4</v>
      </c>
      <c r="F84">
        <v>0</v>
      </c>
      <c r="J84">
        <v>1</v>
      </c>
      <c r="K84">
        <f t="shared" si="6"/>
        <v>1</v>
      </c>
    </row>
    <row r="85" spans="1:12" x14ac:dyDescent="0.25">
      <c r="A85" t="s">
        <v>50</v>
      </c>
      <c r="B85">
        <v>1</v>
      </c>
      <c r="C85">
        <f t="shared" si="5"/>
        <v>1</v>
      </c>
      <c r="F85">
        <v>0</v>
      </c>
      <c r="J85">
        <v>5</v>
      </c>
      <c r="K85">
        <f t="shared" si="6"/>
        <v>5</v>
      </c>
    </row>
    <row r="86" spans="1:12" x14ac:dyDescent="0.25">
      <c r="A86" t="s">
        <v>106</v>
      </c>
      <c r="B86">
        <v>0</v>
      </c>
      <c r="C86">
        <f t="shared" si="5"/>
        <v>0</v>
      </c>
      <c r="F86">
        <v>0</v>
      </c>
      <c r="J86">
        <v>2</v>
      </c>
      <c r="K86">
        <f t="shared" si="6"/>
        <v>2</v>
      </c>
    </row>
    <row r="87" spans="1:12" x14ac:dyDescent="0.25">
      <c r="A87" t="s">
        <v>135</v>
      </c>
      <c r="B87">
        <v>0</v>
      </c>
      <c r="C87">
        <f t="shared" si="5"/>
        <v>0</v>
      </c>
      <c r="F87">
        <v>0</v>
      </c>
      <c r="J87">
        <v>2</v>
      </c>
      <c r="K87">
        <f t="shared" si="6"/>
        <v>2</v>
      </c>
    </row>
    <row r="88" spans="1:12" x14ac:dyDescent="0.25">
      <c r="A88" t="s">
        <v>136</v>
      </c>
      <c r="B88">
        <v>0</v>
      </c>
      <c r="C88">
        <f t="shared" si="5"/>
        <v>0</v>
      </c>
      <c r="F88">
        <v>0</v>
      </c>
      <c r="J88">
        <v>1</v>
      </c>
      <c r="K88">
        <f t="shared" si="6"/>
        <v>1</v>
      </c>
    </row>
    <row r="89" spans="1:12" x14ac:dyDescent="0.25">
      <c r="A89" t="s">
        <v>137</v>
      </c>
      <c r="B89">
        <v>0</v>
      </c>
      <c r="C89">
        <f t="shared" si="5"/>
        <v>0</v>
      </c>
      <c r="F89">
        <v>0</v>
      </c>
      <c r="J89">
        <v>2</v>
      </c>
      <c r="K89">
        <f t="shared" si="6"/>
        <v>2</v>
      </c>
    </row>
    <row r="90" spans="1:12" x14ac:dyDescent="0.25">
      <c r="A90" t="s">
        <v>51</v>
      </c>
      <c r="B90">
        <v>1</v>
      </c>
      <c r="C90">
        <f t="shared" si="5"/>
        <v>1</v>
      </c>
      <c r="F90">
        <v>0</v>
      </c>
      <c r="J90">
        <v>1</v>
      </c>
      <c r="K90">
        <f t="shared" si="6"/>
        <v>1</v>
      </c>
    </row>
    <row r="91" spans="1:12" x14ac:dyDescent="0.25">
      <c r="A91" t="s">
        <v>52</v>
      </c>
      <c r="B91">
        <v>1</v>
      </c>
      <c r="C91">
        <f t="shared" si="5"/>
        <v>1</v>
      </c>
      <c r="F91">
        <v>0</v>
      </c>
      <c r="J91">
        <v>1</v>
      </c>
      <c r="K91">
        <f t="shared" si="6"/>
        <v>1</v>
      </c>
    </row>
    <row r="92" spans="1:12" x14ac:dyDescent="0.25">
      <c r="A92" t="s">
        <v>138</v>
      </c>
      <c r="B92">
        <v>0</v>
      </c>
      <c r="C92">
        <f t="shared" si="5"/>
        <v>0</v>
      </c>
      <c r="F92">
        <v>0</v>
      </c>
      <c r="J92">
        <v>2</v>
      </c>
      <c r="K92">
        <f t="shared" si="6"/>
        <v>2</v>
      </c>
    </row>
    <row r="93" spans="1:12" x14ac:dyDescent="0.25">
      <c r="A93" t="s">
        <v>53</v>
      </c>
      <c r="B93">
        <v>0</v>
      </c>
      <c r="C93">
        <f t="shared" si="5"/>
        <v>0</v>
      </c>
      <c r="F93">
        <v>0</v>
      </c>
      <c r="J93">
        <v>4</v>
      </c>
      <c r="K93">
        <f t="shared" si="6"/>
        <v>4</v>
      </c>
    </row>
    <row r="94" spans="1:12" x14ac:dyDescent="0.25">
      <c r="A94" t="s">
        <v>139</v>
      </c>
      <c r="B94">
        <v>0</v>
      </c>
      <c r="C94">
        <f t="shared" si="5"/>
        <v>0</v>
      </c>
      <c r="F94">
        <v>0</v>
      </c>
      <c r="J94">
        <v>1</v>
      </c>
      <c r="K94">
        <f t="shared" si="6"/>
        <v>1</v>
      </c>
    </row>
    <row r="95" spans="1:12" x14ac:dyDescent="0.25">
      <c r="A95" t="s">
        <v>54</v>
      </c>
      <c r="B95">
        <v>1</v>
      </c>
      <c r="C95">
        <f t="shared" si="5"/>
        <v>1</v>
      </c>
      <c r="F95">
        <v>0</v>
      </c>
      <c r="J95">
        <v>1</v>
      </c>
      <c r="K95">
        <f t="shared" si="6"/>
        <v>1</v>
      </c>
    </row>
    <row r="96" spans="1:12" x14ac:dyDescent="0.25">
      <c r="A96" t="s">
        <v>140</v>
      </c>
      <c r="B96">
        <v>0</v>
      </c>
      <c r="C96">
        <f t="shared" si="5"/>
        <v>0</v>
      </c>
      <c r="F96">
        <v>0</v>
      </c>
      <c r="J96">
        <v>2</v>
      </c>
      <c r="K96">
        <f t="shared" si="6"/>
        <v>2</v>
      </c>
    </row>
    <row r="97" spans="1:11" x14ac:dyDescent="0.25">
      <c r="A97" t="s">
        <v>55</v>
      </c>
      <c r="B97">
        <v>0</v>
      </c>
      <c r="C97">
        <f t="shared" si="5"/>
        <v>0</v>
      </c>
      <c r="F97">
        <v>0</v>
      </c>
      <c r="J97">
        <v>1</v>
      </c>
      <c r="K97">
        <f t="shared" si="6"/>
        <v>1</v>
      </c>
    </row>
    <row r="98" spans="1:11" x14ac:dyDescent="0.25">
      <c r="A98" t="s">
        <v>141</v>
      </c>
      <c r="B98">
        <v>0</v>
      </c>
      <c r="C98">
        <f t="shared" si="5"/>
        <v>0</v>
      </c>
      <c r="F98">
        <v>0</v>
      </c>
      <c r="J98">
        <v>2</v>
      </c>
      <c r="K98">
        <f t="shared" si="6"/>
        <v>2</v>
      </c>
    </row>
    <row r="99" spans="1:11" x14ac:dyDescent="0.25">
      <c r="A99" t="s">
        <v>56</v>
      </c>
      <c r="B99">
        <v>1</v>
      </c>
      <c r="C99">
        <f t="shared" si="5"/>
        <v>1</v>
      </c>
      <c r="F99">
        <v>0</v>
      </c>
      <c r="J99">
        <v>1</v>
      </c>
      <c r="K99">
        <f t="shared" si="6"/>
        <v>1</v>
      </c>
    </row>
    <row r="100" spans="1:11" x14ac:dyDescent="0.25">
      <c r="A100" t="s">
        <v>57</v>
      </c>
      <c r="B100">
        <v>2</v>
      </c>
      <c r="C100">
        <f t="shared" si="5"/>
        <v>2</v>
      </c>
      <c r="F100">
        <v>0</v>
      </c>
      <c r="J100">
        <v>2</v>
      </c>
      <c r="K100">
        <f t="shared" si="6"/>
        <v>2</v>
      </c>
    </row>
    <row r="101" spans="1:11" x14ac:dyDescent="0.25">
      <c r="A101" t="s">
        <v>58</v>
      </c>
      <c r="B101">
        <v>1</v>
      </c>
      <c r="C101">
        <f t="shared" ref="C101:C104" si="7">B101-D101</f>
        <v>1</v>
      </c>
      <c r="F101">
        <v>0</v>
      </c>
      <c r="J101">
        <v>1</v>
      </c>
      <c r="K101">
        <f t="shared" ref="K101:K104" si="8">J101-L101</f>
        <v>1</v>
      </c>
    </row>
    <row r="102" spans="1:11" x14ac:dyDescent="0.25">
      <c r="A102" t="s">
        <v>59</v>
      </c>
      <c r="B102">
        <v>1</v>
      </c>
      <c r="C102">
        <f t="shared" si="7"/>
        <v>1</v>
      </c>
      <c r="F102">
        <v>0</v>
      </c>
      <c r="J102">
        <v>1</v>
      </c>
      <c r="K102">
        <f t="shared" si="8"/>
        <v>1</v>
      </c>
    </row>
    <row r="103" spans="1:11" x14ac:dyDescent="0.25">
      <c r="A103" t="s">
        <v>60</v>
      </c>
      <c r="B103">
        <v>1</v>
      </c>
      <c r="C103">
        <f t="shared" si="7"/>
        <v>1</v>
      </c>
      <c r="F103">
        <v>0</v>
      </c>
      <c r="J103">
        <v>1</v>
      </c>
      <c r="K103">
        <f t="shared" si="8"/>
        <v>1</v>
      </c>
    </row>
    <row r="104" spans="1:11" x14ac:dyDescent="0.25">
      <c r="A104" t="s">
        <v>143</v>
      </c>
      <c r="B104">
        <v>0</v>
      </c>
      <c r="C104">
        <f t="shared" si="7"/>
        <v>0</v>
      </c>
      <c r="F104">
        <v>0</v>
      </c>
      <c r="J104">
        <v>2</v>
      </c>
      <c r="K104">
        <f t="shared" si="8"/>
        <v>2</v>
      </c>
    </row>
  </sheetData>
  <sortState xmlns:xlrd2="http://schemas.microsoft.com/office/spreadsheetml/2017/richdata2" ref="A5:M104">
    <sortCondition ref="A5:A104"/>
  </sortState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6E72-5338-49BB-9974-D3D6AB6A630F}">
  <dimension ref="A1:S104"/>
  <sheetViews>
    <sheetView workbookViewId="0">
      <pane ySplit="4" topLeftCell="A95" activePane="bottomLeft" state="frozen"/>
      <selection pane="bottomLeft" activeCell="P97" sqref="P97"/>
    </sheetView>
  </sheetViews>
  <sheetFormatPr defaultRowHeight="15" x14ac:dyDescent="0.25"/>
  <cols>
    <col min="1" max="1" width="56.28515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 t="e">
        <f>C4/SUM(C4:D4)</f>
        <v>#DIV/0!</v>
      </c>
      <c r="R2" t="e">
        <f>C4/SUM(C4,E4)</f>
        <v>#DIV/0!</v>
      </c>
      <c r="S2" t="e">
        <f>2*(Q2*R2)/(Q2+R2)</f>
        <v>#DIV/0!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 t="e">
        <f>G4/SUM(G4:H4)</f>
        <v>#DIV/0!</v>
      </c>
      <c r="R3" t="e">
        <f>G4/SUM(G4,I4)</f>
        <v>#DIV/0!</v>
      </c>
      <c r="S3" t="e">
        <f>2*(Q3*R3)/(Q3+R3)</f>
        <v>#DIV/0!</v>
      </c>
    </row>
    <row r="4" spans="1:19" x14ac:dyDescent="0.25">
      <c r="A4" s="1"/>
      <c r="B4" s="1">
        <f>SUM(B5:B104)</f>
        <v>0</v>
      </c>
      <c r="C4" s="1">
        <f t="shared" ref="C4:M4" si="0">SUM(C5:C104)</f>
        <v>0</v>
      </c>
      <c r="D4" s="1">
        <f t="shared" si="0"/>
        <v>0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132</v>
      </c>
      <c r="K4" s="1">
        <f t="shared" si="0"/>
        <v>123</v>
      </c>
      <c r="L4" s="1">
        <f t="shared" si="0"/>
        <v>9</v>
      </c>
      <c r="M4" s="1">
        <f t="shared" si="0"/>
        <v>0</v>
      </c>
      <c r="P4" s="1" t="s">
        <v>63</v>
      </c>
      <c r="Q4">
        <f>K4/SUM(K4,L4)</f>
        <v>0.93181818181818177</v>
      </c>
      <c r="R4">
        <f>K4/SUM(K4,M4)</f>
        <v>1</v>
      </c>
      <c r="S4">
        <f>2*(Q4*R4)/(Q4+R4)</f>
        <v>0.96470588235294119</v>
      </c>
    </row>
    <row r="5" spans="1:19" x14ac:dyDescent="0.25">
      <c r="A5" t="s">
        <v>211</v>
      </c>
      <c r="B5">
        <v>0</v>
      </c>
      <c r="F5">
        <v>0</v>
      </c>
      <c r="J5">
        <v>1</v>
      </c>
      <c r="K5">
        <f t="shared" ref="K5:K36" si="1">J5-L5</f>
        <v>1</v>
      </c>
    </row>
    <row r="6" spans="1:19" x14ac:dyDescent="0.25">
      <c r="A6" t="s">
        <v>212</v>
      </c>
      <c r="B6">
        <v>0</v>
      </c>
      <c r="F6">
        <v>0</v>
      </c>
      <c r="J6">
        <v>1</v>
      </c>
      <c r="K6">
        <f t="shared" si="1"/>
        <v>0</v>
      </c>
      <c r="L6">
        <v>1</v>
      </c>
    </row>
    <row r="7" spans="1:19" x14ac:dyDescent="0.25">
      <c r="A7" t="s">
        <v>213</v>
      </c>
      <c r="B7">
        <v>0</v>
      </c>
      <c r="F7">
        <v>0</v>
      </c>
      <c r="J7">
        <v>3</v>
      </c>
      <c r="K7">
        <f t="shared" si="1"/>
        <v>3</v>
      </c>
    </row>
    <row r="8" spans="1:19" x14ac:dyDescent="0.25">
      <c r="A8" t="s">
        <v>214</v>
      </c>
      <c r="B8">
        <v>0</v>
      </c>
      <c r="F8">
        <v>0</v>
      </c>
      <c r="J8">
        <v>1</v>
      </c>
      <c r="K8">
        <f t="shared" si="1"/>
        <v>1</v>
      </c>
    </row>
    <row r="9" spans="1:19" x14ac:dyDescent="0.25">
      <c r="A9" t="s">
        <v>215</v>
      </c>
      <c r="B9">
        <v>0</v>
      </c>
      <c r="F9">
        <v>0</v>
      </c>
      <c r="J9">
        <v>1</v>
      </c>
      <c r="K9">
        <f t="shared" si="1"/>
        <v>1</v>
      </c>
    </row>
    <row r="10" spans="1:19" x14ac:dyDescent="0.25">
      <c r="A10" t="s">
        <v>216</v>
      </c>
      <c r="B10">
        <v>0</v>
      </c>
      <c r="F10">
        <v>0</v>
      </c>
      <c r="J10">
        <v>1</v>
      </c>
      <c r="K10">
        <f t="shared" si="1"/>
        <v>1</v>
      </c>
    </row>
    <row r="11" spans="1:19" x14ac:dyDescent="0.25">
      <c r="A11" t="s">
        <v>217</v>
      </c>
      <c r="B11">
        <v>0</v>
      </c>
      <c r="F11">
        <v>0</v>
      </c>
      <c r="J11">
        <v>1</v>
      </c>
      <c r="K11">
        <f t="shared" si="1"/>
        <v>1</v>
      </c>
    </row>
    <row r="12" spans="1:19" x14ac:dyDescent="0.25">
      <c r="A12" t="s">
        <v>218</v>
      </c>
      <c r="B12">
        <v>0</v>
      </c>
      <c r="F12">
        <v>0</v>
      </c>
      <c r="J12">
        <v>1</v>
      </c>
      <c r="K12">
        <f t="shared" si="1"/>
        <v>1</v>
      </c>
    </row>
    <row r="13" spans="1:19" x14ac:dyDescent="0.25">
      <c r="A13" t="s">
        <v>219</v>
      </c>
      <c r="B13">
        <v>0</v>
      </c>
      <c r="F13">
        <v>0</v>
      </c>
      <c r="J13">
        <v>1</v>
      </c>
      <c r="K13">
        <f t="shared" si="1"/>
        <v>1</v>
      </c>
    </row>
    <row r="14" spans="1:19" x14ac:dyDescent="0.25">
      <c r="A14" t="s">
        <v>220</v>
      </c>
      <c r="B14">
        <v>0</v>
      </c>
      <c r="F14">
        <v>0</v>
      </c>
      <c r="J14">
        <v>1</v>
      </c>
      <c r="K14">
        <f t="shared" si="1"/>
        <v>1</v>
      </c>
    </row>
    <row r="15" spans="1:19" x14ac:dyDescent="0.25">
      <c r="A15" t="s">
        <v>221</v>
      </c>
      <c r="B15">
        <v>0</v>
      </c>
      <c r="F15">
        <v>0</v>
      </c>
      <c r="J15">
        <v>1</v>
      </c>
      <c r="K15">
        <f t="shared" si="1"/>
        <v>1</v>
      </c>
    </row>
    <row r="16" spans="1:19" x14ac:dyDescent="0.25">
      <c r="A16" t="s">
        <v>222</v>
      </c>
      <c r="B16">
        <v>0</v>
      </c>
      <c r="F16">
        <v>0</v>
      </c>
      <c r="J16">
        <v>1</v>
      </c>
      <c r="K16">
        <f t="shared" si="1"/>
        <v>1</v>
      </c>
    </row>
    <row r="17" spans="1:11" x14ac:dyDescent="0.25">
      <c r="A17" t="s">
        <v>223</v>
      </c>
      <c r="B17">
        <v>0</v>
      </c>
      <c r="F17">
        <v>0</v>
      </c>
      <c r="J17">
        <v>1</v>
      </c>
      <c r="K17">
        <f t="shared" si="1"/>
        <v>1</v>
      </c>
    </row>
    <row r="18" spans="1:11" x14ac:dyDescent="0.25">
      <c r="A18" t="s">
        <v>224</v>
      </c>
      <c r="B18">
        <v>0</v>
      </c>
      <c r="F18">
        <v>0</v>
      </c>
      <c r="J18">
        <v>1</v>
      </c>
      <c r="K18">
        <f t="shared" si="1"/>
        <v>1</v>
      </c>
    </row>
    <row r="19" spans="1:11" x14ac:dyDescent="0.25">
      <c r="A19" t="s">
        <v>225</v>
      </c>
      <c r="B19">
        <v>0</v>
      </c>
      <c r="F19">
        <v>0</v>
      </c>
      <c r="J19">
        <v>1</v>
      </c>
      <c r="K19">
        <f t="shared" si="1"/>
        <v>1</v>
      </c>
    </row>
    <row r="20" spans="1:11" x14ac:dyDescent="0.25">
      <c r="A20" t="s">
        <v>226</v>
      </c>
      <c r="B20">
        <v>0</v>
      </c>
      <c r="F20">
        <v>0</v>
      </c>
      <c r="J20">
        <v>1</v>
      </c>
      <c r="K20">
        <f t="shared" si="1"/>
        <v>1</v>
      </c>
    </row>
    <row r="21" spans="1:11" x14ac:dyDescent="0.25">
      <c r="A21" t="s">
        <v>606</v>
      </c>
      <c r="B21">
        <v>0</v>
      </c>
      <c r="F21">
        <v>0</v>
      </c>
      <c r="J21">
        <v>1</v>
      </c>
      <c r="K21">
        <f t="shared" si="1"/>
        <v>1</v>
      </c>
    </row>
    <row r="22" spans="1:11" x14ac:dyDescent="0.25">
      <c r="A22" t="s">
        <v>227</v>
      </c>
      <c r="B22">
        <v>0</v>
      </c>
      <c r="F22">
        <v>0</v>
      </c>
      <c r="J22">
        <v>1</v>
      </c>
      <c r="K22">
        <f t="shared" si="1"/>
        <v>1</v>
      </c>
    </row>
    <row r="23" spans="1:11" x14ac:dyDescent="0.25">
      <c r="A23" t="s">
        <v>608</v>
      </c>
      <c r="B23">
        <v>0</v>
      </c>
      <c r="F23">
        <v>0</v>
      </c>
      <c r="J23">
        <v>1</v>
      </c>
      <c r="K23">
        <f t="shared" si="1"/>
        <v>1</v>
      </c>
    </row>
    <row r="24" spans="1:11" x14ac:dyDescent="0.25">
      <c r="A24" t="s">
        <v>228</v>
      </c>
      <c r="B24">
        <v>0</v>
      </c>
      <c r="F24">
        <v>0</v>
      </c>
      <c r="J24">
        <v>1</v>
      </c>
      <c r="K24">
        <f t="shared" si="1"/>
        <v>1</v>
      </c>
    </row>
    <row r="25" spans="1:11" x14ac:dyDescent="0.25">
      <c r="A25" t="s">
        <v>229</v>
      </c>
      <c r="B25">
        <v>0</v>
      </c>
      <c r="F25">
        <v>0</v>
      </c>
      <c r="J25">
        <v>1</v>
      </c>
      <c r="K25">
        <f t="shared" si="1"/>
        <v>1</v>
      </c>
    </row>
    <row r="26" spans="1:11" x14ac:dyDescent="0.25">
      <c r="A26" t="s">
        <v>230</v>
      </c>
      <c r="B26">
        <v>0</v>
      </c>
      <c r="F26">
        <v>0</v>
      </c>
      <c r="J26">
        <v>1</v>
      </c>
      <c r="K26">
        <f t="shared" si="1"/>
        <v>1</v>
      </c>
    </row>
    <row r="27" spans="1:11" x14ac:dyDescent="0.25">
      <c r="A27" t="s">
        <v>231</v>
      </c>
      <c r="B27">
        <v>0</v>
      </c>
      <c r="F27">
        <v>0</v>
      </c>
      <c r="J27">
        <v>1</v>
      </c>
      <c r="K27">
        <f t="shared" si="1"/>
        <v>1</v>
      </c>
    </row>
    <row r="28" spans="1:11" x14ac:dyDescent="0.25">
      <c r="A28" t="s">
        <v>232</v>
      </c>
      <c r="B28">
        <v>0</v>
      </c>
      <c r="F28">
        <v>0</v>
      </c>
      <c r="J28">
        <v>1</v>
      </c>
      <c r="K28">
        <f t="shared" si="1"/>
        <v>1</v>
      </c>
    </row>
    <row r="29" spans="1:11" x14ac:dyDescent="0.25">
      <c r="A29" t="s">
        <v>233</v>
      </c>
      <c r="B29">
        <v>0</v>
      </c>
      <c r="F29">
        <v>0</v>
      </c>
      <c r="J29">
        <v>3</v>
      </c>
      <c r="K29">
        <f t="shared" si="1"/>
        <v>3</v>
      </c>
    </row>
    <row r="30" spans="1:11" x14ac:dyDescent="0.25">
      <c r="A30" t="s">
        <v>234</v>
      </c>
      <c r="B30">
        <v>0</v>
      </c>
      <c r="F30">
        <v>0</v>
      </c>
      <c r="J30">
        <v>1</v>
      </c>
      <c r="K30">
        <f t="shared" si="1"/>
        <v>1</v>
      </c>
    </row>
    <row r="31" spans="1:11" x14ac:dyDescent="0.25">
      <c r="A31" t="s">
        <v>235</v>
      </c>
      <c r="B31">
        <v>0</v>
      </c>
      <c r="F31">
        <v>0</v>
      </c>
      <c r="J31">
        <v>1</v>
      </c>
      <c r="K31">
        <f t="shared" si="1"/>
        <v>1</v>
      </c>
    </row>
    <row r="32" spans="1:11" x14ac:dyDescent="0.25">
      <c r="A32" t="s">
        <v>236</v>
      </c>
      <c r="B32">
        <v>0</v>
      </c>
      <c r="F32">
        <v>0</v>
      </c>
      <c r="J32">
        <v>3</v>
      </c>
      <c r="K32">
        <f t="shared" si="1"/>
        <v>3</v>
      </c>
    </row>
    <row r="33" spans="1:11" x14ac:dyDescent="0.25">
      <c r="A33" t="s">
        <v>237</v>
      </c>
      <c r="B33">
        <v>0</v>
      </c>
      <c r="F33">
        <v>0</v>
      </c>
      <c r="J33">
        <v>3</v>
      </c>
      <c r="K33">
        <f t="shared" si="1"/>
        <v>3</v>
      </c>
    </row>
    <row r="34" spans="1:11" x14ac:dyDescent="0.25">
      <c r="A34" t="s">
        <v>238</v>
      </c>
      <c r="B34">
        <v>0</v>
      </c>
      <c r="F34">
        <v>0</v>
      </c>
      <c r="J34">
        <v>1</v>
      </c>
      <c r="K34">
        <f t="shared" si="1"/>
        <v>1</v>
      </c>
    </row>
    <row r="35" spans="1:11" x14ac:dyDescent="0.25">
      <c r="A35" t="s">
        <v>239</v>
      </c>
      <c r="B35">
        <v>0</v>
      </c>
      <c r="F35">
        <v>0</v>
      </c>
      <c r="J35">
        <v>1</v>
      </c>
      <c r="K35">
        <f t="shared" si="1"/>
        <v>1</v>
      </c>
    </row>
    <row r="36" spans="1:11" x14ac:dyDescent="0.25">
      <c r="A36" t="s">
        <v>240</v>
      </c>
      <c r="B36">
        <v>0</v>
      </c>
      <c r="F36">
        <v>0</v>
      </c>
      <c r="J36">
        <v>1</v>
      </c>
      <c r="K36">
        <f t="shared" si="1"/>
        <v>1</v>
      </c>
    </row>
    <row r="37" spans="1:11" x14ac:dyDescent="0.25">
      <c r="A37" t="s">
        <v>241</v>
      </c>
      <c r="B37">
        <v>0</v>
      </c>
      <c r="F37">
        <v>0</v>
      </c>
      <c r="J37">
        <v>1</v>
      </c>
      <c r="K37">
        <f t="shared" ref="K37:K68" si="2">J37-L37</f>
        <v>1</v>
      </c>
    </row>
    <row r="38" spans="1:11" x14ac:dyDescent="0.25">
      <c r="A38" t="s">
        <v>242</v>
      </c>
      <c r="B38">
        <v>0</v>
      </c>
      <c r="F38">
        <v>0</v>
      </c>
      <c r="J38">
        <v>1</v>
      </c>
      <c r="K38">
        <f t="shared" si="2"/>
        <v>1</v>
      </c>
    </row>
    <row r="39" spans="1:11" x14ac:dyDescent="0.25">
      <c r="A39" t="s">
        <v>243</v>
      </c>
      <c r="B39">
        <v>0</v>
      </c>
      <c r="F39">
        <v>0</v>
      </c>
      <c r="J39">
        <v>1</v>
      </c>
      <c r="K39">
        <f t="shared" si="2"/>
        <v>1</v>
      </c>
    </row>
    <row r="40" spans="1:11" x14ac:dyDescent="0.25">
      <c r="A40" t="s">
        <v>244</v>
      </c>
      <c r="B40">
        <v>0</v>
      </c>
      <c r="F40">
        <v>0</v>
      </c>
      <c r="J40">
        <v>1</v>
      </c>
      <c r="K40">
        <f t="shared" si="2"/>
        <v>1</v>
      </c>
    </row>
    <row r="41" spans="1:11" x14ac:dyDescent="0.25">
      <c r="A41" t="s">
        <v>245</v>
      </c>
      <c r="B41">
        <v>0</v>
      </c>
      <c r="F41">
        <v>0</v>
      </c>
      <c r="J41">
        <v>1</v>
      </c>
      <c r="K41">
        <f t="shared" si="2"/>
        <v>1</v>
      </c>
    </row>
    <row r="42" spans="1:11" x14ac:dyDescent="0.25">
      <c r="A42" t="s">
        <v>246</v>
      </c>
      <c r="B42">
        <v>0</v>
      </c>
      <c r="F42">
        <v>0</v>
      </c>
      <c r="J42">
        <v>1</v>
      </c>
      <c r="K42">
        <f t="shared" si="2"/>
        <v>1</v>
      </c>
    </row>
    <row r="43" spans="1:11" x14ac:dyDescent="0.25">
      <c r="A43" t="s">
        <v>247</v>
      </c>
      <c r="B43">
        <v>0</v>
      </c>
      <c r="F43">
        <v>0</v>
      </c>
      <c r="J43">
        <v>1</v>
      </c>
      <c r="K43">
        <f t="shared" si="2"/>
        <v>1</v>
      </c>
    </row>
    <row r="44" spans="1:11" x14ac:dyDescent="0.25">
      <c r="A44" t="s">
        <v>248</v>
      </c>
      <c r="B44">
        <v>0</v>
      </c>
      <c r="F44">
        <v>0</v>
      </c>
      <c r="J44">
        <v>1</v>
      </c>
      <c r="K44">
        <f t="shared" si="2"/>
        <v>1</v>
      </c>
    </row>
    <row r="45" spans="1:11" x14ac:dyDescent="0.25">
      <c r="A45" t="s">
        <v>249</v>
      </c>
      <c r="B45">
        <v>0</v>
      </c>
      <c r="F45">
        <v>0</v>
      </c>
      <c r="J45">
        <v>3</v>
      </c>
      <c r="K45">
        <f t="shared" si="2"/>
        <v>3</v>
      </c>
    </row>
    <row r="46" spans="1:11" x14ac:dyDescent="0.25">
      <c r="A46" t="s">
        <v>250</v>
      </c>
      <c r="B46">
        <v>0</v>
      </c>
      <c r="F46">
        <v>0</v>
      </c>
      <c r="J46">
        <v>1</v>
      </c>
      <c r="K46">
        <f t="shared" si="2"/>
        <v>1</v>
      </c>
    </row>
    <row r="47" spans="1:11" x14ac:dyDescent="0.25">
      <c r="A47" t="s">
        <v>251</v>
      </c>
      <c r="B47">
        <v>0</v>
      </c>
      <c r="F47">
        <v>0</v>
      </c>
      <c r="J47">
        <v>1</v>
      </c>
      <c r="K47">
        <f t="shared" si="2"/>
        <v>1</v>
      </c>
    </row>
    <row r="48" spans="1:11" x14ac:dyDescent="0.25">
      <c r="A48" t="s">
        <v>252</v>
      </c>
      <c r="B48">
        <v>0</v>
      </c>
      <c r="F48">
        <v>0</v>
      </c>
      <c r="J48">
        <v>1</v>
      </c>
      <c r="K48">
        <f t="shared" si="2"/>
        <v>1</v>
      </c>
    </row>
    <row r="49" spans="1:12" x14ac:dyDescent="0.25">
      <c r="A49" t="s">
        <v>253</v>
      </c>
      <c r="B49">
        <v>0</v>
      </c>
      <c r="F49">
        <v>0</v>
      </c>
      <c r="J49">
        <v>1</v>
      </c>
      <c r="K49">
        <f t="shared" si="2"/>
        <v>1</v>
      </c>
    </row>
    <row r="50" spans="1:12" x14ac:dyDescent="0.25">
      <c r="A50" t="s">
        <v>254</v>
      </c>
      <c r="B50">
        <v>0</v>
      </c>
      <c r="F50">
        <v>0</v>
      </c>
      <c r="J50">
        <v>1</v>
      </c>
      <c r="K50">
        <f t="shared" si="2"/>
        <v>1</v>
      </c>
    </row>
    <row r="51" spans="1:12" x14ac:dyDescent="0.25">
      <c r="A51" t="s">
        <v>255</v>
      </c>
      <c r="B51">
        <v>0</v>
      </c>
      <c r="F51">
        <v>0</v>
      </c>
      <c r="J51">
        <v>1</v>
      </c>
      <c r="K51">
        <f t="shared" si="2"/>
        <v>1</v>
      </c>
    </row>
    <row r="52" spans="1:12" x14ac:dyDescent="0.25">
      <c r="A52" t="s">
        <v>256</v>
      </c>
      <c r="B52">
        <v>0</v>
      </c>
      <c r="F52">
        <v>0</v>
      </c>
      <c r="J52">
        <v>3</v>
      </c>
      <c r="K52">
        <f t="shared" si="2"/>
        <v>3</v>
      </c>
    </row>
    <row r="53" spans="1:12" x14ac:dyDescent="0.25">
      <c r="A53" t="s">
        <v>257</v>
      </c>
      <c r="B53">
        <v>0</v>
      </c>
      <c r="F53">
        <v>0</v>
      </c>
      <c r="J53">
        <v>1</v>
      </c>
      <c r="K53">
        <f t="shared" si="2"/>
        <v>1</v>
      </c>
    </row>
    <row r="54" spans="1:12" x14ac:dyDescent="0.25">
      <c r="A54" t="s">
        <v>258</v>
      </c>
      <c r="B54">
        <v>0</v>
      </c>
      <c r="F54">
        <v>0</v>
      </c>
      <c r="J54">
        <v>1</v>
      </c>
      <c r="K54">
        <f t="shared" si="2"/>
        <v>1</v>
      </c>
    </row>
    <row r="55" spans="1:12" x14ac:dyDescent="0.25">
      <c r="A55" t="s">
        <v>259</v>
      </c>
      <c r="B55">
        <v>0</v>
      </c>
      <c r="F55">
        <v>0</v>
      </c>
      <c r="J55">
        <v>2</v>
      </c>
      <c r="K55">
        <f t="shared" si="2"/>
        <v>2</v>
      </c>
    </row>
    <row r="56" spans="1:12" x14ac:dyDescent="0.25">
      <c r="A56" t="s">
        <v>260</v>
      </c>
      <c r="B56">
        <v>0</v>
      </c>
      <c r="F56">
        <v>0</v>
      </c>
      <c r="J56">
        <v>1</v>
      </c>
      <c r="K56">
        <f t="shared" si="2"/>
        <v>1</v>
      </c>
    </row>
    <row r="57" spans="1:12" x14ac:dyDescent="0.25">
      <c r="A57" t="s">
        <v>261</v>
      </c>
      <c r="B57">
        <v>0</v>
      </c>
      <c r="F57">
        <v>0</v>
      </c>
      <c r="J57">
        <v>2</v>
      </c>
      <c r="K57">
        <f t="shared" si="2"/>
        <v>2</v>
      </c>
    </row>
    <row r="58" spans="1:12" x14ac:dyDescent="0.25">
      <c r="A58" t="s">
        <v>262</v>
      </c>
      <c r="B58">
        <v>0</v>
      </c>
      <c r="F58">
        <v>0</v>
      </c>
      <c r="J58">
        <v>1</v>
      </c>
      <c r="K58">
        <f t="shared" si="2"/>
        <v>1</v>
      </c>
    </row>
    <row r="59" spans="1:12" x14ac:dyDescent="0.25">
      <c r="A59" t="s">
        <v>263</v>
      </c>
      <c r="B59">
        <v>0</v>
      </c>
      <c r="F59">
        <v>0</v>
      </c>
      <c r="J59">
        <v>1</v>
      </c>
      <c r="K59">
        <f t="shared" si="2"/>
        <v>1</v>
      </c>
    </row>
    <row r="60" spans="1:12" x14ac:dyDescent="0.25">
      <c r="A60" t="s">
        <v>264</v>
      </c>
      <c r="B60">
        <v>0</v>
      </c>
      <c r="F60">
        <v>0</v>
      </c>
      <c r="J60">
        <v>2</v>
      </c>
      <c r="K60">
        <f t="shared" si="2"/>
        <v>2</v>
      </c>
    </row>
    <row r="61" spans="1:12" x14ac:dyDescent="0.25">
      <c r="A61" t="s">
        <v>265</v>
      </c>
      <c r="B61">
        <v>0</v>
      </c>
      <c r="F61">
        <v>0</v>
      </c>
      <c r="J61">
        <v>1</v>
      </c>
      <c r="K61">
        <f t="shared" si="2"/>
        <v>1</v>
      </c>
    </row>
    <row r="62" spans="1:12" x14ac:dyDescent="0.25">
      <c r="A62" t="s">
        <v>266</v>
      </c>
      <c r="B62">
        <v>0</v>
      </c>
      <c r="F62">
        <v>0</v>
      </c>
      <c r="J62">
        <v>2</v>
      </c>
      <c r="K62">
        <f t="shared" si="2"/>
        <v>2</v>
      </c>
    </row>
    <row r="63" spans="1:12" x14ac:dyDescent="0.25">
      <c r="A63" t="s">
        <v>267</v>
      </c>
      <c r="B63">
        <v>0</v>
      </c>
      <c r="F63">
        <v>0</v>
      </c>
      <c r="J63">
        <v>1</v>
      </c>
      <c r="K63">
        <f t="shared" si="2"/>
        <v>1</v>
      </c>
    </row>
    <row r="64" spans="1:12" x14ac:dyDescent="0.25">
      <c r="A64" t="s">
        <v>268</v>
      </c>
      <c r="B64">
        <v>0</v>
      </c>
      <c r="F64">
        <v>0</v>
      </c>
      <c r="J64">
        <v>1</v>
      </c>
      <c r="K64">
        <f t="shared" si="2"/>
        <v>0</v>
      </c>
      <c r="L64">
        <v>1</v>
      </c>
    </row>
    <row r="65" spans="1:12" x14ac:dyDescent="0.25">
      <c r="A65" t="s">
        <v>269</v>
      </c>
      <c r="B65">
        <v>0</v>
      </c>
      <c r="F65">
        <v>0</v>
      </c>
      <c r="J65">
        <v>3</v>
      </c>
      <c r="K65">
        <f t="shared" si="2"/>
        <v>2</v>
      </c>
      <c r="L65">
        <v>1</v>
      </c>
    </row>
    <row r="66" spans="1:12" x14ac:dyDescent="0.25">
      <c r="A66" t="s">
        <v>270</v>
      </c>
      <c r="B66">
        <v>0</v>
      </c>
      <c r="F66">
        <v>0</v>
      </c>
      <c r="J66">
        <v>1</v>
      </c>
      <c r="K66">
        <f t="shared" si="2"/>
        <v>1</v>
      </c>
    </row>
    <row r="67" spans="1:12" x14ac:dyDescent="0.25">
      <c r="A67" t="s">
        <v>271</v>
      </c>
      <c r="B67">
        <v>0</v>
      </c>
      <c r="F67">
        <v>0</v>
      </c>
      <c r="J67">
        <v>2</v>
      </c>
      <c r="K67">
        <f t="shared" si="2"/>
        <v>2</v>
      </c>
    </row>
    <row r="68" spans="1:12" x14ac:dyDescent="0.25">
      <c r="A68" t="s">
        <v>272</v>
      </c>
      <c r="B68">
        <v>0</v>
      </c>
      <c r="F68">
        <v>0</v>
      </c>
      <c r="J68">
        <v>3</v>
      </c>
      <c r="K68">
        <f t="shared" si="2"/>
        <v>2</v>
      </c>
      <c r="L68">
        <v>1</v>
      </c>
    </row>
    <row r="69" spans="1:12" x14ac:dyDescent="0.25">
      <c r="A69" t="s">
        <v>273</v>
      </c>
      <c r="B69">
        <v>0</v>
      </c>
      <c r="F69">
        <v>0</v>
      </c>
      <c r="J69">
        <v>1</v>
      </c>
      <c r="K69">
        <f t="shared" ref="K69:K100" si="3">J69-L69</f>
        <v>0</v>
      </c>
      <c r="L69">
        <v>1</v>
      </c>
    </row>
    <row r="70" spans="1:12" x14ac:dyDescent="0.25">
      <c r="A70" t="s">
        <v>274</v>
      </c>
      <c r="B70">
        <v>0</v>
      </c>
      <c r="F70">
        <v>0</v>
      </c>
      <c r="J70">
        <v>3</v>
      </c>
      <c r="K70">
        <f t="shared" si="3"/>
        <v>2</v>
      </c>
      <c r="L70">
        <v>1</v>
      </c>
    </row>
    <row r="71" spans="1:12" x14ac:dyDescent="0.25">
      <c r="A71" t="s">
        <v>275</v>
      </c>
      <c r="B71">
        <v>0</v>
      </c>
      <c r="F71">
        <v>0</v>
      </c>
      <c r="J71">
        <v>2</v>
      </c>
      <c r="K71">
        <f t="shared" si="3"/>
        <v>2</v>
      </c>
    </row>
    <row r="72" spans="1:12" x14ac:dyDescent="0.25">
      <c r="A72" t="s">
        <v>276</v>
      </c>
      <c r="B72">
        <v>0</v>
      </c>
      <c r="F72">
        <v>0</v>
      </c>
      <c r="J72">
        <v>1</v>
      </c>
      <c r="K72">
        <f t="shared" si="3"/>
        <v>0</v>
      </c>
      <c r="L72">
        <v>1</v>
      </c>
    </row>
    <row r="73" spans="1:12" x14ac:dyDescent="0.25">
      <c r="A73" t="s">
        <v>277</v>
      </c>
      <c r="B73">
        <v>0</v>
      </c>
      <c r="F73">
        <v>0</v>
      </c>
      <c r="J73">
        <v>1</v>
      </c>
      <c r="K73">
        <f t="shared" si="3"/>
        <v>0</v>
      </c>
      <c r="L73">
        <v>1</v>
      </c>
    </row>
    <row r="74" spans="1:12" x14ac:dyDescent="0.25">
      <c r="A74" t="s">
        <v>278</v>
      </c>
      <c r="B74">
        <v>0</v>
      </c>
      <c r="F74">
        <v>0</v>
      </c>
      <c r="J74">
        <v>1</v>
      </c>
      <c r="K74">
        <f t="shared" si="3"/>
        <v>1</v>
      </c>
    </row>
    <row r="75" spans="1:12" x14ac:dyDescent="0.25">
      <c r="A75" t="s">
        <v>279</v>
      </c>
      <c r="B75">
        <v>0</v>
      </c>
      <c r="F75">
        <v>0</v>
      </c>
      <c r="J75">
        <v>1</v>
      </c>
      <c r="K75">
        <f t="shared" si="3"/>
        <v>0</v>
      </c>
      <c r="L75">
        <v>1</v>
      </c>
    </row>
    <row r="76" spans="1:12" x14ac:dyDescent="0.25">
      <c r="A76" t="s">
        <v>280</v>
      </c>
      <c r="B76">
        <v>0</v>
      </c>
      <c r="F76">
        <v>0</v>
      </c>
      <c r="J76">
        <v>2</v>
      </c>
      <c r="K76">
        <f t="shared" si="3"/>
        <v>2</v>
      </c>
    </row>
    <row r="77" spans="1:12" x14ac:dyDescent="0.25">
      <c r="A77" t="s">
        <v>281</v>
      </c>
      <c r="B77">
        <v>0</v>
      </c>
      <c r="F77">
        <v>0</v>
      </c>
      <c r="J77">
        <v>1</v>
      </c>
      <c r="K77">
        <f t="shared" si="3"/>
        <v>1</v>
      </c>
    </row>
    <row r="78" spans="1:12" x14ac:dyDescent="0.25">
      <c r="A78" t="s">
        <v>282</v>
      </c>
      <c r="B78">
        <v>0</v>
      </c>
      <c r="F78">
        <v>0</v>
      </c>
      <c r="J78">
        <v>1</v>
      </c>
      <c r="K78">
        <f t="shared" si="3"/>
        <v>1</v>
      </c>
    </row>
    <row r="79" spans="1:12" x14ac:dyDescent="0.25">
      <c r="A79" t="s">
        <v>283</v>
      </c>
      <c r="B79">
        <v>0</v>
      </c>
      <c r="F79">
        <v>0</v>
      </c>
      <c r="J79">
        <v>1</v>
      </c>
      <c r="K79">
        <f t="shared" si="3"/>
        <v>1</v>
      </c>
    </row>
    <row r="80" spans="1:12" x14ac:dyDescent="0.25">
      <c r="A80" t="s">
        <v>284</v>
      </c>
      <c r="B80">
        <v>0</v>
      </c>
      <c r="F80">
        <v>0</v>
      </c>
      <c r="J80">
        <v>1</v>
      </c>
      <c r="K80">
        <f t="shared" si="3"/>
        <v>1</v>
      </c>
    </row>
    <row r="81" spans="1:11" x14ac:dyDescent="0.25">
      <c r="A81" t="s">
        <v>285</v>
      </c>
      <c r="B81">
        <v>0</v>
      </c>
      <c r="F81">
        <v>0</v>
      </c>
      <c r="J81">
        <v>1</v>
      </c>
      <c r="K81">
        <f t="shared" si="3"/>
        <v>1</v>
      </c>
    </row>
    <row r="82" spans="1:11" x14ac:dyDescent="0.25">
      <c r="A82" t="s">
        <v>286</v>
      </c>
      <c r="B82">
        <v>0</v>
      </c>
      <c r="F82">
        <v>0</v>
      </c>
      <c r="J82">
        <v>1</v>
      </c>
      <c r="K82">
        <f t="shared" si="3"/>
        <v>1</v>
      </c>
    </row>
    <row r="83" spans="1:11" x14ac:dyDescent="0.25">
      <c r="A83" t="s">
        <v>287</v>
      </c>
      <c r="B83">
        <v>0</v>
      </c>
      <c r="F83">
        <v>0</v>
      </c>
      <c r="J83">
        <v>1</v>
      </c>
      <c r="K83">
        <f t="shared" si="3"/>
        <v>1</v>
      </c>
    </row>
    <row r="84" spans="1:11" x14ac:dyDescent="0.25">
      <c r="A84" t="s">
        <v>288</v>
      </c>
      <c r="B84">
        <v>0</v>
      </c>
      <c r="F84">
        <v>0</v>
      </c>
      <c r="J84">
        <v>3</v>
      </c>
      <c r="K84">
        <f t="shared" si="3"/>
        <v>3</v>
      </c>
    </row>
    <row r="85" spans="1:11" x14ac:dyDescent="0.25">
      <c r="A85" t="s">
        <v>289</v>
      </c>
      <c r="B85">
        <v>0</v>
      </c>
      <c r="F85">
        <v>0</v>
      </c>
      <c r="J85">
        <v>1</v>
      </c>
      <c r="K85">
        <f t="shared" si="3"/>
        <v>1</v>
      </c>
    </row>
    <row r="86" spans="1:11" x14ac:dyDescent="0.25">
      <c r="A86" t="s">
        <v>290</v>
      </c>
      <c r="B86">
        <v>0</v>
      </c>
      <c r="F86">
        <v>0</v>
      </c>
      <c r="J86">
        <v>1</v>
      </c>
      <c r="K86">
        <f t="shared" si="3"/>
        <v>1</v>
      </c>
    </row>
    <row r="87" spans="1:11" x14ac:dyDescent="0.25">
      <c r="A87" t="s">
        <v>607</v>
      </c>
      <c r="B87">
        <v>0</v>
      </c>
      <c r="F87">
        <v>0</v>
      </c>
      <c r="J87">
        <v>1</v>
      </c>
      <c r="K87">
        <f t="shared" si="3"/>
        <v>1</v>
      </c>
    </row>
    <row r="88" spans="1:11" x14ac:dyDescent="0.25">
      <c r="A88" t="s">
        <v>291</v>
      </c>
      <c r="B88">
        <v>0</v>
      </c>
      <c r="F88">
        <v>0</v>
      </c>
      <c r="J88">
        <v>3</v>
      </c>
      <c r="K88">
        <f t="shared" si="3"/>
        <v>3</v>
      </c>
    </row>
    <row r="89" spans="1:11" x14ac:dyDescent="0.25">
      <c r="A89" t="s">
        <v>292</v>
      </c>
      <c r="B89">
        <v>0</v>
      </c>
      <c r="F89">
        <v>0</v>
      </c>
      <c r="J89">
        <v>1</v>
      </c>
      <c r="K89">
        <f t="shared" si="3"/>
        <v>1</v>
      </c>
    </row>
    <row r="90" spans="1:11" x14ac:dyDescent="0.25">
      <c r="A90" t="s">
        <v>293</v>
      </c>
      <c r="B90">
        <v>0</v>
      </c>
      <c r="F90">
        <v>0</v>
      </c>
      <c r="J90">
        <v>1</v>
      </c>
      <c r="K90">
        <f t="shared" si="3"/>
        <v>1</v>
      </c>
    </row>
    <row r="91" spans="1:11" x14ac:dyDescent="0.25">
      <c r="A91" t="s">
        <v>294</v>
      </c>
      <c r="B91">
        <v>0</v>
      </c>
      <c r="F91">
        <v>0</v>
      </c>
      <c r="J91">
        <v>1</v>
      </c>
      <c r="K91">
        <f t="shared" si="3"/>
        <v>1</v>
      </c>
    </row>
    <row r="92" spans="1:11" x14ac:dyDescent="0.25">
      <c r="A92" t="s">
        <v>295</v>
      </c>
      <c r="B92">
        <v>0</v>
      </c>
      <c r="F92">
        <v>0</v>
      </c>
      <c r="J92">
        <v>1</v>
      </c>
      <c r="K92">
        <f t="shared" si="3"/>
        <v>1</v>
      </c>
    </row>
    <row r="93" spans="1:11" x14ac:dyDescent="0.25">
      <c r="A93" t="s">
        <v>296</v>
      </c>
      <c r="B93">
        <v>0</v>
      </c>
      <c r="F93">
        <v>0</v>
      </c>
      <c r="J93">
        <v>3</v>
      </c>
      <c r="K93">
        <f t="shared" si="3"/>
        <v>3</v>
      </c>
    </row>
    <row r="94" spans="1:11" x14ac:dyDescent="0.25">
      <c r="A94" t="s">
        <v>297</v>
      </c>
      <c r="B94">
        <v>0</v>
      </c>
      <c r="F94">
        <v>0</v>
      </c>
      <c r="J94">
        <v>1</v>
      </c>
      <c r="K94">
        <f t="shared" si="3"/>
        <v>1</v>
      </c>
    </row>
    <row r="95" spans="1:11" x14ac:dyDescent="0.25">
      <c r="A95" t="s">
        <v>298</v>
      </c>
      <c r="B95">
        <v>0</v>
      </c>
      <c r="F95">
        <v>0</v>
      </c>
      <c r="J95">
        <v>1</v>
      </c>
      <c r="K95">
        <f t="shared" si="3"/>
        <v>1</v>
      </c>
    </row>
    <row r="96" spans="1:11" x14ac:dyDescent="0.25">
      <c r="A96" t="s">
        <v>299</v>
      </c>
      <c r="B96">
        <v>0</v>
      </c>
      <c r="F96">
        <v>0</v>
      </c>
      <c r="J96">
        <v>1</v>
      </c>
      <c r="K96">
        <f t="shared" si="3"/>
        <v>1</v>
      </c>
    </row>
    <row r="97" spans="1:11" x14ac:dyDescent="0.25">
      <c r="A97" t="s">
        <v>300</v>
      </c>
      <c r="B97">
        <v>0</v>
      </c>
      <c r="F97">
        <v>0</v>
      </c>
      <c r="J97">
        <v>1</v>
      </c>
      <c r="K97">
        <f t="shared" si="3"/>
        <v>1</v>
      </c>
    </row>
    <row r="98" spans="1:11" x14ac:dyDescent="0.25">
      <c r="A98" t="s">
        <v>301</v>
      </c>
      <c r="B98">
        <v>0</v>
      </c>
      <c r="F98">
        <v>0</v>
      </c>
      <c r="J98">
        <v>1</v>
      </c>
      <c r="K98">
        <f t="shared" si="3"/>
        <v>1</v>
      </c>
    </row>
    <row r="99" spans="1:11" x14ac:dyDescent="0.25">
      <c r="A99" t="s">
        <v>302</v>
      </c>
      <c r="B99">
        <v>0</v>
      </c>
      <c r="F99">
        <v>0</v>
      </c>
      <c r="J99">
        <v>1</v>
      </c>
      <c r="K99">
        <f t="shared" si="3"/>
        <v>1</v>
      </c>
    </row>
    <row r="100" spans="1:11" x14ac:dyDescent="0.25">
      <c r="A100" t="s">
        <v>303</v>
      </c>
      <c r="B100">
        <v>0</v>
      </c>
      <c r="F100">
        <v>0</v>
      </c>
      <c r="J100">
        <v>1</v>
      </c>
      <c r="K100">
        <f t="shared" si="3"/>
        <v>1</v>
      </c>
    </row>
    <row r="101" spans="1:11" x14ac:dyDescent="0.25">
      <c r="A101" t="s">
        <v>304</v>
      </c>
      <c r="B101">
        <v>0</v>
      </c>
      <c r="F101">
        <v>0</v>
      </c>
      <c r="J101">
        <v>2</v>
      </c>
      <c r="K101">
        <f t="shared" ref="K101:K104" si="4">J101-L101</f>
        <v>2</v>
      </c>
    </row>
    <row r="102" spans="1:11" x14ac:dyDescent="0.25">
      <c r="A102" t="s">
        <v>305</v>
      </c>
      <c r="B102">
        <v>0</v>
      </c>
      <c r="F102">
        <v>0</v>
      </c>
      <c r="J102">
        <v>1</v>
      </c>
      <c r="K102">
        <f t="shared" si="4"/>
        <v>1</v>
      </c>
    </row>
    <row r="103" spans="1:11" x14ac:dyDescent="0.25">
      <c r="A103" t="s">
        <v>306</v>
      </c>
      <c r="B103">
        <v>0</v>
      </c>
      <c r="F103">
        <v>0</v>
      </c>
      <c r="J103">
        <v>1</v>
      </c>
      <c r="K103">
        <f t="shared" si="4"/>
        <v>1</v>
      </c>
    </row>
    <row r="104" spans="1:11" x14ac:dyDescent="0.25">
      <c r="A104" t="s">
        <v>307</v>
      </c>
      <c r="B104">
        <v>0</v>
      </c>
      <c r="F104">
        <v>0</v>
      </c>
      <c r="J104">
        <v>1</v>
      </c>
      <c r="K104">
        <f t="shared" si="4"/>
        <v>1</v>
      </c>
    </row>
  </sheetData>
  <sortState xmlns:xlrd2="http://schemas.microsoft.com/office/spreadsheetml/2017/richdata2" ref="A5:M104">
    <sortCondition ref="A5:A104"/>
  </sortState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4E9F-B555-46D0-B3F9-1FE91CEBA86D}">
  <dimension ref="A1:S104"/>
  <sheetViews>
    <sheetView workbookViewId="0">
      <pane ySplit="4" topLeftCell="A107" activePane="bottomLeft" state="frozen"/>
      <selection pane="bottomLeft" activeCell="N49" sqref="N49"/>
    </sheetView>
  </sheetViews>
  <sheetFormatPr defaultRowHeight="15" x14ac:dyDescent="0.25"/>
  <cols>
    <col min="1" max="1" width="56.28515625" customWidth="1"/>
    <col min="2" max="9" width="9.140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 t="e">
        <f>C4/SUM(C4:D4)</f>
        <v>#DIV/0!</v>
      </c>
      <c r="R2" t="e">
        <f>C4/SUM(C4,E4)</f>
        <v>#DIV/0!</v>
      </c>
      <c r="S2" t="e">
        <f>2*(Q2*R2)/(Q2+R2)</f>
        <v>#DIV/0!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>
        <f>G4/SUM(G4:H4)</f>
        <v>0.66326530612244894</v>
      </c>
      <c r="R3">
        <f>G4/SUM(G4,I4)</f>
        <v>1</v>
      </c>
      <c r="S3">
        <f>2*(Q3*R3)/(Q3+R3)</f>
        <v>0.7975460122699386</v>
      </c>
    </row>
    <row r="4" spans="1:19" x14ac:dyDescent="0.25">
      <c r="A4" s="1"/>
      <c r="B4" s="1">
        <f>SUM(B5:B104)</f>
        <v>0</v>
      </c>
      <c r="C4" s="1">
        <f t="shared" ref="C4:M4" si="0">SUM(C5:C104)</f>
        <v>0</v>
      </c>
      <c r="D4" s="1">
        <f t="shared" si="0"/>
        <v>0</v>
      </c>
      <c r="E4" s="1">
        <f t="shared" si="0"/>
        <v>0</v>
      </c>
      <c r="F4" s="1">
        <f t="shared" si="0"/>
        <v>98</v>
      </c>
      <c r="G4" s="1">
        <f t="shared" si="0"/>
        <v>65</v>
      </c>
      <c r="H4" s="1">
        <f t="shared" si="0"/>
        <v>33</v>
      </c>
      <c r="I4" s="1">
        <f t="shared" si="0"/>
        <v>0</v>
      </c>
      <c r="J4" s="1">
        <f t="shared" si="0"/>
        <v>128</v>
      </c>
      <c r="K4" s="1">
        <f t="shared" si="0"/>
        <v>121</v>
      </c>
      <c r="L4" s="1">
        <f t="shared" si="0"/>
        <v>7</v>
      </c>
      <c r="M4" s="1">
        <f t="shared" si="0"/>
        <v>0</v>
      </c>
      <c r="P4" s="1" t="s">
        <v>63</v>
      </c>
      <c r="Q4">
        <f>K4/SUM(K4,L4)</f>
        <v>0.9453125</v>
      </c>
      <c r="R4">
        <f>K4/SUM(K4,M4)</f>
        <v>1</v>
      </c>
      <c r="S4">
        <f>2*(Q4*R4)/(Q4+R4)</f>
        <v>0.9718875502008032</v>
      </c>
    </row>
    <row r="5" spans="1:19" x14ac:dyDescent="0.25">
      <c r="A5" t="s">
        <v>308</v>
      </c>
      <c r="B5">
        <v>0</v>
      </c>
      <c r="F5">
        <v>0</v>
      </c>
      <c r="G5">
        <f>F5-H5</f>
        <v>0</v>
      </c>
      <c r="J5">
        <v>1</v>
      </c>
      <c r="K5">
        <f>J5-L5</f>
        <v>1</v>
      </c>
    </row>
    <row r="6" spans="1:19" x14ac:dyDescent="0.25">
      <c r="A6" t="s">
        <v>309</v>
      </c>
      <c r="B6">
        <v>0</v>
      </c>
      <c r="F6">
        <v>0</v>
      </c>
      <c r="G6">
        <f t="shared" ref="G6:G69" si="1">F6-H6</f>
        <v>0</v>
      </c>
      <c r="J6">
        <v>4</v>
      </c>
      <c r="K6">
        <f t="shared" ref="K6:K69" si="2">J6-L6</f>
        <v>4</v>
      </c>
    </row>
    <row r="7" spans="1:19" x14ac:dyDescent="0.25">
      <c r="A7" t="s">
        <v>310</v>
      </c>
      <c r="B7">
        <v>0</v>
      </c>
      <c r="F7">
        <v>0</v>
      </c>
      <c r="G7">
        <f t="shared" si="1"/>
        <v>0</v>
      </c>
      <c r="J7">
        <v>1</v>
      </c>
      <c r="K7">
        <f t="shared" si="2"/>
        <v>1</v>
      </c>
    </row>
    <row r="8" spans="1:19" x14ac:dyDescent="0.25">
      <c r="A8" t="s">
        <v>311</v>
      </c>
      <c r="B8">
        <v>0</v>
      </c>
      <c r="F8">
        <v>2</v>
      </c>
      <c r="G8">
        <f t="shared" si="1"/>
        <v>2</v>
      </c>
      <c r="J8">
        <v>1</v>
      </c>
      <c r="K8">
        <f t="shared" si="2"/>
        <v>1</v>
      </c>
    </row>
    <row r="9" spans="1:19" x14ac:dyDescent="0.25">
      <c r="A9" t="s">
        <v>312</v>
      </c>
      <c r="B9">
        <v>0</v>
      </c>
      <c r="F9">
        <v>0</v>
      </c>
      <c r="G9">
        <f t="shared" si="1"/>
        <v>0</v>
      </c>
      <c r="J9">
        <v>1</v>
      </c>
      <c r="K9">
        <f t="shared" si="2"/>
        <v>1</v>
      </c>
    </row>
    <row r="10" spans="1:19" x14ac:dyDescent="0.25">
      <c r="A10" t="s">
        <v>313</v>
      </c>
      <c r="B10">
        <v>0</v>
      </c>
      <c r="F10">
        <v>0</v>
      </c>
      <c r="G10">
        <f t="shared" si="1"/>
        <v>0</v>
      </c>
      <c r="J10">
        <v>1</v>
      </c>
      <c r="K10">
        <f t="shared" si="2"/>
        <v>1</v>
      </c>
    </row>
    <row r="11" spans="1:19" x14ac:dyDescent="0.25">
      <c r="A11" t="s">
        <v>314</v>
      </c>
      <c r="B11">
        <v>0</v>
      </c>
      <c r="F11">
        <v>0</v>
      </c>
      <c r="G11">
        <f t="shared" si="1"/>
        <v>0</v>
      </c>
      <c r="J11">
        <v>1</v>
      </c>
      <c r="K11">
        <f t="shared" si="2"/>
        <v>1</v>
      </c>
    </row>
    <row r="12" spans="1:19" x14ac:dyDescent="0.25">
      <c r="A12" t="s">
        <v>315</v>
      </c>
      <c r="B12">
        <v>0</v>
      </c>
      <c r="F12">
        <v>0</v>
      </c>
      <c r="G12">
        <f t="shared" si="1"/>
        <v>0</v>
      </c>
      <c r="J12">
        <v>1</v>
      </c>
      <c r="K12">
        <f t="shared" si="2"/>
        <v>1</v>
      </c>
    </row>
    <row r="13" spans="1:19" x14ac:dyDescent="0.25">
      <c r="A13" t="s">
        <v>316</v>
      </c>
      <c r="B13">
        <v>0</v>
      </c>
      <c r="F13">
        <v>0</v>
      </c>
      <c r="G13">
        <f t="shared" si="1"/>
        <v>0</v>
      </c>
      <c r="J13">
        <v>2</v>
      </c>
      <c r="K13">
        <f t="shared" si="2"/>
        <v>2</v>
      </c>
    </row>
    <row r="14" spans="1:19" x14ac:dyDescent="0.25">
      <c r="A14" t="s">
        <v>317</v>
      </c>
      <c r="B14">
        <v>0</v>
      </c>
      <c r="F14">
        <v>2</v>
      </c>
      <c r="G14">
        <f t="shared" si="1"/>
        <v>0</v>
      </c>
      <c r="H14">
        <v>2</v>
      </c>
      <c r="J14">
        <v>1</v>
      </c>
      <c r="K14">
        <f t="shared" si="2"/>
        <v>1</v>
      </c>
    </row>
    <row r="15" spans="1:19" x14ac:dyDescent="0.25">
      <c r="A15" t="s">
        <v>318</v>
      </c>
      <c r="B15">
        <v>0</v>
      </c>
      <c r="F15">
        <v>0</v>
      </c>
      <c r="G15">
        <f t="shared" si="1"/>
        <v>0</v>
      </c>
      <c r="J15">
        <v>1</v>
      </c>
      <c r="K15">
        <f t="shared" si="2"/>
        <v>1</v>
      </c>
    </row>
    <row r="16" spans="1:19" x14ac:dyDescent="0.25">
      <c r="A16" t="s">
        <v>319</v>
      </c>
      <c r="B16">
        <v>0</v>
      </c>
      <c r="F16">
        <v>3</v>
      </c>
      <c r="G16">
        <f t="shared" si="1"/>
        <v>3</v>
      </c>
      <c r="J16">
        <v>1</v>
      </c>
      <c r="K16">
        <f t="shared" si="2"/>
        <v>1</v>
      </c>
    </row>
    <row r="17" spans="1:12" x14ac:dyDescent="0.25">
      <c r="A17" t="s">
        <v>320</v>
      </c>
      <c r="B17">
        <v>0</v>
      </c>
      <c r="F17">
        <v>2</v>
      </c>
      <c r="G17">
        <f t="shared" si="1"/>
        <v>0</v>
      </c>
      <c r="H17">
        <v>2</v>
      </c>
      <c r="J17">
        <v>1</v>
      </c>
      <c r="K17">
        <f t="shared" si="2"/>
        <v>1</v>
      </c>
    </row>
    <row r="18" spans="1:12" x14ac:dyDescent="0.25">
      <c r="A18" t="s">
        <v>321</v>
      </c>
      <c r="B18">
        <v>0</v>
      </c>
      <c r="F18">
        <v>0</v>
      </c>
      <c r="G18">
        <f t="shared" si="1"/>
        <v>0</v>
      </c>
      <c r="J18">
        <v>1</v>
      </c>
      <c r="K18">
        <f t="shared" si="2"/>
        <v>1</v>
      </c>
    </row>
    <row r="19" spans="1:12" x14ac:dyDescent="0.25">
      <c r="A19" t="s">
        <v>322</v>
      </c>
      <c r="B19">
        <v>0</v>
      </c>
      <c r="F19">
        <v>0</v>
      </c>
      <c r="G19">
        <f t="shared" si="1"/>
        <v>0</v>
      </c>
      <c r="J19">
        <v>1</v>
      </c>
      <c r="K19">
        <f t="shared" si="2"/>
        <v>1</v>
      </c>
    </row>
    <row r="20" spans="1:12" x14ac:dyDescent="0.25">
      <c r="A20" t="s">
        <v>323</v>
      </c>
      <c r="B20">
        <v>0</v>
      </c>
      <c r="F20">
        <v>0</v>
      </c>
      <c r="G20">
        <f t="shared" si="1"/>
        <v>0</v>
      </c>
      <c r="J20">
        <v>1</v>
      </c>
      <c r="K20">
        <f t="shared" si="2"/>
        <v>1</v>
      </c>
    </row>
    <row r="21" spans="1:12" x14ac:dyDescent="0.25">
      <c r="A21" t="s">
        <v>324</v>
      </c>
      <c r="B21">
        <v>0</v>
      </c>
      <c r="F21">
        <v>0</v>
      </c>
      <c r="G21">
        <f t="shared" si="1"/>
        <v>0</v>
      </c>
      <c r="J21">
        <v>1</v>
      </c>
      <c r="K21">
        <f t="shared" si="2"/>
        <v>1</v>
      </c>
    </row>
    <row r="22" spans="1:12" x14ac:dyDescent="0.25">
      <c r="A22" t="s">
        <v>325</v>
      </c>
      <c r="B22">
        <v>0</v>
      </c>
      <c r="F22">
        <v>3</v>
      </c>
      <c r="G22">
        <f t="shared" si="1"/>
        <v>3</v>
      </c>
      <c r="J22">
        <v>1</v>
      </c>
      <c r="K22">
        <f t="shared" si="2"/>
        <v>1</v>
      </c>
    </row>
    <row r="23" spans="1:12" x14ac:dyDescent="0.25">
      <c r="A23" t="s">
        <v>326</v>
      </c>
      <c r="B23">
        <v>0</v>
      </c>
      <c r="F23">
        <v>1</v>
      </c>
      <c r="G23">
        <f t="shared" si="1"/>
        <v>1</v>
      </c>
      <c r="J23">
        <v>1</v>
      </c>
      <c r="K23">
        <f t="shared" si="2"/>
        <v>1</v>
      </c>
    </row>
    <row r="24" spans="1:12" x14ac:dyDescent="0.25">
      <c r="A24" t="s">
        <v>327</v>
      </c>
      <c r="B24">
        <v>0</v>
      </c>
      <c r="F24">
        <v>1</v>
      </c>
      <c r="G24">
        <f t="shared" si="1"/>
        <v>1</v>
      </c>
      <c r="J24">
        <v>1</v>
      </c>
      <c r="K24">
        <f t="shared" si="2"/>
        <v>1</v>
      </c>
    </row>
    <row r="25" spans="1:12" x14ac:dyDescent="0.25">
      <c r="A25" t="s">
        <v>328</v>
      </c>
      <c r="B25">
        <v>0</v>
      </c>
      <c r="F25">
        <v>2</v>
      </c>
      <c r="G25">
        <f t="shared" si="1"/>
        <v>0</v>
      </c>
      <c r="H25">
        <v>2</v>
      </c>
      <c r="J25">
        <v>1</v>
      </c>
      <c r="K25">
        <f t="shared" si="2"/>
        <v>0</v>
      </c>
      <c r="L25">
        <v>1</v>
      </c>
    </row>
    <row r="26" spans="1:12" x14ac:dyDescent="0.25">
      <c r="A26" t="s">
        <v>329</v>
      </c>
      <c r="B26">
        <v>0</v>
      </c>
      <c r="F26">
        <v>0</v>
      </c>
      <c r="G26">
        <f t="shared" si="1"/>
        <v>0</v>
      </c>
      <c r="J26">
        <v>1</v>
      </c>
      <c r="K26">
        <f t="shared" si="2"/>
        <v>1</v>
      </c>
    </row>
    <row r="27" spans="1:12" x14ac:dyDescent="0.25">
      <c r="A27" t="s">
        <v>330</v>
      </c>
      <c r="B27">
        <v>0</v>
      </c>
      <c r="F27">
        <v>0</v>
      </c>
      <c r="G27">
        <f t="shared" si="1"/>
        <v>0</v>
      </c>
      <c r="J27">
        <v>1</v>
      </c>
      <c r="K27">
        <f t="shared" si="2"/>
        <v>1</v>
      </c>
    </row>
    <row r="28" spans="1:12" x14ac:dyDescent="0.25">
      <c r="A28" t="s">
        <v>331</v>
      </c>
      <c r="B28">
        <v>0</v>
      </c>
      <c r="F28">
        <v>4</v>
      </c>
      <c r="G28">
        <f t="shared" si="1"/>
        <v>4</v>
      </c>
      <c r="J28">
        <v>1</v>
      </c>
      <c r="K28">
        <f t="shared" si="2"/>
        <v>1</v>
      </c>
    </row>
    <row r="29" spans="1:12" x14ac:dyDescent="0.25">
      <c r="A29" t="s">
        <v>332</v>
      </c>
      <c r="B29">
        <v>0</v>
      </c>
      <c r="F29">
        <v>0</v>
      </c>
      <c r="G29">
        <f t="shared" si="1"/>
        <v>0</v>
      </c>
      <c r="J29">
        <v>1</v>
      </c>
      <c r="K29">
        <f t="shared" si="2"/>
        <v>1</v>
      </c>
    </row>
    <row r="30" spans="1:12" x14ac:dyDescent="0.25">
      <c r="A30" t="s">
        <v>333</v>
      </c>
      <c r="B30">
        <v>0</v>
      </c>
      <c r="F30">
        <v>1</v>
      </c>
      <c r="G30">
        <f t="shared" si="1"/>
        <v>1</v>
      </c>
      <c r="J30">
        <v>1</v>
      </c>
      <c r="K30">
        <f t="shared" si="2"/>
        <v>1</v>
      </c>
    </row>
    <row r="31" spans="1:12" x14ac:dyDescent="0.25">
      <c r="A31" t="s">
        <v>82</v>
      </c>
      <c r="B31">
        <v>0</v>
      </c>
      <c r="F31">
        <v>0</v>
      </c>
      <c r="G31">
        <f t="shared" si="1"/>
        <v>0</v>
      </c>
      <c r="J31">
        <v>1</v>
      </c>
      <c r="K31">
        <f t="shared" si="2"/>
        <v>1</v>
      </c>
    </row>
    <row r="32" spans="1:12" x14ac:dyDescent="0.25">
      <c r="A32" t="s">
        <v>334</v>
      </c>
      <c r="B32">
        <v>0</v>
      </c>
      <c r="F32">
        <v>0</v>
      </c>
      <c r="G32">
        <f t="shared" si="1"/>
        <v>0</v>
      </c>
      <c r="J32">
        <v>1</v>
      </c>
      <c r="K32">
        <f t="shared" si="2"/>
        <v>1</v>
      </c>
    </row>
    <row r="33" spans="1:11" x14ac:dyDescent="0.25">
      <c r="A33" t="s">
        <v>335</v>
      </c>
      <c r="B33">
        <v>0</v>
      </c>
      <c r="F33">
        <v>4</v>
      </c>
      <c r="G33">
        <f t="shared" si="1"/>
        <v>3</v>
      </c>
      <c r="H33">
        <v>1</v>
      </c>
      <c r="J33">
        <v>1</v>
      </c>
      <c r="K33">
        <f t="shared" si="2"/>
        <v>1</v>
      </c>
    </row>
    <row r="34" spans="1:11" x14ac:dyDescent="0.25">
      <c r="A34" t="s">
        <v>336</v>
      </c>
      <c r="B34">
        <v>0</v>
      </c>
      <c r="F34">
        <v>0</v>
      </c>
      <c r="G34">
        <f t="shared" si="1"/>
        <v>0</v>
      </c>
      <c r="J34">
        <v>1</v>
      </c>
      <c r="K34">
        <f t="shared" si="2"/>
        <v>1</v>
      </c>
    </row>
    <row r="35" spans="1:11" x14ac:dyDescent="0.25">
      <c r="A35" t="s">
        <v>337</v>
      </c>
      <c r="B35">
        <v>0</v>
      </c>
      <c r="F35">
        <v>2</v>
      </c>
      <c r="G35">
        <f t="shared" si="1"/>
        <v>1</v>
      </c>
      <c r="H35">
        <v>1</v>
      </c>
      <c r="J35">
        <v>2</v>
      </c>
      <c r="K35">
        <f t="shared" si="2"/>
        <v>2</v>
      </c>
    </row>
    <row r="36" spans="1:11" x14ac:dyDescent="0.25">
      <c r="A36" t="s">
        <v>338</v>
      </c>
      <c r="B36">
        <v>0</v>
      </c>
      <c r="F36">
        <v>4</v>
      </c>
      <c r="G36">
        <f t="shared" si="1"/>
        <v>2</v>
      </c>
      <c r="H36">
        <v>2</v>
      </c>
      <c r="J36">
        <v>2</v>
      </c>
      <c r="K36">
        <f t="shared" si="2"/>
        <v>2</v>
      </c>
    </row>
    <row r="37" spans="1:11" x14ac:dyDescent="0.25">
      <c r="A37" t="s">
        <v>339</v>
      </c>
      <c r="B37">
        <v>0</v>
      </c>
      <c r="F37">
        <v>0</v>
      </c>
      <c r="G37">
        <f t="shared" si="1"/>
        <v>0</v>
      </c>
      <c r="J37">
        <v>1</v>
      </c>
      <c r="K37">
        <f t="shared" si="2"/>
        <v>1</v>
      </c>
    </row>
    <row r="38" spans="1:11" x14ac:dyDescent="0.25">
      <c r="A38" t="s">
        <v>340</v>
      </c>
      <c r="B38">
        <v>0</v>
      </c>
      <c r="F38">
        <v>9</v>
      </c>
      <c r="G38">
        <f t="shared" si="1"/>
        <v>0</v>
      </c>
      <c r="H38">
        <v>9</v>
      </c>
      <c r="J38">
        <v>1</v>
      </c>
      <c r="K38">
        <f t="shared" si="2"/>
        <v>1</v>
      </c>
    </row>
    <row r="39" spans="1:11" x14ac:dyDescent="0.25">
      <c r="A39" t="s">
        <v>341</v>
      </c>
      <c r="B39">
        <v>0</v>
      </c>
      <c r="F39">
        <v>0</v>
      </c>
      <c r="G39">
        <f t="shared" si="1"/>
        <v>0</v>
      </c>
      <c r="J39">
        <v>1</v>
      </c>
      <c r="K39">
        <f t="shared" si="2"/>
        <v>1</v>
      </c>
    </row>
    <row r="40" spans="1:11" x14ac:dyDescent="0.25">
      <c r="A40" t="s">
        <v>342</v>
      </c>
      <c r="B40">
        <v>0</v>
      </c>
      <c r="F40">
        <v>0</v>
      </c>
      <c r="G40">
        <f t="shared" si="1"/>
        <v>0</v>
      </c>
      <c r="J40">
        <v>1</v>
      </c>
      <c r="K40">
        <f t="shared" si="2"/>
        <v>1</v>
      </c>
    </row>
    <row r="41" spans="1:11" x14ac:dyDescent="0.25">
      <c r="A41" t="s">
        <v>343</v>
      </c>
      <c r="B41">
        <v>0</v>
      </c>
      <c r="F41">
        <v>1</v>
      </c>
      <c r="G41">
        <f t="shared" si="1"/>
        <v>1</v>
      </c>
      <c r="J41">
        <v>1</v>
      </c>
      <c r="K41">
        <f t="shared" si="2"/>
        <v>1</v>
      </c>
    </row>
    <row r="42" spans="1:11" x14ac:dyDescent="0.25">
      <c r="A42" t="s">
        <v>344</v>
      </c>
      <c r="B42">
        <v>0</v>
      </c>
      <c r="F42">
        <v>3</v>
      </c>
      <c r="G42">
        <f t="shared" si="1"/>
        <v>3</v>
      </c>
      <c r="J42">
        <v>1</v>
      </c>
      <c r="K42">
        <f t="shared" si="2"/>
        <v>1</v>
      </c>
    </row>
    <row r="43" spans="1:11" x14ac:dyDescent="0.25">
      <c r="A43" t="s">
        <v>345</v>
      </c>
      <c r="B43">
        <v>0</v>
      </c>
      <c r="F43">
        <v>1</v>
      </c>
      <c r="G43">
        <f t="shared" si="1"/>
        <v>1</v>
      </c>
      <c r="J43">
        <v>1</v>
      </c>
      <c r="K43">
        <f t="shared" si="2"/>
        <v>1</v>
      </c>
    </row>
    <row r="44" spans="1:11" x14ac:dyDescent="0.25">
      <c r="A44" t="s">
        <v>346</v>
      </c>
      <c r="B44">
        <v>0</v>
      </c>
      <c r="F44">
        <v>0</v>
      </c>
      <c r="G44">
        <f t="shared" si="1"/>
        <v>0</v>
      </c>
      <c r="J44">
        <v>1</v>
      </c>
      <c r="K44">
        <f t="shared" si="2"/>
        <v>1</v>
      </c>
    </row>
    <row r="45" spans="1:11" x14ac:dyDescent="0.25">
      <c r="A45" t="s">
        <v>347</v>
      </c>
      <c r="B45">
        <v>0</v>
      </c>
      <c r="F45">
        <v>3</v>
      </c>
      <c r="G45">
        <f t="shared" si="1"/>
        <v>3</v>
      </c>
      <c r="J45">
        <v>1</v>
      </c>
      <c r="K45">
        <f t="shared" si="2"/>
        <v>1</v>
      </c>
    </row>
    <row r="46" spans="1:11" x14ac:dyDescent="0.25">
      <c r="A46" t="s">
        <v>348</v>
      </c>
      <c r="B46">
        <v>0</v>
      </c>
      <c r="F46">
        <v>0</v>
      </c>
      <c r="G46">
        <f t="shared" si="1"/>
        <v>0</v>
      </c>
      <c r="J46">
        <v>4</v>
      </c>
      <c r="K46">
        <f t="shared" si="2"/>
        <v>4</v>
      </c>
    </row>
    <row r="47" spans="1:11" x14ac:dyDescent="0.25">
      <c r="A47" t="s">
        <v>349</v>
      </c>
      <c r="B47">
        <v>0</v>
      </c>
      <c r="F47">
        <v>0</v>
      </c>
      <c r="G47">
        <f t="shared" si="1"/>
        <v>0</v>
      </c>
      <c r="J47">
        <v>1</v>
      </c>
      <c r="K47">
        <f t="shared" si="2"/>
        <v>1</v>
      </c>
    </row>
    <row r="48" spans="1:11" x14ac:dyDescent="0.25">
      <c r="A48" t="s">
        <v>350</v>
      </c>
      <c r="B48">
        <v>0</v>
      </c>
      <c r="F48">
        <v>0</v>
      </c>
      <c r="G48">
        <f t="shared" si="1"/>
        <v>0</v>
      </c>
      <c r="J48">
        <v>1</v>
      </c>
      <c r="K48">
        <f t="shared" si="2"/>
        <v>1</v>
      </c>
    </row>
    <row r="49" spans="1:12" x14ac:dyDescent="0.25">
      <c r="A49" t="s">
        <v>351</v>
      </c>
      <c r="B49">
        <v>0</v>
      </c>
      <c r="F49">
        <v>0</v>
      </c>
      <c r="G49">
        <f t="shared" si="1"/>
        <v>0</v>
      </c>
      <c r="J49">
        <v>1</v>
      </c>
      <c r="K49">
        <f t="shared" si="2"/>
        <v>0</v>
      </c>
      <c r="L49">
        <v>1</v>
      </c>
    </row>
    <row r="50" spans="1:12" x14ac:dyDescent="0.25">
      <c r="A50" t="s">
        <v>352</v>
      </c>
      <c r="B50">
        <v>0</v>
      </c>
      <c r="F50">
        <v>1</v>
      </c>
      <c r="G50">
        <f t="shared" si="1"/>
        <v>0</v>
      </c>
      <c r="H50">
        <v>1</v>
      </c>
      <c r="J50">
        <v>1</v>
      </c>
      <c r="K50">
        <f t="shared" si="2"/>
        <v>1</v>
      </c>
    </row>
    <row r="51" spans="1:12" x14ac:dyDescent="0.25">
      <c r="A51" t="s">
        <v>353</v>
      </c>
      <c r="B51">
        <v>0</v>
      </c>
      <c r="F51">
        <v>3</v>
      </c>
      <c r="G51">
        <f t="shared" si="1"/>
        <v>3</v>
      </c>
      <c r="J51">
        <v>1</v>
      </c>
      <c r="K51">
        <f t="shared" si="2"/>
        <v>1</v>
      </c>
    </row>
    <row r="52" spans="1:12" x14ac:dyDescent="0.25">
      <c r="A52" t="s">
        <v>354</v>
      </c>
      <c r="B52">
        <v>0</v>
      </c>
      <c r="F52">
        <v>1</v>
      </c>
      <c r="G52">
        <f t="shared" si="1"/>
        <v>1</v>
      </c>
      <c r="J52">
        <v>1</v>
      </c>
      <c r="K52">
        <f t="shared" si="2"/>
        <v>1</v>
      </c>
    </row>
    <row r="53" spans="1:12" x14ac:dyDescent="0.25">
      <c r="A53" t="s">
        <v>355</v>
      </c>
      <c r="B53">
        <v>0</v>
      </c>
      <c r="F53">
        <v>0</v>
      </c>
      <c r="G53">
        <f t="shared" si="1"/>
        <v>0</v>
      </c>
      <c r="J53">
        <v>1</v>
      </c>
      <c r="K53">
        <f t="shared" si="2"/>
        <v>1</v>
      </c>
    </row>
    <row r="54" spans="1:12" x14ac:dyDescent="0.25">
      <c r="A54" t="s">
        <v>356</v>
      </c>
      <c r="B54">
        <v>0</v>
      </c>
      <c r="F54">
        <v>4</v>
      </c>
      <c r="G54">
        <f t="shared" si="1"/>
        <v>4</v>
      </c>
      <c r="J54">
        <v>4</v>
      </c>
      <c r="K54">
        <f t="shared" si="2"/>
        <v>4</v>
      </c>
    </row>
    <row r="55" spans="1:12" x14ac:dyDescent="0.25">
      <c r="A55" t="s">
        <v>357</v>
      </c>
      <c r="B55">
        <v>0</v>
      </c>
      <c r="F55">
        <v>0</v>
      </c>
      <c r="G55">
        <f t="shared" si="1"/>
        <v>0</v>
      </c>
      <c r="J55">
        <v>1</v>
      </c>
      <c r="K55">
        <f t="shared" si="2"/>
        <v>1</v>
      </c>
    </row>
    <row r="56" spans="1:12" x14ac:dyDescent="0.25">
      <c r="A56" t="s">
        <v>358</v>
      </c>
      <c r="B56">
        <v>0</v>
      </c>
      <c r="F56">
        <v>0</v>
      </c>
      <c r="G56">
        <f t="shared" si="1"/>
        <v>0</v>
      </c>
      <c r="J56">
        <v>1</v>
      </c>
      <c r="K56">
        <f t="shared" si="2"/>
        <v>1</v>
      </c>
    </row>
    <row r="57" spans="1:12" x14ac:dyDescent="0.25">
      <c r="A57" t="s">
        <v>359</v>
      </c>
      <c r="B57">
        <v>0</v>
      </c>
      <c r="F57">
        <v>0</v>
      </c>
      <c r="G57">
        <f t="shared" si="1"/>
        <v>0</v>
      </c>
      <c r="J57">
        <v>1</v>
      </c>
      <c r="K57">
        <f t="shared" si="2"/>
        <v>1</v>
      </c>
    </row>
    <row r="58" spans="1:12" x14ac:dyDescent="0.25">
      <c r="A58" t="s">
        <v>360</v>
      </c>
      <c r="B58">
        <v>0</v>
      </c>
      <c r="F58">
        <v>0</v>
      </c>
      <c r="G58">
        <f t="shared" si="1"/>
        <v>0</v>
      </c>
      <c r="J58">
        <v>1</v>
      </c>
      <c r="K58">
        <f t="shared" si="2"/>
        <v>1</v>
      </c>
    </row>
    <row r="59" spans="1:12" x14ac:dyDescent="0.25">
      <c r="A59" t="s">
        <v>361</v>
      </c>
      <c r="B59">
        <v>0</v>
      </c>
      <c r="F59">
        <v>0</v>
      </c>
      <c r="G59">
        <f t="shared" si="1"/>
        <v>0</v>
      </c>
      <c r="J59">
        <v>1</v>
      </c>
      <c r="K59">
        <f t="shared" si="2"/>
        <v>1</v>
      </c>
    </row>
    <row r="60" spans="1:12" x14ac:dyDescent="0.25">
      <c r="A60" t="s">
        <v>362</v>
      </c>
      <c r="B60">
        <v>0</v>
      </c>
      <c r="F60">
        <v>8</v>
      </c>
      <c r="G60">
        <f t="shared" si="1"/>
        <v>3</v>
      </c>
      <c r="H60">
        <v>5</v>
      </c>
      <c r="J60">
        <v>4</v>
      </c>
      <c r="K60">
        <f t="shared" si="2"/>
        <v>2</v>
      </c>
      <c r="L60">
        <v>2</v>
      </c>
    </row>
    <row r="61" spans="1:12" x14ac:dyDescent="0.25">
      <c r="A61" t="s">
        <v>363</v>
      </c>
      <c r="B61">
        <v>0</v>
      </c>
      <c r="F61">
        <v>0</v>
      </c>
      <c r="G61">
        <f t="shared" si="1"/>
        <v>0</v>
      </c>
      <c r="J61">
        <v>2</v>
      </c>
      <c r="K61">
        <f t="shared" si="2"/>
        <v>2</v>
      </c>
    </row>
    <row r="62" spans="1:12" x14ac:dyDescent="0.25">
      <c r="A62" t="s">
        <v>364</v>
      </c>
      <c r="B62">
        <v>0</v>
      </c>
      <c r="F62">
        <v>8</v>
      </c>
      <c r="G62">
        <f t="shared" si="1"/>
        <v>3</v>
      </c>
      <c r="H62">
        <v>5</v>
      </c>
      <c r="J62">
        <v>5</v>
      </c>
      <c r="K62">
        <f t="shared" si="2"/>
        <v>3</v>
      </c>
      <c r="L62">
        <v>2</v>
      </c>
    </row>
    <row r="63" spans="1:12" x14ac:dyDescent="0.25">
      <c r="A63" t="s">
        <v>365</v>
      </c>
      <c r="B63">
        <v>0</v>
      </c>
      <c r="F63">
        <v>0</v>
      </c>
      <c r="G63">
        <f t="shared" si="1"/>
        <v>0</v>
      </c>
      <c r="J63">
        <v>1</v>
      </c>
      <c r="K63">
        <f t="shared" si="2"/>
        <v>1</v>
      </c>
    </row>
    <row r="64" spans="1:12" x14ac:dyDescent="0.25">
      <c r="A64" t="s">
        <v>366</v>
      </c>
      <c r="B64">
        <v>0</v>
      </c>
      <c r="F64">
        <v>7</v>
      </c>
      <c r="G64">
        <f t="shared" si="1"/>
        <v>7</v>
      </c>
      <c r="J64">
        <v>1</v>
      </c>
      <c r="K64">
        <f t="shared" si="2"/>
        <v>1</v>
      </c>
    </row>
    <row r="65" spans="1:12" x14ac:dyDescent="0.25">
      <c r="A65" t="s">
        <v>367</v>
      </c>
      <c r="B65">
        <v>0</v>
      </c>
      <c r="F65">
        <v>0</v>
      </c>
      <c r="G65">
        <f t="shared" si="1"/>
        <v>0</v>
      </c>
      <c r="J65">
        <v>1</v>
      </c>
      <c r="K65">
        <f t="shared" si="2"/>
        <v>1</v>
      </c>
    </row>
    <row r="66" spans="1:12" x14ac:dyDescent="0.25">
      <c r="A66" t="s">
        <v>368</v>
      </c>
      <c r="B66">
        <v>0</v>
      </c>
      <c r="F66">
        <v>2</v>
      </c>
      <c r="G66">
        <f t="shared" si="1"/>
        <v>2</v>
      </c>
      <c r="J66">
        <v>1</v>
      </c>
      <c r="K66">
        <f t="shared" si="2"/>
        <v>1</v>
      </c>
    </row>
    <row r="67" spans="1:12" x14ac:dyDescent="0.25">
      <c r="A67" t="s">
        <v>369</v>
      </c>
      <c r="B67">
        <v>0</v>
      </c>
      <c r="F67">
        <v>0</v>
      </c>
      <c r="G67">
        <f t="shared" si="1"/>
        <v>0</v>
      </c>
      <c r="J67">
        <v>1</v>
      </c>
      <c r="K67">
        <f t="shared" si="2"/>
        <v>1</v>
      </c>
    </row>
    <row r="68" spans="1:12" x14ac:dyDescent="0.25">
      <c r="A68" t="s">
        <v>370</v>
      </c>
      <c r="B68">
        <v>0</v>
      </c>
      <c r="F68">
        <v>0</v>
      </c>
      <c r="G68">
        <f t="shared" si="1"/>
        <v>0</v>
      </c>
      <c r="J68">
        <v>2</v>
      </c>
      <c r="K68">
        <f t="shared" si="2"/>
        <v>2</v>
      </c>
    </row>
    <row r="69" spans="1:12" x14ac:dyDescent="0.25">
      <c r="A69" t="s">
        <v>371</v>
      </c>
      <c r="B69">
        <v>0</v>
      </c>
      <c r="F69">
        <v>4</v>
      </c>
      <c r="G69">
        <f t="shared" si="1"/>
        <v>1</v>
      </c>
      <c r="H69">
        <v>3</v>
      </c>
      <c r="J69">
        <v>2</v>
      </c>
      <c r="K69">
        <f t="shared" si="2"/>
        <v>2</v>
      </c>
    </row>
    <row r="70" spans="1:12" x14ac:dyDescent="0.25">
      <c r="A70" t="s">
        <v>372</v>
      </c>
      <c r="B70">
        <v>0</v>
      </c>
      <c r="F70">
        <v>0</v>
      </c>
      <c r="G70">
        <f t="shared" ref="G70:G104" si="3">F70-H70</f>
        <v>0</v>
      </c>
      <c r="J70">
        <v>1</v>
      </c>
      <c r="K70">
        <f t="shared" ref="K70:K104" si="4">J70-L70</f>
        <v>1</v>
      </c>
    </row>
    <row r="71" spans="1:12" x14ac:dyDescent="0.25">
      <c r="A71" t="s">
        <v>373</v>
      </c>
      <c r="B71">
        <v>0</v>
      </c>
      <c r="F71">
        <v>0</v>
      </c>
      <c r="G71">
        <f t="shared" si="3"/>
        <v>0</v>
      </c>
      <c r="J71">
        <v>1</v>
      </c>
      <c r="K71">
        <f t="shared" si="4"/>
        <v>0</v>
      </c>
      <c r="L71">
        <v>1</v>
      </c>
    </row>
    <row r="72" spans="1:12" x14ac:dyDescent="0.25">
      <c r="A72" t="s">
        <v>374</v>
      </c>
      <c r="B72">
        <v>0</v>
      </c>
      <c r="F72">
        <v>0</v>
      </c>
      <c r="G72">
        <f t="shared" si="3"/>
        <v>0</v>
      </c>
      <c r="J72">
        <v>2</v>
      </c>
      <c r="K72">
        <f t="shared" si="4"/>
        <v>2</v>
      </c>
    </row>
    <row r="73" spans="1:12" x14ac:dyDescent="0.25">
      <c r="A73" t="s">
        <v>375</v>
      </c>
      <c r="B73">
        <v>0</v>
      </c>
      <c r="F73">
        <v>0</v>
      </c>
      <c r="G73">
        <f t="shared" si="3"/>
        <v>0</v>
      </c>
      <c r="J73">
        <v>1</v>
      </c>
      <c r="K73">
        <f t="shared" si="4"/>
        <v>1</v>
      </c>
    </row>
    <row r="74" spans="1:12" x14ac:dyDescent="0.25">
      <c r="A74" t="s">
        <v>376</v>
      </c>
      <c r="B74">
        <v>0</v>
      </c>
      <c r="F74">
        <v>0</v>
      </c>
      <c r="G74">
        <f t="shared" si="3"/>
        <v>0</v>
      </c>
      <c r="J74">
        <v>2</v>
      </c>
      <c r="K74">
        <f t="shared" si="4"/>
        <v>2</v>
      </c>
    </row>
    <row r="75" spans="1:12" x14ac:dyDescent="0.25">
      <c r="A75" t="s">
        <v>377</v>
      </c>
      <c r="B75">
        <v>0</v>
      </c>
      <c r="F75">
        <v>0</v>
      </c>
      <c r="G75">
        <f t="shared" si="3"/>
        <v>0</v>
      </c>
      <c r="J75">
        <v>3</v>
      </c>
      <c r="K75">
        <f t="shared" si="4"/>
        <v>3</v>
      </c>
    </row>
    <row r="76" spans="1:12" x14ac:dyDescent="0.25">
      <c r="A76" t="s">
        <v>378</v>
      </c>
      <c r="B76">
        <v>0</v>
      </c>
      <c r="F76">
        <v>0</v>
      </c>
      <c r="G76">
        <f t="shared" si="3"/>
        <v>0</v>
      </c>
      <c r="J76">
        <v>1</v>
      </c>
      <c r="K76">
        <f t="shared" si="4"/>
        <v>1</v>
      </c>
    </row>
    <row r="77" spans="1:12" x14ac:dyDescent="0.25">
      <c r="A77" t="s">
        <v>379</v>
      </c>
      <c r="B77">
        <v>0</v>
      </c>
      <c r="F77">
        <v>0</v>
      </c>
      <c r="G77">
        <f t="shared" si="3"/>
        <v>0</v>
      </c>
      <c r="J77">
        <v>1</v>
      </c>
      <c r="K77">
        <f t="shared" si="4"/>
        <v>1</v>
      </c>
    </row>
    <row r="78" spans="1:12" x14ac:dyDescent="0.25">
      <c r="A78" t="s">
        <v>380</v>
      </c>
      <c r="B78">
        <v>0</v>
      </c>
      <c r="F78">
        <v>0</v>
      </c>
      <c r="G78">
        <f t="shared" si="3"/>
        <v>0</v>
      </c>
      <c r="J78">
        <v>1</v>
      </c>
      <c r="K78">
        <f t="shared" si="4"/>
        <v>1</v>
      </c>
    </row>
    <row r="79" spans="1:12" x14ac:dyDescent="0.25">
      <c r="A79" t="s">
        <v>381</v>
      </c>
      <c r="B79">
        <v>0</v>
      </c>
      <c r="F79">
        <v>0</v>
      </c>
      <c r="G79">
        <f t="shared" si="3"/>
        <v>0</v>
      </c>
      <c r="J79">
        <v>1</v>
      </c>
      <c r="K79">
        <f t="shared" si="4"/>
        <v>1</v>
      </c>
    </row>
    <row r="80" spans="1:12" x14ac:dyDescent="0.25">
      <c r="A80" t="s">
        <v>382</v>
      </c>
      <c r="B80">
        <v>0</v>
      </c>
      <c r="F80">
        <v>0</v>
      </c>
      <c r="G80">
        <f t="shared" si="3"/>
        <v>0</v>
      </c>
      <c r="J80">
        <v>1</v>
      </c>
      <c r="K80">
        <f t="shared" si="4"/>
        <v>1</v>
      </c>
    </row>
    <row r="81" spans="1:11" x14ac:dyDescent="0.25">
      <c r="A81" t="s">
        <v>383</v>
      </c>
      <c r="B81">
        <v>0</v>
      </c>
      <c r="F81">
        <v>0</v>
      </c>
      <c r="G81">
        <f t="shared" si="3"/>
        <v>0</v>
      </c>
      <c r="J81">
        <v>1</v>
      </c>
      <c r="K81">
        <f t="shared" si="4"/>
        <v>1</v>
      </c>
    </row>
    <row r="82" spans="1:11" x14ac:dyDescent="0.25">
      <c r="A82" t="s">
        <v>384</v>
      </c>
      <c r="B82">
        <v>0</v>
      </c>
      <c r="F82">
        <v>0</v>
      </c>
      <c r="G82">
        <f t="shared" si="3"/>
        <v>0</v>
      </c>
      <c r="J82">
        <v>1</v>
      </c>
      <c r="K82">
        <f t="shared" si="4"/>
        <v>1</v>
      </c>
    </row>
    <row r="83" spans="1:11" x14ac:dyDescent="0.25">
      <c r="A83" t="s">
        <v>385</v>
      </c>
      <c r="B83">
        <v>0</v>
      </c>
      <c r="F83">
        <v>0</v>
      </c>
      <c r="G83">
        <f t="shared" si="3"/>
        <v>0</v>
      </c>
      <c r="J83">
        <v>2</v>
      </c>
      <c r="K83">
        <f t="shared" si="4"/>
        <v>2</v>
      </c>
    </row>
    <row r="84" spans="1:11" x14ac:dyDescent="0.25">
      <c r="A84" t="s">
        <v>386</v>
      </c>
      <c r="B84">
        <v>0</v>
      </c>
      <c r="F84">
        <v>0</v>
      </c>
      <c r="G84">
        <f t="shared" si="3"/>
        <v>0</v>
      </c>
      <c r="J84">
        <v>1</v>
      </c>
      <c r="K84">
        <f t="shared" si="4"/>
        <v>1</v>
      </c>
    </row>
    <row r="85" spans="1:11" x14ac:dyDescent="0.25">
      <c r="A85" t="s">
        <v>387</v>
      </c>
      <c r="B85">
        <v>0</v>
      </c>
      <c r="F85">
        <v>0</v>
      </c>
      <c r="G85">
        <f t="shared" si="3"/>
        <v>0</v>
      </c>
      <c r="J85">
        <v>1</v>
      </c>
      <c r="K85">
        <f t="shared" si="4"/>
        <v>1</v>
      </c>
    </row>
    <row r="86" spans="1:11" x14ac:dyDescent="0.25">
      <c r="A86" t="s">
        <v>388</v>
      </c>
      <c r="B86">
        <v>0</v>
      </c>
      <c r="F86">
        <v>0</v>
      </c>
      <c r="G86">
        <f t="shared" si="3"/>
        <v>0</v>
      </c>
      <c r="J86">
        <v>1</v>
      </c>
      <c r="K86">
        <f t="shared" si="4"/>
        <v>1</v>
      </c>
    </row>
    <row r="87" spans="1:11" x14ac:dyDescent="0.25">
      <c r="A87" t="s">
        <v>389</v>
      </c>
      <c r="B87">
        <v>0</v>
      </c>
      <c r="F87">
        <v>0</v>
      </c>
      <c r="G87">
        <f t="shared" si="3"/>
        <v>0</v>
      </c>
      <c r="J87">
        <v>1</v>
      </c>
      <c r="K87">
        <f t="shared" si="4"/>
        <v>1</v>
      </c>
    </row>
    <row r="88" spans="1:11" x14ac:dyDescent="0.25">
      <c r="A88" t="s">
        <v>390</v>
      </c>
      <c r="B88">
        <v>0</v>
      </c>
      <c r="F88">
        <v>0</v>
      </c>
      <c r="G88">
        <f t="shared" si="3"/>
        <v>0</v>
      </c>
      <c r="J88">
        <v>1</v>
      </c>
      <c r="K88">
        <f t="shared" si="4"/>
        <v>1</v>
      </c>
    </row>
    <row r="89" spans="1:11" x14ac:dyDescent="0.25">
      <c r="A89" t="s">
        <v>391</v>
      </c>
      <c r="B89">
        <v>0</v>
      </c>
      <c r="F89">
        <v>0</v>
      </c>
      <c r="G89">
        <f t="shared" si="3"/>
        <v>0</v>
      </c>
      <c r="J89">
        <v>1</v>
      </c>
      <c r="K89">
        <f t="shared" si="4"/>
        <v>1</v>
      </c>
    </row>
    <row r="90" spans="1:11" x14ac:dyDescent="0.25">
      <c r="A90" t="s">
        <v>392</v>
      </c>
      <c r="B90">
        <v>0</v>
      </c>
      <c r="F90">
        <v>0</v>
      </c>
      <c r="G90">
        <f t="shared" si="3"/>
        <v>0</v>
      </c>
      <c r="J90">
        <v>1</v>
      </c>
      <c r="K90">
        <f t="shared" si="4"/>
        <v>1</v>
      </c>
    </row>
    <row r="91" spans="1:11" x14ac:dyDescent="0.25">
      <c r="A91" t="s">
        <v>393</v>
      </c>
      <c r="B91">
        <v>0</v>
      </c>
      <c r="F91">
        <v>3</v>
      </c>
      <c r="G91">
        <f t="shared" si="3"/>
        <v>3</v>
      </c>
      <c r="J91">
        <v>1</v>
      </c>
      <c r="K91">
        <f t="shared" si="4"/>
        <v>1</v>
      </c>
    </row>
    <row r="92" spans="1:11" x14ac:dyDescent="0.25">
      <c r="A92" t="s">
        <v>394</v>
      </c>
      <c r="B92">
        <v>0</v>
      </c>
      <c r="F92">
        <v>2</v>
      </c>
      <c r="G92">
        <f t="shared" si="3"/>
        <v>2</v>
      </c>
      <c r="J92">
        <v>1</v>
      </c>
      <c r="K92">
        <f t="shared" si="4"/>
        <v>1</v>
      </c>
    </row>
    <row r="93" spans="1:11" x14ac:dyDescent="0.25">
      <c r="A93" t="s">
        <v>395</v>
      </c>
      <c r="B93">
        <v>0</v>
      </c>
      <c r="F93">
        <v>0</v>
      </c>
      <c r="G93">
        <f t="shared" si="3"/>
        <v>0</v>
      </c>
      <c r="J93">
        <v>1</v>
      </c>
      <c r="K93">
        <f t="shared" si="4"/>
        <v>1</v>
      </c>
    </row>
    <row r="94" spans="1:11" x14ac:dyDescent="0.25">
      <c r="A94" t="s">
        <v>396</v>
      </c>
      <c r="B94">
        <v>0</v>
      </c>
      <c r="F94">
        <v>0</v>
      </c>
      <c r="G94">
        <f t="shared" si="3"/>
        <v>0</v>
      </c>
      <c r="J94">
        <v>1</v>
      </c>
      <c r="K94">
        <f t="shared" si="4"/>
        <v>1</v>
      </c>
    </row>
    <row r="95" spans="1:11" x14ac:dyDescent="0.25">
      <c r="A95" t="s">
        <v>397</v>
      </c>
      <c r="B95">
        <v>0</v>
      </c>
      <c r="F95">
        <v>0</v>
      </c>
      <c r="G95">
        <f t="shared" si="3"/>
        <v>0</v>
      </c>
      <c r="J95">
        <v>1</v>
      </c>
      <c r="K95">
        <f t="shared" si="4"/>
        <v>1</v>
      </c>
    </row>
    <row r="96" spans="1:11" x14ac:dyDescent="0.25">
      <c r="A96" t="s">
        <v>398</v>
      </c>
      <c r="B96">
        <v>0</v>
      </c>
      <c r="F96">
        <v>0</v>
      </c>
      <c r="G96">
        <f t="shared" si="3"/>
        <v>0</v>
      </c>
      <c r="J96">
        <v>1</v>
      </c>
      <c r="K96">
        <f t="shared" si="4"/>
        <v>1</v>
      </c>
    </row>
    <row r="97" spans="1:11" x14ac:dyDescent="0.25">
      <c r="A97" t="s">
        <v>399</v>
      </c>
      <c r="B97">
        <v>0</v>
      </c>
      <c r="F97">
        <v>1</v>
      </c>
      <c r="G97">
        <f t="shared" si="3"/>
        <v>1</v>
      </c>
      <c r="J97">
        <v>1</v>
      </c>
      <c r="K97">
        <f t="shared" si="4"/>
        <v>1</v>
      </c>
    </row>
    <row r="98" spans="1:11" x14ac:dyDescent="0.25">
      <c r="A98" t="s">
        <v>400</v>
      </c>
      <c r="B98">
        <v>0</v>
      </c>
      <c r="F98">
        <v>0</v>
      </c>
      <c r="G98">
        <f t="shared" si="3"/>
        <v>0</v>
      </c>
      <c r="J98">
        <v>1</v>
      </c>
      <c r="K98">
        <f t="shared" si="4"/>
        <v>1</v>
      </c>
    </row>
    <row r="99" spans="1:11" x14ac:dyDescent="0.25">
      <c r="A99" t="s">
        <v>401</v>
      </c>
      <c r="B99">
        <v>0</v>
      </c>
      <c r="F99">
        <v>0</v>
      </c>
      <c r="G99">
        <f t="shared" si="3"/>
        <v>0</v>
      </c>
      <c r="J99">
        <v>1</v>
      </c>
      <c r="K99">
        <f t="shared" si="4"/>
        <v>1</v>
      </c>
    </row>
    <row r="100" spans="1:11" x14ac:dyDescent="0.25">
      <c r="A100" t="s">
        <v>402</v>
      </c>
      <c r="B100">
        <v>0</v>
      </c>
      <c r="F100">
        <v>1</v>
      </c>
      <c r="G100">
        <f t="shared" si="3"/>
        <v>1</v>
      </c>
      <c r="J100">
        <v>1</v>
      </c>
      <c r="K100">
        <f t="shared" si="4"/>
        <v>1</v>
      </c>
    </row>
    <row r="101" spans="1:11" x14ac:dyDescent="0.25">
      <c r="A101" t="s">
        <v>403</v>
      </c>
      <c r="B101">
        <v>0</v>
      </c>
      <c r="F101">
        <v>0</v>
      </c>
      <c r="G101">
        <f t="shared" si="3"/>
        <v>0</v>
      </c>
      <c r="J101">
        <v>2</v>
      </c>
      <c r="K101">
        <f t="shared" si="4"/>
        <v>2</v>
      </c>
    </row>
    <row r="102" spans="1:11" x14ac:dyDescent="0.25">
      <c r="A102" t="s">
        <v>404</v>
      </c>
      <c r="B102">
        <v>0</v>
      </c>
      <c r="F102">
        <v>5</v>
      </c>
      <c r="G102">
        <f t="shared" si="3"/>
        <v>5</v>
      </c>
      <c r="J102">
        <v>1</v>
      </c>
      <c r="K102">
        <f t="shared" si="4"/>
        <v>1</v>
      </c>
    </row>
    <row r="103" spans="1:11" x14ac:dyDescent="0.25">
      <c r="A103" t="s">
        <v>405</v>
      </c>
      <c r="B103">
        <v>0</v>
      </c>
      <c r="F103">
        <v>0</v>
      </c>
      <c r="G103">
        <f t="shared" si="3"/>
        <v>0</v>
      </c>
      <c r="J103">
        <v>1</v>
      </c>
      <c r="K103">
        <f t="shared" si="4"/>
        <v>1</v>
      </c>
    </row>
    <row r="104" spans="1:11" x14ac:dyDescent="0.25">
      <c r="A104" t="s">
        <v>406</v>
      </c>
      <c r="B104">
        <v>0</v>
      </c>
      <c r="F104">
        <v>0</v>
      </c>
      <c r="G104">
        <f t="shared" si="3"/>
        <v>0</v>
      </c>
      <c r="J104">
        <v>1</v>
      </c>
      <c r="K104">
        <f t="shared" si="4"/>
        <v>1</v>
      </c>
    </row>
  </sheetData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ABD8-307C-40AE-9DC1-A454B4A2AA2B}">
  <dimension ref="A1:S10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6.28515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 t="e">
        <f>C4/SUM(C4:D4)</f>
        <v>#DIV/0!</v>
      </c>
      <c r="R2" t="e">
        <f>C4/SUM(C4,E4)</f>
        <v>#DIV/0!</v>
      </c>
      <c r="S2" t="e">
        <f>2*(Q2*R2)/(Q2+R2)</f>
        <v>#DIV/0!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 t="e">
        <f>G4/SUM(G4:H4)</f>
        <v>#DIV/0!</v>
      </c>
      <c r="R3" t="e">
        <f>G4/SUM(G4,I4)</f>
        <v>#DIV/0!</v>
      </c>
      <c r="S3" t="e">
        <f>2*(Q3*R3)/(Q3+R3)</f>
        <v>#DIV/0!</v>
      </c>
    </row>
    <row r="4" spans="1:19" x14ac:dyDescent="0.25">
      <c r="A4" s="1"/>
      <c r="B4" s="1">
        <f>SUM(B5:B104)</f>
        <v>0</v>
      </c>
      <c r="C4" s="1">
        <f t="shared" ref="C4:M4" si="0">SUM(C5:C104)</f>
        <v>0</v>
      </c>
      <c r="D4" s="1">
        <f t="shared" si="0"/>
        <v>0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147</v>
      </c>
      <c r="K4" s="1">
        <f t="shared" si="0"/>
        <v>136</v>
      </c>
      <c r="L4" s="1">
        <f t="shared" si="0"/>
        <v>11</v>
      </c>
      <c r="M4" s="1">
        <f t="shared" si="0"/>
        <v>0</v>
      </c>
      <c r="P4" s="1" t="s">
        <v>63</v>
      </c>
      <c r="Q4">
        <f>K4/SUM(K4,L4)</f>
        <v>0.92517006802721091</v>
      </c>
      <c r="R4">
        <f>K4/SUM(K4,M4)</f>
        <v>1</v>
      </c>
      <c r="S4">
        <f>2*(Q4*R4)/(Q4+R4)</f>
        <v>0.96113074204946991</v>
      </c>
    </row>
    <row r="5" spans="1:19" x14ac:dyDescent="0.25">
      <c r="A5" t="s">
        <v>407</v>
      </c>
      <c r="B5">
        <v>0</v>
      </c>
      <c r="F5">
        <v>0</v>
      </c>
      <c r="J5">
        <v>1</v>
      </c>
      <c r="K5">
        <f>J5-L5</f>
        <v>1</v>
      </c>
    </row>
    <row r="6" spans="1:19" x14ac:dyDescent="0.25">
      <c r="A6" t="s">
        <v>408</v>
      </c>
      <c r="B6">
        <v>0</v>
      </c>
      <c r="F6">
        <v>0</v>
      </c>
      <c r="J6">
        <v>4</v>
      </c>
      <c r="K6">
        <f t="shared" ref="K6:K69" si="1">J6-L6</f>
        <v>4</v>
      </c>
    </row>
    <row r="7" spans="1:19" x14ac:dyDescent="0.25">
      <c r="A7" t="s">
        <v>409</v>
      </c>
      <c r="B7">
        <v>0</v>
      </c>
      <c r="F7">
        <v>0</v>
      </c>
      <c r="J7">
        <v>5</v>
      </c>
      <c r="K7">
        <f t="shared" si="1"/>
        <v>5</v>
      </c>
    </row>
    <row r="8" spans="1:19" x14ac:dyDescent="0.25">
      <c r="A8" t="s">
        <v>410</v>
      </c>
      <c r="B8">
        <v>0</v>
      </c>
      <c r="F8">
        <v>0</v>
      </c>
      <c r="J8">
        <v>2</v>
      </c>
      <c r="K8">
        <f t="shared" si="1"/>
        <v>2</v>
      </c>
    </row>
    <row r="9" spans="1:19" x14ac:dyDescent="0.25">
      <c r="A9" t="s">
        <v>411</v>
      </c>
      <c r="B9">
        <v>0</v>
      </c>
      <c r="F9">
        <v>0</v>
      </c>
      <c r="J9">
        <v>2</v>
      </c>
      <c r="K9">
        <f t="shared" si="1"/>
        <v>2</v>
      </c>
    </row>
    <row r="10" spans="1:19" x14ac:dyDescent="0.25">
      <c r="A10" t="s">
        <v>412</v>
      </c>
      <c r="B10">
        <v>0</v>
      </c>
      <c r="F10">
        <v>0</v>
      </c>
      <c r="J10">
        <v>6</v>
      </c>
      <c r="K10">
        <f t="shared" si="1"/>
        <v>6</v>
      </c>
    </row>
    <row r="11" spans="1:19" x14ac:dyDescent="0.25">
      <c r="A11" t="s">
        <v>413</v>
      </c>
      <c r="B11">
        <v>0</v>
      </c>
      <c r="F11">
        <v>0</v>
      </c>
      <c r="J11">
        <v>1</v>
      </c>
      <c r="K11">
        <f t="shared" si="1"/>
        <v>1</v>
      </c>
    </row>
    <row r="12" spans="1:19" x14ac:dyDescent="0.25">
      <c r="A12" t="s">
        <v>414</v>
      </c>
      <c r="B12">
        <v>0</v>
      </c>
      <c r="F12">
        <v>0</v>
      </c>
      <c r="J12">
        <v>1</v>
      </c>
      <c r="K12">
        <f t="shared" si="1"/>
        <v>1</v>
      </c>
    </row>
    <row r="13" spans="1:19" x14ac:dyDescent="0.25">
      <c r="A13" t="s">
        <v>415</v>
      </c>
      <c r="B13">
        <v>0</v>
      </c>
      <c r="F13">
        <v>0</v>
      </c>
      <c r="J13">
        <v>1</v>
      </c>
      <c r="K13">
        <f t="shared" si="1"/>
        <v>1</v>
      </c>
    </row>
    <row r="14" spans="1:19" x14ac:dyDescent="0.25">
      <c r="A14" t="s">
        <v>416</v>
      </c>
      <c r="B14">
        <v>0</v>
      </c>
      <c r="F14">
        <v>0</v>
      </c>
      <c r="J14">
        <v>1</v>
      </c>
      <c r="K14">
        <f t="shared" si="1"/>
        <v>1</v>
      </c>
    </row>
    <row r="15" spans="1:19" x14ac:dyDescent="0.25">
      <c r="A15" t="s">
        <v>417</v>
      </c>
      <c r="B15">
        <v>0</v>
      </c>
      <c r="F15">
        <v>0</v>
      </c>
      <c r="J15">
        <v>1</v>
      </c>
      <c r="K15">
        <f t="shared" si="1"/>
        <v>1</v>
      </c>
    </row>
    <row r="16" spans="1:19" x14ac:dyDescent="0.25">
      <c r="A16" t="s">
        <v>418</v>
      </c>
      <c r="B16">
        <v>0</v>
      </c>
      <c r="F16">
        <v>0</v>
      </c>
      <c r="J16">
        <v>1</v>
      </c>
      <c r="K16">
        <f t="shared" si="1"/>
        <v>0</v>
      </c>
      <c r="L16">
        <v>1</v>
      </c>
    </row>
    <row r="17" spans="1:12" x14ac:dyDescent="0.25">
      <c r="A17" t="s">
        <v>419</v>
      </c>
      <c r="B17">
        <v>0</v>
      </c>
      <c r="F17">
        <v>0</v>
      </c>
      <c r="J17">
        <v>1</v>
      </c>
      <c r="K17">
        <f t="shared" si="1"/>
        <v>1</v>
      </c>
    </row>
    <row r="18" spans="1:12" x14ac:dyDescent="0.25">
      <c r="A18" t="s">
        <v>420</v>
      </c>
      <c r="B18">
        <v>0</v>
      </c>
      <c r="F18">
        <v>0</v>
      </c>
      <c r="J18">
        <v>1</v>
      </c>
      <c r="K18">
        <f t="shared" si="1"/>
        <v>1</v>
      </c>
    </row>
    <row r="19" spans="1:12" x14ac:dyDescent="0.25">
      <c r="A19" t="s">
        <v>421</v>
      </c>
      <c r="B19">
        <v>0</v>
      </c>
      <c r="F19">
        <v>0</v>
      </c>
      <c r="J19">
        <v>1</v>
      </c>
      <c r="K19">
        <f t="shared" si="1"/>
        <v>1</v>
      </c>
    </row>
    <row r="20" spans="1:12" x14ac:dyDescent="0.25">
      <c r="A20" t="s">
        <v>422</v>
      </c>
      <c r="B20">
        <v>0</v>
      </c>
      <c r="F20">
        <v>0</v>
      </c>
      <c r="J20">
        <v>1</v>
      </c>
      <c r="K20">
        <f t="shared" si="1"/>
        <v>1</v>
      </c>
    </row>
    <row r="21" spans="1:12" x14ac:dyDescent="0.25">
      <c r="A21" t="s">
        <v>423</v>
      </c>
      <c r="B21">
        <v>0</v>
      </c>
      <c r="F21">
        <v>0</v>
      </c>
      <c r="J21">
        <v>1</v>
      </c>
      <c r="K21">
        <f t="shared" si="1"/>
        <v>1</v>
      </c>
    </row>
    <row r="22" spans="1:12" x14ac:dyDescent="0.25">
      <c r="A22" t="s">
        <v>424</v>
      </c>
      <c r="B22">
        <v>0</v>
      </c>
      <c r="F22">
        <v>0</v>
      </c>
      <c r="J22">
        <v>1</v>
      </c>
      <c r="K22">
        <f t="shared" si="1"/>
        <v>1</v>
      </c>
    </row>
    <row r="23" spans="1:12" x14ac:dyDescent="0.25">
      <c r="A23" t="s">
        <v>425</v>
      </c>
      <c r="B23">
        <v>0</v>
      </c>
      <c r="F23">
        <v>0</v>
      </c>
      <c r="J23">
        <v>2</v>
      </c>
      <c r="K23">
        <f t="shared" si="1"/>
        <v>2</v>
      </c>
    </row>
    <row r="24" spans="1:12" x14ac:dyDescent="0.25">
      <c r="A24" t="s">
        <v>426</v>
      </c>
      <c r="B24">
        <v>0</v>
      </c>
      <c r="F24">
        <v>0</v>
      </c>
      <c r="J24">
        <v>1</v>
      </c>
      <c r="K24">
        <f t="shared" si="1"/>
        <v>1</v>
      </c>
    </row>
    <row r="25" spans="1:12" x14ac:dyDescent="0.25">
      <c r="A25" t="s">
        <v>427</v>
      </c>
      <c r="B25">
        <v>0</v>
      </c>
      <c r="F25">
        <v>0</v>
      </c>
      <c r="J25">
        <v>1</v>
      </c>
      <c r="K25">
        <f t="shared" si="1"/>
        <v>1</v>
      </c>
    </row>
    <row r="26" spans="1:12" x14ac:dyDescent="0.25">
      <c r="A26" t="s">
        <v>428</v>
      </c>
      <c r="B26">
        <v>0</v>
      </c>
      <c r="F26">
        <v>0</v>
      </c>
      <c r="J26">
        <v>1</v>
      </c>
      <c r="K26">
        <f t="shared" si="1"/>
        <v>1</v>
      </c>
    </row>
    <row r="27" spans="1:12" x14ac:dyDescent="0.25">
      <c r="A27" t="s">
        <v>429</v>
      </c>
      <c r="B27">
        <v>0</v>
      </c>
      <c r="F27">
        <v>0</v>
      </c>
      <c r="J27">
        <v>1</v>
      </c>
      <c r="K27">
        <f t="shared" si="1"/>
        <v>1</v>
      </c>
    </row>
    <row r="28" spans="1:12" x14ac:dyDescent="0.25">
      <c r="A28" t="s">
        <v>430</v>
      </c>
      <c r="B28">
        <v>0</v>
      </c>
      <c r="F28">
        <v>0</v>
      </c>
      <c r="J28">
        <v>1</v>
      </c>
      <c r="K28">
        <f t="shared" si="1"/>
        <v>1</v>
      </c>
    </row>
    <row r="29" spans="1:12" x14ac:dyDescent="0.25">
      <c r="A29" t="s">
        <v>431</v>
      </c>
      <c r="B29">
        <v>0</v>
      </c>
      <c r="F29">
        <v>0</v>
      </c>
      <c r="J29">
        <v>1</v>
      </c>
      <c r="K29">
        <f t="shared" si="1"/>
        <v>0</v>
      </c>
      <c r="L29">
        <v>1</v>
      </c>
    </row>
    <row r="30" spans="1:12" x14ac:dyDescent="0.25">
      <c r="A30" t="s">
        <v>432</v>
      </c>
      <c r="B30">
        <v>0</v>
      </c>
      <c r="F30">
        <v>0</v>
      </c>
      <c r="J30">
        <v>1</v>
      </c>
      <c r="K30">
        <f t="shared" si="1"/>
        <v>1</v>
      </c>
    </row>
    <row r="31" spans="1:12" x14ac:dyDescent="0.25">
      <c r="A31" t="s">
        <v>433</v>
      </c>
      <c r="B31">
        <v>0</v>
      </c>
      <c r="F31">
        <v>0</v>
      </c>
      <c r="J31">
        <v>1</v>
      </c>
      <c r="K31">
        <f t="shared" si="1"/>
        <v>1</v>
      </c>
    </row>
    <row r="32" spans="1:12" x14ac:dyDescent="0.25">
      <c r="A32" t="s">
        <v>434</v>
      </c>
      <c r="B32">
        <v>0</v>
      </c>
      <c r="F32">
        <v>0</v>
      </c>
      <c r="J32">
        <v>1</v>
      </c>
      <c r="K32">
        <f t="shared" si="1"/>
        <v>1</v>
      </c>
    </row>
    <row r="33" spans="1:11" x14ac:dyDescent="0.25">
      <c r="A33" t="s">
        <v>435</v>
      </c>
      <c r="B33">
        <v>0</v>
      </c>
      <c r="F33">
        <v>0</v>
      </c>
      <c r="J33">
        <v>1</v>
      </c>
      <c r="K33">
        <f t="shared" si="1"/>
        <v>1</v>
      </c>
    </row>
    <row r="34" spans="1:11" x14ac:dyDescent="0.25">
      <c r="A34" t="s">
        <v>436</v>
      </c>
      <c r="B34">
        <v>0</v>
      </c>
      <c r="F34">
        <v>0</v>
      </c>
      <c r="J34">
        <v>1</v>
      </c>
      <c r="K34">
        <f t="shared" si="1"/>
        <v>1</v>
      </c>
    </row>
    <row r="35" spans="1:11" x14ac:dyDescent="0.25">
      <c r="A35" t="s">
        <v>437</v>
      </c>
      <c r="B35">
        <v>0</v>
      </c>
      <c r="F35">
        <v>0</v>
      </c>
      <c r="J35">
        <v>1</v>
      </c>
      <c r="K35">
        <f t="shared" si="1"/>
        <v>1</v>
      </c>
    </row>
    <row r="36" spans="1:11" x14ac:dyDescent="0.25">
      <c r="A36" t="s">
        <v>438</v>
      </c>
      <c r="B36">
        <v>0</v>
      </c>
      <c r="F36">
        <v>0</v>
      </c>
      <c r="J36">
        <v>1</v>
      </c>
      <c r="K36">
        <f t="shared" si="1"/>
        <v>1</v>
      </c>
    </row>
    <row r="37" spans="1:11" x14ac:dyDescent="0.25">
      <c r="A37" t="s">
        <v>439</v>
      </c>
      <c r="B37">
        <v>0</v>
      </c>
      <c r="F37">
        <v>0</v>
      </c>
      <c r="J37">
        <v>1</v>
      </c>
      <c r="K37">
        <f t="shared" si="1"/>
        <v>1</v>
      </c>
    </row>
    <row r="38" spans="1:11" x14ac:dyDescent="0.25">
      <c r="A38" t="s">
        <v>440</v>
      </c>
      <c r="B38">
        <v>0</v>
      </c>
      <c r="F38">
        <v>0</v>
      </c>
      <c r="J38">
        <v>1</v>
      </c>
      <c r="K38">
        <f t="shared" si="1"/>
        <v>1</v>
      </c>
    </row>
    <row r="39" spans="1:11" x14ac:dyDescent="0.25">
      <c r="A39" t="s">
        <v>441</v>
      </c>
      <c r="B39">
        <v>0</v>
      </c>
      <c r="F39">
        <v>0</v>
      </c>
      <c r="J39">
        <v>1</v>
      </c>
      <c r="K39">
        <f t="shared" si="1"/>
        <v>1</v>
      </c>
    </row>
    <row r="40" spans="1:11" x14ac:dyDescent="0.25">
      <c r="A40" t="s">
        <v>442</v>
      </c>
      <c r="B40">
        <v>0</v>
      </c>
      <c r="F40">
        <v>0</v>
      </c>
      <c r="J40">
        <v>5</v>
      </c>
      <c r="K40">
        <f t="shared" si="1"/>
        <v>5</v>
      </c>
    </row>
    <row r="41" spans="1:11" x14ac:dyDescent="0.25">
      <c r="A41" t="s">
        <v>443</v>
      </c>
      <c r="B41">
        <v>0</v>
      </c>
      <c r="F41">
        <v>0</v>
      </c>
      <c r="J41">
        <v>1</v>
      </c>
      <c r="K41">
        <f t="shared" si="1"/>
        <v>1</v>
      </c>
    </row>
    <row r="42" spans="1:11" x14ac:dyDescent="0.25">
      <c r="A42" t="s">
        <v>444</v>
      </c>
      <c r="B42">
        <v>0</v>
      </c>
      <c r="F42">
        <v>0</v>
      </c>
      <c r="J42">
        <v>2</v>
      </c>
      <c r="K42">
        <f t="shared" si="1"/>
        <v>2</v>
      </c>
    </row>
    <row r="43" spans="1:11" x14ac:dyDescent="0.25">
      <c r="A43" t="s">
        <v>445</v>
      </c>
      <c r="B43">
        <v>0</v>
      </c>
      <c r="F43">
        <v>0</v>
      </c>
      <c r="J43">
        <v>1</v>
      </c>
      <c r="K43">
        <f t="shared" si="1"/>
        <v>1</v>
      </c>
    </row>
    <row r="44" spans="1:11" x14ac:dyDescent="0.25">
      <c r="A44" t="s">
        <v>446</v>
      </c>
      <c r="B44">
        <v>0</v>
      </c>
      <c r="F44">
        <v>0</v>
      </c>
      <c r="J44">
        <v>1</v>
      </c>
      <c r="K44">
        <f t="shared" si="1"/>
        <v>1</v>
      </c>
    </row>
    <row r="45" spans="1:11" x14ac:dyDescent="0.25">
      <c r="A45" t="s">
        <v>447</v>
      </c>
      <c r="B45">
        <v>0</v>
      </c>
      <c r="F45">
        <v>0</v>
      </c>
      <c r="J45">
        <v>2</v>
      </c>
      <c r="K45">
        <f t="shared" si="1"/>
        <v>2</v>
      </c>
    </row>
    <row r="46" spans="1:11" x14ac:dyDescent="0.25">
      <c r="A46" t="s">
        <v>448</v>
      </c>
      <c r="B46">
        <v>0</v>
      </c>
      <c r="F46">
        <v>0</v>
      </c>
      <c r="J46">
        <v>1</v>
      </c>
      <c r="K46">
        <f t="shared" si="1"/>
        <v>1</v>
      </c>
    </row>
    <row r="47" spans="1:11" x14ac:dyDescent="0.25">
      <c r="A47" t="s">
        <v>449</v>
      </c>
      <c r="B47">
        <v>0</v>
      </c>
      <c r="F47">
        <v>0</v>
      </c>
      <c r="J47">
        <v>1</v>
      </c>
      <c r="K47">
        <f t="shared" si="1"/>
        <v>1</v>
      </c>
    </row>
    <row r="48" spans="1:11" x14ac:dyDescent="0.25">
      <c r="A48" t="s">
        <v>450</v>
      </c>
      <c r="B48">
        <v>0</v>
      </c>
      <c r="F48">
        <v>0</v>
      </c>
      <c r="J48">
        <v>1</v>
      </c>
      <c r="K48">
        <f t="shared" si="1"/>
        <v>1</v>
      </c>
    </row>
    <row r="49" spans="1:12" x14ac:dyDescent="0.25">
      <c r="A49" t="s">
        <v>451</v>
      </c>
      <c r="B49">
        <v>0</v>
      </c>
      <c r="F49">
        <v>0</v>
      </c>
      <c r="J49">
        <v>1</v>
      </c>
      <c r="K49">
        <f t="shared" si="1"/>
        <v>1</v>
      </c>
    </row>
    <row r="50" spans="1:12" x14ac:dyDescent="0.25">
      <c r="A50" t="s">
        <v>452</v>
      </c>
      <c r="B50">
        <v>0</v>
      </c>
      <c r="F50">
        <v>0</v>
      </c>
      <c r="J50">
        <v>6</v>
      </c>
      <c r="K50">
        <f t="shared" si="1"/>
        <v>6</v>
      </c>
    </row>
    <row r="51" spans="1:12" x14ac:dyDescent="0.25">
      <c r="A51" t="s">
        <v>453</v>
      </c>
      <c r="B51">
        <v>0</v>
      </c>
      <c r="F51">
        <v>0</v>
      </c>
      <c r="J51">
        <v>1</v>
      </c>
      <c r="K51">
        <f t="shared" si="1"/>
        <v>1</v>
      </c>
    </row>
    <row r="52" spans="1:12" x14ac:dyDescent="0.25">
      <c r="A52" t="s">
        <v>454</v>
      </c>
      <c r="B52">
        <v>0</v>
      </c>
      <c r="F52">
        <v>0</v>
      </c>
      <c r="J52">
        <v>1</v>
      </c>
      <c r="K52">
        <f t="shared" si="1"/>
        <v>1</v>
      </c>
    </row>
    <row r="53" spans="1:12" x14ac:dyDescent="0.25">
      <c r="A53" t="s">
        <v>455</v>
      </c>
      <c r="B53">
        <v>0</v>
      </c>
      <c r="F53">
        <v>0</v>
      </c>
      <c r="J53">
        <v>1</v>
      </c>
      <c r="K53">
        <f t="shared" si="1"/>
        <v>1</v>
      </c>
    </row>
    <row r="54" spans="1:12" x14ac:dyDescent="0.25">
      <c r="A54" t="s">
        <v>456</v>
      </c>
      <c r="B54">
        <v>0</v>
      </c>
      <c r="F54">
        <v>0</v>
      </c>
      <c r="J54">
        <v>4</v>
      </c>
      <c r="K54">
        <f t="shared" si="1"/>
        <v>4</v>
      </c>
    </row>
    <row r="55" spans="1:12" x14ac:dyDescent="0.25">
      <c r="A55" t="s">
        <v>457</v>
      </c>
      <c r="B55">
        <v>0</v>
      </c>
      <c r="F55">
        <v>0</v>
      </c>
      <c r="J55">
        <v>1</v>
      </c>
      <c r="K55">
        <f t="shared" si="1"/>
        <v>1</v>
      </c>
    </row>
    <row r="56" spans="1:12" x14ac:dyDescent="0.25">
      <c r="A56" t="s">
        <v>458</v>
      </c>
      <c r="B56">
        <v>0</v>
      </c>
      <c r="F56">
        <v>0</v>
      </c>
      <c r="J56">
        <v>2</v>
      </c>
      <c r="K56">
        <f t="shared" si="1"/>
        <v>1</v>
      </c>
      <c r="L56">
        <v>1</v>
      </c>
    </row>
    <row r="57" spans="1:12" x14ac:dyDescent="0.25">
      <c r="A57" t="s">
        <v>459</v>
      </c>
      <c r="B57">
        <v>0</v>
      </c>
      <c r="F57">
        <v>0</v>
      </c>
      <c r="J57">
        <v>2</v>
      </c>
      <c r="K57">
        <f t="shared" si="1"/>
        <v>2</v>
      </c>
    </row>
    <row r="58" spans="1:12" x14ac:dyDescent="0.25">
      <c r="A58" t="s">
        <v>460</v>
      </c>
      <c r="B58">
        <v>0</v>
      </c>
      <c r="F58">
        <v>0</v>
      </c>
      <c r="J58">
        <v>1</v>
      </c>
      <c r="K58">
        <f t="shared" si="1"/>
        <v>0</v>
      </c>
      <c r="L58">
        <v>1</v>
      </c>
    </row>
    <row r="59" spans="1:12" x14ac:dyDescent="0.25">
      <c r="A59" t="s">
        <v>461</v>
      </c>
      <c r="B59">
        <v>0</v>
      </c>
      <c r="F59">
        <v>0</v>
      </c>
      <c r="J59">
        <v>1</v>
      </c>
      <c r="K59">
        <f t="shared" si="1"/>
        <v>1</v>
      </c>
    </row>
    <row r="60" spans="1:12" x14ac:dyDescent="0.25">
      <c r="A60" t="s">
        <v>462</v>
      </c>
      <c r="B60">
        <v>0</v>
      </c>
      <c r="F60">
        <v>0</v>
      </c>
      <c r="J60">
        <v>1</v>
      </c>
      <c r="K60">
        <f t="shared" si="1"/>
        <v>1</v>
      </c>
    </row>
    <row r="61" spans="1:12" x14ac:dyDescent="0.25">
      <c r="A61" t="s">
        <v>463</v>
      </c>
      <c r="B61">
        <v>0</v>
      </c>
      <c r="F61">
        <v>0</v>
      </c>
      <c r="J61">
        <v>3</v>
      </c>
      <c r="K61">
        <f t="shared" si="1"/>
        <v>3</v>
      </c>
    </row>
    <row r="62" spans="1:12" x14ac:dyDescent="0.25">
      <c r="A62" t="s">
        <v>108</v>
      </c>
      <c r="B62">
        <v>0</v>
      </c>
      <c r="F62">
        <v>0</v>
      </c>
      <c r="J62">
        <v>1</v>
      </c>
      <c r="K62">
        <f t="shared" si="1"/>
        <v>1</v>
      </c>
    </row>
    <row r="63" spans="1:12" x14ac:dyDescent="0.25">
      <c r="A63" t="s">
        <v>464</v>
      </c>
      <c r="B63">
        <v>0</v>
      </c>
      <c r="F63">
        <v>0</v>
      </c>
      <c r="J63">
        <v>2</v>
      </c>
      <c r="K63">
        <f t="shared" si="1"/>
        <v>2</v>
      </c>
    </row>
    <row r="64" spans="1:12" x14ac:dyDescent="0.25">
      <c r="A64" t="s">
        <v>465</v>
      </c>
      <c r="B64">
        <v>0</v>
      </c>
      <c r="F64">
        <v>0</v>
      </c>
      <c r="J64">
        <v>1</v>
      </c>
      <c r="K64">
        <f t="shared" si="1"/>
        <v>1</v>
      </c>
    </row>
    <row r="65" spans="1:12" x14ac:dyDescent="0.25">
      <c r="A65" t="s">
        <v>466</v>
      </c>
      <c r="B65">
        <v>0</v>
      </c>
      <c r="F65">
        <v>0</v>
      </c>
      <c r="J65">
        <v>1</v>
      </c>
      <c r="K65">
        <f t="shared" si="1"/>
        <v>1</v>
      </c>
    </row>
    <row r="66" spans="1:12" x14ac:dyDescent="0.25">
      <c r="A66" t="s">
        <v>92</v>
      </c>
      <c r="B66">
        <v>0</v>
      </c>
      <c r="F66">
        <v>0</v>
      </c>
      <c r="J66">
        <v>1</v>
      </c>
      <c r="K66">
        <f t="shared" si="1"/>
        <v>1</v>
      </c>
    </row>
    <row r="67" spans="1:12" x14ac:dyDescent="0.25">
      <c r="A67" t="s">
        <v>467</v>
      </c>
      <c r="B67">
        <v>0</v>
      </c>
      <c r="F67">
        <v>0</v>
      </c>
      <c r="J67">
        <v>1</v>
      </c>
      <c r="K67">
        <f t="shared" si="1"/>
        <v>1</v>
      </c>
    </row>
    <row r="68" spans="1:12" x14ac:dyDescent="0.25">
      <c r="A68" t="s">
        <v>468</v>
      </c>
      <c r="B68">
        <v>0</v>
      </c>
      <c r="F68">
        <v>0</v>
      </c>
      <c r="J68">
        <v>3</v>
      </c>
      <c r="K68">
        <f t="shared" si="1"/>
        <v>1</v>
      </c>
      <c r="L68">
        <v>2</v>
      </c>
    </row>
    <row r="69" spans="1:12" x14ac:dyDescent="0.25">
      <c r="A69" t="s">
        <v>469</v>
      </c>
      <c r="B69">
        <v>0</v>
      </c>
      <c r="F69">
        <v>0</v>
      </c>
      <c r="J69">
        <v>1</v>
      </c>
      <c r="K69">
        <f t="shared" si="1"/>
        <v>1</v>
      </c>
    </row>
    <row r="70" spans="1:12" x14ac:dyDescent="0.25">
      <c r="A70" t="s">
        <v>470</v>
      </c>
      <c r="B70">
        <v>0</v>
      </c>
      <c r="F70">
        <v>0</v>
      </c>
      <c r="J70">
        <v>1</v>
      </c>
      <c r="K70">
        <f t="shared" ref="K70:K104" si="2">J70-L70</f>
        <v>0</v>
      </c>
      <c r="L70">
        <v>1</v>
      </c>
    </row>
    <row r="71" spans="1:12" x14ac:dyDescent="0.25">
      <c r="A71" t="s">
        <v>471</v>
      </c>
      <c r="B71">
        <v>0</v>
      </c>
      <c r="F71">
        <v>0</v>
      </c>
      <c r="J71">
        <v>1</v>
      </c>
      <c r="K71">
        <f t="shared" si="2"/>
        <v>1</v>
      </c>
    </row>
    <row r="72" spans="1:12" x14ac:dyDescent="0.25">
      <c r="A72" t="s">
        <v>472</v>
      </c>
      <c r="B72">
        <v>0</v>
      </c>
      <c r="F72">
        <v>0</v>
      </c>
      <c r="J72">
        <v>1</v>
      </c>
      <c r="K72">
        <f t="shared" si="2"/>
        <v>1</v>
      </c>
    </row>
    <row r="73" spans="1:12" x14ac:dyDescent="0.25">
      <c r="A73" t="s">
        <v>473</v>
      </c>
      <c r="B73">
        <v>0</v>
      </c>
      <c r="F73">
        <v>0</v>
      </c>
      <c r="J73">
        <v>1</v>
      </c>
      <c r="K73">
        <f t="shared" si="2"/>
        <v>1</v>
      </c>
    </row>
    <row r="74" spans="1:12" x14ac:dyDescent="0.25">
      <c r="A74" t="s">
        <v>474</v>
      </c>
      <c r="B74">
        <v>0</v>
      </c>
      <c r="F74">
        <v>0</v>
      </c>
      <c r="J74">
        <v>1</v>
      </c>
      <c r="K74">
        <f t="shared" si="2"/>
        <v>0</v>
      </c>
      <c r="L74">
        <v>1</v>
      </c>
    </row>
    <row r="75" spans="1:12" x14ac:dyDescent="0.25">
      <c r="A75" t="s">
        <v>475</v>
      </c>
      <c r="B75">
        <v>0</v>
      </c>
      <c r="F75">
        <v>0</v>
      </c>
      <c r="J75">
        <v>1</v>
      </c>
      <c r="K75">
        <f t="shared" si="2"/>
        <v>1</v>
      </c>
    </row>
    <row r="76" spans="1:12" x14ac:dyDescent="0.25">
      <c r="A76" t="s">
        <v>476</v>
      </c>
      <c r="B76">
        <v>0</v>
      </c>
      <c r="F76">
        <v>0</v>
      </c>
      <c r="J76">
        <v>1</v>
      </c>
      <c r="K76">
        <f t="shared" si="2"/>
        <v>1</v>
      </c>
    </row>
    <row r="77" spans="1:12" x14ac:dyDescent="0.25">
      <c r="A77" t="s">
        <v>477</v>
      </c>
      <c r="B77">
        <v>0</v>
      </c>
      <c r="F77">
        <v>0</v>
      </c>
      <c r="J77">
        <v>2</v>
      </c>
      <c r="K77">
        <f t="shared" si="2"/>
        <v>2</v>
      </c>
    </row>
    <row r="78" spans="1:12" x14ac:dyDescent="0.25">
      <c r="A78" t="s">
        <v>478</v>
      </c>
      <c r="B78">
        <v>0</v>
      </c>
      <c r="F78">
        <v>0</v>
      </c>
      <c r="J78">
        <v>1</v>
      </c>
      <c r="K78">
        <f t="shared" si="2"/>
        <v>1</v>
      </c>
    </row>
    <row r="79" spans="1:12" x14ac:dyDescent="0.25">
      <c r="A79" t="s">
        <v>479</v>
      </c>
      <c r="B79">
        <v>0</v>
      </c>
      <c r="F79">
        <v>0</v>
      </c>
      <c r="J79">
        <v>1</v>
      </c>
      <c r="K79">
        <f t="shared" si="2"/>
        <v>1</v>
      </c>
    </row>
    <row r="80" spans="1:12" x14ac:dyDescent="0.25">
      <c r="A80" t="s">
        <v>98</v>
      </c>
      <c r="B80">
        <v>0</v>
      </c>
      <c r="F80">
        <v>0</v>
      </c>
      <c r="J80">
        <v>1</v>
      </c>
      <c r="K80">
        <f t="shared" si="2"/>
        <v>1</v>
      </c>
    </row>
    <row r="81" spans="1:12" x14ac:dyDescent="0.25">
      <c r="A81" t="s">
        <v>480</v>
      </c>
      <c r="B81">
        <v>0</v>
      </c>
      <c r="F81">
        <v>0</v>
      </c>
      <c r="J81">
        <v>2</v>
      </c>
      <c r="K81">
        <f t="shared" si="2"/>
        <v>2</v>
      </c>
    </row>
    <row r="82" spans="1:12" x14ac:dyDescent="0.25">
      <c r="A82" t="s">
        <v>481</v>
      </c>
      <c r="B82">
        <v>0</v>
      </c>
      <c r="F82">
        <v>0</v>
      </c>
      <c r="J82">
        <v>2</v>
      </c>
      <c r="K82">
        <f t="shared" si="2"/>
        <v>2</v>
      </c>
    </row>
    <row r="83" spans="1:12" x14ac:dyDescent="0.25">
      <c r="A83" t="s">
        <v>482</v>
      </c>
      <c r="B83">
        <v>0</v>
      </c>
      <c r="F83">
        <v>0</v>
      </c>
      <c r="J83">
        <v>1</v>
      </c>
      <c r="K83">
        <f t="shared" si="2"/>
        <v>1</v>
      </c>
    </row>
    <row r="84" spans="1:12" x14ac:dyDescent="0.25">
      <c r="A84" t="s">
        <v>483</v>
      </c>
      <c r="B84">
        <v>0</v>
      </c>
      <c r="F84">
        <v>0</v>
      </c>
      <c r="J84">
        <v>1</v>
      </c>
      <c r="K84">
        <f t="shared" si="2"/>
        <v>1</v>
      </c>
    </row>
    <row r="85" spans="1:12" x14ac:dyDescent="0.25">
      <c r="A85" t="s">
        <v>484</v>
      </c>
      <c r="B85">
        <v>0</v>
      </c>
      <c r="F85">
        <v>0</v>
      </c>
      <c r="J85">
        <v>1</v>
      </c>
      <c r="K85">
        <f t="shared" si="2"/>
        <v>1</v>
      </c>
    </row>
    <row r="86" spans="1:12" x14ac:dyDescent="0.25">
      <c r="A86" t="s">
        <v>485</v>
      </c>
      <c r="B86">
        <v>0</v>
      </c>
      <c r="F86">
        <v>0</v>
      </c>
      <c r="J86">
        <v>1</v>
      </c>
      <c r="K86">
        <f t="shared" si="2"/>
        <v>1</v>
      </c>
    </row>
    <row r="87" spans="1:12" x14ac:dyDescent="0.25">
      <c r="A87" t="s">
        <v>486</v>
      </c>
      <c r="B87">
        <v>0</v>
      </c>
      <c r="F87">
        <v>0</v>
      </c>
      <c r="J87">
        <v>1</v>
      </c>
      <c r="K87">
        <f t="shared" si="2"/>
        <v>1</v>
      </c>
    </row>
    <row r="88" spans="1:12" x14ac:dyDescent="0.25">
      <c r="A88" t="s">
        <v>487</v>
      </c>
      <c r="B88">
        <v>0</v>
      </c>
      <c r="F88">
        <v>0</v>
      </c>
      <c r="J88">
        <v>1</v>
      </c>
      <c r="K88">
        <f t="shared" si="2"/>
        <v>0</v>
      </c>
      <c r="L88">
        <v>1</v>
      </c>
    </row>
    <row r="89" spans="1:12" x14ac:dyDescent="0.25">
      <c r="A89" t="s">
        <v>291</v>
      </c>
      <c r="B89">
        <v>0</v>
      </c>
      <c r="F89">
        <v>0</v>
      </c>
      <c r="J89">
        <v>3</v>
      </c>
      <c r="K89">
        <f t="shared" si="2"/>
        <v>3</v>
      </c>
    </row>
    <row r="90" spans="1:12" x14ac:dyDescent="0.25">
      <c r="A90" t="s">
        <v>488</v>
      </c>
      <c r="B90">
        <v>0</v>
      </c>
      <c r="F90">
        <v>0</v>
      </c>
      <c r="J90">
        <v>1</v>
      </c>
      <c r="K90">
        <f t="shared" si="2"/>
        <v>1</v>
      </c>
    </row>
    <row r="91" spans="1:12" x14ac:dyDescent="0.25">
      <c r="A91" t="s">
        <v>489</v>
      </c>
      <c r="B91">
        <v>0</v>
      </c>
      <c r="F91">
        <v>0</v>
      </c>
      <c r="J91">
        <v>1</v>
      </c>
      <c r="K91">
        <f t="shared" si="2"/>
        <v>1</v>
      </c>
    </row>
    <row r="92" spans="1:12" x14ac:dyDescent="0.25">
      <c r="A92" t="s">
        <v>490</v>
      </c>
      <c r="B92">
        <v>0</v>
      </c>
      <c r="F92">
        <v>0</v>
      </c>
      <c r="J92">
        <v>4</v>
      </c>
      <c r="K92">
        <f t="shared" si="2"/>
        <v>4</v>
      </c>
    </row>
    <row r="93" spans="1:12" x14ac:dyDescent="0.25">
      <c r="A93" t="s">
        <v>491</v>
      </c>
      <c r="B93">
        <v>0</v>
      </c>
      <c r="F93">
        <v>0</v>
      </c>
      <c r="J93">
        <v>3</v>
      </c>
      <c r="K93">
        <f t="shared" si="2"/>
        <v>3</v>
      </c>
    </row>
    <row r="94" spans="1:12" x14ac:dyDescent="0.25">
      <c r="A94" t="s">
        <v>492</v>
      </c>
      <c r="B94">
        <v>0</v>
      </c>
      <c r="F94">
        <v>0</v>
      </c>
      <c r="J94">
        <v>1</v>
      </c>
      <c r="K94">
        <f t="shared" si="2"/>
        <v>1</v>
      </c>
    </row>
    <row r="95" spans="1:12" x14ac:dyDescent="0.25">
      <c r="A95" t="s">
        <v>493</v>
      </c>
      <c r="B95">
        <v>0</v>
      </c>
      <c r="F95">
        <v>0</v>
      </c>
      <c r="J95">
        <v>1</v>
      </c>
      <c r="K95">
        <f t="shared" si="2"/>
        <v>0</v>
      </c>
      <c r="L95">
        <v>1</v>
      </c>
    </row>
    <row r="96" spans="1:12" x14ac:dyDescent="0.25">
      <c r="A96" t="s">
        <v>494</v>
      </c>
      <c r="B96">
        <v>0</v>
      </c>
      <c r="F96">
        <v>0</v>
      </c>
      <c r="J96">
        <v>1</v>
      </c>
      <c r="K96">
        <f t="shared" si="2"/>
        <v>1</v>
      </c>
    </row>
    <row r="97" spans="1:12" x14ac:dyDescent="0.25">
      <c r="A97" t="s">
        <v>495</v>
      </c>
      <c r="B97">
        <v>0</v>
      </c>
      <c r="F97">
        <v>0</v>
      </c>
      <c r="J97">
        <v>1</v>
      </c>
      <c r="K97">
        <f t="shared" si="2"/>
        <v>1</v>
      </c>
    </row>
    <row r="98" spans="1:12" x14ac:dyDescent="0.25">
      <c r="A98" t="s">
        <v>496</v>
      </c>
      <c r="B98">
        <v>0</v>
      </c>
      <c r="F98">
        <v>0</v>
      </c>
      <c r="J98">
        <v>1</v>
      </c>
      <c r="K98">
        <f t="shared" si="2"/>
        <v>1</v>
      </c>
    </row>
    <row r="99" spans="1:12" x14ac:dyDescent="0.25">
      <c r="A99" t="s">
        <v>497</v>
      </c>
      <c r="B99">
        <v>0</v>
      </c>
      <c r="F99">
        <v>0</v>
      </c>
      <c r="J99">
        <v>1</v>
      </c>
      <c r="K99">
        <f t="shared" si="2"/>
        <v>1</v>
      </c>
    </row>
    <row r="100" spans="1:12" x14ac:dyDescent="0.25">
      <c r="A100" t="s">
        <v>498</v>
      </c>
      <c r="B100">
        <v>0</v>
      </c>
      <c r="F100">
        <v>0</v>
      </c>
      <c r="J100">
        <v>1</v>
      </c>
      <c r="K100">
        <f t="shared" si="2"/>
        <v>1</v>
      </c>
    </row>
    <row r="101" spans="1:12" x14ac:dyDescent="0.25">
      <c r="A101" t="s">
        <v>499</v>
      </c>
      <c r="B101">
        <v>0</v>
      </c>
      <c r="F101">
        <v>0</v>
      </c>
      <c r="J101">
        <v>1</v>
      </c>
      <c r="K101">
        <f t="shared" si="2"/>
        <v>0</v>
      </c>
      <c r="L101">
        <v>1</v>
      </c>
    </row>
    <row r="102" spans="1:12" x14ac:dyDescent="0.25">
      <c r="A102" t="s">
        <v>500</v>
      </c>
      <c r="B102">
        <v>0</v>
      </c>
      <c r="F102">
        <v>0</v>
      </c>
      <c r="J102">
        <v>1</v>
      </c>
      <c r="K102">
        <f t="shared" si="2"/>
        <v>1</v>
      </c>
    </row>
    <row r="103" spans="1:12" x14ac:dyDescent="0.25">
      <c r="A103" t="s">
        <v>501</v>
      </c>
      <c r="B103">
        <v>0</v>
      </c>
      <c r="F103">
        <v>0</v>
      </c>
      <c r="J103">
        <v>2</v>
      </c>
      <c r="K103">
        <f t="shared" si="2"/>
        <v>2</v>
      </c>
    </row>
    <row r="104" spans="1:12" x14ac:dyDescent="0.25">
      <c r="A104" t="s">
        <v>502</v>
      </c>
      <c r="B104">
        <v>0</v>
      </c>
      <c r="F104">
        <v>0</v>
      </c>
      <c r="J104">
        <v>1</v>
      </c>
      <c r="K104">
        <f t="shared" si="2"/>
        <v>1</v>
      </c>
    </row>
  </sheetData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137-077D-4761-A5F7-E077CED1CE33}">
  <dimension ref="A1:S104"/>
  <sheetViews>
    <sheetView workbookViewId="0">
      <pane ySplit="4" topLeftCell="A92" activePane="bottomLeft" state="frozen"/>
      <selection pane="bottomLeft" activeCell="L12" sqref="L12"/>
    </sheetView>
  </sheetViews>
  <sheetFormatPr defaultRowHeight="15" x14ac:dyDescent="0.25"/>
  <cols>
    <col min="1" max="1" width="56.28515625" customWidth="1"/>
  </cols>
  <sheetData>
    <row r="1" spans="1:19" x14ac:dyDescent="0.25">
      <c r="Q1" s="2" t="s">
        <v>68</v>
      </c>
      <c r="R1" s="2" t="s">
        <v>69</v>
      </c>
      <c r="S1" s="2" t="s">
        <v>70</v>
      </c>
    </row>
    <row r="2" spans="1:19" x14ac:dyDescent="0.25">
      <c r="A2" s="1" t="s">
        <v>0</v>
      </c>
      <c r="B2" s="3" t="s">
        <v>61</v>
      </c>
      <c r="C2" s="3"/>
      <c r="D2" s="3"/>
      <c r="E2" s="3"/>
      <c r="F2" s="3" t="s">
        <v>62</v>
      </c>
      <c r="G2" s="3"/>
      <c r="H2" s="3"/>
      <c r="I2" s="3"/>
      <c r="J2" s="3" t="s">
        <v>63</v>
      </c>
      <c r="K2" s="3"/>
      <c r="L2" s="3"/>
      <c r="P2" s="1" t="s">
        <v>61</v>
      </c>
      <c r="Q2" t="e">
        <f>C4/SUM(C4:D4)</f>
        <v>#DIV/0!</v>
      </c>
      <c r="R2" t="e">
        <f>C4/SUM(C4,E4)</f>
        <v>#DIV/0!</v>
      </c>
      <c r="S2" t="e">
        <f>2*(Q2*R2)/(Q2+R2)</f>
        <v>#DIV/0!</v>
      </c>
    </row>
    <row r="3" spans="1:19" x14ac:dyDescent="0.25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64</v>
      </c>
      <c r="K3" s="1" t="s">
        <v>65</v>
      </c>
      <c r="L3" s="1" t="s">
        <v>66</v>
      </c>
      <c r="M3" s="1" t="s">
        <v>67</v>
      </c>
      <c r="P3" s="1" t="s">
        <v>62</v>
      </c>
      <c r="Q3" t="e">
        <f>G4/SUM(G4:H4)</f>
        <v>#DIV/0!</v>
      </c>
      <c r="R3" t="e">
        <f>G4/SUM(G4,I4)</f>
        <v>#DIV/0!</v>
      </c>
      <c r="S3" t="e">
        <f>2*(Q3*R3)/(Q3+R3)</f>
        <v>#DIV/0!</v>
      </c>
    </row>
    <row r="4" spans="1:19" x14ac:dyDescent="0.25">
      <c r="A4" s="1"/>
      <c r="B4" s="1">
        <f>SUM(B5:B104)</f>
        <v>0</v>
      </c>
      <c r="C4" s="1">
        <f t="shared" ref="C4:M4" si="0">SUM(C5:C104)</f>
        <v>0</v>
      </c>
      <c r="D4" s="1">
        <f t="shared" si="0"/>
        <v>0</v>
      </c>
      <c r="E4" s="1">
        <f t="shared" si="0"/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243</v>
      </c>
      <c r="K4" s="1">
        <f t="shared" si="0"/>
        <v>235</v>
      </c>
      <c r="L4" s="1">
        <f t="shared" si="0"/>
        <v>8</v>
      </c>
      <c r="M4" s="1">
        <f t="shared" si="0"/>
        <v>0</v>
      </c>
      <c r="P4" s="1" t="s">
        <v>63</v>
      </c>
      <c r="Q4">
        <f>K4/SUM(K4,L4)</f>
        <v>0.96707818930041156</v>
      </c>
      <c r="R4">
        <f>K4/SUM(K4,M4)</f>
        <v>1</v>
      </c>
      <c r="S4">
        <f>2*(Q4*R4)/(Q4+R4)</f>
        <v>0.98326359832635979</v>
      </c>
    </row>
    <row r="5" spans="1:19" x14ac:dyDescent="0.25">
      <c r="A5" t="s">
        <v>503</v>
      </c>
      <c r="B5">
        <v>0</v>
      </c>
      <c r="F5">
        <v>0</v>
      </c>
      <c r="J5">
        <v>3</v>
      </c>
      <c r="K5">
        <f>J5-L5</f>
        <v>3</v>
      </c>
    </row>
    <row r="6" spans="1:19" x14ac:dyDescent="0.25">
      <c r="A6" t="s">
        <v>504</v>
      </c>
      <c r="B6">
        <v>0</v>
      </c>
      <c r="F6">
        <v>0</v>
      </c>
      <c r="J6">
        <v>6</v>
      </c>
      <c r="K6">
        <f t="shared" ref="K6:K69" si="1">J6-L6</f>
        <v>6</v>
      </c>
    </row>
    <row r="7" spans="1:19" x14ac:dyDescent="0.25">
      <c r="A7" t="s">
        <v>505</v>
      </c>
      <c r="B7">
        <v>0</v>
      </c>
      <c r="F7">
        <v>0</v>
      </c>
      <c r="J7">
        <v>1</v>
      </c>
      <c r="K7">
        <f t="shared" si="1"/>
        <v>1</v>
      </c>
    </row>
    <row r="8" spans="1:19" x14ac:dyDescent="0.25">
      <c r="A8" t="s">
        <v>506</v>
      </c>
      <c r="B8">
        <v>0</v>
      </c>
      <c r="F8">
        <v>0</v>
      </c>
      <c r="J8">
        <v>1</v>
      </c>
      <c r="K8">
        <f t="shared" si="1"/>
        <v>1</v>
      </c>
    </row>
    <row r="9" spans="1:19" x14ac:dyDescent="0.25">
      <c r="A9" t="s">
        <v>507</v>
      </c>
      <c r="B9">
        <v>0</v>
      </c>
      <c r="F9">
        <v>0</v>
      </c>
      <c r="J9">
        <v>4</v>
      </c>
      <c r="K9">
        <f t="shared" si="1"/>
        <v>4</v>
      </c>
    </row>
    <row r="10" spans="1:19" x14ac:dyDescent="0.25">
      <c r="A10" t="s">
        <v>508</v>
      </c>
      <c r="B10">
        <v>0</v>
      </c>
      <c r="F10">
        <v>0</v>
      </c>
      <c r="J10">
        <v>1</v>
      </c>
      <c r="K10">
        <f t="shared" si="1"/>
        <v>1</v>
      </c>
    </row>
    <row r="11" spans="1:19" x14ac:dyDescent="0.25">
      <c r="A11" t="s">
        <v>509</v>
      </c>
      <c r="B11">
        <v>0</v>
      </c>
      <c r="F11">
        <v>0</v>
      </c>
      <c r="J11">
        <v>1</v>
      </c>
      <c r="K11">
        <f t="shared" si="1"/>
        <v>1</v>
      </c>
    </row>
    <row r="12" spans="1:19" x14ac:dyDescent="0.25">
      <c r="A12" t="s">
        <v>510</v>
      </c>
      <c r="B12">
        <v>0</v>
      </c>
      <c r="F12">
        <v>0</v>
      </c>
      <c r="J12">
        <v>1</v>
      </c>
      <c r="K12">
        <f t="shared" si="1"/>
        <v>0</v>
      </c>
      <c r="L12">
        <v>1</v>
      </c>
    </row>
    <row r="13" spans="1:19" x14ac:dyDescent="0.25">
      <c r="A13" t="s">
        <v>511</v>
      </c>
      <c r="B13">
        <v>0</v>
      </c>
      <c r="F13">
        <v>0</v>
      </c>
      <c r="J13">
        <v>1</v>
      </c>
      <c r="K13">
        <f t="shared" si="1"/>
        <v>1</v>
      </c>
    </row>
    <row r="14" spans="1:19" x14ac:dyDescent="0.25">
      <c r="A14" t="s">
        <v>512</v>
      </c>
      <c r="B14">
        <v>0</v>
      </c>
      <c r="F14">
        <v>0</v>
      </c>
      <c r="J14">
        <v>1</v>
      </c>
      <c r="K14">
        <f t="shared" si="1"/>
        <v>1</v>
      </c>
    </row>
    <row r="15" spans="1:19" x14ac:dyDescent="0.25">
      <c r="A15" t="s">
        <v>513</v>
      </c>
      <c r="B15">
        <v>0</v>
      </c>
      <c r="F15">
        <v>0</v>
      </c>
      <c r="J15">
        <v>2</v>
      </c>
      <c r="K15">
        <f t="shared" si="1"/>
        <v>2</v>
      </c>
    </row>
    <row r="16" spans="1:19" x14ac:dyDescent="0.25">
      <c r="A16" t="s">
        <v>514</v>
      </c>
      <c r="B16">
        <v>0</v>
      </c>
      <c r="F16">
        <v>0</v>
      </c>
      <c r="J16">
        <v>1</v>
      </c>
      <c r="K16">
        <f t="shared" si="1"/>
        <v>1</v>
      </c>
    </row>
    <row r="17" spans="1:12" x14ac:dyDescent="0.25">
      <c r="A17" t="s">
        <v>515</v>
      </c>
      <c r="B17">
        <v>0</v>
      </c>
      <c r="F17">
        <v>0</v>
      </c>
      <c r="J17">
        <v>2</v>
      </c>
      <c r="K17">
        <f t="shared" si="1"/>
        <v>2</v>
      </c>
    </row>
    <row r="18" spans="1:12" x14ac:dyDescent="0.25">
      <c r="A18" t="s">
        <v>516</v>
      </c>
      <c r="B18">
        <v>0</v>
      </c>
      <c r="F18">
        <v>0</v>
      </c>
      <c r="J18">
        <v>2</v>
      </c>
      <c r="K18">
        <f t="shared" si="1"/>
        <v>2</v>
      </c>
    </row>
    <row r="19" spans="1:12" x14ac:dyDescent="0.25">
      <c r="A19" t="s">
        <v>517</v>
      </c>
      <c r="B19">
        <v>0</v>
      </c>
      <c r="F19">
        <v>0</v>
      </c>
      <c r="J19">
        <v>1</v>
      </c>
      <c r="K19">
        <f t="shared" si="1"/>
        <v>1</v>
      </c>
    </row>
    <row r="20" spans="1:12" x14ac:dyDescent="0.25">
      <c r="A20" t="s">
        <v>518</v>
      </c>
      <c r="B20">
        <v>0</v>
      </c>
      <c r="F20">
        <v>0</v>
      </c>
      <c r="J20">
        <v>1</v>
      </c>
      <c r="K20">
        <f t="shared" si="1"/>
        <v>1</v>
      </c>
    </row>
    <row r="21" spans="1:12" x14ac:dyDescent="0.25">
      <c r="A21" t="s">
        <v>519</v>
      </c>
      <c r="B21">
        <v>0</v>
      </c>
      <c r="F21">
        <v>0</v>
      </c>
      <c r="J21">
        <v>4</v>
      </c>
      <c r="K21">
        <f t="shared" si="1"/>
        <v>4</v>
      </c>
    </row>
    <row r="22" spans="1:12" x14ac:dyDescent="0.25">
      <c r="A22" t="s">
        <v>520</v>
      </c>
      <c r="B22">
        <v>0</v>
      </c>
      <c r="F22">
        <v>0</v>
      </c>
      <c r="J22">
        <v>1</v>
      </c>
      <c r="K22">
        <f t="shared" si="1"/>
        <v>1</v>
      </c>
    </row>
    <row r="23" spans="1:12" x14ac:dyDescent="0.25">
      <c r="A23" t="s">
        <v>521</v>
      </c>
      <c r="B23">
        <v>0</v>
      </c>
      <c r="F23">
        <v>0</v>
      </c>
      <c r="J23">
        <v>1</v>
      </c>
      <c r="K23">
        <f t="shared" si="1"/>
        <v>1</v>
      </c>
    </row>
    <row r="24" spans="1:12" x14ac:dyDescent="0.25">
      <c r="A24" t="s">
        <v>522</v>
      </c>
      <c r="B24">
        <v>0</v>
      </c>
      <c r="F24">
        <v>0</v>
      </c>
      <c r="J24">
        <v>1</v>
      </c>
      <c r="K24">
        <f t="shared" si="1"/>
        <v>1</v>
      </c>
    </row>
    <row r="25" spans="1:12" x14ac:dyDescent="0.25">
      <c r="A25" t="s">
        <v>523</v>
      </c>
      <c r="B25">
        <v>0</v>
      </c>
      <c r="F25">
        <v>0</v>
      </c>
      <c r="J25">
        <v>1</v>
      </c>
      <c r="K25">
        <f t="shared" si="1"/>
        <v>1</v>
      </c>
    </row>
    <row r="26" spans="1:12" x14ac:dyDescent="0.25">
      <c r="A26" t="s">
        <v>524</v>
      </c>
      <c r="B26">
        <v>0</v>
      </c>
      <c r="F26">
        <v>0</v>
      </c>
      <c r="J26">
        <v>1</v>
      </c>
      <c r="K26">
        <f t="shared" si="1"/>
        <v>1</v>
      </c>
    </row>
    <row r="27" spans="1:12" x14ac:dyDescent="0.25">
      <c r="A27" t="s">
        <v>525</v>
      </c>
      <c r="B27">
        <v>0</v>
      </c>
      <c r="F27">
        <v>0</v>
      </c>
      <c r="J27">
        <v>2</v>
      </c>
      <c r="K27">
        <f t="shared" si="1"/>
        <v>2</v>
      </c>
    </row>
    <row r="28" spans="1:12" x14ac:dyDescent="0.25">
      <c r="A28" t="s">
        <v>526</v>
      </c>
      <c r="B28">
        <v>0</v>
      </c>
      <c r="F28">
        <v>0</v>
      </c>
      <c r="J28">
        <v>2</v>
      </c>
      <c r="K28">
        <f t="shared" si="1"/>
        <v>2</v>
      </c>
    </row>
    <row r="29" spans="1:12" x14ac:dyDescent="0.25">
      <c r="A29" t="s">
        <v>527</v>
      </c>
      <c r="B29">
        <v>0</v>
      </c>
      <c r="F29">
        <v>0</v>
      </c>
      <c r="J29">
        <v>3</v>
      </c>
      <c r="K29">
        <f t="shared" si="1"/>
        <v>3</v>
      </c>
    </row>
    <row r="30" spans="1:12" x14ac:dyDescent="0.25">
      <c r="A30" t="s">
        <v>528</v>
      </c>
      <c r="B30">
        <v>0</v>
      </c>
      <c r="F30">
        <v>0</v>
      </c>
      <c r="J30">
        <v>1</v>
      </c>
      <c r="K30">
        <f t="shared" si="1"/>
        <v>0</v>
      </c>
      <c r="L30">
        <v>1</v>
      </c>
    </row>
    <row r="31" spans="1:12" x14ac:dyDescent="0.25">
      <c r="A31" t="s">
        <v>529</v>
      </c>
      <c r="B31">
        <v>0</v>
      </c>
      <c r="F31">
        <v>0</v>
      </c>
      <c r="J31">
        <v>2</v>
      </c>
      <c r="K31">
        <f t="shared" si="1"/>
        <v>2</v>
      </c>
    </row>
    <row r="32" spans="1:12" x14ac:dyDescent="0.25">
      <c r="A32" t="s">
        <v>530</v>
      </c>
      <c r="B32">
        <v>0</v>
      </c>
      <c r="F32">
        <v>0</v>
      </c>
      <c r="J32">
        <v>1</v>
      </c>
      <c r="K32">
        <f t="shared" si="1"/>
        <v>1</v>
      </c>
    </row>
    <row r="33" spans="1:12" x14ac:dyDescent="0.25">
      <c r="A33" t="s">
        <v>531</v>
      </c>
      <c r="B33">
        <v>0</v>
      </c>
      <c r="F33">
        <v>0</v>
      </c>
      <c r="J33">
        <v>1</v>
      </c>
      <c r="K33">
        <f t="shared" si="1"/>
        <v>1</v>
      </c>
    </row>
    <row r="34" spans="1:12" x14ac:dyDescent="0.25">
      <c r="A34" t="s">
        <v>532</v>
      </c>
      <c r="B34">
        <v>0</v>
      </c>
      <c r="F34">
        <v>0</v>
      </c>
      <c r="J34">
        <v>1</v>
      </c>
      <c r="K34">
        <f t="shared" si="1"/>
        <v>1</v>
      </c>
    </row>
    <row r="35" spans="1:12" x14ac:dyDescent="0.25">
      <c r="A35" t="s">
        <v>533</v>
      </c>
      <c r="B35">
        <v>0</v>
      </c>
      <c r="F35">
        <v>0</v>
      </c>
      <c r="J35">
        <v>2</v>
      </c>
      <c r="K35">
        <f t="shared" si="1"/>
        <v>2</v>
      </c>
    </row>
    <row r="36" spans="1:12" x14ac:dyDescent="0.25">
      <c r="A36" t="s">
        <v>534</v>
      </c>
      <c r="B36">
        <v>0</v>
      </c>
      <c r="F36">
        <v>0</v>
      </c>
      <c r="J36">
        <v>2</v>
      </c>
      <c r="K36">
        <f t="shared" si="1"/>
        <v>2</v>
      </c>
    </row>
    <row r="37" spans="1:12" x14ac:dyDescent="0.25">
      <c r="A37" t="s">
        <v>535</v>
      </c>
      <c r="B37">
        <v>0</v>
      </c>
      <c r="F37">
        <v>0</v>
      </c>
      <c r="J37">
        <v>3</v>
      </c>
      <c r="K37">
        <f t="shared" si="1"/>
        <v>3</v>
      </c>
    </row>
    <row r="38" spans="1:12" x14ac:dyDescent="0.25">
      <c r="A38" t="s">
        <v>536</v>
      </c>
      <c r="B38">
        <v>0</v>
      </c>
      <c r="F38">
        <v>0</v>
      </c>
      <c r="J38">
        <v>1</v>
      </c>
      <c r="K38">
        <f t="shared" si="1"/>
        <v>1</v>
      </c>
    </row>
    <row r="39" spans="1:12" x14ac:dyDescent="0.25">
      <c r="A39" t="s">
        <v>537</v>
      </c>
      <c r="B39">
        <v>0</v>
      </c>
      <c r="F39">
        <v>0</v>
      </c>
      <c r="J39">
        <v>2</v>
      </c>
      <c r="K39">
        <f t="shared" si="1"/>
        <v>2</v>
      </c>
    </row>
    <row r="40" spans="1:12" x14ac:dyDescent="0.25">
      <c r="A40" t="s">
        <v>538</v>
      </c>
      <c r="B40">
        <v>0</v>
      </c>
      <c r="F40">
        <v>0</v>
      </c>
      <c r="J40">
        <v>2</v>
      </c>
      <c r="K40">
        <f t="shared" si="1"/>
        <v>2</v>
      </c>
    </row>
    <row r="41" spans="1:12" x14ac:dyDescent="0.25">
      <c r="A41" t="s">
        <v>539</v>
      </c>
      <c r="B41">
        <v>0</v>
      </c>
      <c r="F41">
        <v>0</v>
      </c>
      <c r="J41">
        <v>1</v>
      </c>
      <c r="K41">
        <f t="shared" si="1"/>
        <v>0</v>
      </c>
      <c r="L41">
        <v>1</v>
      </c>
    </row>
    <row r="42" spans="1:12" x14ac:dyDescent="0.25">
      <c r="A42" t="s">
        <v>540</v>
      </c>
      <c r="B42">
        <v>0</v>
      </c>
      <c r="F42">
        <v>0</v>
      </c>
      <c r="J42">
        <v>1</v>
      </c>
      <c r="K42">
        <f t="shared" si="1"/>
        <v>1</v>
      </c>
    </row>
    <row r="43" spans="1:12" x14ac:dyDescent="0.25">
      <c r="A43" t="s">
        <v>541</v>
      </c>
      <c r="B43">
        <v>0</v>
      </c>
      <c r="F43">
        <v>0</v>
      </c>
      <c r="J43">
        <v>1</v>
      </c>
      <c r="K43">
        <f t="shared" si="1"/>
        <v>1</v>
      </c>
    </row>
    <row r="44" spans="1:12" x14ac:dyDescent="0.25">
      <c r="A44" t="s">
        <v>542</v>
      </c>
      <c r="B44">
        <v>0</v>
      </c>
      <c r="F44">
        <v>0</v>
      </c>
      <c r="J44">
        <v>7</v>
      </c>
      <c r="K44">
        <f t="shared" si="1"/>
        <v>7</v>
      </c>
    </row>
    <row r="45" spans="1:12" x14ac:dyDescent="0.25">
      <c r="A45" t="s">
        <v>543</v>
      </c>
      <c r="B45">
        <v>0</v>
      </c>
      <c r="F45">
        <v>0</v>
      </c>
      <c r="J45">
        <v>1</v>
      </c>
      <c r="K45">
        <f t="shared" si="1"/>
        <v>0</v>
      </c>
      <c r="L45">
        <v>1</v>
      </c>
    </row>
    <row r="46" spans="1:12" x14ac:dyDescent="0.25">
      <c r="A46" t="s">
        <v>544</v>
      </c>
      <c r="B46">
        <v>0</v>
      </c>
      <c r="F46">
        <v>0</v>
      </c>
      <c r="J46">
        <v>1</v>
      </c>
      <c r="K46">
        <f t="shared" si="1"/>
        <v>1</v>
      </c>
    </row>
    <row r="47" spans="1:12" x14ac:dyDescent="0.25">
      <c r="A47" t="s">
        <v>545</v>
      </c>
      <c r="B47">
        <v>0</v>
      </c>
      <c r="F47">
        <v>0</v>
      </c>
      <c r="J47">
        <v>1</v>
      </c>
      <c r="K47">
        <f t="shared" si="1"/>
        <v>1</v>
      </c>
    </row>
    <row r="48" spans="1:12" x14ac:dyDescent="0.25">
      <c r="A48" t="s">
        <v>546</v>
      </c>
      <c r="B48">
        <v>0</v>
      </c>
      <c r="F48">
        <v>0</v>
      </c>
      <c r="J48">
        <v>2</v>
      </c>
      <c r="K48">
        <f t="shared" si="1"/>
        <v>2</v>
      </c>
    </row>
    <row r="49" spans="1:11" x14ac:dyDescent="0.25">
      <c r="A49" t="s">
        <v>547</v>
      </c>
      <c r="B49">
        <v>0</v>
      </c>
      <c r="F49">
        <v>0</v>
      </c>
      <c r="J49">
        <v>3</v>
      </c>
      <c r="K49">
        <f t="shared" si="1"/>
        <v>3</v>
      </c>
    </row>
    <row r="50" spans="1:11" x14ac:dyDescent="0.25">
      <c r="A50" t="s">
        <v>548</v>
      </c>
      <c r="B50">
        <v>0</v>
      </c>
      <c r="F50">
        <v>0</v>
      </c>
      <c r="J50">
        <v>1</v>
      </c>
      <c r="K50">
        <f t="shared" si="1"/>
        <v>1</v>
      </c>
    </row>
    <row r="51" spans="1:11" x14ac:dyDescent="0.25">
      <c r="A51" t="s">
        <v>549</v>
      </c>
      <c r="B51">
        <v>0</v>
      </c>
      <c r="F51">
        <v>0</v>
      </c>
      <c r="J51">
        <v>6</v>
      </c>
      <c r="K51">
        <f t="shared" si="1"/>
        <v>6</v>
      </c>
    </row>
    <row r="52" spans="1:11" x14ac:dyDescent="0.25">
      <c r="A52" t="s">
        <v>550</v>
      </c>
      <c r="B52">
        <v>0</v>
      </c>
      <c r="F52">
        <v>0</v>
      </c>
      <c r="J52">
        <v>5</v>
      </c>
      <c r="K52">
        <f t="shared" si="1"/>
        <v>5</v>
      </c>
    </row>
    <row r="53" spans="1:11" x14ac:dyDescent="0.25">
      <c r="A53" t="s">
        <v>551</v>
      </c>
      <c r="B53">
        <v>0</v>
      </c>
      <c r="F53">
        <v>0</v>
      </c>
      <c r="J53">
        <v>1</v>
      </c>
      <c r="K53">
        <f t="shared" si="1"/>
        <v>1</v>
      </c>
    </row>
    <row r="54" spans="1:11" x14ac:dyDescent="0.25">
      <c r="A54" t="s">
        <v>552</v>
      </c>
      <c r="B54">
        <v>0</v>
      </c>
      <c r="F54">
        <v>0</v>
      </c>
      <c r="J54">
        <v>6</v>
      </c>
      <c r="K54">
        <f t="shared" si="1"/>
        <v>6</v>
      </c>
    </row>
    <row r="55" spans="1:11" x14ac:dyDescent="0.25">
      <c r="A55" t="s">
        <v>553</v>
      </c>
      <c r="B55">
        <v>0</v>
      </c>
      <c r="F55">
        <v>0</v>
      </c>
      <c r="J55">
        <v>6</v>
      </c>
      <c r="K55">
        <f t="shared" si="1"/>
        <v>6</v>
      </c>
    </row>
    <row r="56" spans="1:11" x14ac:dyDescent="0.25">
      <c r="A56" t="s">
        <v>554</v>
      </c>
      <c r="B56">
        <v>0</v>
      </c>
      <c r="F56">
        <v>0</v>
      </c>
      <c r="J56">
        <v>1</v>
      </c>
      <c r="K56">
        <f t="shared" si="1"/>
        <v>1</v>
      </c>
    </row>
    <row r="57" spans="1:11" x14ac:dyDescent="0.25">
      <c r="A57" t="s">
        <v>555</v>
      </c>
      <c r="B57">
        <v>0</v>
      </c>
      <c r="F57">
        <v>0</v>
      </c>
      <c r="J57">
        <v>6</v>
      </c>
      <c r="K57">
        <f t="shared" si="1"/>
        <v>6</v>
      </c>
    </row>
    <row r="58" spans="1:11" x14ac:dyDescent="0.25">
      <c r="A58" t="s">
        <v>556</v>
      </c>
      <c r="B58">
        <v>0</v>
      </c>
      <c r="F58">
        <v>0</v>
      </c>
      <c r="J58">
        <v>1</v>
      </c>
      <c r="K58">
        <f t="shared" si="1"/>
        <v>1</v>
      </c>
    </row>
    <row r="59" spans="1:11" x14ac:dyDescent="0.25">
      <c r="A59" t="s">
        <v>557</v>
      </c>
      <c r="B59">
        <v>0</v>
      </c>
      <c r="F59">
        <v>0</v>
      </c>
      <c r="J59">
        <v>1</v>
      </c>
      <c r="K59">
        <f t="shared" si="1"/>
        <v>1</v>
      </c>
    </row>
    <row r="60" spans="1:11" x14ac:dyDescent="0.25">
      <c r="A60" t="s">
        <v>558</v>
      </c>
      <c r="B60">
        <v>0</v>
      </c>
      <c r="F60">
        <v>0</v>
      </c>
      <c r="J60">
        <v>1</v>
      </c>
      <c r="K60">
        <f t="shared" si="1"/>
        <v>1</v>
      </c>
    </row>
    <row r="61" spans="1:11" x14ac:dyDescent="0.25">
      <c r="A61" t="s">
        <v>559</v>
      </c>
      <c r="B61">
        <v>0</v>
      </c>
      <c r="F61">
        <v>0</v>
      </c>
      <c r="J61">
        <v>1</v>
      </c>
      <c r="K61">
        <f t="shared" si="1"/>
        <v>1</v>
      </c>
    </row>
    <row r="62" spans="1:11" x14ac:dyDescent="0.25">
      <c r="A62" t="s">
        <v>560</v>
      </c>
      <c r="B62">
        <v>0</v>
      </c>
      <c r="F62">
        <v>0</v>
      </c>
      <c r="J62">
        <v>1</v>
      </c>
      <c r="K62">
        <f t="shared" si="1"/>
        <v>1</v>
      </c>
    </row>
    <row r="63" spans="1:11" x14ac:dyDescent="0.25">
      <c r="A63" t="s">
        <v>561</v>
      </c>
      <c r="B63">
        <v>0</v>
      </c>
      <c r="F63">
        <v>0</v>
      </c>
      <c r="J63">
        <v>6</v>
      </c>
      <c r="K63">
        <f t="shared" si="1"/>
        <v>6</v>
      </c>
    </row>
    <row r="64" spans="1:11" x14ac:dyDescent="0.25">
      <c r="A64" t="s">
        <v>562</v>
      </c>
      <c r="B64">
        <v>0</v>
      </c>
      <c r="F64">
        <v>0</v>
      </c>
      <c r="J64">
        <v>1</v>
      </c>
      <c r="K64">
        <f t="shared" si="1"/>
        <v>1</v>
      </c>
    </row>
    <row r="65" spans="1:11" x14ac:dyDescent="0.25">
      <c r="A65" t="s">
        <v>563</v>
      </c>
      <c r="B65">
        <v>0</v>
      </c>
      <c r="F65">
        <v>0</v>
      </c>
      <c r="J65">
        <v>6</v>
      </c>
      <c r="K65">
        <f t="shared" si="1"/>
        <v>6</v>
      </c>
    </row>
    <row r="66" spans="1:11" x14ac:dyDescent="0.25">
      <c r="A66" t="s">
        <v>564</v>
      </c>
      <c r="B66">
        <v>0</v>
      </c>
      <c r="F66">
        <v>0</v>
      </c>
      <c r="J66">
        <v>3</v>
      </c>
      <c r="K66">
        <f t="shared" si="1"/>
        <v>3</v>
      </c>
    </row>
    <row r="67" spans="1:11" x14ac:dyDescent="0.25">
      <c r="A67" t="s">
        <v>565</v>
      </c>
      <c r="B67">
        <v>0</v>
      </c>
      <c r="F67">
        <v>0</v>
      </c>
      <c r="J67">
        <v>2</v>
      </c>
      <c r="K67">
        <f t="shared" si="1"/>
        <v>2</v>
      </c>
    </row>
    <row r="68" spans="1:11" x14ac:dyDescent="0.25">
      <c r="A68" t="s">
        <v>566</v>
      </c>
      <c r="B68">
        <v>0</v>
      </c>
      <c r="F68">
        <v>0</v>
      </c>
      <c r="J68">
        <v>2</v>
      </c>
      <c r="K68">
        <f t="shared" si="1"/>
        <v>2</v>
      </c>
    </row>
    <row r="69" spans="1:11" x14ac:dyDescent="0.25">
      <c r="A69" t="s">
        <v>567</v>
      </c>
      <c r="B69">
        <v>0</v>
      </c>
      <c r="F69">
        <v>0</v>
      </c>
      <c r="J69">
        <v>1</v>
      </c>
      <c r="K69">
        <f t="shared" si="1"/>
        <v>1</v>
      </c>
    </row>
    <row r="70" spans="1:11" x14ac:dyDescent="0.25">
      <c r="A70" t="s">
        <v>568</v>
      </c>
      <c r="B70">
        <v>0</v>
      </c>
      <c r="F70">
        <v>0</v>
      </c>
      <c r="J70">
        <v>6</v>
      </c>
      <c r="K70">
        <f t="shared" ref="K70:K104" si="2">J70-L70</f>
        <v>6</v>
      </c>
    </row>
    <row r="71" spans="1:11" x14ac:dyDescent="0.25">
      <c r="A71" t="s">
        <v>569</v>
      </c>
      <c r="B71">
        <v>0</v>
      </c>
      <c r="F71">
        <v>0</v>
      </c>
      <c r="J71">
        <v>2</v>
      </c>
      <c r="K71">
        <f t="shared" si="2"/>
        <v>2</v>
      </c>
    </row>
    <row r="72" spans="1:11" x14ac:dyDescent="0.25">
      <c r="A72" t="s">
        <v>570</v>
      </c>
      <c r="B72">
        <v>0</v>
      </c>
      <c r="F72">
        <v>0</v>
      </c>
      <c r="J72">
        <v>1</v>
      </c>
      <c r="K72">
        <f t="shared" si="2"/>
        <v>1</v>
      </c>
    </row>
    <row r="73" spans="1:11" x14ac:dyDescent="0.25">
      <c r="A73" t="s">
        <v>571</v>
      </c>
      <c r="B73">
        <v>0</v>
      </c>
      <c r="F73">
        <v>0</v>
      </c>
      <c r="J73">
        <v>5</v>
      </c>
      <c r="K73">
        <f t="shared" si="2"/>
        <v>5</v>
      </c>
    </row>
    <row r="74" spans="1:11" x14ac:dyDescent="0.25">
      <c r="A74" t="s">
        <v>572</v>
      </c>
      <c r="B74">
        <v>0</v>
      </c>
      <c r="F74">
        <v>0</v>
      </c>
      <c r="J74">
        <v>4</v>
      </c>
      <c r="K74">
        <f t="shared" si="2"/>
        <v>4</v>
      </c>
    </row>
    <row r="75" spans="1:11" x14ac:dyDescent="0.25">
      <c r="A75" t="s">
        <v>573</v>
      </c>
      <c r="B75">
        <v>0</v>
      </c>
      <c r="F75">
        <v>0</v>
      </c>
      <c r="J75">
        <v>1</v>
      </c>
      <c r="K75">
        <f t="shared" si="2"/>
        <v>1</v>
      </c>
    </row>
    <row r="76" spans="1:11" x14ac:dyDescent="0.25">
      <c r="A76" t="s">
        <v>574</v>
      </c>
      <c r="B76">
        <v>0</v>
      </c>
      <c r="F76">
        <v>0</v>
      </c>
      <c r="J76">
        <v>1</v>
      </c>
      <c r="K76">
        <f t="shared" si="2"/>
        <v>1</v>
      </c>
    </row>
    <row r="77" spans="1:11" x14ac:dyDescent="0.25">
      <c r="A77" t="s">
        <v>575</v>
      </c>
      <c r="B77">
        <v>0</v>
      </c>
      <c r="F77">
        <v>0</v>
      </c>
      <c r="J77">
        <v>1</v>
      </c>
      <c r="K77">
        <f t="shared" si="2"/>
        <v>1</v>
      </c>
    </row>
    <row r="78" spans="1:11" x14ac:dyDescent="0.25">
      <c r="A78" t="s">
        <v>576</v>
      </c>
      <c r="B78">
        <v>0</v>
      </c>
      <c r="F78">
        <v>0</v>
      </c>
      <c r="J78">
        <v>4</v>
      </c>
      <c r="K78">
        <f t="shared" si="2"/>
        <v>4</v>
      </c>
    </row>
    <row r="79" spans="1:11" x14ac:dyDescent="0.25">
      <c r="A79" t="s">
        <v>577</v>
      </c>
      <c r="B79">
        <v>0</v>
      </c>
      <c r="F79">
        <v>0</v>
      </c>
      <c r="J79">
        <v>1</v>
      </c>
      <c r="K79">
        <f t="shared" si="2"/>
        <v>1</v>
      </c>
    </row>
    <row r="80" spans="1:11" x14ac:dyDescent="0.25">
      <c r="A80" t="s">
        <v>578</v>
      </c>
      <c r="B80">
        <v>0</v>
      </c>
      <c r="F80">
        <v>0</v>
      </c>
      <c r="J80">
        <v>6</v>
      </c>
      <c r="K80">
        <f t="shared" si="2"/>
        <v>6</v>
      </c>
    </row>
    <row r="81" spans="1:12" x14ac:dyDescent="0.25">
      <c r="A81" t="s">
        <v>579</v>
      </c>
      <c r="B81">
        <v>0</v>
      </c>
      <c r="F81">
        <v>0</v>
      </c>
      <c r="J81">
        <v>3</v>
      </c>
      <c r="K81">
        <f t="shared" si="2"/>
        <v>3</v>
      </c>
    </row>
    <row r="82" spans="1:12" x14ac:dyDescent="0.25">
      <c r="A82" t="s">
        <v>580</v>
      </c>
      <c r="B82">
        <v>0</v>
      </c>
      <c r="F82">
        <v>0</v>
      </c>
      <c r="J82">
        <v>6</v>
      </c>
      <c r="K82">
        <f t="shared" si="2"/>
        <v>6</v>
      </c>
    </row>
    <row r="83" spans="1:12" x14ac:dyDescent="0.25">
      <c r="A83" t="s">
        <v>581</v>
      </c>
      <c r="B83">
        <v>0</v>
      </c>
      <c r="F83">
        <v>0</v>
      </c>
      <c r="J83">
        <v>1</v>
      </c>
      <c r="K83">
        <f t="shared" si="2"/>
        <v>1</v>
      </c>
    </row>
    <row r="84" spans="1:12" x14ac:dyDescent="0.25">
      <c r="A84" t="s">
        <v>582</v>
      </c>
      <c r="B84">
        <v>0</v>
      </c>
      <c r="F84">
        <v>0</v>
      </c>
      <c r="J84">
        <v>1</v>
      </c>
      <c r="K84">
        <f t="shared" si="2"/>
        <v>1</v>
      </c>
    </row>
    <row r="85" spans="1:12" x14ac:dyDescent="0.25">
      <c r="A85" t="s">
        <v>583</v>
      </c>
      <c r="B85">
        <v>0</v>
      </c>
      <c r="F85">
        <v>0</v>
      </c>
      <c r="J85">
        <v>7</v>
      </c>
      <c r="K85">
        <f t="shared" si="2"/>
        <v>7</v>
      </c>
    </row>
    <row r="86" spans="1:12" x14ac:dyDescent="0.25">
      <c r="A86" t="s">
        <v>584</v>
      </c>
      <c r="B86">
        <v>0</v>
      </c>
      <c r="F86">
        <v>0</v>
      </c>
      <c r="J86">
        <v>1</v>
      </c>
      <c r="K86">
        <f t="shared" si="2"/>
        <v>1</v>
      </c>
    </row>
    <row r="87" spans="1:12" x14ac:dyDescent="0.25">
      <c r="A87" t="s">
        <v>585</v>
      </c>
      <c r="B87">
        <v>0</v>
      </c>
      <c r="F87">
        <v>0</v>
      </c>
      <c r="J87">
        <v>4</v>
      </c>
      <c r="K87">
        <f t="shared" si="2"/>
        <v>4</v>
      </c>
    </row>
    <row r="88" spans="1:12" x14ac:dyDescent="0.25">
      <c r="A88" t="s">
        <v>586</v>
      </c>
      <c r="B88">
        <v>0</v>
      </c>
      <c r="F88">
        <v>0</v>
      </c>
      <c r="J88">
        <v>3</v>
      </c>
      <c r="K88">
        <f t="shared" si="2"/>
        <v>3</v>
      </c>
    </row>
    <row r="89" spans="1:12" x14ac:dyDescent="0.25">
      <c r="A89" t="s">
        <v>587</v>
      </c>
      <c r="B89">
        <v>0</v>
      </c>
      <c r="F89">
        <v>0</v>
      </c>
      <c r="J89">
        <v>1</v>
      </c>
      <c r="K89">
        <f t="shared" si="2"/>
        <v>1</v>
      </c>
    </row>
    <row r="90" spans="1:12" x14ac:dyDescent="0.25">
      <c r="A90" t="s">
        <v>588</v>
      </c>
      <c r="B90">
        <v>0</v>
      </c>
      <c r="F90">
        <v>0</v>
      </c>
      <c r="J90">
        <v>1</v>
      </c>
      <c r="K90">
        <f t="shared" si="2"/>
        <v>1</v>
      </c>
    </row>
    <row r="91" spans="1:12" x14ac:dyDescent="0.25">
      <c r="A91" t="s">
        <v>589</v>
      </c>
      <c r="B91">
        <v>0</v>
      </c>
      <c r="F91">
        <v>0</v>
      </c>
      <c r="J91">
        <v>3</v>
      </c>
      <c r="K91">
        <f t="shared" si="2"/>
        <v>2</v>
      </c>
      <c r="L91">
        <v>1</v>
      </c>
    </row>
    <row r="92" spans="1:12" x14ac:dyDescent="0.25">
      <c r="A92" t="s">
        <v>590</v>
      </c>
      <c r="B92">
        <v>0</v>
      </c>
      <c r="F92">
        <v>0</v>
      </c>
      <c r="J92">
        <v>3</v>
      </c>
      <c r="K92">
        <f t="shared" si="2"/>
        <v>3</v>
      </c>
    </row>
    <row r="93" spans="1:12" x14ac:dyDescent="0.25">
      <c r="A93" t="s">
        <v>591</v>
      </c>
      <c r="B93">
        <v>0</v>
      </c>
      <c r="F93">
        <v>0</v>
      </c>
      <c r="J93">
        <v>10</v>
      </c>
      <c r="K93">
        <f t="shared" si="2"/>
        <v>10</v>
      </c>
    </row>
    <row r="94" spans="1:12" x14ac:dyDescent="0.25">
      <c r="A94" t="s">
        <v>592</v>
      </c>
      <c r="B94">
        <v>0</v>
      </c>
      <c r="F94">
        <v>0</v>
      </c>
      <c r="J94">
        <v>1</v>
      </c>
      <c r="K94">
        <f t="shared" si="2"/>
        <v>1</v>
      </c>
    </row>
    <row r="95" spans="1:12" x14ac:dyDescent="0.25">
      <c r="A95" t="s">
        <v>593</v>
      </c>
      <c r="B95">
        <v>0</v>
      </c>
      <c r="F95">
        <v>0</v>
      </c>
      <c r="J95">
        <v>2</v>
      </c>
      <c r="K95">
        <f t="shared" si="2"/>
        <v>2</v>
      </c>
    </row>
    <row r="96" spans="1:12" x14ac:dyDescent="0.25">
      <c r="A96" t="s">
        <v>594</v>
      </c>
      <c r="B96">
        <v>0</v>
      </c>
      <c r="F96">
        <v>0</v>
      </c>
      <c r="J96">
        <v>2</v>
      </c>
      <c r="K96">
        <f t="shared" si="2"/>
        <v>2</v>
      </c>
    </row>
    <row r="97" spans="1:12" x14ac:dyDescent="0.25">
      <c r="A97" t="s">
        <v>595</v>
      </c>
      <c r="B97">
        <v>0</v>
      </c>
      <c r="F97">
        <v>0</v>
      </c>
      <c r="J97">
        <v>2</v>
      </c>
      <c r="K97">
        <f t="shared" si="2"/>
        <v>2</v>
      </c>
    </row>
    <row r="98" spans="1:12" x14ac:dyDescent="0.25">
      <c r="A98" t="s">
        <v>596</v>
      </c>
      <c r="B98">
        <v>0</v>
      </c>
      <c r="F98">
        <v>0</v>
      </c>
      <c r="J98">
        <v>8</v>
      </c>
      <c r="K98">
        <f t="shared" si="2"/>
        <v>8</v>
      </c>
    </row>
    <row r="99" spans="1:12" x14ac:dyDescent="0.25">
      <c r="A99" t="s">
        <v>597</v>
      </c>
      <c r="B99">
        <v>0</v>
      </c>
      <c r="F99">
        <v>0</v>
      </c>
      <c r="J99">
        <v>1</v>
      </c>
      <c r="K99">
        <f t="shared" si="2"/>
        <v>0</v>
      </c>
      <c r="L99">
        <v>1</v>
      </c>
    </row>
    <row r="100" spans="1:12" x14ac:dyDescent="0.25">
      <c r="A100" t="s">
        <v>598</v>
      </c>
      <c r="B100">
        <v>0</v>
      </c>
      <c r="F100">
        <v>0</v>
      </c>
      <c r="J100">
        <v>1</v>
      </c>
      <c r="K100">
        <f t="shared" si="2"/>
        <v>0</v>
      </c>
      <c r="L100">
        <v>1</v>
      </c>
    </row>
    <row r="101" spans="1:12" x14ac:dyDescent="0.25">
      <c r="A101" t="s">
        <v>599</v>
      </c>
      <c r="B101">
        <v>0</v>
      </c>
      <c r="F101">
        <v>0</v>
      </c>
      <c r="J101">
        <v>4</v>
      </c>
      <c r="K101">
        <f t="shared" si="2"/>
        <v>4</v>
      </c>
    </row>
    <row r="102" spans="1:12" x14ac:dyDescent="0.25">
      <c r="A102" t="s">
        <v>600</v>
      </c>
      <c r="B102">
        <v>0</v>
      </c>
      <c r="F102">
        <v>0</v>
      </c>
      <c r="J102">
        <v>4</v>
      </c>
      <c r="K102">
        <f t="shared" si="2"/>
        <v>4</v>
      </c>
    </row>
    <row r="103" spans="1:12" x14ac:dyDescent="0.25">
      <c r="A103" t="s">
        <v>601</v>
      </c>
      <c r="B103">
        <v>0</v>
      </c>
      <c r="F103">
        <v>0</v>
      </c>
      <c r="J103">
        <v>2</v>
      </c>
      <c r="K103">
        <f t="shared" si="2"/>
        <v>2</v>
      </c>
    </row>
    <row r="104" spans="1:12" x14ac:dyDescent="0.25">
      <c r="A104" t="s">
        <v>602</v>
      </c>
      <c r="B104">
        <v>0</v>
      </c>
      <c r="F104">
        <v>0</v>
      </c>
      <c r="J104">
        <v>1</v>
      </c>
      <c r="K104">
        <f t="shared" si="2"/>
        <v>0</v>
      </c>
      <c r="L104">
        <v>1</v>
      </c>
    </row>
  </sheetData>
  <mergeCells count="3">
    <mergeCell ref="B2:E2"/>
    <mergeCell ref="F2:I2"/>
    <mergeCell ref="J2:L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A347-C1A2-48CB-B594-F183AA08DB85}">
  <dimension ref="A1:J10"/>
  <sheetViews>
    <sheetView tabSelected="1" workbookViewId="0">
      <selection activeCell="J11" sqref="J11"/>
    </sheetView>
  </sheetViews>
  <sheetFormatPr defaultRowHeight="15" x14ac:dyDescent="0.25"/>
  <cols>
    <col min="1" max="1" width="16.5703125" bestFit="1" customWidth="1"/>
  </cols>
  <sheetData>
    <row r="1" spans="1:10" x14ac:dyDescent="0.25">
      <c r="B1" s="3" t="s">
        <v>61</v>
      </c>
      <c r="C1" s="3"/>
      <c r="D1" s="3"/>
      <c r="E1" s="3" t="s">
        <v>62</v>
      </c>
      <c r="F1" s="3"/>
      <c r="G1" s="3"/>
      <c r="H1" s="3" t="s">
        <v>63</v>
      </c>
      <c r="I1" s="3"/>
      <c r="J1" s="3"/>
    </row>
    <row r="2" spans="1:10" x14ac:dyDescent="0.25">
      <c r="B2" s="1" t="s">
        <v>65</v>
      </c>
      <c r="C2" s="1" t="s">
        <v>66</v>
      </c>
      <c r="D2" s="1" t="s">
        <v>68</v>
      </c>
      <c r="E2" s="1" t="s">
        <v>65</v>
      </c>
      <c r="F2" s="1" t="s">
        <v>66</v>
      </c>
      <c r="G2" s="1" t="s">
        <v>68</v>
      </c>
      <c r="H2" s="1" t="s">
        <v>65</v>
      </c>
      <c r="I2" s="1" t="s">
        <v>66</v>
      </c>
      <c r="J2" s="1" t="s">
        <v>68</v>
      </c>
    </row>
    <row r="3" spans="1:10" x14ac:dyDescent="0.25">
      <c r="A3" t="s">
        <v>609</v>
      </c>
      <c r="B3">
        <f>underflow!C4</f>
        <v>5</v>
      </c>
      <c r="C3">
        <f>underflow!D4</f>
        <v>3</v>
      </c>
      <c r="D3">
        <f>ROUND(B3/(B3+C3),2)</f>
        <v>0.63</v>
      </c>
      <c r="E3">
        <f>underflow!G4</f>
        <v>0</v>
      </c>
      <c r="F3">
        <f>underflow!H4</f>
        <v>0</v>
      </c>
      <c r="G3" t="e">
        <f>ROUND(E3/(E3+F3),2)</f>
        <v>#DIV/0!</v>
      </c>
      <c r="H3">
        <f>underflow!K4</f>
        <v>184</v>
      </c>
      <c r="I3">
        <f>underflow!L4</f>
        <v>12</v>
      </c>
      <c r="J3">
        <f>ROUND(H3/(H3+I3),2)</f>
        <v>0.94</v>
      </c>
    </row>
    <row r="4" spans="1:10" x14ac:dyDescent="0.25">
      <c r="A4" t="s">
        <v>610</v>
      </c>
      <c r="B4">
        <f>overflow!C4</f>
        <v>49</v>
      </c>
      <c r="C4">
        <f>overflow!D4</f>
        <v>11</v>
      </c>
      <c r="D4">
        <f t="shared" ref="D4:D8" si="0">ROUND(B4/(B4+C4),2)</f>
        <v>0.82</v>
      </c>
      <c r="E4">
        <f>overflow!G4</f>
        <v>0</v>
      </c>
      <c r="F4">
        <f>overflow!H4</f>
        <v>0</v>
      </c>
      <c r="G4" t="e">
        <f t="shared" ref="G4:G8" si="1">ROUND(E4/(E4+F4),2)</f>
        <v>#DIV/0!</v>
      </c>
      <c r="H4">
        <f>overflow!K4</f>
        <v>153</v>
      </c>
      <c r="I4">
        <f>overflow!L4</f>
        <v>7</v>
      </c>
      <c r="J4">
        <f t="shared" ref="J4:J8" si="2">ROUND(H4/(H4+I4),2)</f>
        <v>0.96</v>
      </c>
    </row>
    <row r="5" spans="1:10" x14ac:dyDescent="0.25">
      <c r="A5" t="s">
        <v>611</v>
      </c>
      <c r="B5">
        <f>'div-by-zero'!C4</f>
        <v>0</v>
      </c>
      <c r="C5">
        <f>'div-by-zero'!D4</f>
        <v>0</v>
      </c>
      <c r="D5" t="e">
        <f t="shared" si="0"/>
        <v>#DIV/0!</v>
      </c>
      <c r="E5">
        <f>'div-by-zero'!G4</f>
        <v>0</v>
      </c>
      <c r="F5">
        <f>'div-by-zero'!H4</f>
        <v>0</v>
      </c>
      <c r="G5" t="e">
        <f t="shared" si="1"/>
        <v>#DIV/0!</v>
      </c>
      <c r="H5">
        <f>'div-by-zero'!K4</f>
        <v>123</v>
      </c>
      <c r="I5">
        <f>'div-by-zero'!L4</f>
        <v>9</v>
      </c>
      <c r="J5">
        <f t="shared" si="2"/>
        <v>0.93</v>
      </c>
    </row>
    <row r="6" spans="1:10" x14ac:dyDescent="0.25">
      <c r="A6" t="s">
        <v>612</v>
      </c>
      <c r="B6">
        <f>'int-div'!C4</f>
        <v>0</v>
      </c>
      <c r="C6">
        <f>'int-div'!D4</f>
        <v>0</v>
      </c>
      <c r="D6" t="e">
        <f t="shared" si="0"/>
        <v>#DIV/0!</v>
      </c>
      <c r="E6">
        <f>'int-div'!G4</f>
        <v>65</v>
      </c>
      <c r="F6">
        <f>'int-div'!H4</f>
        <v>33</v>
      </c>
      <c r="G6">
        <f t="shared" si="1"/>
        <v>0.66</v>
      </c>
      <c r="H6">
        <f>'int-div'!K4</f>
        <v>121</v>
      </c>
      <c r="I6">
        <f>'int-div'!L4</f>
        <v>7</v>
      </c>
      <c r="J6">
        <f t="shared" si="2"/>
        <v>0.95</v>
      </c>
    </row>
    <row r="7" spans="1:10" x14ac:dyDescent="0.25">
      <c r="A7" t="s">
        <v>613</v>
      </c>
      <c r="B7">
        <f>truncation!C4</f>
        <v>0</v>
      </c>
      <c r="C7">
        <f>truncation!D4</f>
        <v>0</v>
      </c>
      <c r="D7" t="e">
        <f t="shared" si="0"/>
        <v>#DIV/0!</v>
      </c>
      <c r="E7">
        <f>truncation!G4</f>
        <v>0</v>
      </c>
      <c r="F7">
        <f>truncation!H4</f>
        <v>0</v>
      </c>
      <c r="G7" t="e">
        <f t="shared" si="1"/>
        <v>#DIV/0!</v>
      </c>
      <c r="H7">
        <f>truncation!K4</f>
        <v>136</v>
      </c>
      <c r="I7">
        <f>truncation!L4</f>
        <v>11</v>
      </c>
      <c r="J7">
        <f t="shared" si="2"/>
        <v>0.93</v>
      </c>
    </row>
    <row r="8" spans="1:10" x14ac:dyDescent="0.25">
      <c r="A8" t="s">
        <v>614</v>
      </c>
      <c r="B8">
        <f>signedness!C4</f>
        <v>0</v>
      </c>
      <c r="C8">
        <f>signedness!D4</f>
        <v>0</v>
      </c>
      <c r="D8" t="e">
        <f t="shared" si="0"/>
        <v>#DIV/0!</v>
      </c>
      <c r="E8">
        <f>signedness!G4</f>
        <v>0</v>
      </c>
      <c r="F8">
        <f>signedness!H4</f>
        <v>0</v>
      </c>
      <c r="G8" t="e">
        <f t="shared" si="1"/>
        <v>#DIV/0!</v>
      </c>
      <c r="H8">
        <f>signedness!K4</f>
        <v>235</v>
      </c>
      <c r="I8">
        <f>signedness!L4</f>
        <v>8</v>
      </c>
      <c r="J8">
        <f t="shared" si="2"/>
        <v>0.97</v>
      </c>
    </row>
    <row r="10" spans="1:10" x14ac:dyDescent="0.25">
      <c r="B10">
        <f>SUM(B3:B4)/2</f>
        <v>27</v>
      </c>
      <c r="E10">
        <v>65</v>
      </c>
      <c r="H10">
        <f t="shared" ref="H10:I10" si="3">AVERAGE(H3:H8)</f>
        <v>158.66666666666666</v>
      </c>
      <c r="J10">
        <f>ROUND(AVERAGE(J3:J8),2)</f>
        <v>0.95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underflow</vt:lpstr>
      <vt:lpstr>overflow</vt:lpstr>
      <vt:lpstr>div-by-zero</vt:lpstr>
      <vt:lpstr>int-div</vt:lpstr>
      <vt:lpstr>truncation</vt:lpstr>
      <vt:lpstr>signedness</vt:lpstr>
      <vt:lpstr>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Khan (F23), Abdur Rehman</dc:creator>
  <cp:lastModifiedBy>Raza Khan (F23), Abdur Rehman</cp:lastModifiedBy>
  <dcterms:created xsi:type="dcterms:W3CDTF">2025-08-23T10:59:05Z</dcterms:created>
  <dcterms:modified xsi:type="dcterms:W3CDTF">2025-09-08T06:56:17Z</dcterms:modified>
</cp:coreProperties>
</file>