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2" l="1"/>
  <c r="K5" i="2" s="1"/>
  <c r="J5" i="2"/>
  <c r="I5" i="2"/>
  <c r="G5" i="2"/>
  <c r="F14" i="2"/>
  <c r="J11" i="2" s="1"/>
  <c r="E14" i="2"/>
  <c r="I13" i="2" s="1"/>
  <c r="C14" i="2"/>
  <c r="G13" i="2" s="1"/>
  <c r="H12" i="2"/>
  <c r="H10" i="2"/>
  <c r="H8" i="2"/>
  <c r="H7" i="2"/>
  <c r="H6" i="2"/>
  <c r="H5" i="1"/>
  <c r="K9" i="1"/>
  <c r="K5" i="1"/>
  <c r="J5" i="1"/>
  <c r="I5" i="1"/>
  <c r="H6" i="1"/>
  <c r="G5" i="1"/>
  <c r="H9" i="2" l="1"/>
  <c r="H11" i="2"/>
  <c r="H13" i="2"/>
  <c r="J8" i="2"/>
  <c r="J9" i="2"/>
  <c r="G6" i="2"/>
  <c r="G10" i="2"/>
  <c r="G8" i="2"/>
  <c r="G12" i="2"/>
  <c r="J12" i="2"/>
  <c r="J13" i="2"/>
  <c r="J6" i="2"/>
  <c r="J7" i="2"/>
  <c r="J10" i="2"/>
  <c r="K13" i="2"/>
  <c r="I6" i="2"/>
  <c r="K6" i="2" s="1"/>
  <c r="I8" i="2"/>
  <c r="K8" i="2" s="1"/>
  <c r="I10" i="2"/>
  <c r="K10" i="2" s="1"/>
  <c r="I12" i="2"/>
  <c r="K12" i="2" s="1"/>
  <c r="G7" i="2"/>
  <c r="K7" i="2" s="1"/>
  <c r="I7" i="2"/>
  <c r="G9" i="2"/>
  <c r="K9" i="2" s="1"/>
  <c r="I9" i="2"/>
  <c r="G11" i="2"/>
  <c r="K11" i="2" s="1"/>
  <c r="I11" i="2"/>
  <c r="F14" i="1"/>
  <c r="J13" i="1" s="1"/>
  <c r="K13" i="1" s="1"/>
  <c r="E14" i="1"/>
  <c r="I13" i="1" s="1"/>
  <c r="D14" i="1"/>
  <c r="H13" i="1" s="1"/>
  <c r="C14" i="1"/>
  <c r="G13" i="1" s="1"/>
  <c r="J11" i="1" l="1"/>
  <c r="J12" i="1"/>
  <c r="K12" i="1" s="1"/>
  <c r="J10" i="1"/>
  <c r="I11" i="1"/>
  <c r="I12" i="1"/>
  <c r="H12" i="1"/>
  <c r="H10" i="1"/>
  <c r="G12" i="1"/>
  <c r="G11" i="1"/>
  <c r="H11" i="1"/>
  <c r="K11" i="1" s="1"/>
  <c r="G10" i="1"/>
  <c r="I10" i="1"/>
  <c r="G9" i="1"/>
  <c r="G8" i="1"/>
  <c r="G7" i="1"/>
  <c r="G6" i="1"/>
  <c r="I9" i="1"/>
  <c r="I8" i="1"/>
  <c r="I7" i="1"/>
  <c r="I6" i="1"/>
  <c r="J9" i="1"/>
  <c r="H8" i="1"/>
  <c r="K10" i="1" l="1"/>
  <c r="H7" i="1"/>
  <c r="H9" i="1"/>
  <c r="J6" i="1"/>
  <c r="K6" i="1" s="1"/>
  <c r="J8" i="1"/>
  <c r="K8" i="1" s="1"/>
  <c r="J7" i="1"/>
  <c r="K7" i="1" s="1"/>
</calcChain>
</file>

<file path=xl/sharedStrings.xml><?xml version="1.0" encoding="utf-8"?>
<sst xmlns="http://schemas.openxmlformats.org/spreadsheetml/2006/main" count="52" uniqueCount="24">
  <si>
    <t>no</t>
  </si>
  <si>
    <t>alternatif</t>
  </si>
  <si>
    <t>kang yana</t>
  </si>
  <si>
    <t>cie yeni</t>
  </si>
  <si>
    <t>mekar alam</t>
  </si>
  <si>
    <t>tanjakan kuring</t>
  </si>
  <si>
    <t>benefit</t>
  </si>
  <si>
    <t>fariasi menu</t>
  </si>
  <si>
    <t>reputasi (lama bediri)</t>
  </si>
  <si>
    <t>cost</t>
  </si>
  <si>
    <t>harga</t>
  </si>
  <si>
    <t>jarak</t>
  </si>
  <si>
    <t>preferensi (nilai ranking)</t>
  </si>
  <si>
    <t>reputasi (lama bediri / tahun)</t>
  </si>
  <si>
    <t>10k-20k</t>
  </si>
  <si>
    <t>20k-30k</t>
  </si>
  <si>
    <t>30k-40k</t>
  </si>
  <si>
    <t>RM mata air</t>
  </si>
  <si>
    <t>RM Cibadak Raya</t>
  </si>
  <si>
    <t>RM teh unin</t>
  </si>
  <si>
    <t>RM Ibu Elis</t>
  </si>
  <si>
    <t>RM Bu Gendut</t>
  </si>
  <si>
    <t>jarak (kg)</t>
  </si>
  <si>
    <t>harga (per porsi)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</si>
</sst>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0_-;\-* #,##0.000_-;_-* &quot;-&quot;_-;_-@_-"/>
    <numFmt numFmtId="166" formatCode="0.000"/>
    <numFmt numFmtId="167" formatCode="0.0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2" fontId="0" fillId="0" borderId="1" xfId="0" applyNumberFormat="1" applyBorder="1"/>
    <xf numFmtId="0" fontId="0" fillId="0" borderId="0" xfId="1" applyNumberFormat="1" applyFont="1"/>
    <xf numFmtId="0" fontId="0" fillId="3" borderId="1" xfId="0" applyFill="1" applyBorder="1"/>
    <xf numFmtId="165" fontId="0" fillId="0" borderId="0" xfId="1" applyNumberFormat="1" applyFont="1"/>
    <xf numFmtId="166" fontId="0" fillId="0" borderId="1" xfId="0" applyNumberFormat="1" applyBorder="1"/>
    <xf numFmtId="0" fontId="0" fillId="0" borderId="0" xfId="0" applyAlignment="1">
      <alignment horizontal="center"/>
    </xf>
    <xf numFmtId="0" fontId="0" fillId="4" borderId="1" xfId="0" applyFill="1" applyBorder="1"/>
    <xf numFmtId="167" fontId="0" fillId="0" borderId="1" xfId="0" applyNumberForma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workbookViewId="0">
      <selection activeCell="I19" sqref="I19"/>
    </sheetView>
  </sheetViews>
  <sheetFormatPr defaultRowHeight="15" x14ac:dyDescent="0.25"/>
  <cols>
    <col min="1" max="1" width="4.7109375" style="1" customWidth="1"/>
    <col min="2" max="2" width="16" bestFit="1" customWidth="1"/>
    <col min="3" max="3" width="12" customWidth="1"/>
    <col min="4" max="4" width="13.7109375" customWidth="1"/>
    <col min="5" max="5" width="15.7109375" customWidth="1"/>
    <col min="6" max="6" width="9.140625" customWidth="1"/>
    <col min="7" max="7" width="12" customWidth="1"/>
    <col min="8" max="8" width="13.140625" customWidth="1"/>
    <col min="9" max="10" width="9.140625" customWidth="1"/>
    <col min="11" max="11" width="23.42578125" bestFit="1" customWidth="1"/>
  </cols>
  <sheetData>
    <row r="2" spans="1:14" x14ac:dyDescent="0.25">
      <c r="C2">
        <v>20</v>
      </c>
      <c r="D2" s="8">
        <v>30</v>
      </c>
      <c r="E2">
        <v>30</v>
      </c>
      <c r="F2">
        <v>20</v>
      </c>
    </row>
    <row r="3" spans="1:14" x14ac:dyDescent="0.25">
      <c r="C3" s="12" t="s">
        <v>6</v>
      </c>
      <c r="D3" s="12"/>
      <c r="E3" s="12" t="s">
        <v>9</v>
      </c>
      <c r="F3" s="12"/>
    </row>
    <row r="4" spans="1:14" ht="33" customHeight="1" x14ac:dyDescent="0.25">
      <c r="A4" s="3" t="s">
        <v>0</v>
      </c>
      <c r="B4" s="3" t="s">
        <v>1</v>
      </c>
      <c r="C4" s="3" t="s">
        <v>7</v>
      </c>
      <c r="D4" s="4" t="s">
        <v>13</v>
      </c>
      <c r="E4" s="3" t="s">
        <v>23</v>
      </c>
      <c r="F4" s="3" t="s">
        <v>22</v>
      </c>
      <c r="G4" s="5" t="s">
        <v>7</v>
      </c>
      <c r="H4" s="6" t="s">
        <v>8</v>
      </c>
      <c r="I4" s="5" t="s">
        <v>10</v>
      </c>
      <c r="J4" s="5" t="s">
        <v>11</v>
      </c>
      <c r="K4" s="9" t="s">
        <v>12</v>
      </c>
    </row>
    <row r="5" spans="1:14" x14ac:dyDescent="0.25">
      <c r="A5" s="3">
        <v>1</v>
      </c>
      <c r="B5" s="2" t="s">
        <v>2</v>
      </c>
      <c r="C5" s="2">
        <v>3</v>
      </c>
      <c r="D5" s="2">
        <v>11</v>
      </c>
      <c r="E5" s="13">
        <v>2</v>
      </c>
      <c r="F5" s="2">
        <v>4</v>
      </c>
      <c r="G5" s="7">
        <f>C5/$C$14</f>
        <v>0.42857142857142855</v>
      </c>
      <c r="H5" s="7">
        <f>D5/$D$14</f>
        <v>0.91666666666666663</v>
      </c>
      <c r="I5" s="2">
        <f>$E$14/E5</f>
        <v>0.5</v>
      </c>
      <c r="J5" s="2">
        <f>$F$14/F5</f>
        <v>0.25</v>
      </c>
      <c r="K5" s="11">
        <f>($C$2*G5)+($D$2*H5)+($E$2*I5)+($F$2*J5)</f>
        <v>56.071428571428569</v>
      </c>
      <c r="M5" t="s">
        <v>10</v>
      </c>
    </row>
    <row r="6" spans="1:14" x14ac:dyDescent="0.25">
      <c r="A6" s="3">
        <v>2</v>
      </c>
      <c r="B6" s="2" t="s">
        <v>3</v>
      </c>
      <c r="C6" s="2">
        <v>2</v>
      </c>
      <c r="D6" s="2">
        <v>12</v>
      </c>
      <c r="E6" s="2">
        <v>2</v>
      </c>
      <c r="F6" s="13">
        <v>3</v>
      </c>
      <c r="G6" s="7">
        <f t="shared" ref="G6:G10" si="0">C6/$C$14</f>
        <v>0.2857142857142857</v>
      </c>
      <c r="H6" s="7">
        <f>D6/$D$14</f>
        <v>1</v>
      </c>
      <c r="I6" s="2">
        <f t="shared" ref="I6:I10" si="1">$E$14/E6</f>
        <v>0.5</v>
      </c>
      <c r="J6" s="2">
        <f t="shared" ref="J6:J10" si="2">$F$14/F6</f>
        <v>0.33333333333333331</v>
      </c>
      <c r="K6" s="11">
        <f t="shared" ref="K6:K10" si="3">($C$2*G6)+($D$2*H6)+($E$2*I6)+($F$2*J6)</f>
        <v>57.38095238095238</v>
      </c>
      <c r="M6" t="s">
        <v>14</v>
      </c>
      <c r="N6">
        <v>1</v>
      </c>
    </row>
    <row r="7" spans="1:14" x14ac:dyDescent="0.25">
      <c r="A7" s="3">
        <v>3</v>
      </c>
      <c r="B7" s="2" t="s">
        <v>4</v>
      </c>
      <c r="C7" s="2">
        <v>2</v>
      </c>
      <c r="D7" s="2">
        <v>8</v>
      </c>
      <c r="E7" s="2">
        <v>1</v>
      </c>
      <c r="F7" s="2">
        <v>1</v>
      </c>
      <c r="G7" s="7">
        <f t="shared" si="0"/>
        <v>0.2857142857142857</v>
      </c>
      <c r="H7" s="7">
        <f t="shared" ref="H6:H10" si="4">D7/$D$14</f>
        <v>0.66666666666666663</v>
      </c>
      <c r="I7" s="2">
        <f t="shared" si="1"/>
        <v>1</v>
      </c>
      <c r="J7" s="2">
        <f t="shared" si="2"/>
        <v>1</v>
      </c>
      <c r="K7" s="11">
        <f>($C$2*G7)+($D$2*H7)+($E$2*I7)+($F$2*J7)</f>
        <v>75.714285714285722</v>
      </c>
      <c r="M7" t="s">
        <v>15</v>
      </c>
      <c r="N7">
        <v>2</v>
      </c>
    </row>
    <row r="8" spans="1:14" x14ac:dyDescent="0.25">
      <c r="A8" s="3">
        <v>4</v>
      </c>
      <c r="B8" s="2" t="s">
        <v>19</v>
      </c>
      <c r="C8" s="13">
        <v>5</v>
      </c>
      <c r="D8" s="2">
        <v>5</v>
      </c>
      <c r="E8" s="2">
        <v>1</v>
      </c>
      <c r="F8" s="2">
        <v>1</v>
      </c>
      <c r="G8" s="7">
        <f t="shared" si="0"/>
        <v>0.7142857142857143</v>
      </c>
      <c r="H8" s="7">
        <f t="shared" si="4"/>
        <v>0.41666666666666669</v>
      </c>
      <c r="I8" s="2">
        <f t="shared" si="1"/>
        <v>1</v>
      </c>
      <c r="J8" s="2">
        <f t="shared" si="2"/>
        <v>1</v>
      </c>
      <c r="K8" s="11">
        <f t="shared" si="3"/>
        <v>76.785714285714278</v>
      </c>
      <c r="M8" t="s">
        <v>16</v>
      </c>
      <c r="N8">
        <v>3</v>
      </c>
    </row>
    <row r="9" spans="1:14" x14ac:dyDescent="0.25">
      <c r="A9" s="3">
        <v>5</v>
      </c>
      <c r="B9" s="2" t="s">
        <v>5</v>
      </c>
      <c r="C9" s="2">
        <v>7</v>
      </c>
      <c r="D9" s="2">
        <v>4</v>
      </c>
      <c r="E9" s="2">
        <v>3</v>
      </c>
      <c r="F9" s="2">
        <v>3</v>
      </c>
      <c r="G9" s="7">
        <f t="shared" si="0"/>
        <v>1</v>
      </c>
      <c r="H9" s="7">
        <f t="shared" si="4"/>
        <v>0.33333333333333331</v>
      </c>
      <c r="I9" s="2">
        <f t="shared" si="1"/>
        <v>0.33333333333333331</v>
      </c>
      <c r="J9" s="2">
        <f t="shared" si="2"/>
        <v>0.33333333333333331</v>
      </c>
      <c r="K9" s="11">
        <f>($C$2*G9)+($D$2*H9)+($E$2*I9)+($F$2*J9)</f>
        <v>46.666666666666664</v>
      </c>
    </row>
    <row r="10" spans="1:14" x14ac:dyDescent="0.25">
      <c r="A10" s="3">
        <v>6</v>
      </c>
      <c r="B10" s="2" t="s">
        <v>17</v>
      </c>
      <c r="C10" s="2">
        <v>4</v>
      </c>
      <c r="D10" s="2">
        <v>3</v>
      </c>
      <c r="E10" s="2">
        <v>1</v>
      </c>
      <c r="F10" s="2">
        <v>3</v>
      </c>
      <c r="G10" s="7">
        <f t="shared" si="0"/>
        <v>0.5714285714285714</v>
      </c>
      <c r="H10" s="7">
        <f t="shared" si="4"/>
        <v>0.25</v>
      </c>
      <c r="I10" s="2">
        <f t="shared" si="1"/>
        <v>1</v>
      </c>
      <c r="J10" s="2">
        <f t="shared" si="2"/>
        <v>0.33333333333333331</v>
      </c>
      <c r="K10" s="11">
        <f t="shared" si="3"/>
        <v>55.595238095238095</v>
      </c>
    </row>
    <row r="11" spans="1:14" x14ac:dyDescent="0.25">
      <c r="A11" s="3">
        <v>7</v>
      </c>
      <c r="B11" s="2" t="s">
        <v>18</v>
      </c>
      <c r="C11" s="2">
        <v>5</v>
      </c>
      <c r="D11" s="2">
        <v>5</v>
      </c>
      <c r="E11" s="2">
        <v>1</v>
      </c>
      <c r="F11" s="13">
        <v>2</v>
      </c>
      <c r="G11" s="7">
        <f t="shared" ref="G11:G13" si="5">C11/$C$14</f>
        <v>0.7142857142857143</v>
      </c>
      <c r="H11" s="7">
        <f t="shared" ref="H11:H13" si="6">D11/$D$14</f>
        <v>0.41666666666666669</v>
      </c>
      <c r="I11" s="2">
        <f t="shared" ref="I11:I13" si="7">$E$14/E11</f>
        <v>1</v>
      </c>
      <c r="J11" s="2">
        <f t="shared" ref="J11:J13" si="8">$F$14/F11</f>
        <v>0.5</v>
      </c>
      <c r="K11" s="11">
        <f t="shared" ref="K11:K13" si="9">($C$2*G11)+($D$2*H11)+($E$2*I11)+($F$2*J11)</f>
        <v>66.785714285714278</v>
      </c>
    </row>
    <row r="12" spans="1:14" x14ac:dyDescent="0.25">
      <c r="A12" s="3">
        <v>8</v>
      </c>
      <c r="B12" s="2" t="s">
        <v>20</v>
      </c>
      <c r="C12" s="2">
        <v>3</v>
      </c>
      <c r="D12" s="2">
        <v>6</v>
      </c>
      <c r="E12" s="2">
        <v>2</v>
      </c>
      <c r="F12" s="2">
        <v>1</v>
      </c>
      <c r="G12" s="7">
        <f t="shared" si="5"/>
        <v>0.42857142857142855</v>
      </c>
      <c r="H12" s="7">
        <f t="shared" si="6"/>
        <v>0.5</v>
      </c>
      <c r="I12" s="2">
        <f t="shared" si="7"/>
        <v>0.5</v>
      </c>
      <c r="J12" s="2">
        <f t="shared" si="8"/>
        <v>1</v>
      </c>
      <c r="K12" s="11">
        <f t="shared" si="9"/>
        <v>58.571428571428569</v>
      </c>
    </row>
    <row r="13" spans="1:14" x14ac:dyDescent="0.25">
      <c r="A13" s="3">
        <v>9</v>
      </c>
      <c r="B13" s="2" t="s">
        <v>21</v>
      </c>
      <c r="C13" s="2">
        <v>2</v>
      </c>
      <c r="D13" s="2">
        <v>8</v>
      </c>
      <c r="E13" s="13">
        <v>2</v>
      </c>
      <c r="F13" s="2">
        <v>4</v>
      </c>
      <c r="G13" s="7">
        <f t="shared" si="5"/>
        <v>0.2857142857142857</v>
      </c>
      <c r="H13" s="2">
        <f t="shared" si="6"/>
        <v>0.66666666666666663</v>
      </c>
      <c r="I13" s="2">
        <f t="shared" si="7"/>
        <v>0.5</v>
      </c>
      <c r="J13" s="2">
        <f t="shared" si="8"/>
        <v>0.25</v>
      </c>
      <c r="K13" s="2">
        <f t="shared" si="9"/>
        <v>45.714285714285715</v>
      </c>
    </row>
    <row r="14" spans="1:14" x14ac:dyDescent="0.25">
      <c r="C14" s="1">
        <f>MAX(C5:C13)</f>
        <v>7</v>
      </c>
      <c r="D14" s="1">
        <f>MAX(D5:D13)</f>
        <v>12</v>
      </c>
      <c r="E14">
        <f>MIN(E5:E13)</f>
        <v>1</v>
      </c>
      <c r="F14">
        <f>MIN(F5:F13)</f>
        <v>1</v>
      </c>
    </row>
    <row r="23" spans="8:8" customFormat="1" x14ac:dyDescent="0.25">
      <c r="H23" s="10"/>
    </row>
  </sheetData>
  <mergeCells count="2">
    <mergeCell ref="E3:F3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tabSelected="1" topLeftCell="C1" workbookViewId="0">
      <selection activeCell="D15" sqref="D15"/>
    </sheetView>
  </sheetViews>
  <sheetFormatPr defaultRowHeight="15" x14ac:dyDescent="0.25"/>
  <cols>
    <col min="1" max="1" width="4.7109375" style="1" customWidth="1"/>
    <col min="2" max="2" width="16" bestFit="1" customWidth="1"/>
    <col min="3" max="3" width="12" customWidth="1"/>
    <col min="4" max="4" width="13.7109375" customWidth="1"/>
    <col min="5" max="5" width="15.7109375" customWidth="1"/>
    <col min="6" max="6" width="9.140625" customWidth="1"/>
    <col min="7" max="7" width="12" customWidth="1"/>
    <col min="8" max="8" width="13.140625" customWidth="1"/>
    <col min="9" max="10" width="9.140625" customWidth="1"/>
    <col min="11" max="11" width="23.42578125" bestFit="1" customWidth="1"/>
  </cols>
  <sheetData>
    <row r="2" spans="1:14" x14ac:dyDescent="0.25">
      <c r="C2">
        <v>20</v>
      </c>
      <c r="D2" s="8">
        <v>30</v>
      </c>
      <c r="E2">
        <v>30</v>
      </c>
      <c r="F2">
        <v>19</v>
      </c>
    </row>
    <row r="3" spans="1:14" x14ac:dyDescent="0.25">
      <c r="C3" s="12" t="s">
        <v>6</v>
      </c>
      <c r="D3" s="12"/>
      <c r="E3" s="12" t="s">
        <v>9</v>
      </c>
      <c r="F3" s="12"/>
    </row>
    <row r="4" spans="1:14" ht="33" customHeight="1" x14ac:dyDescent="0.25">
      <c r="A4" s="3" t="s">
        <v>0</v>
      </c>
      <c r="B4" s="3" t="s">
        <v>1</v>
      </c>
      <c r="C4" s="3" t="s">
        <v>7</v>
      </c>
      <c r="D4" s="4" t="s">
        <v>13</v>
      </c>
      <c r="E4" s="3" t="s">
        <v>23</v>
      </c>
      <c r="F4" s="3" t="s">
        <v>22</v>
      </c>
      <c r="G4" s="5" t="s">
        <v>7</v>
      </c>
      <c r="H4" s="6" t="s">
        <v>8</v>
      </c>
      <c r="I4" s="5" t="s">
        <v>10</v>
      </c>
      <c r="J4" s="5" t="s">
        <v>11</v>
      </c>
      <c r="K4" s="9" t="s">
        <v>12</v>
      </c>
    </row>
    <row r="5" spans="1:14" x14ac:dyDescent="0.25">
      <c r="A5" s="3">
        <v>1</v>
      </c>
      <c r="B5" s="2" t="s">
        <v>2</v>
      </c>
      <c r="C5" s="2">
        <v>3</v>
      </c>
      <c r="D5" s="2">
        <v>11</v>
      </c>
      <c r="E5" s="13">
        <v>3</v>
      </c>
      <c r="F5" s="2">
        <v>4</v>
      </c>
      <c r="G5" s="7">
        <f>C5/$C$14</f>
        <v>0.42857142857142855</v>
      </c>
      <c r="H5" s="14">
        <f>D5/$D$14</f>
        <v>1.375</v>
      </c>
      <c r="I5" s="2">
        <f>$E$14/E5</f>
        <v>0.33333333333333331</v>
      </c>
      <c r="J5" s="2">
        <f>$F$14/F5</f>
        <v>0.25</v>
      </c>
      <c r="K5" s="11">
        <f>($C$2*G5)+($D$2*H5)+($E$2*I5)+($F$2*J5)</f>
        <v>64.571428571428569</v>
      </c>
      <c r="M5" t="s">
        <v>10</v>
      </c>
    </row>
    <row r="6" spans="1:14" x14ac:dyDescent="0.25">
      <c r="A6" s="3">
        <v>2</v>
      </c>
      <c r="B6" s="2" t="s">
        <v>3</v>
      </c>
      <c r="C6" s="2">
        <v>2</v>
      </c>
      <c r="D6" s="2">
        <v>12</v>
      </c>
      <c r="E6" s="2">
        <v>2</v>
      </c>
      <c r="F6" s="13">
        <v>2.5</v>
      </c>
      <c r="G6" s="7">
        <f t="shared" ref="G6:G13" si="0">C6/$C$14</f>
        <v>0.2857142857142857</v>
      </c>
      <c r="H6" s="7">
        <f>D6/$D$14</f>
        <v>1.5</v>
      </c>
      <c r="I6" s="2">
        <f t="shared" ref="I6:I13" si="1">$E$14/E6</f>
        <v>0.5</v>
      </c>
      <c r="J6" s="2">
        <f t="shared" ref="J6:J13" si="2">$F$14/F6</f>
        <v>0.4</v>
      </c>
      <c r="K6" s="11">
        <f t="shared" ref="K6:K13" si="3">($C$2*G6)+($D$2*H6)+($E$2*I6)+($F$2*J6)</f>
        <v>73.314285714285717</v>
      </c>
      <c r="M6" t="s">
        <v>14</v>
      </c>
      <c r="N6">
        <v>1</v>
      </c>
    </row>
    <row r="7" spans="1:14" x14ac:dyDescent="0.25">
      <c r="A7" s="3">
        <v>3</v>
      </c>
      <c r="B7" s="2" t="s">
        <v>4</v>
      </c>
      <c r="C7" s="2">
        <v>2</v>
      </c>
      <c r="D7" s="2">
        <v>8</v>
      </c>
      <c r="E7" s="2">
        <v>1</v>
      </c>
      <c r="F7" s="2">
        <v>1</v>
      </c>
      <c r="G7" s="7">
        <f t="shared" si="0"/>
        <v>0.2857142857142857</v>
      </c>
      <c r="H7" s="7">
        <f t="shared" ref="H7:H13" si="4">D7/$D$14</f>
        <v>1</v>
      </c>
      <c r="I7" s="2">
        <f t="shared" si="1"/>
        <v>1</v>
      </c>
      <c r="J7" s="2">
        <f t="shared" si="2"/>
        <v>1</v>
      </c>
      <c r="K7" s="11">
        <f>($C$2*G7)+($D$2*H7)+($E$2*I7)+($F$2*J7)</f>
        <v>84.714285714285722</v>
      </c>
      <c r="M7" t="s">
        <v>15</v>
      </c>
      <c r="N7">
        <v>2</v>
      </c>
    </row>
    <row r="8" spans="1:14" x14ac:dyDescent="0.25">
      <c r="A8" s="3">
        <v>4</v>
      </c>
      <c r="B8" s="2" t="s">
        <v>19</v>
      </c>
      <c r="C8" s="13">
        <v>6</v>
      </c>
      <c r="D8" s="2">
        <v>5</v>
      </c>
      <c r="E8" s="2">
        <v>1</v>
      </c>
      <c r="F8" s="2">
        <v>1</v>
      </c>
      <c r="G8" s="7">
        <f t="shared" si="0"/>
        <v>0.8571428571428571</v>
      </c>
      <c r="H8" s="7">
        <f t="shared" si="4"/>
        <v>0.625</v>
      </c>
      <c r="I8" s="2">
        <f t="shared" si="1"/>
        <v>1</v>
      </c>
      <c r="J8" s="2">
        <f t="shared" si="2"/>
        <v>1</v>
      </c>
      <c r="K8" s="11">
        <f t="shared" si="3"/>
        <v>84.892857142857139</v>
      </c>
      <c r="M8" t="s">
        <v>16</v>
      </c>
      <c r="N8">
        <v>3</v>
      </c>
    </row>
    <row r="9" spans="1:14" x14ac:dyDescent="0.25">
      <c r="A9" s="3">
        <v>5</v>
      </c>
      <c r="B9" s="2" t="s">
        <v>5</v>
      </c>
      <c r="C9" s="2">
        <v>7</v>
      </c>
      <c r="D9" s="2">
        <v>4</v>
      </c>
      <c r="E9" s="2">
        <v>3</v>
      </c>
      <c r="F9" s="2">
        <v>3</v>
      </c>
      <c r="G9" s="7">
        <f t="shared" si="0"/>
        <v>1</v>
      </c>
      <c r="H9" s="7">
        <f t="shared" si="4"/>
        <v>0.5</v>
      </c>
      <c r="I9" s="2">
        <f t="shared" si="1"/>
        <v>0.33333333333333331</v>
      </c>
      <c r="J9" s="2">
        <f t="shared" si="2"/>
        <v>0.33333333333333331</v>
      </c>
      <c r="K9" s="11">
        <f>($C$2*G9)+($D$2*H9)+($E$2*I9)+($F$2*J9)</f>
        <v>51.333333333333336</v>
      </c>
    </row>
    <row r="10" spans="1:14" x14ac:dyDescent="0.25">
      <c r="A10" s="3">
        <v>6</v>
      </c>
      <c r="B10" s="2" t="s">
        <v>17</v>
      </c>
      <c r="C10" s="2">
        <v>4</v>
      </c>
      <c r="D10" s="2">
        <v>3</v>
      </c>
      <c r="E10" s="2">
        <v>1</v>
      </c>
      <c r="F10" s="2">
        <v>3</v>
      </c>
      <c r="G10" s="7">
        <f t="shared" si="0"/>
        <v>0.5714285714285714</v>
      </c>
      <c r="H10" s="7">
        <f t="shared" si="4"/>
        <v>0.375</v>
      </c>
      <c r="I10" s="2">
        <f t="shared" si="1"/>
        <v>1</v>
      </c>
      <c r="J10" s="2">
        <f t="shared" si="2"/>
        <v>0.33333333333333331</v>
      </c>
      <c r="K10" s="11">
        <f t="shared" si="3"/>
        <v>59.011904761904766</v>
      </c>
    </row>
    <row r="11" spans="1:14" x14ac:dyDescent="0.25">
      <c r="A11" s="3">
        <v>7</v>
      </c>
      <c r="B11" s="2" t="s">
        <v>18</v>
      </c>
      <c r="C11" s="2">
        <v>5</v>
      </c>
      <c r="D11" s="2">
        <v>5</v>
      </c>
      <c r="E11" s="2">
        <v>1</v>
      </c>
      <c r="F11" s="13">
        <v>3</v>
      </c>
      <c r="G11" s="7">
        <f t="shared" si="0"/>
        <v>0.7142857142857143</v>
      </c>
      <c r="H11" s="7">
        <f t="shared" si="4"/>
        <v>0.625</v>
      </c>
      <c r="I11" s="2">
        <f t="shared" si="1"/>
        <v>1</v>
      </c>
      <c r="J11" s="2">
        <f t="shared" si="2"/>
        <v>0.33333333333333331</v>
      </c>
      <c r="K11" s="11">
        <f t="shared" si="3"/>
        <v>69.36904761904762</v>
      </c>
    </row>
    <row r="12" spans="1:14" x14ac:dyDescent="0.25">
      <c r="A12" s="3">
        <v>8</v>
      </c>
      <c r="B12" s="2" t="s">
        <v>20</v>
      </c>
      <c r="C12" s="2">
        <v>3</v>
      </c>
      <c r="D12" s="2">
        <v>6</v>
      </c>
      <c r="E12" s="2">
        <v>2</v>
      </c>
      <c r="F12" s="2">
        <v>1</v>
      </c>
      <c r="G12" s="7">
        <f t="shared" si="0"/>
        <v>0.42857142857142855</v>
      </c>
      <c r="H12" s="7">
        <f t="shared" si="4"/>
        <v>0.75</v>
      </c>
      <c r="I12" s="2">
        <f t="shared" si="1"/>
        <v>0.5</v>
      </c>
      <c r="J12" s="2">
        <f t="shared" si="2"/>
        <v>1</v>
      </c>
      <c r="K12" s="11">
        <f t="shared" si="3"/>
        <v>65.071428571428569</v>
      </c>
    </row>
    <row r="13" spans="1:14" x14ac:dyDescent="0.25">
      <c r="A13" s="3">
        <v>9</v>
      </c>
      <c r="B13" s="2" t="s">
        <v>21</v>
      </c>
      <c r="C13" s="2">
        <v>2</v>
      </c>
      <c r="D13" s="2">
        <v>8</v>
      </c>
      <c r="E13" s="13">
        <v>1</v>
      </c>
      <c r="F13" s="2">
        <v>4</v>
      </c>
      <c r="G13" s="7">
        <f t="shared" si="0"/>
        <v>0.2857142857142857</v>
      </c>
      <c r="H13" s="2">
        <f t="shared" si="4"/>
        <v>1</v>
      </c>
      <c r="I13" s="2">
        <f t="shared" si="1"/>
        <v>1</v>
      </c>
      <c r="J13" s="2">
        <f t="shared" si="2"/>
        <v>0.25</v>
      </c>
      <c r="K13" s="2">
        <f t="shared" si="3"/>
        <v>70.464285714285722</v>
      </c>
    </row>
    <row r="14" spans="1:14" x14ac:dyDescent="0.25">
      <c r="C14" s="1">
        <f>MAX(C5:C13)</f>
        <v>7</v>
      </c>
      <c r="D14" s="1">
        <v>8</v>
      </c>
      <c r="E14">
        <f>MIN(E5:E13)</f>
        <v>1</v>
      </c>
      <c r="F14">
        <f>MIN(F5:F13)</f>
        <v>1</v>
      </c>
    </row>
    <row r="23" spans="8:8" customFormat="1" x14ac:dyDescent="0.25">
      <c r="H23" s="10"/>
    </row>
  </sheetData>
  <mergeCells count="2"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2021-05-07T14:57:53Z</dcterms:created>
  <dcterms:modified xsi:type="dcterms:W3CDTF">2021-07-19T16:44:05Z</dcterms:modified>
</cp:coreProperties>
</file>