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共有ドライブ\Seiichi-Ai\クラブ対抗戦\賞状印刷\"/>
    </mc:Choice>
  </mc:AlternateContent>
  <xr:revisionPtr revIDLastSave="0" documentId="13_ncr:1_{FA66FC94-CE21-417E-9254-38EEA64B9809}" xr6:coauthVersionLast="45" xr6:coauthVersionMax="45" xr10:uidLastSave="{00000000-0000-0000-0000-000000000000}"/>
  <bookViews>
    <workbookView xWindow="3240" yWindow="15" windowWidth="21600" windowHeight="16155" activeTab="1" xr2:uid="{00000000-000D-0000-FFFF-FFFF00000000}"/>
  </bookViews>
  <sheets>
    <sheet name="クラブ" sheetId="1" r:id="rId1"/>
    <sheet name="Sheet1" sheetId="3" r:id="rId2"/>
    <sheet name="成績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K30" i="1" l="1"/>
  <c r="K31" i="1"/>
  <c r="D6" i="1"/>
  <c r="C23" i="1" l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J2" i="1"/>
  <c r="I2" i="1"/>
  <c r="H2" i="1"/>
  <c r="G2" i="1"/>
  <c r="F2" i="1"/>
  <c r="E2" i="1"/>
  <c r="D2" i="1"/>
  <c r="C2" i="1"/>
  <c r="K27" i="1" l="1"/>
  <c r="K9" i="1"/>
  <c r="K18" i="1"/>
  <c r="K2" i="1"/>
  <c r="K3" i="1"/>
  <c r="K13" i="1"/>
  <c r="K12" i="1"/>
  <c r="K4" i="1"/>
  <c r="K29" i="1"/>
  <c r="K21" i="1"/>
  <c r="K14" i="1"/>
  <c r="K17" i="1"/>
  <c r="K6" i="1"/>
  <c r="K24" i="1"/>
  <c r="K22" i="1"/>
  <c r="K15" i="1"/>
  <c r="K25" i="1"/>
  <c r="K19" i="1"/>
  <c r="K10" i="1"/>
  <c r="K7" i="1"/>
  <c r="K20" i="1"/>
  <c r="K16" i="1"/>
  <c r="K11" i="1"/>
  <c r="K8" i="1"/>
  <c r="K5" i="1"/>
  <c r="K28" i="1"/>
  <c r="K26" i="1"/>
  <c r="K23" i="1"/>
  <c r="B30" i="1" l="1"/>
  <c r="B31" i="1"/>
  <c r="B23" i="1"/>
  <c r="B12" i="1"/>
  <c r="B5" i="1"/>
  <c r="B15" i="1"/>
  <c r="B16" i="1"/>
  <c r="B24" i="1"/>
  <c r="B27" i="1"/>
  <c r="B4" i="1"/>
  <c r="B20" i="1"/>
  <c r="B18" i="1"/>
  <c r="B14" i="1"/>
  <c r="B9" i="1"/>
  <c r="B11" i="1"/>
  <c r="B13" i="1"/>
  <c r="B17" i="1"/>
  <c r="B7" i="1"/>
  <c r="B28" i="1"/>
  <c r="B22" i="1"/>
  <c r="B26" i="1"/>
  <c r="B19" i="1"/>
  <c r="B8" i="1"/>
  <c r="B21" i="1"/>
  <c r="B3" i="1"/>
  <c r="B29" i="1"/>
  <c r="B2" i="1"/>
  <c r="B25" i="1"/>
  <c r="B6" i="1"/>
  <c r="B10" i="1"/>
</calcChain>
</file>

<file path=xl/sharedStrings.xml><?xml version="1.0" encoding="utf-8"?>
<sst xmlns="http://schemas.openxmlformats.org/spreadsheetml/2006/main" count="135" uniqueCount="58">
  <si>
    <t>AR60</t>
    <phoneticPr fontId="2"/>
  </si>
  <si>
    <t>ARW60</t>
    <phoneticPr fontId="2"/>
  </si>
  <si>
    <t>FR3X40</t>
    <phoneticPr fontId="2"/>
  </si>
  <si>
    <t>R3X40</t>
    <phoneticPr fontId="2"/>
  </si>
  <si>
    <t>FR60PR</t>
    <phoneticPr fontId="2"/>
  </si>
  <si>
    <t>R60PR</t>
    <phoneticPr fontId="2"/>
  </si>
  <si>
    <t>得点</t>
    <rPh sb="0" eb="2">
      <t>トクテン</t>
    </rPh>
    <phoneticPr fontId="2"/>
  </si>
  <si>
    <t>順位</t>
    <rPh sb="0" eb="2">
      <t>ジュンイ</t>
    </rPh>
    <phoneticPr fontId="2"/>
  </si>
  <si>
    <t>神奈川シューティングクラブ</t>
    <rPh sb="0" eb="3">
      <t>カナガワ</t>
    </rPh>
    <phoneticPr fontId="2"/>
  </si>
  <si>
    <t>流星</t>
    <rPh sb="0" eb="2">
      <t>リュウセイ</t>
    </rPh>
    <phoneticPr fontId="2"/>
  </si>
  <si>
    <t>栄北三銃士</t>
    <rPh sb="0" eb="1">
      <t>サカエ</t>
    </rPh>
    <rPh sb="1" eb="2">
      <t>キタ</t>
    </rPh>
    <rPh sb="2" eb="5">
      <t>サンジュウシ</t>
    </rPh>
    <phoneticPr fontId="2"/>
  </si>
  <si>
    <t>次郎長</t>
    <rPh sb="0" eb="3">
      <t>ジロチョウ</t>
    </rPh>
    <phoneticPr fontId="2"/>
  </si>
  <si>
    <t>オール日大</t>
    <rPh sb="3" eb="5">
      <t>ニチダイ</t>
    </rPh>
    <phoneticPr fontId="2"/>
  </si>
  <si>
    <t>大阪EXSP</t>
    <rPh sb="0" eb="2">
      <t>オオサカ</t>
    </rPh>
    <phoneticPr fontId="2"/>
  </si>
  <si>
    <t>2位</t>
    <rPh sb="1" eb="2">
      <t>イ</t>
    </rPh>
    <phoneticPr fontId="2"/>
  </si>
  <si>
    <t>3位</t>
    <rPh sb="1" eb="2">
      <t>イ</t>
    </rPh>
    <phoneticPr fontId="2"/>
  </si>
  <si>
    <t>4位</t>
    <rPh sb="1" eb="2">
      <t>イ</t>
    </rPh>
    <phoneticPr fontId="2"/>
  </si>
  <si>
    <t>5位</t>
    <rPh sb="1" eb="2">
      <t>イ</t>
    </rPh>
    <phoneticPr fontId="2"/>
  </si>
  <si>
    <t>6位</t>
    <rPh sb="1" eb="2">
      <t>イ</t>
    </rPh>
    <phoneticPr fontId="2"/>
  </si>
  <si>
    <t>7位</t>
    <rPh sb="1" eb="2">
      <t>イ</t>
    </rPh>
    <phoneticPr fontId="2"/>
  </si>
  <si>
    <t>8位</t>
    <rPh sb="1" eb="2">
      <t>イ</t>
    </rPh>
    <phoneticPr fontId="2"/>
  </si>
  <si>
    <t>優勝</t>
    <rPh sb="0" eb="2">
      <t>ユウショウ</t>
    </rPh>
    <phoneticPr fontId="2"/>
  </si>
  <si>
    <t>ほにゃらら</t>
  </si>
  <si>
    <t>ホーネット</t>
  </si>
  <si>
    <t>TEAM KABASHIMA</t>
  </si>
  <si>
    <t>フロッグ</t>
  </si>
  <si>
    <t>ホクリクテーオー</t>
  </si>
  <si>
    <t>Back Fire</t>
  </si>
  <si>
    <t>St.Paul's</t>
  </si>
  <si>
    <t>ブルズアイ</t>
  </si>
  <si>
    <t>ブルズアイ</t>
    <phoneticPr fontId="2"/>
  </si>
  <si>
    <t>KU SHOOTING</t>
  </si>
  <si>
    <t>流星</t>
  </si>
  <si>
    <t>黒い三連星</t>
  </si>
  <si>
    <t>次郎長</t>
  </si>
  <si>
    <t>大政</t>
  </si>
  <si>
    <t>株式会社　銀座銃砲店</t>
  </si>
  <si>
    <t>大阪EXSP</t>
  </si>
  <si>
    <t>AVENGERS</t>
  </si>
  <si>
    <t>栄北三銃士</t>
  </si>
  <si>
    <t>京都ポイント</t>
  </si>
  <si>
    <t>神奈川シューティングクラブ</t>
  </si>
  <si>
    <t>BEC</t>
  </si>
  <si>
    <t>オール日大</t>
  </si>
  <si>
    <t>NRT</t>
  </si>
  <si>
    <t>オールドタイマー</t>
  </si>
  <si>
    <t>チームＳＯＳ</t>
  </si>
  <si>
    <t>ジェネシスライフルクラブＡ</t>
  </si>
  <si>
    <t>ジェネシスライフルクラブＢ</t>
  </si>
  <si>
    <t>スターチス</t>
  </si>
  <si>
    <t>トリプルA</t>
  </si>
  <si>
    <t>秋のモンブラン</t>
  </si>
  <si>
    <t>アフターファイブ</t>
  </si>
  <si>
    <t>クラブ名</t>
    <rPh sb="3" eb="4">
      <t>メイ</t>
    </rPh>
    <phoneticPr fontId="2"/>
  </si>
  <si>
    <t>2019年度 第38回</t>
    <rPh sb="4" eb="6">
      <t>ネンド</t>
    </rPh>
    <rPh sb="7" eb="8">
      <t>ダイ</t>
    </rPh>
    <rPh sb="10" eb="11">
      <t>カイ</t>
    </rPh>
    <phoneticPr fontId="2"/>
  </si>
  <si>
    <t>総合団体</t>
    <rPh sb="0" eb="2">
      <t>ソウゴウ</t>
    </rPh>
    <rPh sb="2" eb="4">
      <t>ダンタイ</t>
    </rPh>
    <phoneticPr fontId="2"/>
  </si>
  <si>
    <t>全日本ライフル射撃</t>
    <rPh sb="0" eb="3">
      <t>ゼンニホン</t>
    </rPh>
    <rPh sb="7" eb="9">
      <t>シャゲキ</t>
    </rPh>
    <phoneticPr fontId="2"/>
  </si>
  <si>
    <t>クラブ対抗選抜大会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</si>
</sst>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6">
    <font>
      <sz val="11"/>
      <color theme="1"/>
      <name val="Yu Gothic"/>
      <family val="2"/>
      <scheme val="minor"/>
    </font>
    <font>
      <sz val="11"/>
      <color theme="0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sz val="11"/>
      <color theme="9" tint="-0.499984740745262"/>
      <name val="Yu Gothic"/>
      <family val="3"/>
      <charset val="128"/>
      <scheme val="minor"/>
    </font>
    <font>
      <b/>
      <sz val="10"/>
      <color theme="9" tint="-0.499984740745262"/>
      <name val="Yu Gothic"/>
      <family val="3"/>
      <charset val="128"/>
      <scheme val="minor"/>
    </font>
    <font>
      <b/>
      <sz val="10"/>
      <color theme="9" tint="-0.499984740745262"/>
      <name val="Yu Gothic"/>
      <family val="2"/>
      <scheme val="minor"/>
    </font>
    <font>
      <b/>
      <sz val="10"/>
      <color theme="8" tint="-0.499984740745262"/>
      <name val="Yu Gothic"/>
      <family val="3"/>
      <charset val="128"/>
      <scheme val="minor"/>
    </font>
    <font>
      <b/>
      <sz val="10"/>
      <color theme="8" tint="-0.499984740745262"/>
      <name val="Yu Gothic"/>
      <family val="2"/>
      <scheme val="minor"/>
    </font>
    <font>
      <b/>
      <sz val="10"/>
      <color theme="5" tint="-0.499984740745262"/>
      <name val="Yu Gothic"/>
      <family val="3"/>
      <charset val="128"/>
      <scheme val="minor"/>
    </font>
    <font>
      <b/>
      <sz val="10"/>
      <color theme="5" tint="-0.499984740745262"/>
      <name val="Yu Gothic"/>
      <family val="2"/>
      <scheme val="minor"/>
    </font>
    <font>
      <sz val="11"/>
      <name val="UD Digi Kyokasho NP-R"/>
      <family val="1"/>
      <charset val="128"/>
    </font>
    <font>
      <b/>
      <sz val="9"/>
      <name val="UD デジタル 教科書体 NP-B"/>
      <family val="1"/>
      <charset val="128"/>
    </font>
    <font>
      <sz val="11"/>
      <color theme="1"/>
      <name val="UD デジタル 教科書体 NP-B"/>
      <family val="1"/>
      <charset val="128"/>
    </font>
    <font>
      <sz val="26"/>
      <color theme="1"/>
      <name val="UD デジタル 教科書体 NP-B"/>
      <family val="1"/>
      <charset val="128"/>
    </font>
    <font>
      <sz val="14"/>
      <color theme="1"/>
      <name val="UD デジタル 教科書体 NP-B"/>
      <family val="1"/>
      <charset val="128"/>
    </font>
    <font>
      <sz val="16"/>
      <name val="UD Digi Kyokasho NP-R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Fill="1"/>
    <xf numFmtId="0" fontId="4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7" borderId="0" xfId="0" applyFont="1" applyFill="1"/>
    <xf numFmtId="0" fontId="7" fillId="7" borderId="0" xfId="0" applyFont="1" applyFill="1"/>
    <xf numFmtId="0" fontId="8" fillId="6" borderId="0" xfId="0" applyFont="1" applyFill="1"/>
    <xf numFmtId="0" fontId="9" fillId="6" borderId="0" xfId="0" applyFont="1" applyFill="1"/>
    <xf numFmtId="0" fontId="1" fillId="2" borderId="0" xfId="1" applyAlignment="1"/>
    <xf numFmtId="0" fontId="1" fillId="3" borderId="0" xfId="2" applyAlignment="1"/>
    <xf numFmtId="0" fontId="1" fillId="4" borderId="0" xfId="3" applyAlignment="1">
      <alignment horizontal="left"/>
    </xf>
    <xf numFmtId="176" fontId="0" fillId="0" borderId="0" xfId="0" applyNumberFormat="1"/>
    <xf numFmtId="0" fontId="10" fillId="0" borderId="0" xfId="0" applyFont="1" applyFill="1"/>
    <xf numFmtId="176" fontId="10" fillId="0" borderId="0" xfId="0" applyNumberFormat="1" applyFont="1" applyFill="1"/>
    <xf numFmtId="0" fontId="10" fillId="0" borderId="0" xfId="2" applyFont="1" applyFill="1" applyAlignment="1"/>
    <xf numFmtId="0" fontId="11" fillId="0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 applyFill="1" applyAlignment="1">
      <alignment horizontal="right"/>
    </xf>
    <xf numFmtId="0" fontId="11" fillId="0" borderId="0" xfId="3" applyFont="1" applyFill="1" applyAlignment="1">
      <alignment horizontal="right"/>
    </xf>
    <xf numFmtId="0" fontId="15" fillId="0" borderId="1" xfId="0" applyFont="1" applyFill="1" applyBorder="1"/>
    <xf numFmtId="176" fontId="15" fillId="0" borderId="1" xfId="0" applyNumberFormat="1" applyFont="1" applyFill="1" applyBorder="1"/>
    <xf numFmtId="0" fontId="15" fillId="0" borderId="1" xfId="2" applyFont="1" applyFill="1" applyBorder="1" applyAlignment="1"/>
  </cellXfs>
  <cellStyles count="4">
    <cellStyle name="アクセント 1" xfId="1" builtinId="29"/>
    <cellStyle name="アクセント 5" xfId="2" builtinId="45"/>
    <cellStyle name="アクセント 6" xfId="3" builtinId="49"/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5" workbookViewId="0">
      <selection activeCell="K31" sqref="A1:K31"/>
    </sheetView>
  </sheetViews>
  <sheetFormatPr defaultRowHeight="18.75"/>
  <cols>
    <col min="1" max="1" width="27.625" bestFit="1" customWidth="1"/>
    <col min="3" max="10" width="6.875" customWidth="1"/>
    <col min="11" max="11" width="9" customWidth="1"/>
  </cols>
  <sheetData>
    <row r="1" spans="1:11">
      <c r="A1" s="1"/>
      <c r="B1" s="3" t="s">
        <v>7</v>
      </c>
      <c r="C1" s="2" t="s">
        <v>21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10" t="s">
        <v>6</v>
      </c>
    </row>
    <row r="2" spans="1:11">
      <c r="A2" t="s">
        <v>32</v>
      </c>
      <c r="B2" s="11">
        <f>RANK($K2,$K$2:$K$40)</f>
        <v>5</v>
      </c>
      <c r="C2" s="8">
        <f>COUNTIF(成績!$B$2:$G$2,クラブ!$A2)</f>
        <v>0</v>
      </c>
      <c r="D2" s="8">
        <f>COUNTIF(成績!$B$3:$G$3,クラブ!$A2)</f>
        <v>0</v>
      </c>
      <c r="E2" s="8">
        <f>COUNTIF(成績!$B$4:$G$4,クラブ!$A2)</f>
        <v>0</v>
      </c>
      <c r="F2" s="8">
        <f>COUNTIF(成績!$B$5:$G$5,クラブ!$A2)</f>
        <v>1</v>
      </c>
      <c r="G2" s="8">
        <f>COUNTIF(成績!$B$6:$G$6,クラブ!$A2)</f>
        <v>2</v>
      </c>
      <c r="H2" s="8">
        <f>COUNTIF(成績!$B$7:$G$7,クラブ!$A2)</f>
        <v>1</v>
      </c>
      <c r="I2" s="8">
        <f>COUNTIF(成績!$B$8:$G$8,クラブ!$A2)</f>
        <v>0</v>
      </c>
      <c r="J2" s="8">
        <f>COUNTIF(成績!$B$9:$G$9,クラブ!$A2)</f>
        <v>0</v>
      </c>
      <c r="K2" s="9">
        <f t="shared" ref="K2:K31" si="0">SUM($C2*8,$D2*7,$E2*6,$F2*5,$G2*4,$H2*3,$I2*2,$J2*1)</f>
        <v>16</v>
      </c>
    </row>
    <row r="3" spans="1:11">
      <c r="A3" t="s">
        <v>33</v>
      </c>
      <c r="B3" s="11">
        <f>RANK($K3,$K$2:$K$40)</f>
        <v>15</v>
      </c>
      <c r="C3" s="8">
        <f>COUNTIF(成績!$B$2:$G$2,クラブ!$A3)</f>
        <v>0</v>
      </c>
      <c r="D3" s="8">
        <f>COUNTIF(成績!$B$3:$G$3,クラブ!$A3)</f>
        <v>0</v>
      </c>
      <c r="E3" s="8">
        <f>COUNTIF(成績!$B$4:$G$4,クラブ!$A3)</f>
        <v>0</v>
      </c>
      <c r="F3" s="8">
        <f>COUNTIF(成績!$B$5:$G$5,クラブ!$A3)</f>
        <v>0</v>
      </c>
      <c r="G3" s="8">
        <f>COUNTIF(成績!$B$6:$G$6,クラブ!$A3)</f>
        <v>0</v>
      </c>
      <c r="H3" s="8">
        <f>COUNTIF(成績!$B$7:$G$7,クラブ!$A3)</f>
        <v>0</v>
      </c>
      <c r="I3" s="8">
        <f>COUNTIF(成績!$B$8:$G$8,クラブ!$A3)</f>
        <v>0</v>
      </c>
      <c r="J3" s="8">
        <f>COUNTIF(成績!$B$9:$G$9,クラブ!$A3)</f>
        <v>0</v>
      </c>
      <c r="K3" s="9">
        <f t="shared" si="0"/>
        <v>0</v>
      </c>
    </row>
    <row r="4" spans="1:11">
      <c r="A4" t="s">
        <v>34</v>
      </c>
      <c r="B4" s="11">
        <f>RANK($K4,$K$2:$K$40)</f>
        <v>11</v>
      </c>
      <c r="C4" s="8">
        <f>COUNTIF(成績!$B$2:$G$2,クラブ!$A4)</f>
        <v>0</v>
      </c>
      <c r="D4" s="8">
        <f>COUNTIF(成績!$B$3:$G$3,クラブ!$A4)</f>
        <v>0</v>
      </c>
      <c r="E4" s="8">
        <f>COUNTIF(成績!$B$4:$G$4,クラブ!$A4)</f>
        <v>0</v>
      </c>
      <c r="F4" s="8">
        <f>COUNTIF(成績!$B$5:$G$5,クラブ!$A4)</f>
        <v>1</v>
      </c>
      <c r="G4" s="8">
        <f>COUNTIF(成績!$B$6:$G$6,クラブ!$A4)</f>
        <v>0</v>
      </c>
      <c r="H4" s="8">
        <f>COUNTIF(成績!$B$7:$G$7,クラブ!$A4)</f>
        <v>0</v>
      </c>
      <c r="I4" s="8">
        <f>COUNTIF(成績!$B$8:$G$8,クラブ!$A4)</f>
        <v>0</v>
      </c>
      <c r="J4" s="8">
        <f>COUNTIF(成績!$B$9:$G$9,クラブ!$A4)</f>
        <v>0</v>
      </c>
      <c r="K4" s="9">
        <f t="shared" si="0"/>
        <v>5</v>
      </c>
    </row>
    <row r="5" spans="1:11">
      <c r="A5" t="s">
        <v>35</v>
      </c>
      <c r="B5" s="11">
        <f>RANK($K5,$K$2:$K$40)</f>
        <v>15</v>
      </c>
      <c r="C5" s="8">
        <f>COUNTIF(成績!$B$2:$G$2,クラブ!$A5)</f>
        <v>0</v>
      </c>
      <c r="D5" s="8">
        <f>COUNTIF(成績!$B$3:$G$3,クラブ!$A5)</f>
        <v>0</v>
      </c>
      <c r="E5" s="8">
        <f>COUNTIF(成績!$B$4:$G$4,クラブ!$A5)</f>
        <v>0</v>
      </c>
      <c r="F5" s="8">
        <f>COUNTIF(成績!$B$5:$G$5,クラブ!$A5)</f>
        <v>0</v>
      </c>
      <c r="G5" s="8">
        <f>COUNTIF(成績!$B$6:$G$6,クラブ!$A5)</f>
        <v>0</v>
      </c>
      <c r="H5" s="8">
        <f>COUNTIF(成績!$B$7:$G$7,クラブ!$A5)</f>
        <v>0</v>
      </c>
      <c r="I5" s="8">
        <f>COUNTIF(成績!$B$8:$G$8,クラブ!$A5)</f>
        <v>0</v>
      </c>
      <c r="J5" s="8">
        <f>COUNTIF(成績!$B$9:$G$9,クラブ!$A5)</f>
        <v>0</v>
      </c>
      <c r="K5" s="9">
        <f t="shared" si="0"/>
        <v>0</v>
      </c>
    </row>
    <row r="6" spans="1:11">
      <c r="A6" t="s">
        <v>22</v>
      </c>
      <c r="B6" s="11">
        <f>RANK($K6,$K$2:$K$40)</f>
        <v>2</v>
      </c>
      <c r="C6" s="8">
        <f>COUNTIF(成績!$B$2:$G$2,クラブ!$A6)</f>
        <v>1</v>
      </c>
      <c r="D6" s="8">
        <f>COUNTIF(成績!$B$3:$G$3,クラブ!$A6)</f>
        <v>1</v>
      </c>
      <c r="E6" s="8">
        <f>COUNTIF(成績!$B$4:$G$4,クラブ!$A6)</f>
        <v>2</v>
      </c>
      <c r="F6" s="8">
        <f>COUNTIF(成績!$B$5:$G$5,クラブ!$A6)</f>
        <v>1</v>
      </c>
      <c r="G6" s="8">
        <f>COUNTIF(成績!$B$6:$G$6,クラブ!$A6)</f>
        <v>0</v>
      </c>
      <c r="H6" s="8">
        <f>COUNTIF(成績!$B$7:$G$7,クラブ!$A6)</f>
        <v>0</v>
      </c>
      <c r="I6" s="8">
        <f>COUNTIF(成績!$B$8:$G$8,クラブ!$A6)</f>
        <v>1</v>
      </c>
      <c r="J6" s="8">
        <f>COUNTIF(成績!$B$9:$G$9,クラブ!$A6)</f>
        <v>0</v>
      </c>
      <c r="K6" s="9">
        <f t="shared" si="0"/>
        <v>34</v>
      </c>
    </row>
    <row r="7" spans="1:11">
      <c r="A7" t="s">
        <v>36</v>
      </c>
      <c r="B7" s="11">
        <f>RANK($K7,$K$2:$K$40)</f>
        <v>15</v>
      </c>
      <c r="C7" s="8">
        <f>COUNTIF(成績!$B$2:$G$2,クラブ!$A7)</f>
        <v>0</v>
      </c>
      <c r="D7" s="8">
        <f>COUNTIF(成績!$B$3:$G$3,クラブ!$A7)</f>
        <v>0</v>
      </c>
      <c r="E7" s="8">
        <f>COUNTIF(成績!$B$4:$G$4,クラブ!$A7)</f>
        <v>0</v>
      </c>
      <c r="F7" s="8">
        <f>COUNTIF(成績!$B$5:$G$5,クラブ!$A7)</f>
        <v>0</v>
      </c>
      <c r="G7" s="8">
        <f>COUNTIF(成績!$B$6:$G$6,クラブ!$A7)</f>
        <v>0</v>
      </c>
      <c r="H7" s="8">
        <f>COUNTIF(成績!$B$7:$G$7,クラブ!$A7)</f>
        <v>0</v>
      </c>
      <c r="I7" s="8">
        <f>COUNTIF(成績!$B$8:$G$8,クラブ!$A7)</f>
        <v>0</v>
      </c>
      <c r="J7" s="8">
        <f>COUNTIF(成績!$B$9:$G$9,クラブ!$A7)</f>
        <v>0</v>
      </c>
      <c r="K7" s="9">
        <f t="shared" si="0"/>
        <v>0</v>
      </c>
    </row>
    <row r="8" spans="1:11">
      <c r="A8" t="s">
        <v>37</v>
      </c>
      <c r="B8" s="11">
        <f>RANK($K8,$K$2:$K$40)</f>
        <v>9</v>
      </c>
      <c r="C8" s="8">
        <f>COUNTIF(成績!$B$2:$G$2,クラブ!$A8)</f>
        <v>0</v>
      </c>
      <c r="D8" s="8">
        <f>COUNTIF(成績!$B$3:$G$3,クラブ!$A8)</f>
        <v>1</v>
      </c>
      <c r="E8" s="8">
        <f>COUNTIF(成績!$B$4:$G$4,クラブ!$A8)</f>
        <v>0</v>
      </c>
      <c r="F8" s="8">
        <f>COUNTIF(成績!$B$5:$G$5,クラブ!$A8)</f>
        <v>0</v>
      </c>
      <c r="G8" s="8">
        <f>COUNTIF(成績!$B$6:$G$6,クラブ!$A8)</f>
        <v>0</v>
      </c>
      <c r="H8" s="8">
        <f>COUNTIF(成績!$B$7:$G$7,クラブ!$A8)</f>
        <v>0</v>
      </c>
      <c r="I8" s="8">
        <f>COUNTIF(成績!$B$8:$G$8,クラブ!$A8)</f>
        <v>0</v>
      </c>
      <c r="J8" s="8">
        <f>COUNTIF(成績!$B$9:$G$9,クラブ!$A8)</f>
        <v>0</v>
      </c>
      <c r="K8" s="9">
        <f t="shared" si="0"/>
        <v>7</v>
      </c>
    </row>
    <row r="9" spans="1:11">
      <c r="A9" t="s">
        <v>27</v>
      </c>
      <c r="B9" s="11">
        <f>RANK($K9,$K$2:$K$40)</f>
        <v>13</v>
      </c>
      <c r="C9" s="8">
        <f>COUNTIF(成績!$B$2:$G$2,クラブ!$A9)</f>
        <v>0</v>
      </c>
      <c r="D9" s="8">
        <f>COUNTIF(成績!$B$3:$G$3,クラブ!$A9)</f>
        <v>0</v>
      </c>
      <c r="E9" s="8">
        <f>COUNTIF(成績!$B$4:$G$4,クラブ!$A9)</f>
        <v>0</v>
      </c>
      <c r="F9" s="8">
        <f>COUNTIF(成績!$B$5:$G$5,クラブ!$A9)</f>
        <v>0</v>
      </c>
      <c r="G9" s="8">
        <f>COUNTIF(成績!$B$6:$G$6,クラブ!$A9)</f>
        <v>0</v>
      </c>
      <c r="H9" s="8">
        <f>COUNTIF(成績!$B$7:$G$7,クラブ!$A9)</f>
        <v>1</v>
      </c>
      <c r="I9" s="8">
        <f>COUNTIF(成績!$B$8:$G$8,クラブ!$A9)</f>
        <v>0</v>
      </c>
      <c r="J9" s="8">
        <f>COUNTIF(成績!$B$9:$G$9,クラブ!$A9)</f>
        <v>0</v>
      </c>
      <c r="K9" s="9">
        <f t="shared" si="0"/>
        <v>3</v>
      </c>
    </row>
    <row r="10" spans="1:11">
      <c r="A10" t="s">
        <v>38</v>
      </c>
      <c r="B10" s="11">
        <f>RANK($K10,$K$2:$K$40)</f>
        <v>15</v>
      </c>
      <c r="C10" s="8">
        <f>COUNTIF(成績!$B$2:$G$2,クラブ!$A10)</f>
        <v>0</v>
      </c>
      <c r="D10" s="8">
        <f>COUNTIF(成績!$B$3:$G$3,クラブ!$A10)</f>
        <v>0</v>
      </c>
      <c r="E10" s="8">
        <f>COUNTIF(成績!$B$4:$G$4,クラブ!$A10)</f>
        <v>0</v>
      </c>
      <c r="F10" s="8">
        <f>COUNTIF(成績!$B$5:$G$5,クラブ!$A10)</f>
        <v>0</v>
      </c>
      <c r="G10" s="8">
        <f>COUNTIF(成績!$B$6:$G$6,クラブ!$A10)</f>
        <v>0</v>
      </c>
      <c r="H10" s="8">
        <f>COUNTIF(成績!$B$7:$G$7,クラブ!$A10)</f>
        <v>0</v>
      </c>
      <c r="I10" s="8">
        <f>COUNTIF(成績!$B$8:$G$8,クラブ!$A10)</f>
        <v>0</v>
      </c>
      <c r="J10" s="8">
        <f>COUNTIF(成績!$B$9:$G$9,クラブ!$A10)</f>
        <v>0</v>
      </c>
      <c r="K10" s="9">
        <f t="shared" si="0"/>
        <v>0</v>
      </c>
    </row>
    <row r="11" spans="1:11">
      <c r="A11" t="s">
        <v>39</v>
      </c>
      <c r="B11" s="11">
        <f>RANK($K11,$K$2:$K$40)</f>
        <v>7</v>
      </c>
      <c r="C11" s="8">
        <f>COUNTIF(成績!$B$2:$G$2,クラブ!$A11)</f>
        <v>0</v>
      </c>
      <c r="D11" s="8">
        <f>COUNTIF(成績!$B$3:$G$3,クラブ!$A11)</f>
        <v>0</v>
      </c>
      <c r="E11" s="8">
        <f>COUNTIF(成績!$B$4:$G$4,クラブ!$A11)</f>
        <v>1</v>
      </c>
      <c r="F11" s="8">
        <f>COUNTIF(成績!$B$5:$G$5,クラブ!$A11)</f>
        <v>0</v>
      </c>
      <c r="G11" s="8">
        <f>COUNTIF(成績!$B$6:$G$6,クラブ!$A11)</f>
        <v>1</v>
      </c>
      <c r="H11" s="8">
        <f>COUNTIF(成績!$B$7:$G$7,クラブ!$A11)</f>
        <v>1</v>
      </c>
      <c r="I11" s="8">
        <f>COUNTIF(成績!$B$8:$G$8,クラブ!$A11)</f>
        <v>0</v>
      </c>
      <c r="J11" s="8">
        <f>COUNTIF(成績!$B$9:$G$9,クラブ!$A11)</f>
        <v>0</v>
      </c>
      <c r="K11" s="9">
        <f t="shared" si="0"/>
        <v>13</v>
      </c>
    </row>
    <row r="12" spans="1:11">
      <c r="A12" t="s">
        <v>40</v>
      </c>
      <c r="B12" s="11">
        <f>RANK($K12,$K$2:$K$40)</f>
        <v>15</v>
      </c>
      <c r="C12" s="8">
        <f>COUNTIF(成績!$B$2:$G$2,クラブ!$A12)</f>
        <v>0</v>
      </c>
      <c r="D12" s="8">
        <f>COUNTIF(成績!$B$3:$G$3,クラブ!$A12)</f>
        <v>0</v>
      </c>
      <c r="E12" s="8">
        <f>COUNTIF(成績!$B$4:$G$4,クラブ!$A12)</f>
        <v>0</v>
      </c>
      <c r="F12" s="8">
        <f>COUNTIF(成績!$B$5:$G$5,クラブ!$A12)</f>
        <v>0</v>
      </c>
      <c r="G12" s="8">
        <f>COUNTIF(成績!$B$6:$G$6,クラブ!$A12)</f>
        <v>0</v>
      </c>
      <c r="H12" s="8">
        <f>COUNTIF(成績!$B$7:$G$7,クラブ!$A12)</f>
        <v>0</v>
      </c>
      <c r="I12" s="8">
        <f>COUNTIF(成績!$B$8:$G$8,クラブ!$A12)</f>
        <v>0</v>
      </c>
      <c r="J12" s="8">
        <f>COUNTIF(成績!$B$9:$G$9,クラブ!$A12)</f>
        <v>0</v>
      </c>
      <c r="K12" s="9">
        <f t="shared" si="0"/>
        <v>0</v>
      </c>
    </row>
    <row r="13" spans="1:11">
      <c r="A13" t="s">
        <v>41</v>
      </c>
      <c r="B13" s="11">
        <f>RANK($K13,$K$2:$K$40)</f>
        <v>1</v>
      </c>
      <c r="C13" s="8">
        <f>COUNTIF(成績!$B$2:$G$2,クラブ!$A13)</f>
        <v>4</v>
      </c>
      <c r="D13" s="8">
        <f>COUNTIF(成績!$B$3:$G$3,クラブ!$A13)</f>
        <v>0</v>
      </c>
      <c r="E13" s="8">
        <f>COUNTIF(成績!$B$4:$G$4,クラブ!$A13)</f>
        <v>0</v>
      </c>
      <c r="F13" s="8">
        <f>COUNTIF(成績!$B$5:$G$5,クラブ!$A13)</f>
        <v>0</v>
      </c>
      <c r="G13" s="8">
        <f>COUNTIF(成績!$B$6:$G$6,クラブ!$A13)</f>
        <v>0</v>
      </c>
      <c r="H13" s="8">
        <f>COUNTIF(成績!$B$7:$G$7,クラブ!$A13)</f>
        <v>1</v>
      </c>
      <c r="I13" s="8">
        <f>COUNTIF(成績!$B$8:$G$8,クラブ!$A13)</f>
        <v>0</v>
      </c>
      <c r="J13" s="8">
        <f>COUNTIF(成績!$B$9:$G$9,クラブ!$A13)</f>
        <v>1</v>
      </c>
      <c r="K13" s="9">
        <f t="shared" si="0"/>
        <v>36</v>
      </c>
    </row>
    <row r="14" spans="1:11">
      <c r="A14" t="s">
        <v>28</v>
      </c>
      <c r="B14" s="11">
        <f>RANK($K14,$K$2:$K$40)</f>
        <v>14</v>
      </c>
      <c r="C14" s="8">
        <f>COUNTIF(成績!$B$2:$G$2,クラブ!$A14)</f>
        <v>0</v>
      </c>
      <c r="D14" s="8">
        <f>COUNTIF(成績!$B$3:$G$3,クラブ!$A14)</f>
        <v>0</v>
      </c>
      <c r="E14" s="8">
        <f>COUNTIF(成績!$B$4:$G$4,クラブ!$A14)</f>
        <v>0</v>
      </c>
      <c r="F14" s="8">
        <f>COUNTIF(成績!$B$5:$G$5,クラブ!$A14)</f>
        <v>0</v>
      </c>
      <c r="G14" s="8">
        <f>COUNTIF(成績!$B$6:$G$6,クラブ!$A14)</f>
        <v>0</v>
      </c>
      <c r="H14" s="8">
        <f>COUNTIF(成績!$B$7:$G$7,クラブ!$A14)</f>
        <v>0</v>
      </c>
      <c r="I14" s="8">
        <f>COUNTIF(成績!$B$8:$G$8,クラブ!$A14)</f>
        <v>1</v>
      </c>
      <c r="J14" s="8">
        <f>COUNTIF(成績!$B$9:$G$9,クラブ!$A14)</f>
        <v>0</v>
      </c>
      <c r="K14" s="9">
        <f t="shared" si="0"/>
        <v>2</v>
      </c>
    </row>
    <row r="15" spans="1:11">
      <c r="A15" t="s">
        <v>42</v>
      </c>
      <c r="B15" s="11">
        <f>RANK($K15,$K$2:$K$40)</f>
        <v>15</v>
      </c>
      <c r="C15" s="8">
        <f>COUNTIF(成績!$B$2:$G$2,クラブ!$A15)</f>
        <v>0</v>
      </c>
      <c r="D15" s="8">
        <f>COUNTIF(成績!$B$3:$G$3,クラブ!$A15)</f>
        <v>0</v>
      </c>
      <c r="E15" s="8">
        <f>COUNTIF(成績!$B$4:$G$4,クラブ!$A15)</f>
        <v>0</v>
      </c>
      <c r="F15" s="8">
        <f>COUNTIF(成績!$B$5:$G$5,クラブ!$A15)</f>
        <v>0</v>
      </c>
      <c r="G15" s="8">
        <f>COUNTIF(成績!$B$6:$G$6,クラブ!$A15)</f>
        <v>0</v>
      </c>
      <c r="H15" s="8">
        <f>COUNTIF(成績!$B$7:$G$7,クラブ!$A15)</f>
        <v>0</v>
      </c>
      <c r="I15" s="8">
        <f>COUNTIF(成績!$B$8:$G$8,クラブ!$A15)</f>
        <v>0</v>
      </c>
      <c r="J15" s="8">
        <f>COUNTIF(成績!$B$9:$G$9,クラブ!$A15)</f>
        <v>0</v>
      </c>
      <c r="K15" s="9">
        <f t="shared" si="0"/>
        <v>0</v>
      </c>
    </row>
    <row r="16" spans="1:11">
      <c r="A16" t="s">
        <v>29</v>
      </c>
      <c r="B16" s="11">
        <f>RANK($K16,$K$2:$K$40)</f>
        <v>9</v>
      </c>
      <c r="C16" s="8">
        <f>COUNTIF(成績!$B$2:$G$2,クラブ!$A16)</f>
        <v>0</v>
      </c>
      <c r="D16" s="8">
        <f>COUNTIF(成績!$B$3:$G$3,クラブ!$A16)</f>
        <v>0</v>
      </c>
      <c r="E16" s="8">
        <f>COUNTIF(成績!$B$4:$G$4,クラブ!$A16)</f>
        <v>1</v>
      </c>
      <c r="F16" s="8">
        <f>COUNTIF(成績!$B$5:$G$5,クラブ!$A16)</f>
        <v>0</v>
      </c>
      <c r="G16" s="8">
        <f>COUNTIF(成績!$B$6:$G$6,クラブ!$A16)</f>
        <v>0</v>
      </c>
      <c r="H16" s="8">
        <f>COUNTIF(成績!$B$7:$G$7,クラブ!$A16)</f>
        <v>0</v>
      </c>
      <c r="I16" s="8">
        <f>COUNTIF(成績!$B$8:$G$8,クラブ!$A16)</f>
        <v>0</v>
      </c>
      <c r="J16" s="8">
        <f>COUNTIF(成績!$B$9:$G$9,クラブ!$A16)</f>
        <v>1</v>
      </c>
      <c r="K16" s="9">
        <f t="shared" si="0"/>
        <v>7</v>
      </c>
    </row>
    <row r="17" spans="1:11">
      <c r="A17" t="s">
        <v>31</v>
      </c>
      <c r="B17" s="11">
        <f>RANK($K17,$K$2:$K$40)</f>
        <v>15</v>
      </c>
      <c r="C17" s="8">
        <f>COUNTIF(成績!$B$2:$G$2,クラブ!$A17)</f>
        <v>0</v>
      </c>
      <c r="D17" s="8">
        <f>COUNTIF(成績!$B$3:$G$3,クラブ!$A17)</f>
        <v>0</v>
      </c>
      <c r="E17" s="8">
        <f>COUNTIF(成績!$B$4:$G$4,クラブ!$A17)</f>
        <v>0</v>
      </c>
      <c r="F17" s="8">
        <f>COUNTIF(成績!$B$5:$G$5,クラブ!$A17)</f>
        <v>0</v>
      </c>
      <c r="G17" s="8">
        <f>COUNTIF(成績!$B$6:$G$6,クラブ!$A17)</f>
        <v>0</v>
      </c>
      <c r="H17" s="8">
        <f>COUNTIF(成績!$B$7:$G$7,クラブ!$A17)</f>
        <v>0</v>
      </c>
      <c r="I17" s="8">
        <f>COUNTIF(成績!$B$8:$G$8,クラブ!$A17)</f>
        <v>0</v>
      </c>
      <c r="J17" s="8">
        <f>COUNTIF(成績!$B$9:$G$9,クラブ!$A17)</f>
        <v>0</v>
      </c>
      <c r="K17" s="9">
        <f t="shared" si="0"/>
        <v>0</v>
      </c>
    </row>
    <row r="18" spans="1:11">
      <c r="A18" t="s">
        <v>43</v>
      </c>
      <c r="B18" s="11">
        <f>RANK($K18,$K$2:$K$40)</f>
        <v>3</v>
      </c>
      <c r="C18" s="8">
        <f>COUNTIF(成績!$B$2:$G$2,クラブ!$A18)</f>
        <v>1</v>
      </c>
      <c r="D18" s="8">
        <f>COUNTIF(成績!$B$3:$G$3,クラブ!$A18)</f>
        <v>3</v>
      </c>
      <c r="E18" s="8">
        <f>COUNTIF(成績!$B$4:$G$4,クラブ!$A18)</f>
        <v>0</v>
      </c>
      <c r="F18" s="8">
        <f>COUNTIF(成績!$B$5:$G$5,クラブ!$A18)</f>
        <v>0</v>
      </c>
      <c r="G18" s="8">
        <f>COUNTIF(成績!$B$6:$G$6,クラブ!$A18)</f>
        <v>0</v>
      </c>
      <c r="H18" s="8">
        <f>COUNTIF(成績!$B$7:$G$7,クラブ!$A18)</f>
        <v>1</v>
      </c>
      <c r="I18" s="8">
        <f>COUNTIF(成績!$B$8:$G$8,クラブ!$A18)</f>
        <v>0</v>
      </c>
      <c r="J18" s="8">
        <f>COUNTIF(成績!$B$9:$G$9,クラブ!$A18)</f>
        <v>0</v>
      </c>
      <c r="K18" s="9">
        <f t="shared" si="0"/>
        <v>32</v>
      </c>
    </row>
    <row r="19" spans="1:11">
      <c r="A19" t="s">
        <v>44</v>
      </c>
      <c r="B19" s="11">
        <f>RANK($K19,$K$2:$K$40)</f>
        <v>15</v>
      </c>
      <c r="C19" s="8">
        <f>COUNTIF(成績!$B$2:$G$2,クラブ!$A19)</f>
        <v>0</v>
      </c>
      <c r="D19" s="8">
        <f>COUNTIF(成績!$B$3:$G$3,クラブ!$A19)</f>
        <v>0</v>
      </c>
      <c r="E19" s="8">
        <f>COUNTIF(成績!$B$4:$G$4,クラブ!$A19)</f>
        <v>0</v>
      </c>
      <c r="F19" s="8">
        <f>COUNTIF(成績!$B$5:$G$5,クラブ!$A19)</f>
        <v>0</v>
      </c>
      <c r="G19" s="8">
        <f>COUNTIF(成績!$B$6:$G$6,クラブ!$A19)</f>
        <v>0</v>
      </c>
      <c r="H19" s="8">
        <f>COUNTIF(成績!$B$7:$G$7,クラブ!$A19)</f>
        <v>0</v>
      </c>
      <c r="I19" s="8">
        <f>COUNTIF(成績!$B$8:$G$8,クラブ!$A19)</f>
        <v>0</v>
      </c>
      <c r="J19" s="8">
        <f>COUNTIF(成績!$B$9:$G$9,クラブ!$A19)</f>
        <v>0</v>
      </c>
      <c r="K19" s="9">
        <f t="shared" si="0"/>
        <v>0</v>
      </c>
    </row>
    <row r="20" spans="1:11">
      <c r="A20" t="s">
        <v>45</v>
      </c>
      <c r="B20" s="11">
        <f>RANK($K20,$K$2:$K$40)</f>
        <v>15</v>
      </c>
      <c r="C20" s="8">
        <f>COUNTIF(成績!$B$2:$G$2,クラブ!$A20)</f>
        <v>0</v>
      </c>
      <c r="D20" s="8">
        <f>COUNTIF(成績!$B$3:$G$3,クラブ!$A20)</f>
        <v>0</v>
      </c>
      <c r="E20" s="8">
        <f>COUNTIF(成績!$B$4:$G$4,クラブ!$A20)</f>
        <v>0</v>
      </c>
      <c r="F20" s="8">
        <f>COUNTIF(成績!$B$5:$G$5,クラブ!$A20)</f>
        <v>0</v>
      </c>
      <c r="G20" s="8">
        <f>COUNTIF(成績!$B$6:$G$6,クラブ!$A20)</f>
        <v>0</v>
      </c>
      <c r="H20" s="8">
        <f>COUNTIF(成績!$B$7:$G$7,クラブ!$A20)</f>
        <v>0</v>
      </c>
      <c r="I20" s="8">
        <f>COUNTIF(成績!$B$8:$G$8,クラブ!$A20)</f>
        <v>0</v>
      </c>
      <c r="J20" s="8">
        <f>COUNTIF(成績!$B$9:$G$9,クラブ!$A20)</f>
        <v>0</v>
      </c>
      <c r="K20" s="9">
        <f t="shared" si="0"/>
        <v>0</v>
      </c>
    </row>
    <row r="21" spans="1:11">
      <c r="A21" t="s">
        <v>46</v>
      </c>
      <c r="B21" s="11">
        <f>RANK($K21,$K$2:$K$40)</f>
        <v>15</v>
      </c>
      <c r="C21" s="8">
        <f>COUNTIF(成績!$B$2:$G$2,クラブ!$A21)</f>
        <v>0</v>
      </c>
      <c r="D21" s="8">
        <f>COUNTIF(成績!$B$3:$G$3,クラブ!$A21)</f>
        <v>0</v>
      </c>
      <c r="E21" s="8">
        <f>COUNTIF(成績!$B$4:$G$4,クラブ!$A21)</f>
        <v>0</v>
      </c>
      <c r="F21" s="8">
        <f>COUNTIF(成績!$B$5:$G$5,クラブ!$A21)</f>
        <v>0</v>
      </c>
      <c r="G21" s="8">
        <f>COUNTIF(成績!$B$6:$G$6,クラブ!$A21)</f>
        <v>0</v>
      </c>
      <c r="H21" s="8">
        <f>COUNTIF(成績!$B$7:$G$7,クラブ!$A21)</f>
        <v>0</v>
      </c>
      <c r="I21" s="8">
        <f>COUNTIF(成績!$B$8:$G$8,クラブ!$A21)</f>
        <v>0</v>
      </c>
      <c r="J21" s="8">
        <f>COUNTIF(成績!$B$9:$G$9,クラブ!$A21)</f>
        <v>0</v>
      </c>
      <c r="K21" s="9">
        <f t="shared" si="0"/>
        <v>0</v>
      </c>
    </row>
    <row r="22" spans="1:11">
      <c r="A22" t="s">
        <v>47</v>
      </c>
      <c r="B22" s="11">
        <f>RANK($K22,$K$2:$K$40)</f>
        <v>15</v>
      </c>
      <c r="C22" s="8">
        <f>COUNTIF(成績!$B$2:$G$2,クラブ!$A22)</f>
        <v>0</v>
      </c>
      <c r="D22" s="8">
        <f>COUNTIF(成績!$B$3:$G$3,クラブ!$A22)</f>
        <v>0</v>
      </c>
      <c r="E22" s="8">
        <f>COUNTIF(成績!$B$4:$G$4,クラブ!$A22)</f>
        <v>0</v>
      </c>
      <c r="F22" s="8">
        <f>COUNTIF(成績!$B$5:$G$5,クラブ!$A22)</f>
        <v>0</v>
      </c>
      <c r="G22" s="8">
        <f>COUNTIF(成績!$B$6:$G$6,クラブ!$A22)</f>
        <v>0</v>
      </c>
      <c r="H22" s="8">
        <f>COUNTIF(成績!$B$7:$G$7,クラブ!$A22)</f>
        <v>0</v>
      </c>
      <c r="I22" s="8">
        <f>COUNTIF(成績!$B$8:$G$8,クラブ!$A22)</f>
        <v>0</v>
      </c>
      <c r="J22" s="8">
        <f>COUNTIF(成績!$B$9:$G$9,クラブ!$A22)</f>
        <v>0</v>
      </c>
      <c r="K22" s="9">
        <f t="shared" si="0"/>
        <v>0</v>
      </c>
    </row>
    <row r="23" spans="1:11">
      <c r="A23" t="s">
        <v>48</v>
      </c>
      <c r="B23" s="11">
        <f>RANK($K23,$K$2:$K$40)</f>
        <v>15</v>
      </c>
      <c r="C23" s="8">
        <f>COUNTIF(成績!$B$2:$G$2,クラブ!$A23)</f>
        <v>0</v>
      </c>
      <c r="D23" s="8">
        <f>COUNTIF(成績!$B$3:$G$3,クラブ!$A23)</f>
        <v>0</v>
      </c>
      <c r="E23" s="8">
        <f>COUNTIF(成績!$B$4:$G$4,クラブ!$A23)</f>
        <v>0</v>
      </c>
      <c r="F23" s="8">
        <f>COUNTIF(成績!$B$5:$G$5,クラブ!$A23)</f>
        <v>0</v>
      </c>
      <c r="G23" s="8">
        <f>COUNTIF(成績!$B$6:$G$6,クラブ!$A23)</f>
        <v>0</v>
      </c>
      <c r="H23" s="8">
        <f>COUNTIF(成績!$B$7:$G$7,クラブ!$A23)</f>
        <v>0</v>
      </c>
      <c r="I23" s="8">
        <f>COUNTIF(成績!$B$8:$G$8,クラブ!$A23)</f>
        <v>0</v>
      </c>
      <c r="J23" s="8">
        <f>COUNTIF(成績!$B$9:$G$9,クラブ!$A23)</f>
        <v>0</v>
      </c>
      <c r="K23" s="9">
        <f t="shared" si="0"/>
        <v>0</v>
      </c>
    </row>
    <row r="24" spans="1:11">
      <c r="A24" t="s">
        <v>49</v>
      </c>
      <c r="B24" s="11">
        <f>RANK($K24,$K$2:$K$40)</f>
        <v>15</v>
      </c>
      <c r="C24" s="8">
        <f>COUNTIF(成績!$B$2:$G$2,クラブ!$A24)</f>
        <v>0</v>
      </c>
      <c r="D24" s="8">
        <f>COUNTIF(成績!$B$3:$G$3,クラブ!$A24)</f>
        <v>0</v>
      </c>
      <c r="E24" s="8">
        <f>COUNTIF(成績!$B$4:$G$4,クラブ!$A24)</f>
        <v>0</v>
      </c>
      <c r="F24" s="8">
        <f>COUNTIF(成績!$B$5:$G$5,クラブ!$A24)</f>
        <v>0</v>
      </c>
      <c r="G24" s="8">
        <f>COUNTIF(成績!$B$6:$G$6,クラブ!$A24)</f>
        <v>0</v>
      </c>
      <c r="H24" s="8">
        <f>COUNTIF(成績!$B$7:$G$7,クラブ!$A24)</f>
        <v>0</v>
      </c>
      <c r="I24" s="8">
        <f>COUNTIF(成績!$B$8:$G$8,クラブ!$A24)</f>
        <v>0</v>
      </c>
      <c r="J24" s="8">
        <f>COUNTIF(成績!$B$9:$G$9,クラブ!$A24)</f>
        <v>0</v>
      </c>
      <c r="K24" s="9">
        <f t="shared" si="0"/>
        <v>0</v>
      </c>
    </row>
    <row r="25" spans="1:11">
      <c r="A25" t="s">
        <v>23</v>
      </c>
      <c r="B25" s="11">
        <f>RANK($K25,$K$2:$K$40)</f>
        <v>7</v>
      </c>
      <c r="C25" s="8">
        <f>COUNTIF(成績!$B$2:$G$2,クラブ!$A25)</f>
        <v>0</v>
      </c>
      <c r="D25" s="8">
        <f>COUNTIF(成績!$B$3:$G$3,クラブ!$A25)</f>
        <v>0</v>
      </c>
      <c r="E25" s="8">
        <f>COUNTIF(成績!$B$4:$G$4,クラブ!$A25)</f>
        <v>0</v>
      </c>
      <c r="F25" s="8">
        <f>COUNTIF(成績!$B$5:$G$5,クラブ!$A25)</f>
        <v>1</v>
      </c>
      <c r="G25" s="8">
        <f>COUNTIF(成績!$B$6:$G$6,クラブ!$A25)</f>
        <v>2</v>
      </c>
      <c r="H25" s="8">
        <f>COUNTIF(成績!$B$7:$G$7,クラブ!$A25)</f>
        <v>0</v>
      </c>
      <c r="I25" s="8">
        <f>COUNTIF(成績!$B$8:$G$8,クラブ!$A25)</f>
        <v>0</v>
      </c>
      <c r="J25" s="8">
        <f>COUNTIF(成績!$B$9:$G$9,クラブ!$A25)</f>
        <v>0</v>
      </c>
      <c r="K25" s="9">
        <f t="shared" si="0"/>
        <v>13</v>
      </c>
    </row>
    <row r="26" spans="1:11">
      <c r="A26" t="s">
        <v>24</v>
      </c>
      <c r="B26" s="11">
        <f>RANK($K26,$K$2:$K$40)</f>
        <v>11</v>
      </c>
      <c r="C26" s="8">
        <f>COUNTIF(成績!$B$2:$G$2,クラブ!$A26)</f>
        <v>0</v>
      </c>
      <c r="D26" s="8">
        <f>COUNTIF(成績!$B$3:$G$3,クラブ!$A26)</f>
        <v>0</v>
      </c>
      <c r="E26" s="8">
        <f>COUNTIF(成績!$B$4:$G$4,クラブ!$A26)</f>
        <v>0</v>
      </c>
      <c r="F26" s="8">
        <f>COUNTIF(成績!$B$5:$G$5,クラブ!$A26)</f>
        <v>0</v>
      </c>
      <c r="G26" s="8">
        <f>COUNTIF(成績!$B$6:$G$6,クラブ!$A26)</f>
        <v>0</v>
      </c>
      <c r="H26" s="8">
        <f>COUNTIF(成績!$B$7:$G$7,クラブ!$A26)</f>
        <v>0</v>
      </c>
      <c r="I26" s="8">
        <f>COUNTIF(成績!$B$8:$G$8,クラブ!$A26)</f>
        <v>2</v>
      </c>
      <c r="J26" s="8">
        <f>COUNTIF(成績!$B$9:$G$9,クラブ!$A26)</f>
        <v>1</v>
      </c>
      <c r="K26" s="9">
        <f t="shared" si="0"/>
        <v>5</v>
      </c>
    </row>
    <row r="27" spans="1:11">
      <c r="A27" t="s">
        <v>25</v>
      </c>
      <c r="B27" s="11">
        <f>RANK($K27,$K$2:$K$40)</f>
        <v>4</v>
      </c>
      <c r="C27" s="8">
        <f>COUNTIF(成績!$B$2:$G$2,クラブ!$A27)</f>
        <v>0</v>
      </c>
      <c r="D27" s="8">
        <f>COUNTIF(成績!$B$3:$G$3,クラブ!$A27)</f>
        <v>0</v>
      </c>
      <c r="E27" s="8">
        <f>COUNTIF(成績!$B$4:$G$4,クラブ!$A27)</f>
        <v>1</v>
      </c>
      <c r="F27" s="8">
        <f>COUNTIF(成績!$B$5:$G$5,クラブ!$A27)</f>
        <v>2</v>
      </c>
      <c r="G27" s="8">
        <f>COUNTIF(成績!$B$6:$G$6,クラブ!$A27)</f>
        <v>0</v>
      </c>
      <c r="H27" s="8">
        <f>COUNTIF(成績!$B$7:$G$7,クラブ!$A27)</f>
        <v>0</v>
      </c>
      <c r="I27" s="8">
        <f>COUNTIF(成績!$B$8:$G$8,クラブ!$A27)</f>
        <v>0</v>
      </c>
      <c r="J27" s="8">
        <f>COUNTIF(成績!$B$9:$G$9,クラブ!$A27)</f>
        <v>2</v>
      </c>
      <c r="K27" s="9">
        <f t="shared" si="0"/>
        <v>18</v>
      </c>
    </row>
    <row r="28" spans="1:11">
      <c r="A28" t="s">
        <v>50</v>
      </c>
      <c r="B28" s="11">
        <f>RANK($K28,$K$2:$K$40)</f>
        <v>15</v>
      </c>
      <c r="C28" s="8">
        <f>COUNTIF(成績!$B$2:$G$2,クラブ!$A28)</f>
        <v>0</v>
      </c>
      <c r="D28" s="8">
        <f>COUNTIF(成績!$B$3:$G$3,クラブ!$A28)</f>
        <v>0</v>
      </c>
      <c r="E28" s="8">
        <f>COUNTIF(成績!$B$4:$G$4,クラブ!$A28)</f>
        <v>0</v>
      </c>
      <c r="F28" s="8">
        <f>COUNTIF(成績!$B$5:$G$5,クラブ!$A28)</f>
        <v>0</v>
      </c>
      <c r="G28" s="8">
        <f>COUNTIF(成績!$B$6:$G$6,クラブ!$A28)</f>
        <v>0</v>
      </c>
      <c r="H28" s="8">
        <f>COUNTIF(成績!$B$7:$G$7,クラブ!$A28)</f>
        <v>0</v>
      </c>
      <c r="I28" s="8">
        <f>COUNTIF(成績!$B$8:$G$8,クラブ!$A28)</f>
        <v>0</v>
      </c>
      <c r="J28" s="8">
        <f>COUNTIF(成績!$B$9:$G$9,クラブ!$A28)</f>
        <v>0</v>
      </c>
      <c r="K28" s="9">
        <f t="shared" si="0"/>
        <v>0</v>
      </c>
    </row>
    <row r="29" spans="1:11">
      <c r="A29" t="s">
        <v>51</v>
      </c>
      <c r="B29" s="11">
        <f>RANK($K29,$K$2:$K$40)</f>
        <v>15</v>
      </c>
      <c r="C29" s="8">
        <f>COUNTIF(成績!$B$2:$G$2,クラブ!$A29)</f>
        <v>0</v>
      </c>
      <c r="D29" s="8">
        <f>COUNTIF(成績!$B$3:$G$3,クラブ!$A29)</f>
        <v>0</v>
      </c>
      <c r="E29" s="8">
        <f>COUNTIF(成績!$B$4:$G$4,クラブ!$A29)</f>
        <v>0</v>
      </c>
      <c r="F29" s="8">
        <f>COUNTIF(成績!$B$5:$G$5,クラブ!$A29)</f>
        <v>0</v>
      </c>
      <c r="G29" s="8">
        <f>COUNTIF(成績!$B$6:$G$6,クラブ!$A29)</f>
        <v>0</v>
      </c>
      <c r="H29" s="8">
        <f>COUNTIF(成績!$B$7:$G$7,クラブ!$A29)</f>
        <v>0</v>
      </c>
      <c r="I29" s="8">
        <f>COUNTIF(成績!$B$8:$G$8,クラブ!$A29)</f>
        <v>0</v>
      </c>
      <c r="J29" s="8">
        <f>COUNTIF(成績!$B$9:$G$9,クラブ!$A29)</f>
        <v>0</v>
      </c>
      <c r="K29" s="9">
        <f t="shared" si="0"/>
        <v>0</v>
      </c>
    </row>
    <row r="30" spans="1:11">
      <c r="A30" t="s">
        <v>26</v>
      </c>
      <c r="B30" s="11">
        <f>RANK($K30,$K$2:$K$40)</f>
        <v>6</v>
      </c>
      <c r="C30" s="8">
        <f>COUNTIF(成績!$B$2:$G$2,クラブ!$A30)</f>
        <v>0</v>
      </c>
      <c r="D30" s="8">
        <f>COUNTIF(成績!$B$3:$G$3,クラブ!$A30)</f>
        <v>1</v>
      </c>
      <c r="E30" s="8">
        <f>COUNTIF(成績!$B$4:$G$4,クラブ!$A30)</f>
        <v>1</v>
      </c>
      <c r="F30" s="8">
        <f>COUNTIF(成績!$B$5:$G$5,クラブ!$A30)</f>
        <v>0</v>
      </c>
      <c r="G30" s="8">
        <f>COUNTIF(成績!$B$6:$G$6,クラブ!$A30)</f>
        <v>0</v>
      </c>
      <c r="H30" s="8">
        <f>COUNTIF(成績!$B$7:$G$7,クラブ!$A30)</f>
        <v>0</v>
      </c>
      <c r="I30" s="8">
        <f>COUNTIF(成績!$B$8:$G$8,クラブ!$A30)</f>
        <v>1</v>
      </c>
      <c r="J30" s="8">
        <f>COUNTIF(成績!$B$9:$G$9,クラブ!$A30)</f>
        <v>0</v>
      </c>
      <c r="K30" s="9">
        <f t="shared" si="0"/>
        <v>15</v>
      </c>
    </row>
    <row r="31" spans="1:11">
      <c r="A31" t="s">
        <v>52</v>
      </c>
      <c r="B31" s="11">
        <f>RANK($K31,$K$2:$K$40)</f>
        <v>15</v>
      </c>
      <c r="C31" s="8">
        <f>COUNTIF(成績!$B$2:$G$2,クラブ!$A31)</f>
        <v>0</v>
      </c>
      <c r="D31" s="8">
        <f>COUNTIF(成績!$B$3:$G$3,クラブ!$A31)</f>
        <v>0</v>
      </c>
      <c r="E31" s="8">
        <f>COUNTIF(成績!$B$4:$G$4,クラブ!$A31)</f>
        <v>0</v>
      </c>
      <c r="F31" s="8">
        <f>COUNTIF(成績!$B$5:$G$5,クラブ!$A31)</f>
        <v>0</v>
      </c>
      <c r="G31" s="8">
        <f>COUNTIF(成績!$B$6:$G$6,クラブ!$A31)</f>
        <v>0</v>
      </c>
      <c r="H31" s="8">
        <f>COUNTIF(成績!$B$7:$G$7,クラブ!$A31)</f>
        <v>0</v>
      </c>
      <c r="I31" s="8">
        <f>COUNTIF(成績!$B$8:$G$8,クラブ!$A31)</f>
        <v>0</v>
      </c>
      <c r="J31" s="8">
        <f>COUNTIF(成績!$B$9:$G$9,クラブ!$A31)</f>
        <v>0</v>
      </c>
      <c r="K31" s="9">
        <f t="shared" si="0"/>
        <v>0</v>
      </c>
    </row>
  </sheetData>
  <sortState xmlns:xlrd2="http://schemas.microsoft.com/office/spreadsheetml/2017/richdata2" ref="A2:A29">
    <sortCondition ref="A2:A29"/>
  </sortState>
  <phoneticPr fontId="2"/>
  <conditionalFormatting sqref="A2:A29">
    <cfRule type="duplicateValues" dxfId="3" priority="25"/>
  </conditionalFormatting>
  <conditionalFormatting sqref="B2:B31">
    <cfRule type="top10" dxfId="2" priority="27" bottom="1" rank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6A85-D781-4A34-A52B-C4155A3613C5}">
  <dimension ref="B1:D37"/>
  <sheetViews>
    <sheetView tabSelected="1" workbookViewId="0">
      <selection activeCell="E11" sqref="E11"/>
    </sheetView>
  </sheetViews>
  <sheetFormatPr defaultRowHeight="18.75"/>
  <cols>
    <col min="1" max="1" width="3.125" customWidth="1"/>
    <col min="2" max="2" width="38.25" customWidth="1"/>
    <col min="3" max="4" width="12.375" customWidth="1"/>
  </cols>
  <sheetData>
    <row r="1" spans="2:4" ht="34.5">
      <c r="B1" s="17" t="s">
        <v>54</v>
      </c>
    </row>
    <row r="2" spans="2:4" ht="34.5">
      <c r="B2" s="17" t="s">
        <v>56</v>
      </c>
    </row>
    <row r="3" spans="2:4" ht="34.5">
      <c r="B3" s="17" t="s">
        <v>57</v>
      </c>
    </row>
    <row r="4" spans="2:4" ht="12.75" customHeight="1">
      <c r="B4" s="16"/>
    </row>
    <row r="5" spans="2:4" ht="20.25">
      <c r="B5" s="18" t="s">
        <v>55</v>
      </c>
    </row>
    <row r="6" spans="2:4" ht="9" customHeight="1"/>
    <row r="7" spans="2:4">
      <c r="B7" s="15" t="s">
        <v>53</v>
      </c>
      <c r="C7" s="19" t="s">
        <v>7</v>
      </c>
      <c r="D7" s="20" t="s">
        <v>6</v>
      </c>
    </row>
    <row r="8" spans="2:4" ht="21.75">
      <c r="B8" s="21" t="s">
        <v>41</v>
      </c>
      <c r="C8" s="22">
        <v>1</v>
      </c>
      <c r="D8" s="23">
        <v>36</v>
      </c>
    </row>
    <row r="9" spans="2:4">
      <c r="B9" s="12" t="s">
        <v>22</v>
      </c>
      <c r="C9" s="13">
        <v>2</v>
      </c>
      <c r="D9" s="14">
        <v>34</v>
      </c>
    </row>
    <row r="10" spans="2:4">
      <c r="B10" s="12" t="s">
        <v>43</v>
      </c>
      <c r="C10" s="13">
        <v>3</v>
      </c>
      <c r="D10" s="14">
        <v>32</v>
      </c>
    </row>
    <row r="11" spans="2:4">
      <c r="B11" s="12" t="s">
        <v>25</v>
      </c>
      <c r="C11" s="13">
        <v>4</v>
      </c>
      <c r="D11" s="14">
        <v>18</v>
      </c>
    </row>
    <row r="12" spans="2:4">
      <c r="B12" s="12" t="s">
        <v>32</v>
      </c>
      <c r="C12" s="13">
        <v>5</v>
      </c>
      <c r="D12" s="14">
        <v>16</v>
      </c>
    </row>
    <row r="13" spans="2:4">
      <c r="B13" s="12" t="s">
        <v>26</v>
      </c>
      <c r="C13" s="13">
        <v>6</v>
      </c>
      <c r="D13" s="14">
        <v>15</v>
      </c>
    </row>
    <row r="14" spans="2:4">
      <c r="B14" s="12" t="s">
        <v>23</v>
      </c>
      <c r="C14" s="13">
        <v>7</v>
      </c>
      <c r="D14" s="14">
        <v>13</v>
      </c>
    </row>
    <row r="15" spans="2:4">
      <c r="B15" s="12" t="s">
        <v>39</v>
      </c>
      <c r="C15" s="13">
        <v>7</v>
      </c>
      <c r="D15" s="14">
        <v>13</v>
      </c>
    </row>
    <row r="16" spans="2:4">
      <c r="B16" s="12" t="s">
        <v>29</v>
      </c>
      <c r="C16" s="13">
        <v>9</v>
      </c>
      <c r="D16" s="14">
        <v>7</v>
      </c>
    </row>
    <row r="17" spans="2:4">
      <c r="B17" s="12" t="s">
        <v>37</v>
      </c>
      <c r="C17" s="13">
        <v>9</v>
      </c>
      <c r="D17" s="14">
        <v>7</v>
      </c>
    </row>
    <row r="18" spans="2:4">
      <c r="B18" s="12" t="s">
        <v>24</v>
      </c>
      <c r="C18" s="13">
        <v>11</v>
      </c>
      <c r="D18" s="14">
        <v>5</v>
      </c>
    </row>
    <row r="19" spans="2:4">
      <c r="B19" s="12" t="s">
        <v>34</v>
      </c>
      <c r="C19" s="13">
        <v>11</v>
      </c>
      <c r="D19" s="14">
        <v>5</v>
      </c>
    </row>
    <row r="20" spans="2:4">
      <c r="B20" s="12" t="s">
        <v>27</v>
      </c>
      <c r="C20" s="13">
        <v>13</v>
      </c>
      <c r="D20" s="14">
        <v>3</v>
      </c>
    </row>
    <row r="21" spans="2:4">
      <c r="B21" s="12" t="s">
        <v>28</v>
      </c>
      <c r="C21" s="13">
        <v>14</v>
      </c>
      <c r="D21" s="14">
        <v>2</v>
      </c>
    </row>
    <row r="22" spans="2:4">
      <c r="B22" s="12" t="s">
        <v>38</v>
      </c>
      <c r="C22" s="13">
        <v>15</v>
      </c>
      <c r="D22" s="14">
        <v>0</v>
      </c>
    </row>
    <row r="23" spans="2:4">
      <c r="B23" s="12" t="s">
        <v>42</v>
      </c>
      <c r="C23" s="13">
        <v>15</v>
      </c>
      <c r="D23" s="14">
        <v>0</v>
      </c>
    </row>
    <row r="24" spans="2:4">
      <c r="B24" s="12" t="s">
        <v>31</v>
      </c>
      <c r="C24" s="13">
        <v>15</v>
      </c>
      <c r="D24" s="14">
        <v>0</v>
      </c>
    </row>
    <row r="25" spans="2:4">
      <c r="B25" s="12" t="s">
        <v>44</v>
      </c>
      <c r="C25" s="13">
        <v>15</v>
      </c>
      <c r="D25" s="14">
        <v>0</v>
      </c>
    </row>
    <row r="26" spans="2:4">
      <c r="B26" s="12" t="s">
        <v>52</v>
      </c>
      <c r="C26" s="13">
        <v>15</v>
      </c>
      <c r="D26" s="14">
        <v>0</v>
      </c>
    </row>
    <row r="27" spans="2:4">
      <c r="B27" s="12" t="s">
        <v>45</v>
      </c>
      <c r="C27" s="13">
        <v>15</v>
      </c>
      <c r="D27" s="14">
        <v>0</v>
      </c>
    </row>
    <row r="28" spans="2:4">
      <c r="B28" s="12" t="s">
        <v>47</v>
      </c>
      <c r="C28" s="13">
        <v>15</v>
      </c>
      <c r="D28" s="14">
        <v>0</v>
      </c>
    </row>
    <row r="29" spans="2:4">
      <c r="B29" s="12" t="s">
        <v>48</v>
      </c>
      <c r="C29" s="13">
        <v>15</v>
      </c>
      <c r="D29" s="14">
        <v>0</v>
      </c>
    </row>
    <row r="30" spans="2:4">
      <c r="B30" s="12" t="s">
        <v>49</v>
      </c>
      <c r="C30" s="13">
        <v>15</v>
      </c>
      <c r="D30" s="14">
        <v>0</v>
      </c>
    </row>
    <row r="31" spans="2:4">
      <c r="B31" s="12" t="s">
        <v>46</v>
      </c>
      <c r="C31" s="13">
        <v>15</v>
      </c>
      <c r="D31" s="14">
        <v>0</v>
      </c>
    </row>
    <row r="32" spans="2:4">
      <c r="B32" s="12" t="s">
        <v>50</v>
      </c>
      <c r="C32" s="13">
        <v>15</v>
      </c>
      <c r="D32" s="14">
        <v>0</v>
      </c>
    </row>
    <row r="33" spans="2:4">
      <c r="B33" s="12" t="s">
        <v>36</v>
      </c>
      <c r="C33" s="13">
        <v>15</v>
      </c>
      <c r="D33" s="14">
        <v>0</v>
      </c>
    </row>
    <row r="34" spans="2:4">
      <c r="B34" s="12" t="s">
        <v>40</v>
      </c>
      <c r="C34" s="13">
        <v>15</v>
      </c>
      <c r="D34" s="14">
        <v>0</v>
      </c>
    </row>
    <row r="35" spans="2:4">
      <c r="B35" s="12" t="s">
        <v>33</v>
      </c>
      <c r="C35" s="13">
        <v>15</v>
      </c>
      <c r="D35" s="14">
        <v>0</v>
      </c>
    </row>
    <row r="36" spans="2:4">
      <c r="B36" s="12" t="s">
        <v>51</v>
      </c>
      <c r="C36" s="13">
        <v>15</v>
      </c>
      <c r="D36" s="14">
        <v>0</v>
      </c>
    </row>
    <row r="37" spans="2:4">
      <c r="B37" s="12" t="s">
        <v>35</v>
      </c>
      <c r="C37" s="13">
        <v>15</v>
      </c>
      <c r="D37" s="14">
        <v>0</v>
      </c>
    </row>
  </sheetData>
  <sortState xmlns:xlrd2="http://schemas.microsoft.com/office/spreadsheetml/2017/richdata2" ref="B8:D39">
    <sortCondition ref="C8:C39"/>
    <sortCondition ref="B8:B39"/>
  </sortState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DFD8-35CA-4F0C-81DE-94B05ED62296}">
  <dimension ref="A1:G9"/>
  <sheetViews>
    <sheetView workbookViewId="0">
      <selection activeCell="F9" sqref="F9"/>
    </sheetView>
  </sheetViews>
  <sheetFormatPr defaultRowHeight="18.75"/>
  <cols>
    <col min="1" max="1" width="4.875" customWidth="1"/>
    <col min="2" max="7" width="14.375" customWidth="1"/>
  </cols>
  <sheetData>
    <row r="1" spans="1:7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6" t="s">
        <v>21</v>
      </c>
      <c r="B2" t="s">
        <v>8</v>
      </c>
      <c r="C2" t="s">
        <v>12</v>
      </c>
      <c r="D2" t="s">
        <v>8</v>
      </c>
      <c r="E2" t="s">
        <v>22</v>
      </c>
      <c r="F2" t="s">
        <v>8</v>
      </c>
      <c r="G2" t="s">
        <v>8</v>
      </c>
    </row>
    <row r="3" spans="1:7">
      <c r="A3" s="7" t="s">
        <v>14</v>
      </c>
      <c r="B3" t="s">
        <v>12</v>
      </c>
      <c r="C3" t="s">
        <v>26</v>
      </c>
      <c r="D3" t="s">
        <v>12</v>
      </c>
      <c r="E3" t="s">
        <v>12</v>
      </c>
      <c r="F3" t="s">
        <v>13</v>
      </c>
      <c r="G3" t="s">
        <v>22</v>
      </c>
    </row>
    <row r="4" spans="1:7">
      <c r="A4" s="7" t="s">
        <v>15</v>
      </c>
      <c r="B4" t="s">
        <v>10</v>
      </c>
      <c r="C4" t="s">
        <v>22</v>
      </c>
      <c r="D4" t="s">
        <v>22</v>
      </c>
      <c r="E4" t="s">
        <v>25</v>
      </c>
      <c r="F4" t="s">
        <v>26</v>
      </c>
      <c r="G4" t="s">
        <v>29</v>
      </c>
    </row>
    <row r="5" spans="1:7">
      <c r="A5" s="7" t="s">
        <v>16</v>
      </c>
      <c r="B5" t="s">
        <v>22</v>
      </c>
      <c r="C5" t="s">
        <v>25</v>
      </c>
      <c r="D5" t="s">
        <v>23</v>
      </c>
      <c r="E5" t="s">
        <v>9</v>
      </c>
      <c r="F5" t="s">
        <v>11</v>
      </c>
      <c r="G5" t="s">
        <v>25</v>
      </c>
    </row>
    <row r="6" spans="1:7">
      <c r="A6" s="7" t="s">
        <v>17</v>
      </c>
      <c r="B6" t="s">
        <v>23</v>
      </c>
      <c r="C6" t="s">
        <v>9</v>
      </c>
      <c r="D6" t="s">
        <v>9</v>
      </c>
      <c r="E6" t="s">
        <v>10</v>
      </c>
      <c r="F6" t="s">
        <v>23</v>
      </c>
    </row>
    <row r="7" spans="1:7">
      <c r="A7" s="7" t="s">
        <v>18</v>
      </c>
      <c r="B7" t="s">
        <v>9</v>
      </c>
      <c r="C7" t="s">
        <v>10</v>
      </c>
      <c r="D7" t="s">
        <v>27</v>
      </c>
      <c r="E7" t="s">
        <v>8</v>
      </c>
      <c r="F7" t="s">
        <v>12</v>
      </c>
    </row>
    <row r="8" spans="1:7">
      <c r="A8" s="7" t="s">
        <v>19</v>
      </c>
      <c r="B8" t="s">
        <v>24</v>
      </c>
      <c r="C8" t="s">
        <v>24</v>
      </c>
      <c r="D8" t="s">
        <v>26</v>
      </c>
      <c r="E8" t="s">
        <v>28</v>
      </c>
      <c r="F8" t="s">
        <v>22</v>
      </c>
    </row>
    <row r="9" spans="1:7">
      <c r="A9" s="7" t="s">
        <v>20</v>
      </c>
      <c r="B9" t="s">
        <v>25</v>
      </c>
      <c r="C9" t="s">
        <v>8</v>
      </c>
      <c r="D9" t="s">
        <v>24</v>
      </c>
      <c r="E9" t="s">
        <v>30</v>
      </c>
      <c r="F9" t="s">
        <v>25</v>
      </c>
    </row>
  </sheetData>
  <phoneticPr fontId="2"/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25A0BB-DAEF-4691-AFFC-174579FC7BBB}">
          <x14:formula1>
            <xm:f>クラブ!$A$2:$A$29</xm:f>
          </x14:formula1>
          <xm:sqref>B2:G9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クラブ</vt:lpstr>
      <vt:lpstr>Sheet1</vt:lpstr>
      <vt:lpstr>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Seiichi Ariga</dc:creator>
  <cp:lastModifiedBy>Seiichi Ariga</cp:lastModifiedBy>
  <cp:lastPrinted>2019-11-05T15:49:48Z</cp:lastPrinted>
  <dcterms:created xsi:type="dcterms:W3CDTF">2015-06-05T18:19:34Z</dcterms:created>
  <dcterms:modified xsi:type="dcterms:W3CDTF">2019-11-05T15:50:29Z</dcterms:modified>
</cp:coreProperties>
</file>