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tepperMotorControl\Doc\Measurements\"/>
    </mc:Choice>
  </mc:AlternateContent>
  <xr:revisionPtr revIDLastSave="0" documentId="13_ncr:1_{8778175D-8389-47D4-A48F-6E7C38615FBE}" xr6:coauthVersionLast="44" xr6:coauthVersionMax="44" xr10:uidLastSave="{00000000-0000-0000-0000-000000000000}"/>
  <bookViews>
    <workbookView xWindow="-120" yWindow="-120" windowWidth="29040" windowHeight="15840" xr2:uid="{972EE436-95BD-4B63-89D2-AA9DFF55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4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4" i="1"/>
  <c r="W6" i="1"/>
  <c r="W7" i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5" i="1"/>
  <c r="W4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<sst xmlns="http://schemas.openxmlformats.org/spreadsheetml/2006/main" count="7" uniqueCount="7">
  <si>
    <t>OCR1A value</t>
  </si>
  <si>
    <t xml:space="preserve">T1_FREQ </t>
  </si>
  <si>
    <t>Step no.</t>
  </si>
  <si>
    <t>Time [ms]</t>
  </si>
  <si>
    <t>Angular speed [rad/sec]</t>
  </si>
  <si>
    <t>Inter StepDelay [ms]</t>
  </si>
  <si>
    <t>Inter Step Delay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</si>
</sst>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vs. Step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Time vs Step Number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Sheet1!$B$4:$B$59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cat>
          <c:val>
            <c:numRef>
              <c:f>Sheet1!$D$4:$D$59</c:f>
              <c:numCache>
                <c:formatCode>0.000</c:formatCode>
                <c:ptCount val="56"/>
                <c:pt idx="0">
                  <c:v>119.78400000000001</c:v>
                </c:pt>
                <c:pt idx="1">
                  <c:v>71.872</c:v>
                </c:pt>
                <c:pt idx="2">
                  <c:v>55.9</c:v>
                </c:pt>
                <c:pt idx="3">
                  <c:v>47.300000000000004</c:v>
                </c:pt>
                <c:pt idx="4">
                  <c:v>41.736000000000004</c:v>
                </c:pt>
                <c:pt idx="5">
                  <c:v>37.763999999999996</c:v>
                </c:pt>
                <c:pt idx="6">
                  <c:v>34.74</c:v>
                </c:pt>
                <c:pt idx="7">
                  <c:v>32.344000000000001</c:v>
                </c:pt>
                <c:pt idx="8">
                  <c:v>30.384</c:v>
                </c:pt>
                <c:pt idx="9">
                  <c:v>28.744</c:v>
                </c:pt>
                <c:pt idx="10">
                  <c:v>27.34</c:v>
                </c:pt>
                <c:pt idx="11">
                  <c:v>26.128</c:v>
                </c:pt>
                <c:pt idx="12">
                  <c:v>25.06</c:v>
                </c:pt>
                <c:pt idx="13">
                  <c:v>24.116</c:v>
                </c:pt>
                <c:pt idx="14">
                  <c:v>23.268000000000001</c:v>
                </c:pt>
                <c:pt idx="15">
                  <c:v>22.504000000000001</c:v>
                </c:pt>
                <c:pt idx="16">
                  <c:v>21.812000000000001</c:v>
                </c:pt>
                <c:pt idx="17">
                  <c:v>21.18</c:v>
                </c:pt>
                <c:pt idx="18">
                  <c:v>20.6</c:v>
                </c:pt>
                <c:pt idx="19">
                  <c:v>20.067999999999998</c:v>
                </c:pt>
                <c:pt idx="20">
                  <c:v>19.571999999999999</c:v>
                </c:pt>
                <c:pt idx="21">
                  <c:v>19.112000000000002</c:v>
                </c:pt>
                <c:pt idx="22">
                  <c:v>18.68</c:v>
                </c:pt>
                <c:pt idx="23">
                  <c:v>18.28</c:v>
                </c:pt>
                <c:pt idx="24">
                  <c:v>17.904</c:v>
                </c:pt>
                <c:pt idx="25">
                  <c:v>17.548000000000002</c:v>
                </c:pt>
                <c:pt idx="26">
                  <c:v>17.215999999999998</c:v>
                </c:pt>
                <c:pt idx="27">
                  <c:v>16.899999999999999</c:v>
                </c:pt>
                <c:pt idx="28">
                  <c:v>16.600000000000001</c:v>
                </c:pt>
                <c:pt idx="29">
                  <c:v>16.315999999999999</c:v>
                </c:pt>
                <c:pt idx="30">
                  <c:v>16.047999999999998</c:v>
                </c:pt>
                <c:pt idx="31">
                  <c:v>15.788</c:v>
                </c:pt>
                <c:pt idx="32">
                  <c:v>15.544</c:v>
                </c:pt>
                <c:pt idx="33">
                  <c:v>15.311999999999999</c:v>
                </c:pt>
                <c:pt idx="34">
                  <c:v>15.088000000000001</c:v>
                </c:pt>
                <c:pt idx="35">
                  <c:v>14.872</c:v>
                </c:pt>
                <c:pt idx="36">
                  <c:v>14.668000000000001</c:v>
                </c:pt>
                <c:pt idx="37">
                  <c:v>14.472000000000001</c:v>
                </c:pt>
                <c:pt idx="38">
                  <c:v>14.284000000000001</c:v>
                </c:pt>
                <c:pt idx="39">
                  <c:v>14.1</c:v>
                </c:pt>
                <c:pt idx="40">
                  <c:v>13.924000000000001</c:v>
                </c:pt>
                <c:pt idx="41">
                  <c:v>13.756</c:v>
                </c:pt>
                <c:pt idx="42">
                  <c:v>13.592000000000001</c:v>
                </c:pt>
                <c:pt idx="43">
                  <c:v>13.436</c:v>
                </c:pt>
                <c:pt idx="44">
                  <c:v>13.284000000000001</c:v>
                </c:pt>
                <c:pt idx="45">
                  <c:v>13.14</c:v>
                </c:pt>
                <c:pt idx="46">
                  <c:v>12.996</c:v>
                </c:pt>
                <c:pt idx="47">
                  <c:v>12.86</c:v>
                </c:pt>
                <c:pt idx="48">
                  <c:v>12.723999999999998</c:v>
                </c:pt>
                <c:pt idx="49">
                  <c:v>12.596</c:v>
                </c:pt>
                <c:pt idx="50">
                  <c:v>12.472000000000001</c:v>
                </c:pt>
                <c:pt idx="51">
                  <c:v>12.6</c:v>
                </c:pt>
                <c:pt idx="52">
                  <c:v>12.732000000000001</c:v>
                </c:pt>
                <c:pt idx="53">
                  <c:v>12.867999999999999</c:v>
                </c:pt>
                <c:pt idx="54">
                  <c:v>13.008000000000001</c:v>
                </c:pt>
                <c:pt idx="55">
                  <c:v>13.155999999999999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BA-4F71-9876-1134AEF34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759352"/>
        <c:axId val="4407564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Sheet1!$B$4:$B$59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Sheet1!$B$4:$B$59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4BA-4F71-9876-1134AEF3471A}"/>
                  </c:ext>
                </c:extLst>
              </c15:ser>
            </c15:filteredLineSeries>
          </c:ext>
        </c:extLst>
      </c:lineChart>
      <c:catAx>
        <c:axId val="44075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56400"/>
        <c:crosses val="autoZero"/>
        <c:auto val="1"/>
        <c:lblAlgn val="ctr"/>
        <c:lblOffset val="100"/>
        <c:noMultiLvlLbl val="0"/>
      </c:catAx>
      <c:valAx>
        <c:axId val="4407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Timer value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5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lt1">
          <a:shade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Angular Speed vs.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Sheet1!$W$3:$W$59</c:f>
              <c:numCache>
                <c:formatCode>0.000</c:formatCode>
                <c:ptCount val="57"/>
                <c:pt idx="0" formatCode="General">
                  <c:v>0</c:v>
                </c:pt>
                <c:pt idx="1">
                  <c:v>119.78400000000001</c:v>
                </c:pt>
                <c:pt idx="2">
                  <c:v>191.65600000000001</c:v>
                </c:pt>
                <c:pt idx="3">
                  <c:v>247.55600000000001</c:v>
                </c:pt>
                <c:pt idx="4">
                  <c:v>294.85599999999999</c:v>
                </c:pt>
                <c:pt idx="5">
                  <c:v>336.59199999999998</c:v>
                </c:pt>
                <c:pt idx="6">
                  <c:v>374.35599999999999</c:v>
                </c:pt>
                <c:pt idx="7">
                  <c:v>409.096</c:v>
                </c:pt>
                <c:pt idx="8">
                  <c:v>441.44</c:v>
                </c:pt>
                <c:pt idx="9">
                  <c:v>471.82400000000001</c:v>
                </c:pt>
                <c:pt idx="10">
                  <c:v>500.56799999999998</c:v>
                </c:pt>
                <c:pt idx="11">
                  <c:v>527.90800000000002</c:v>
                </c:pt>
                <c:pt idx="12">
                  <c:v>554.03600000000006</c:v>
                </c:pt>
                <c:pt idx="13">
                  <c:v>579.096</c:v>
                </c:pt>
                <c:pt idx="14">
                  <c:v>603.21199999999999</c:v>
                </c:pt>
                <c:pt idx="15">
                  <c:v>626.48</c:v>
                </c:pt>
                <c:pt idx="16">
                  <c:v>648.98400000000004</c:v>
                </c:pt>
                <c:pt idx="17">
                  <c:v>670.79600000000005</c:v>
                </c:pt>
                <c:pt idx="18">
                  <c:v>691.976</c:v>
                </c:pt>
                <c:pt idx="19">
                  <c:v>712.57600000000002</c:v>
                </c:pt>
                <c:pt idx="20">
                  <c:v>732.64400000000001</c:v>
                </c:pt>
                <c:pt idx="21">
                  <c:v>752.21600000000001</c:v>
                </c:pt>
                <c:pt idx="22">
                  <c:v>771.32799999999997</c:v>
                </c:pt>
                <c:pt idx="23">
                  <c:v>790.00799999999992</c:v>
                </c:pt>
                <c:pt idx="24">
                  <c:v>808.2879999999999</c:v>
                </c:pt>
                <c:pt idx="25">
                  <c:v>826.19199999999989</c:v>
                </c:pt>
                <c:pt idx="26">
                  <c:v>843.7399999999999</c:v>
                </c:pt>
                <c:pt idx="27">
                  <c:v>860.9559999999999</c:v>
                </c:pt>
                <c:pt idx="28">
                  <c:v>877.85599999999988</c:v>
                </c:pt>
                <c:pt idx="29">
                  <c:v>894.4559999999999</c:v>
                </c:pt>
                <c:pt idx="30">
                  <c:v>910.77199999999993</c:v>
                </c:pt>
                <c:pt idx="31">
                  <c:v>926.81999999999994</c:v>
                </c:pt>
                <c:pt idx="32">
                  <c:v>942.60799999999995</c:v>
                </c:pt>
                <c:pt idx="33">
                  <c:v>958.15199999999993</c:v>
                </c:pt>
                <c:pt idx="34">
                  <c:v>973.46399999999994</c:v>
                </c:pt>
                <c:pt idx="35">
                  <c:v>988.55199999999991</c:v>
                </c:pt>
                <c:pt idx="36">
                  <c:v>1003.4239999999999</c:v>
                </c:pt>
                <c:pt idx="37">
                  <c:v>1018.0919999999999</c:v>
                </c:pt>
                <c:pt idx="38">
                  <c:v>1032.5639999999999</c:v>
                </c:pt>
                <c:pt idx="39">
                  <c:v>1046.848</c:v>
                </c:pt>
                <c:pt idx="40">
                  <c:v>1060.9479999999999</c:v>
                </c:pt>
                <c:pt idx="41">
                  <c:v>1074.8719999999998</c:v>
                </c:pt>
                <c:pt idx="42">
                  <c:v>1088.6279999999999</c:v>
                </c:pt>
                <c:pt idx="43">
                  <c:v>1102.22</c:v>
                </c:pt>
                <c:pt idx="44">
                  <c:v>1115.6559999999999</c:v>
                </c:pt>
                <c:pt idx="45">
                  <c:v>1128.94</c:v>
                </c:pt>
                <c:pt idx="46">
                  <c:v>1142.0800000000002</c:v>
                </c:pt>
                <c:pt idx="47">
                  <c:v>1155.0760000000002</c:v>
                </c:pt>
                <c:pt idx="48">
                  <c:v>1167.9360000000001</c:v>
                </c:pt>
                <c:pt idx="49">
                  <c:v>1180.6600000000001</c:v>
                </c:pt>
                <c:pt idx="50">
                  <c:v>1193.2560000000001</c:v>
                </c:pt>
                <c:pt idx="51">
                  <c:v>1205.7280000000001</c:v>
                </c:pt>
                <c:pt idx="52">
                  <c:v>1218.328</c:v>
                </c:pt>
                <c:pt idx="53">
                  <c:v>1231.06</c:v>
                </c:pt>
                <c:pt idx="54">
                  <c:v>1243.9279999999999</c:v>
                </c:pt>
                <c:pt idx="55">
                  <c:v>1256.9359999999999</c:v>
                </c:pt>
                <c:pt idx="56">
                  <c:v>1270.0919999999999</c:v>
                </c:pt>
              </c:numCache>
            </c:numRef>
          </c:xVal>
          <c:yVal>
            <c:numRef>
              <c:f>Sheet1!$F$4:$F$59</c:f>
              <c:numCache>
                <c:formatCode>0.000000</c:formatCode>
                <c:ptCount val="56"/>
                <c:pt idx="0">
                  <c:v>0.26227147615708274</c:v>
                </c:pt>
                <c:pt idx="1">
                  <c:v>0.43710939587043623</c:v>
                </c:pt>
                <c:pt idx="2">
                  <c:v>0.56200226296958855</c:v>
                </c:pt>
                <c:pt idx="3">
                  <c:v>0.66418449260042278</c:v>
                </c:pt>
                <c:pt idx="4">
                  <c:v>0.75272969378953414</c:v>
                </c:pt>
                <c:pt idx="5">
                  <c:v>0.83190145376549085</c:v>
                </c:pt>
                <c:pt idx="6">
                  <c:v>0.90431567357512943</c:v>
                </c:pt>
                <c:pt idx="7">
                  <c:v>0.97130616188473906</c:v>
                </c:pt>
                <c:pt idx="8">
                  <c:v>1.0339628258293838</c:v>
                </c:pt>
                <c:pt idx="9">
                  <c:v>1.0929559734205399</c:v>
                </c:pt>
                <c:pt idx="10">
                  <c:v>1.1490829005120702</c:v>
                </c:pt>
                <c:pt idx="11">
                  <c:v>1.2023854294243723</c:v>
                </c:pt>
                <c:pt idx="12">
                  <c:v>1.2536283519553071</c:v>
                </c:pt>
                <c:pt idx="13">
                  <c:v>1.3027005515010781</c:v>
                </c:pt>
                <c:pt idx="14">
                  <c:v>1.350177346570397</c:v>
                </c:pt>
                <c:pt idx="15">
                  <c:v>1.3960152195165303</c:v>
                </c:pt>
                <c:pt idx="16">
                  <c:v>1.4403047175866492</c:v>
                </c:pt>
                <c:pt idx="17">
                  <c:v>1.4832826487252122</c:v>
                </c:pt>
                <c:pt idx="18">
                  <c:v>1.5250449757281552</c:v>
                </c:pt>
                <c:pt idx="19">
                  <c:v>1.5654737143711381</c:v>
                </c:pt>
                <c:pt idx="20">
                  <c:v>1.6051464592274678</c:v>
                </c:pt>
                <c:pt idx="21">
                  <c:v>1.6437801642946837</c:v>
                </c:pt>
                <c:pt idx="22">
                  <c:v>1.6817947805139186</c:v>
                </c:pt>
                <c:pt idx="23">
                  <c:v>1.7185955415754921</c:v>
                </c:pt>
                <c:pt idx="24">
                  <c:v>1.7546875837801608</c:v>
                </c:pt>
                <c:pt idx="25">
                  <c:v>1.790285303168452</c:v>
                </c:pt>
                <c:pt idx="26">
                  <c:v>1.8248098571096654</c:v>
                </c:pt>
                <c:pt idx="27">
                  <c:v>1.8589305621301775</c:v>
                </c:pt>
                <c:pt idx="28">
                  <c:v>1.8925256927710841</c:v>
                </c:pt>
                <c:pt idx="29">
                  <c:v>1.9254674246138757</c:v>
                </c:pt>
                <c:pt idx="30">
                  <c:v>1.9576225386340975</c:v>
                </c:pt>
                <c:pt idx="31">
                  <c:v>1.9898610653661006</c:v>
                </c:pt>
                <c:pt idx="32">
                  <c:v>2.0210966610910961</c:v>
                </c:pt>
                <c:pt idx="33">
                  <c:v>2.0517193377742946</c:v>
                </c:pt>
                <c:pt idx="34">
                  <c:v>2.0821796460763515</c:v>
                </c:pt>
                <c:pt idx="35">
                  <c:v>2.1124210933297469</c:v>
                </c:pt>
                <c:pt idx="36">
                  <c:v>2.1418002795200435</c:v>
                </c:pt>
                <c:pt idx="37">
                  <c:v>2.1708075248756216</c:v>
                </c:pt>
                <c:pt idx="38">
                  <c:v>2.199378780453654</c:v>
                </c:pt>
                <c:pt idx="39">
                  <c:v>2.228079893617021</c:v>
                </c:pt>
                <c:pt idx="40">
                  <c:v>2.2562429258833663</c:v>
                </c:pt>
                <c:pt idx="41">
                  <c:v>2.2837980881070075</c:v>
                </c:pt>
                <c:pt idx="42">
                  <c:v>2.3113542157151263</c:v>
                </c:pt>
                <c:pt idx="43">
                  <c:v>2.3381904212563258</c:v>
                </c:pt>
                <c:pt idx="44">
                  <c:v>2.3649447831978314</c:v>
                </c:pt>
                <c:pt idx="45">
                  <c:v>2.3908619863013696</c:v>
                </c:pt>
                <c:pt idx="46">
                  <c:v>2.4173535318559551</c:v>
                </c:pt>
                <c:pt idx="47">
                  <c:v>2.4429180793157075</c:v>
                </c:pt>
                <c:pt idx="48">
                  <c:v>2.4690291182018234</c:v>
                </c:pt>
                <c:pt idx="49">
                  <c:v>2.4941192838996504</c:v>
                </c:pt>
                <c:pt idx="50">
                  <c:v>2.5189164929441947</c:v>
                </c:pt>
                <c:pt idx="51">
                  <c:v>2.4933274999999999</c:v>
                </c:pt>
                <c:pt idx="52">
                  <c:v>2.4674777332704991</c:v>
                </c:pt>
                <c:pt idx="53">
                  <c:v>2.4413993239042586</c:v>
                </c:pt>
                <c:pt idx="54">
                  <c:v>2.4151235009225087</c:v>
                </c:pt>
                <c:pt idx="55">
                  <c:v>2.3879542794162356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90-2774-46DA-B118-8B3281264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66336"/>
        <c:axId val="498065680"/>
      </c:scatterChart>
      <c:valAx>
        <c:axId val="49806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065680"/>
        <c:crosses val="autoZero"/>
        <c:crossBetween val="midCat"/>
      </c:valAx>
      <c:valAx>
        <c:axId val="49806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speed [rad/sec]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06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</xdr:row>
      <xdr:rowOff>19051</xdr:rowOff>
    </xdr:from>
    <xdr:to>
      <xdr:col>15</xdr:col>
      <xdr:colOff>565151</xdr:colOff>
      <xdr:row>9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1BCD51-2584-4157-8F75-C8ACB057005F}"/>
            </a:ext>
          </a:extLst>
        </xdr:cNvPr>
        <xdr:cNvSpPr txBox="1"/>
      </xdr:nvSpPr>
      <xdr:spPr>
        <a:xfrm>
          <a:off x="5816600" y="400051"/>
          <a:ext cx="5416551" cy="1333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OCR1A value - value read from register OCR1A with the debugger</a:t>
          </a:r>
        </a:p>
        <a:p>
          <a:endParaRPr lang="en-US" sz="1100" baseline="0"/>
        </a:p>
        <a:p>
          <a:r>
            <a:rPr lang="en-US" sz="1100" baseline="0"/>
            <a:t>Tested on ATmega328PB Xplained mini board</a:t>
          </a:r>
        </a:p>
        <a:p>
          <a:r>
            <a:rPr lang="en-US" sz="1100" baseline="0"/>
            <a:t>MCU Clock = 16 MHz</a:t>
          </a:r>
        </a:p>
        <a:p>
          <a:r>
            <a:rPr lang="en-US" sz="1100" baseline="0"/>
            <a:t>Timer prescaler = 64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T1_FREQ = 250000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(Timer/Counter 1 running on 16 MHz / 64 = 250000 Hz = 250 kHz (4 uS)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=&gt;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T1-FREQ 250000)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366711</xdr:colOff>
      <xdr:row>11</xdr:row>
      <xdr:rowOff>166687</xdr:rowOff>
    </xdr:from>
    <xdr:to>
      <xdr:col>18</xdr:col>
      <xdr:colOff>447674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9D7135-AA9C-4261-826A-472856EB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393700</xdr:colOff>
      <xdr:row>29</xdr:row>
      <xdr:rowOff>163512</xdr:rowOff>
    </xdr:from>
    <xdr:to>
      <xdr:col>17</xdr:col>
      <xdr:colOff>393700</xdr:colOff>
      <xdr:row>46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D6CF97-4BBF-48D8-B40C-0CA617674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21</xdr:col>
      <xdr:colOff>374650</xdr:colOff>
      <xdr:row>9</xdr:row>
      <xdr:rowOff>15875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FC4D125-7781-4A96-A021-6225D39C354C}"/>
            </a:ext>
          </a:extLst>
        </xdr:cNvPr>
        <xdr:cNvSpPr txBox="1"/>
      </xdr:nvSpPr>
      <xdr:spPr>
        <a:xfrm>
          <a:off x="11887200" y="381000"/>
          <a:ext cx="2813050" cy="13493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Motor step = 1.8° = 0.031416 radians</a:t>
          </a:r>
        </a:p>
        <a:p>
          <a:r>
            <a:rPr lang="en-US" sz="1100"/>
            <a:t>Pulses</a:t>
          </a:r>
          <a:r>
            <a:rPr lang="en-US" sz="1100" baseline="0"/>
            <a:t> per revolution = 200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5640-C44E-4B91-AA7F-8B17F0DDBC1C}">
  <dimension ref="B2:W60"/>
  <sheetViews>
    <sheetView tabSelected="1" workbookViewId="0">
      <selection activeCell="U14" sqref="U14"/>
    </sheetView>
  </sheetViews>
  <sheetFormatPr defaultRowHeight="15" x14ac:dyDescent="0.25"/>
  <cols>
    <col min="3" max="3" width="12.28515625" bestFit="1" customWidth="1"/>
    <col min="4" max="4" width="19.42578125" bestFit="1" customWidth="1"/>
    <col min="5" max="5" width="18.140625" bestFit="1" customWidth="1"/>
    <col min="6" max="6" width="21.5703125" customWidth="1"/>
    <col min="7" max="7" width="8.85546875" customWidth="1"/>
    <col min="23" max="23" width="11.5703125" customWidth="1"/>
  </cols>
  <sheetData>
    <row r="2" spans="2:23" x14ac:dyDescent="0.25">
      <c r="F2" t="s">
        <v>1</v>
      </c>
      <c r="G2">
        <v>250000</v>
      </c>
      <c r="W2" t="s">
        <v>3</v>
      </c>
    </row>
    <row r="3" spans="2:23" x14ac:dyDescent="0.25">
      <c r="B3" t="s">
        <v>2</v>
      </c>
      <c r="C3" t="s">
        <v>0</v>
      </c>
      <c r="D3" t="s">
        <v>5</v>
      </c>
      <c r="E3" t="s">
        <v>6</v>
      </c>
      <c r="F3" t="s">
        <v>4</v>
      </c>
      <c r="W3">
        <v>0</v>
      </c>
    </row>
    <row r="4" spans="2:23" x14ac:dyDescent="0.25">
      <c r="B4">
        <v>1</v>
      </c>
      <c r="C4">
        <v>29946</v>
      </c>
      <c r="D4" s="1">
        <f>C4/G2*1000</f>
        <v>119.78400000000001</v>
      </c>
      <c r="E4" s="2">
        <f>D4/1000</f>
        <v>0.119784</v>
      </c>
      <c r="F4" s="2">
        <f>0.0314159265/E4</f>
        <v>0.26227147615708274</v>
      </c>
      <c r="W4" s="1">
        <f>W3+D4</f>
        <v>119.78400000000001</v>
      </c>
    </row>
    <row r="5" spans="2:23" x14ac:dyDescent="0.25">
      <c r="B5">
        <v>2</v>
      </c>
      <c r="C5">
        <v>17968</v>
      </c>
      <c r="D5" s="1">
        <f>C5/G2*1000</f>
        <v>71.872</v>
      </c>
      <c r="E5" s="2">
        <f t="shared" ref="E5:E59" si="0">D5/1000</f>
        <v>7.1872000000000005E-2</v>
      </c>
      <c r="F5" s="2">
        <f t="shared" ref="F5:F59" si="1">0.0314159265/E5</f>
        <v>0.43710939587043623</v>
      </c>
      <c r="W5" s="1">
        <f>W4+D5</f>
        <v>191.65600000000001</v>
      </c>
    </row>
    <row r="6" spans="2:23" x14ac:dyDescent="0.25">
      <c r="B6">
        <v>3</v>
      </c>
      <c r="C6">
        <v>13975</v>
      </c>
      <c r="D6" s="1">
        <f>C6/G2*1000</f>
        <v>55.9</v>
      </c>
      <c r="E6" s="2">
        <f t="shared" si="0"/>
        <v>5.5899999999999998E-2</v>
      </c>
      <c r="F6" s="2">
        <f t="shared" si="1"/>
        <v>0.56200226296958855</v>
      </c>
      <c r="W6" s="1">
        <f t="shared" ref="W6:W59" si="2">W5+D6</f>
        <v>247.55600000000001</v>
      </c>
    </row>
    <row r="7" spans="2:23" x14ac:dyDescent="0.25">
      <c r="B7">
        <v>4</v>
      </c>
      <c r="C7">
        <v>11825</v>
      </c>
      <c r="D7" s="1">
        <f>C7/G2*1000</f>
        <v>47.300000000000004</v>
      </c>
      <c r="E7" s="2">
        <f t="shared" si="0"/>
        <v>4.7300000000000002E-2</v>
      </c>
      <c r="F7" s="2">
        <f t="shared" si="1"/>
        <v>0.66418449260042278</v>
      </c>
      <c r="W7" s="1">
        <f t="shared" si="2"/>
        <v>294.85599999999999</v>
      </c>
    </row>
    <row r="8" spans="2:23" x14ac:dyDescent="0.25">
      <c r="B8">
        <v>5</v>
      </c>
      <c r="C8">
        <v>10434</v>
      </c>
      <c r="D8" s="1">
        <f>C8/G2*1000</f>
        <v>41.736000000000004</v>
      </c>
      <c r="E8" s="2">
        <f t="shared" si="0"/>
        <v>4.1736000000000002E-2</v>
      </c>
      <c r="F8" s="2">
        <f t="shared" si="1"/>
        <v>0.75272969378953414</v>
      </c>
      <c r="W8" s="1">
        <f t="shared" si="2"/>
        <v>336.59199999999998</v>
      </c>
    </row>
    <row r="9" spans="2:23" x14ac:dyDescent="0.25">
      <c r="B9">
        <v>6</v>
      </c>
      <c r="C9">
        <v>9441</v>
      </c>
      <c r="D9" s="1">
        <f>C9/G2*1000</f>
        <v>37.763999999999996</v>
      </c>
      <c r="E9" s="2">
        <f t="shared" si="0"/>
        <v>3.7763999999999999E-2</v>
      </c>
      <c r="F9" s="2">
        <f t="shared" si="1"/>
        <v>0.83190145376549085</v>
      </c>
      <c r="W9" s="1">
        <f t="shared" si="2"/>
        <v>374.35599999999999</v>
      </c>
    </row>
    <row r="10" spans="2:23" x14ac:dyDescent="0.25">
      <c r="B10">
        <v>7</v>
      </c>
      <c r="C10">
        <v>8685</v>
      </c>
      <c r="D10" s="1">
        <f>C10/G2*1000</f>
        <v>34.74</v>
      </c>
      <c r="E10" s="2">
        <f t="shared" si="0"/>
        <v>3.474E-2</v>
      </c>
      <c r="F10" s="2">
        <f t="shared" si="1"/>
        <v>0.90431567357512943</v>
      </c>
      <c r="W10" s="1">
        <f t="shared" si="2"/>
        <v>409.096</v>
      </c>
    </row>
    <row r="11" spans="2:23" x14ac:dyDescent="0.25">
      <c r="B11">
        <v>8</v>
      </c>
      <c r="C11">
        <v>8086</v>
      </c>
      <c r="D11" s="1">
        <f>C11/G2*1000</f>
        <v>32.344000000000001</v>
      </c>
      <c r="E11" s="2">
        <f t="shared" si="0"/>
        <v>3.2343999999999998E-2</v>
      </c>
      <c r="F11" s="2">
        <f t="shared" si="1"/>
        <v>0.97130616188473906</v>
      </c>
      <c r="W11" s="1">
        <f t="shared" si="2"/>
        <v>441.44</v>
      </c>
    </row>
    <row r="12" spans="2:23" x14ac:dyDescent="0.25">
      <c r="B12">
        <v>9</v>
      </c>
      <c r="C12">
        <v>7596</v>
      </c>
      <c r="D12" s="1">
        <f>C12/G2*1000</f>
        <v>30.384</v>
      </c>
      <c r="E12" s="2">
        <f t="shared" si="0"/>
        <v>3.0384000000000001E-2</v>
      </c>
      <c r="F12" s="2">
        <f t="shared" si="1"/>
        <v>1.0339628258293838</v>
      </c>
      <c r="W12" s="1">
        <f t="shared" si="2"/>
        <v>471.82400000000001</v>
      </c>
    </row>
    <row r="13" spans="2:23" x14ac:dyDescent="0.25">
      <c r="B13">
        <v>10</v>
      </c>
      <c r="C13">
        <v>7186</v>
      </c>
      <c r="D13" s="1">
        <f>C13/G2*1000</f>
        <v>28.744</v>
      </c>
      <c r="E13" s="2">
        <f t="shared" si="0"/>
        <v>2.8743999999999999E-2</v>
      </c>
      <c r="F13" s="2">
        <f t="shared" si="1"/>
        <v>1.0929559734205399</v>
      </c>
      <c r="W13" s="1">
        <f t="shared" si="2"/>
        <v>500.56799999999998</v>
      </c>
    </row>
    <row r="14" spans="2:23" x14ac:dyDescent="0.25">
      <c r="B14">
        <v>11</v>
      </c>
      <c r="C14">
        <v>6835</v>
      </c>
      <c r="D14" s="1">
        <f>C14/G2*1000</f>
        <v>27.34</v>
      </c>
      <c r="E14" s="2">
        <f t="shared" si="0"/>
        <v>2.734E-2</v>
      </c>
      <c r="F14" s="2">
        <f t="shared" si="1"/>
        <v>1.1490829005120702</v>
      </c>
      <c r="W14" s="1">
        <f t="shared" si="2"/>
        <v>527.90800000000002</v>
      </c>
    </row>
    <row r="15" spans="2:23" x14ac:dyDescent="0.25">
      <c r="B15">
        <v>12</v>
      </c>
      <c r="C15">
        <v>6532</v>
      </c>
      <c r="D15" s="1">
        <f>C15/G2*1000</f>
        <v>26.128</v>
      </c>
      <c r="E15" s="2">
        <f t="shared" si="0"/>
        <v>2.6127999999999998E-2</v>
      </c>
      <c r="F15" s="2">
        <f t="shared" si="1"/>
        <v>1.2023854294243723</v>
      </c>
      <c r="W15" s="1">
        <f t="shared" si="2"/>
        <v>554.03600000000006</v>
      </c>
    </row>
    <row r="16" spans="2:23" x14ac:dyDescent="0.25">
      <c r="B16">
        <v>13</v>
      </c>
      <c r="C16">
        <v>6265</v>
      </c>
      <c r="D16" s="1">
        <f>C16/G2*1000</f>
        <v>25.06</v>
      </c>
      <c r="E16" s="2">
        <f t="shared" si="0"/>
        <v>2.5059999999999999E-2</v>
      </c>
      <c r="F16" s="2">
        <f t="shared" si="1"/>
        <v>1.2536283519553071</v>
      </c>
      <c r="W16" s="1">
        <f t="shared" si="2"/>
        <v>579.096</v>
      </c>
    </row>
    <row r="17" spans="2:23" x14ac:dyDescent="0.25">
      <c r="B17">
        <v>14</v>
      </c>
      <c r="C17">
        <v>6029</v>
      </c>
      <c r="D17" s="1">
        <f>C17/G2*1000</f>
        <v>24.116</v>
      </c>
      <c r="E17" s="2">
        <f t="shared" si="0"/>
        <v>2.4115999999999999E-2</v>
      </c>
      <c r="F17" s="2">
        <f t="shared" si="1"/>
        <v>1.3027005515010781</v>
      </c>
      <c r="W17" s="1">
        <f t="shared" si="2"/>
        <v>603.21199999999999</v>
      </c>
    </row>
    <row r="18" spans="2:23" x14ac:dyDescent="0.25">
      <c r="B18">
        <v>15</v>
      </c>
      <c r="C18">
        <v>5817</v>
      </c>
      <c r="D18" s="1">
        <f>C18/G2*1000</f>
        <v>23.268000000000001</v>
      </c>
      <c r="E18" s="2">
        <f t="shared" si="0"/>
        <v>2.3268E-2</v>
      </c>
      <c r="F18" s="2">
        <f t="shared" si="1"/>
        <v>1.350177346570397</v>
      </c>
      <c r="W18" s="1">
        <f t="shared" si="2"/>
        <v>626.48</v>
      </c>
    </row>
    <row r="19" spans="2:23" x14ac:dyDescent="0.25">
      <c r="B19">
        <v>16</v>
      </c>
      <c r="C19">
        <v>5626</v>
      </c>
      <c r="D19" s="1">
        <f>C19/G2*1000</f>
        <v>22.504000000000001</v>
      </c>
      <c r="E19" s="2">
        <f t="shared" si="0"/>
        <v>2.2504E-2</v>
      </c>
      <c r="F19" s="2">
        <f t="shared" si="1"/>
        <v>1.3960152195165303</v>
      </c>
      <c r="W19" s="1">
        <f t="shared" si="2"/>
        <v>648.98400000000004</v>
      </c>
    </row>
    <row r="20" spans="2:23" x14ac:dyDescent="0.25">
      <c r="B20">
        <v>17</v>
      </c>
      <c r="C20">
        <v>5453</v>
      </c>
      <c r="D20" s="1">
        <f>C20/G2*1000</f>
        <v>21.812000000000001</v>
      </c>
      <c r="E20" s="2">
        <f t="shared" si="0"/>
        <v>2.1812000000000002E-2</v>
      </c>
      <c r="F20" s="2">
        <f t="shared" si="1"/>
        <v>1.4403047175866492</v>
      </c>
      <c r="W20" s="1">
        <f t="shared" si="2"/>
        <v>670.79600000000005</v>
      </c>
    </row>
    <row r="21" spans="2:23" x14ac:dyDescent="0.25">
      <c r="B21">
        <v>18</v>
      </c>
      <c r="C21">
        <v>5295</v>
      </c>
      <c r="D21" s="1">
        <f>C21/G2*1000</f>
        <v>21.18</v>
      </c>
      <c r="E21" s="2">
        <f t="shared" si="0"/>
        <v>2.1180000000000001E-2</v>
      </c>
      <c r="F21" s="2">
        <f t="shared" si="1"/>
        <v>1.4832826487252122</v>
      </c>
      <c r="W21" s="1">
        <f t="shared" si="2"/>
        <v>691.976</v>
      </c>
    </row>
    <row r="22" spans="2:23" x14ac:dyDescent="0.25">
      <c r="B22">
        <v>19</v>
      </c>
      <c r="C22">
        <v>5150</v>
      </c>
      <c r="D22" s="1">
        <f>C22/G2*1000</f>
        <v>20.6</v>
      </c>
      <c r="E22" s="2">
        <f t="shared" si="0"/>
        <v>2.06E-2</v>
      </c>
      <c r="F22" s="2">
        <f t="shared" si="1"/>
        <v>1.5250449757281552</v>
      </c>
      <c r="W22" s="1">
        <f t="shared" si="2"/>
        <v>712.57600000000002</v>
      </c>
    </row>
    <row r="23" spans="2:23" x14ac:dyDescent="0.25">
      <c r="B23">
        <v>20</v>
      </c>
      <c r="C23">
        <v>5017</v>
      </c>
      <c r="D23" s="1">
        <f>C23/G2*1000</f>
        <v>20.067999999999998</v>
      </c>
      <c r="E23" s="2">
        <f t="shared" si="0"/>
        <v>2.0067999999999999E-2</v>
      </c>
      <c r="F23" s="2">
        <f t="shared" si="1"/>
        <v>1.5654737143711381</v>
      </c>
      <c r="W23" s="1">
        <f t="shared" si="2"/>
        <v>732.64400000000001</v>
      </c>
    </row>
    <row r="24" spans="2:23" x14ac:dyDescent="0.25">
      <c r="B24">
        <v>21</v>
      </c>
      <c r="C24">
        <v>4893</v>
      </c>
      <c r="D24" s="1">
        <f>C24/G2*1000</f>
        <v>19.571999999999999</v>
      </c>
      <c r="E24" s="2">
        <f t="shared" si="0"/>
        <v>1.9571999999999999E-2</v>
      </c>
      <c r="F24" s="2">
        <f t="shared" si="1"/>
        <v>1.6051464592274678</v>
      </c>
      <c r="W24" s="1">
        <f t="shared" si="2"/>
        <v>752.21600000000001</v>
      </c>
    </row>
    <row r="25" spans="2:23" x14ac:dyDescent="0.25">
      <c r="B25">
        <v>22</v>
      </c>
      <c r="C25">
        <v>4778</v>
      </c>
      <c r="D25" s="1">
        <f>C25/G2*1000</f>
        <v>19.112000000000002</v>
      </c>
      <c r="E25" s="2">
        <f t="shared" si="0"/>
        <v>1.9112000000000001E-2</v>
      </c>
      <c r="F25" s="2">
        <f t="shared" si="1"/>
        <v>1.6437801642946837</v>
      </c>
      <c r="W25" s="1">
        <f t="shared" si="2"/>
        <v>771.32799999999997</v>
      </c>
    </row>
    <row r="26" spans="2:23" x14ac:dyDescent="0.25">
      <c r="B26">
        <v>23</v>
      </c>
      <c r="C26">
        <v>4670</v>
      </c>
      <c r="D26" s="1">
        <f>C26/G2*1000</f>
        <v>18.68</v>
      </c>
      <c r="E26" s="2">
        <f t="shared" si="0"/>
        <v>1.8679999999999999E-2</v>
      </c>
      <c r="F26" s="2">
        <f t="shared" si="1"/>
        <v>1.6817947805139186</v>
      </c>
      <c r="W26" s="1">
        <f t="shared" si="2"/>
        <v>790.00799999999992</v>
      </c>
    </row>
    <row r="27" spans="2:23" x14ac:dyDescent="0.25">
      <c r="B27">
        <v>24</v>
      </c>
      <c r="C27">
        <v>4570</v>
      </c>
      <c r="D27" s="1">
        <f>C27/G2*1000</f>
        <v>18.28</v>
      </c>
      <c r="E27" s="2">
        <f t="shared" si="0"/>
        <v>1.8280000000000001E-2</v>
      </c>
      <c r="F27" s="2">
        <f t="shared" si="1"/>
        <v>1.7185955415754921</v>
      </c>
      <c r="W27" s="1">
        <f t="shared" si="2"/>
        <v>808.2879999999999</v>
      </c>
    </row>
    <row r="28" spans="2:23" x14ac:dyDescent="0.25">
      <c r="B28">
        <v>25</v>
      </c>
      <c r="C28">
        <v>4476</v>
      </c>
      <c r="D28" s="1">
        <f>C28/G2*1000</f>
        <v>17.904</v>
      </c>
      <c r="E28" s="2">
        <f t="shared" si="0"/>
        <v>1.7904E-2</v>
      </c>
      <c r="F28" s="2">
        <f t="shared" si="1"/>
        <v>1.7546875837801608</v>
      </c>
      <c r="W28" s="1">
        <f t="shared" si="2"/>
        <v>826.19199999999989</v>
      </c>
    </row>
    <row r="29" spans="2:23" x14ac:dyDescent="0.25">
      <c r="B29">
        <v>26</v>
      </c>
      <c r="C29">
        <v>4387</v>
      </c>
      <c r="D29" s="1">
        <f>C29/G2*1000</f>
        <v>17.548000000000002</v>
      </c>
      <c r="E29" s="2">
        <f t="shared" si="0"/>
        <v>1.7548000000000001E-2</v>
      </c>
      <c r="F29" s="2">
        <f t="shared" si="1"/>
        <v>1.790285303168452</v>
      </c>
      <c r="W29" s="1">
        <f t="shared" si="2"/>
        <v>843.7399999999999</v>
      </c>
    </row>
    <row r="30" spans="2:23" x14ac:dyDescent="0.25">
      <c r="B30">
        <v>27</v>
      </c>
      <c r="C30">
        <v>4304</v>
      </c>
      <c r="D30" s="1">
        <f>C30/G2*1000</f>
        <v>17.215999999999998</v>
      </c>
      <c r="E30" s="2">
        <f t="shared" si="0"/>
        <v>1.7215999999999999E-2</v>
      </c>
      <c r="F30" s="2">
        <f t="shared" si="1"/>
        <v>1.8248098571096654</v>
      </c>
      <c r="W30" s="1">
        <f t="shared" si="2"/>
        <v>860.9559999999999</v>
      </c>
    </row>
    <row r="31" spans="2:23" x14ac:dyDescent="0.25">
      <c r="B31">
        <v>28</v>
      </c>
      <c r="C31">
        <v>4225</v>
      </c>
      <c r="D31" s="1">
        <f>C31/G2*1000</f>
        <v>16.899999999999999</v>
      </c>
      <c r="E31" s="2">
        <f t="shared" si="0"/>
        <v>1.6899999999999998E-2</v>
      </c>
      <c r="F31" s="2">
        <f t="shared" si="1"/>
        <v>1.8589305621301775</v>
      </c>
      <c r="W31" s="1">
        <f t="shared" si="2"/>
        <v>877.85599999999988</v>
      </c>
    </row>
    <row r="32" spans="2:23" x14ac:dyDescent="0.25">
      <c r="B32">
        <v>29</v>
      </c>
      <c r="C32">
        <v>4150</v>
      </c>
      <c r="D32" s="1">
        <f>C32/G2*1000</f>
        <v>16.600000000000001</v>
      </c>
      <c r="E32" s="2">
        <f>D32/1000</f>
        <v>1.66E-2</v>
      </c>
      <c r="F32" s="2">
        <f t="shared" si="1"/>
        <v>1.8925256927710841</v>
      </c>
      <c r="W32" s="1">
        <f t="shared" si="2"/>
        <v>894.4559999999999</v>
      </c>
    </row>
    <row r="33" spans="2:23" x14ac:dyDescent="0.25">
      <c r="B33">
        <v>30</v>
      </c>
      <c r="C33">
        <v>4079</v>
      </c>
      <c r="D33" s="1">
        <f>C33/G2*1000</f>
        <v>16.315999999999999</v>
      </c>
      <c r="E33" s="2">
        <f t="shared" si="0"/>
        <v>1.6316000000000001E-2</v>
      </c>
      <c r="F33" s="2">
        <f t="shared" si="1"/>
        <v>1.9254674246138757</v>
      </c>
      <c r="W33" s="1">
        <f t="shared" si="2"/>
        <v>910.77199999999993</v>
      </c>
    </row>
    <row r="34" spans="2:23" x14ac:dyDescent="0.25">
      <c r="B34">
        <v>31</v>
      </c>
      <c r="C34">
        <v>4012</v>
      </c>
      <c r="D34" s="1">
        <f>C34/G2*1000</f>
        <v>16.047999999999998</v>
      </c>
      <c r="E34" s="2">
        <f t="shared" si="0"/>
        <v>1.6048E-2</v>
      </c>
      <c r="F34" s="2">
        <f t="shared" si="1"/>
        <v>1.9576225386340975</v>
      </c>
      <c r="W34" s="1">
        <f t="shared" si="2"/>
        <v>926.81999999999994</v>
      </c>
    </row>
    <row r="35" spans="2:23" x14ac:dyDescent="0.25">
      <c r="B35">
        <v>32</v>
      </c>
      <c r="C35">
        <v>3947</v>
      </c>
      <c r="D35" s="1">
        <f>C35/G2*1000</f>
        <v>15.788</v>
      </c>
      <c r="E35" s="2">
        <f t="shared" si="0"/>
        <v>1.5788E-2</v>
      </c>
      <c r="F35" s="2">
        <f t="shared" si="1"/>
        <v>1.9898610653661006</v>
      </c>
      <c r="W35" s="1">
        <f t="shared" si="2"/>
        <v>942.60799999999995</v>
      </c>
    </row>
    <row r="36" spans="2:23" x14ac:dyDescent="0.25">
      <c r="B36">
        <v>33</v>
      </c>
      <c r="C36">
        <v>3886</v>
      </c>
      <c r="D36" s="1">
        <f>C36/G2*1000</f>
        <v>15.544</v>
      </c>
      <c r="E36" s="2">
        <f t="shared" si="0"/>
        <v>1.5544000000000001E-2</v>
      </c>
      <c r="F36" s="2">
        <f t="shared" si="1"/>
        <v>2.0210966610910961</v>
      </c>
      <c r="W36" s="1">
        <f t="shared" si="2"/>
        <v>958.15199999999993</v>
      </c>
    </row>
    <row r="37" spans="2:23" x14ac:dyDescent="0.25">
      <c r="B37">
        <v>34</v>
      </c>
      <c r="C37">
        <v>3828</v>
      </c>
      <c r="D37" s="1">
        <f>C37/G2*1000</f>
        <v>15.311999999999999</v>
      </c>
      <c r="E37" s="2">
        <f t="shared" si="0"/>
        <v>1.5311999999999999E-2</v>
      </c>
      <c r="F37" s="2">
        <f t="shared" si="1"/>
        <v>2.0517193377742946</v>
      </c>
      <c r="W37" s="1">
        <f t="shared" si="2"/>
        <v>973.46399999999994</v>
      </c>
    </row>
    <row r="38" spans="2:23" x14ac:dyDescent="0.25">
      <c r="B38">
        <v>35</v>
      </c>
      <c r="C38">
        <v>3772</v>
      </c>
      <c r="D38" s="1">
        <f>C38/G2*1000</f>
        <v>15.088000000000001</v>
      </c>
      <c r="E38" s="2">
        <f t="shared" si="0"/>
        <v>1.5088000000000001E-2</v>
      </c>
      <c r="F38" s="2">
        <f t="shared" si="1"/>
        <v>2.0821796460763515</v>
      </c>
      <c r="W38" s="1">
        <f t="shared" si="2"/>
        <v>988.55199999999991</v>
      </c>
    </row>
    <row r="39" spans="2:23" x14ac:dyDescent="0.25">
      <c r="B39">
        <v>36</v>
      </c>
      <c r="C39">
        <v>3718</v>
      </c>
      <c r="D39" s="1">
        <f>C39/G2*1000</f>
        <v>14.872</v>
      </c>
      <c r="E39" s="2">
        <f t="shared" si="0"/>
        <v>1.4872E-2</v>
      </c>
      <c r="F39" s="2">
        <f t="shared" si="1"/>
        <v>2.1124210933297469</v>
      </c>
      <c r="W39" s="1">
        <f t="shared" si="2"/>
        <v>1003.4239999999999</v>
      </c>
    </row>
    <row r="40" spans="2:23" x14ac:dyDescent="0.25">
      <c r="B40">
        <v>37</v>
      </c>
      <c r="C40">
        <v>3667</v>
      </c>
      <c r="D40" s="1">
        <f>C40/G2*1000</f>
        <v>14.668000000000001</v>
      </c>
      <c r="E40" s="2">
        <f t="shared" si="0"/>
        <v>1.4668E-2</v>
      </c>
      <c r="F40" s="2">
        <f t="shared" si="1"/>
        <v>2.1418002795200435</v>
      </c>
      <c r="W40" s="1">
        <f t="shared" si="2"/>
        <v>1018.0919999999999</v>
      </c>
    </row>
    <row r="41" spans="2:23" x14ac:dyDescent="0.25">
      <c r="B41">
        <v>38</v>
      </c>
      <c r="C41">
        <v>3618</v>
      </c>
      <c r="D41" s="1">
        <f>C41/G2*1000</f>
        <v>14.472000000000001</v>
      </c>
      <c r="E41" s="2">
        <f t="shared" si="0"/>
        <v>1.4472E-2</v>
      </c>
      <c r="F41" s="2">
        <f t="shared" si="1"/>
        <v>2.1708075248756216</v>
      </c>
      <c r="W41" s="1">
        <f t="shared" si="2"/>
        <v>1032.5639999999999</v>
      </c>
    </row>
    <row r="42" spans="2:23" x14ac:dyDescent="0.25">
      <c r="B42">
        <v>39</v>
      </c>
      <c r="C42">
        <v>3571</v>
      </c>
      <c r="D42" s="1">
        <f>C42/G2*1000</f>
        <v>14.284000000000001</v>
      </c>
      <c r="E42" s="2">
        <f t="shared" si="0"/>
        <v>1.4284000000000002E-2</v>
      </c>
      <c r="F42" s="2">
        <f t="shared" si="1"/>
        <v>2.199378780453654</v>
      </c>
      <c r="W42" s="1">
        <f t="shared" si="2"/>
        <v>1046.848</v>
      </c>
    </row>
    <row r="43" spans="2:23" x14ac:dyDescent="0.25">
      <c r="B43">
        <v>40</v>
      </c>
      <c r="C43">
        <v>3525</v>
      </c>
      <c r="D43" s="1">
        <f>C43/G2*1000</f>
        <v>14.1</v>
      </c>
      <c r="E43" s="2">
        <f t="shared" si="0"/>
        <v>1.41E-2</v>
      </c>
      <c r="F43" s="2">
        <f t="shared" si="1"/>
        <v>2.228079893617021</v>
      </c>
      <c r="W43" s="1">
        <f t="shared" si="2"/>
        <v>1060.9479999999999</v>
      </c>
    </row>
    <row r="44" spans="2:23" x14ac:dyDescent="0.25">
      <c r="B44">
        <v>41</v>
      </c>
      <c r="C44">
        <v>3481</v>
      </c>
      <c r="D44" s="1">
        <f>C44/G2*1000</f>
        <v>13.924000000000001</v>
      </c>
      <c r="E44" s="2">
        <f t="shared" si="0"/>
        <v>1.3924000000000001E-2</v>
      </c>
      <c r="F44" s="2">
        <f t="shared" si="1"/>
        <v>2.2562429258833663</v>
      </c>
      <c r="W44" s="1">
        <f t="shared" si="2"/>
        <v>1074.8719999999998</v>
      </c>
    </row>
    <row r="45" spans="2:23" x14ac:dyDescent="0.25">
      <c r="B45">
        <v>42</v>
      </c>
      <c r="C45">
        <v>3439</v>
      </c>
      <c r="D45" s="1">
        <f>C45/G2*1000</f>
        <v>13.756</v>
      </c>
      <c r="E45" s="2">
        <f t="shared" si="0"/>
        <v>1.3756000000000001E-2</v>
      </c>
      <c r="F45" s="2">
        <f t="shared" si="1"/>
        <v>2.2837980881070075</v>
      </c>
      <c r="W45" s="1">
        <f t="shared" si="2"/>
        <v>1088.6279999999999</v>
      </c>
    </row>
    <row r="46" spans="2:23" x14ac:dyDescent="0.25">
      <c r="B46">
        <v>43</v>
      </c>
      <c r="C46">
        <v>3398</v>
      </c>
      <c r="D46" s="1">
        <f>C46/G2*1000</f>
        <v>13.592000000000001</v>
      </c>
      <c r="E46" s="2">
        <f t="shared" si="0"/>
        <v>1.3592E-2</v>
      </c>
      <c r="F46" s="2">
        <f t="shared" si="1"/>
        <v>2.3113542157151263</v>
      </c>
      <c r="W46" s="1">
        <f t="shared" si="2"/>
        <v>1102.22</v>
      </c>
    </row>
    <row r="47" spans="2:23" x14ac:dyDescent="0.25">
      <c r="B47">
        <v>44</v>
      </c>
      <c r="C47">
        <v>3359</v>
      </c>
      <c r="D47" s="1">
        <f>C47/G2*1000</f>
        <v>13.436</v>
      </c>
      <c r="E47" s="2">
        <f t="shared" si="0"/>
        <v>1.3436E-2</v>
      </c>
      <c r="F47" s="2">
        <f t="shared" si="1"/>
        <v>2.3381904212563258</v>
      </c>
      <c r="W47" s="1">
        <f t="shared" si="2"/>
        <v>1115.6559999999999</v>
      </c>
    </row>
    <row r="48" spans="2:23" x14ac:dyDescent="0.25">
      <c r="B48">
        <v>45</v>
      </c>
      <c r="C48">
        <v>3321</v>
      </c>
      <c r="D48" s="1">
        <f>C48/G2*1000</f>
        <v>13.284000000000001</v>
      </c>
      <c r="E48" s="2">
        <f t="shared" si="0"/>
        <v>1.3284000000000001E-2</v>
      </c>
      <c r="F48" s="2">
        <f t="shared" si="1"/>
        <v>2.3649447831978314</v>
      </c>
      <c r="W48" s="1">
        <f t="shared" si="2"/>
        <v>1128.94</v>
      </c>
    </row>
    <row r="49" spans="2:23" x14ac:dyDescent="0.25">
      <c r="B49">
        <v>46</v>
      </c>
      <c r="C49">
        <v>3285</v>
      </c>
      <c r="D49" s="1">
        <f>C49/G2*1000</f>
        <v>13.14</v>
      </c>
      <c r="E49" s="2">
        <f t="shared" si="0"/>
        <v>1.3140000000000001E-2</v>
      </c>
      <c r="F49" s="2">
        <f t="shared" si="1"/>
        <v>2.3908619863013696</v>
      </c>
      <c r="W49" s="1">
        <f t="shared" si="2"/>
        <v>1142.0800000000002</v>
      </c>
    </row>
    <row r="50" spans="2:23" x14ac:dyDescent="0.25">
      <c r="B50">
        <v>47</v>
      </c>
      <c r="C50">
        <v>3249</v>
      </c>
      <c r="D50" s="1">
        <f>C50/G2*1000</f>
        <v>12.996</v>
      </c>
      <c r="E50" s="2">
        <f t="shared" si="0"/>
        <v>1.2996000000000001E-2</v>
      </c>
      <c r="F50" s="2">
        <f t="shared" si="1"/>
        <v>2.4173535318559551</v>
      </c>
      <c r="W50" s="1">
        <f t="shared" si="2"/>
        <v>1155.0760000000002</v>
      </c>
    </row>
    <row r="51" spans="2:23" x14ac:dyDescent="0.25">
      <c r="B51">
        <v>48</v>
      </c>
      <c r="C51">
        <v>3215</v>
      </c>
      <c r="D51" s="1">
        <f>C51/G2*1000</f>
        <v>12.86</v>
      </c>
      <c r="E51" s="2">
        <f t="shared" si="0"/>
        <v>1.286E-2</v>
      </c>
      <c r="F51" s="2">
        <f t="shared" si="1"/>
        <v>2.4429180793157075</v>
      </c>
      <c r="W51" s="1">
        <f t="shared" si="2"/>
        <v>1167.9360000000001</v>
      </c>
    </row>
    <row r="52" spans="2:23" x14ac:dyDescent="0.25">
      <c r="B52">
        <v>49</v>
      </c>
      <c r="C52">
        <v>3181</v>
      </c>
      <c r="D52" s="1">
        <f>C52/G2*1000</f>
        <v>12.723999999999998</v>
      </c>
      <c r="E52" s="2">
        <f t="shared" si="0"/>
        <v>1.2723999999999999E-2</v>
      </c>
      <c r="F52" s="2">
        <f t="shared" si="1"/>
        <v>2.4690291182018234</v>
      </c>
      <c r="W52" s="1">
        <f t="shared" si="2"/>
        <v>1180.6600000000001</v>
      </c>
    </row>
    <row r="53" spans="2:23" x14ac:dyDescent="0.25">
      <c r="B53">
        <v>50</v>
      </c>
      <c r="C53">
        <v>3149</v>
      </c>
      <c r="D53" s="1">
        <f>C53/G2*1000</f>
        <v>12.596</v>
      </c>
      <c r="E53" s="2">
        <f t="shared" si="0"/>
        <v>1.2596E-2</v>
      </c>
      <c r="F53" s="2">
        <f t="shared" si="1"/>
        <v>2.4941192838996504</v>
      </c>
      <c r="W53" s="1">
        <f t="shared" si="2"/>
        <v>1193.2560000000001</v>
      </c>
    </row>
    <row r="54" spans="2:23" x14ac:dyDescent="0.25">
      <c r="B54">
        <v>51</v>
      </c>
      <c r="C54">
        <v>3118</v>
      </c>
      <c r="D54" s="1">
        <f>C54/G2*1000</f>
        <v>12.472000000000001</v>
      </c>
      <c r="E54" s="2">
        <f t="shared" si="0"/>
        <v>1.2472E-2</v>
      </c>
      <c r="F54" s="2">
        <f t="shared" si="1"/>
        <v>2.5189164929441947</v>
      </c>
      <c r="W54" s="1">
        <f t="shared" si="2"/>
        <v>1205.7280000000001</v>
      </c>
    </row>
    <row r="55" spans="2:23" x14ac:dyDescent="0.25">
      <c r="B55">
        <v>52</v>
      </c>
      <c r="C55">
        <v>3150</v>
      </c>
      <c r="D55" s="1">
        <f>C55/G2*1000</f>
        <v>12.6</v>
      </c>
      <c r="E55" s="2">
        <f t="shared" si="0"/>
        <v>1.26E-2</v>
      </c>
      <c r="F55" s="2">
        <f t="shared" si="1"/>
        <v>2.4933274999999999</v>
      </c>
      <c r="W55" s="1">
        <f t="shared" si="2"/>
        <v>1218.328</v>
      </c>
    </row>
    <row r="56" spans="2:23" x14ac:dyDescent="0.25">
      <c r="B56">
        <v>53</v>
      </c>
      <c r="C56">
        <v>3183</v>
      </c>
      <c r="D56" s="1">
        <f>C56/G2*1000</f>
        <v>12.732000000000001</v>
      </c>
      <c r="E56" s="2">
        <f t="shared" si="0"/>
        <v>1.2732E-2</v>
      </c>
      <c r="F56" s="2">
        <f t="shared" si="1"/>
        <v>2.4674777332704991</v>
      </c>
      <c r="W56" s="1">
        <f t="shared" si="2"/>
        <v>1231.06</v>
      </c>
    </row>
    <row r="57" spans="2:23" x14ac:dyDescent="0.25">
      <c r="B57">
        <v>54</v>
      </c>
      <c r="C57">
        <v>3217</v>
      </c>
      <c r="D57" s="1">
        <f>C57/G2*1000</f>
        <v>12.867999999999999</v>
      </c>
      <c r="E57" s="2">
        <f t="shared" si="0"/>
        <v>1.2867999999999999E-2</v>
      </c>
      <c r="F57" s="2">
        <f t="shared" si="1"/>
        <v>2.4413993239042586</v>
      </c>
      <c r="W57" s="1">
        <f t="shared" si="2"/>
        <v>1243.9279999999999</v>
      </c>
    </row>
    <row r="58" spans="2:23" x14ac:dyDescent="0.25">
      <c r="B58">
        <v>55</v>
      </c>
      <c r="C58">
        <v>3252</v>
      </c>
      <c r="D58" s="1">
        <f>C58/G2*1000</f>
        <v>13.008000000000001</v>
      </c>
      <c r="E58" s="2">
        <f t="shared" si="0"/>
        <v>1.3008E-2</v>
      </c>
      <c r="F58" s="2">
        <f t="shared" si="1"/>
        <v>2.4151235009225087</v>
      </c>
      <c r="W58" s="1">
        <f t="shared" si="2"/>
        <v>1256.9359999999999</v>
      </c>
    </row>
    <row r="59" spans="2:23" x14ac:dyDescent="0.25">
      <c r="B59">
        <v>56</v>
      </c>
      <c r="C59">
        <v>3289</v>
      </c>
      <c r="D59" s="1">
        <f>C59/G2*1000</f>
        <v>13.155999999999999</v>
      </c>
      <c r="E59" s="2">
        <f t="shared" si="0"/>
        <v>1.3155999999999999E-2</v>
      </c>
      <c r="F59" s="2">
        <f t="shared" si="1"/>
        <v>2.3879542794162356</v>
      </c>
      <c r="W59" s="1">
        <f t="shared" si="2"/>
        <v>1270.0919999999999</v>
      </c>
    </row>
    <row r="60" spans="2:23" x14ac:dyDescent="0.25">
      <c r="D6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Helbako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Salageanu, Ciprian</dc:creator>
  <cp:lastModifiedBy>Salageanu, Ciprian</cp:lastModifiedBy>
  <dcterms:created xsi:type="dcterms:W3CDTF">2021-10-06T08:06:59Z</dcterms:created>
  <dcterms:modified xsi:type="dcterms:W3CDTF">2021-10-06T13:17:09Z</dcterms:modified>
</cp:coreProperties>
</file>