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cunnin\OneDrive - SUNY ESF\Documents\Dissertation\SpatialPatternsofRodenticide\NYFisherRodenticide\results\"/>
    </mc:Choice>
  </mc:AlternateContent>
  <xr:revisionPtr revIDLastSave="0" documentId="13_ncr:1_{D42F3F86-399C-4AAD-BB30-AF112F8E7636}" xr6:coauthVersionLast="47" xr6:coauthVersionMax="47" xr10:uidLastSave="{00000000-0000-0000-0000-000000000000}"/>
  <bookViews>
    <workbookView xWindow="-120" yWindow="-120" windowWidth="29040" windowHeight="15840" xr2:uid="{DEE3CF28-37F4-4364-9B97-FD0FAB4BE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7" i="1"/>
  <c r="S19" i="1"/>
  <c r="T20" i="1"/>
  <c r="T21" i="1"/>
  <c r="T22" i="1"/>
  <c r="T23" i="1"/>
  <c r="T19" i="1"/>
  <c r="T12" i="1"/>
  <c r="T13" i="1"/>
  <c r="T14" i="1"/>
  <c r="T15" i="1"/>
  <c r="T11" i="1"/>
  <c r="T4" i="1"/>
  <c r="T5" i="1"/>
  <c r="T6" i="1"/>
  <c r="T7" i="1"/>
  <c r="T3" i="1"/>
  <c r="S3" i="1"/>
  <c r="R3" i="1"/>
  <c r="Q3" i="1"/>
  <c r="P3" i="1"/>
  <c r="O3" i="1"/>
  <c r="N3" i="1"/>
  <c r="M3" i="1"/>
  <c r="M11" i="1"/>
  <c r="N19" i="1"/>
  <c r="O19" i="1"/>
  <c r="P19" i="1"/>
  <c r="Q19" i="1"/>
  <c r="R19" i="1"/>
  <c r="N20" i="1"/>
  <c r="O20" i="1"/>
  <c r="P20" i="1"/>
  <c r="Q20" i="1"/>
  <c r="R20" i="1"/>
  <c r="S20" i="1"/>
  <c r="N22" i="1"/>
  <c r="O22" i="1"/>
  <c r="P22" i="1"/>
  <c r="Q22" i="1"/>
  <c r="R22" i="1"/>
  <c r="S22" i="1"/>
  <c r="N23" i="1"/>
  <c r="O23" i="1"/>
  <c r="P23" i="1"/>
  <c r="Q23" i="1"/>
  <c r="R23" i="1"/>
  <c r="S23" i="1"/>
  <c r="M20" i="1"/>
  <c r="M22" i="1"/>
  <c r="M23" i="1"/>
  <c r="M19" i="1"/>
  <c r="Q6" i="1"/>
  <c r="M6" i="1"/>
  <c r="N4" i="1"/>
  <c r="O4" i="1"/>
  <c r="P4" i="1"/>
  <c r="Q4" i="1"/>
  <c r="R4" i="1"/>
  <c r="S4" i="1"/>
  <c r="N6" i="1"/>
  <c r="O6" i="1"/>
  <c r="P6" i="1"/>
  <c r="R6" i="1"/>
  <c r="S6" i="1"/>
  <c r="N7" i="1"/>
  <c r="O7" i="1"/>
  <c r="P7" i="1"/>
  <c r="Q7" i="1"/>
  <c r="R7" i="1"/>
  <c r="S7" i="1"/>
  <c r="M4" i="1"/>
  <c r="M7" i="1"/>
  <c r="N11" i="1"/>
  <c r="O11" i="1"/>
  <c r="P11" i="1"/>
  <c r="Q11" i="1"/>
  <c r="R11" i="1"/>
  <c r="S11" i="1"/>
  <c r="N12" i="1"/>
  <c r="O12" i="1"/>
  <c r="P12" i="1"/>
  <c r="Q12" i="1"/>
  <c r="R12" i="1"/>
  <c r="S12" i="1"/>
  <c r="N14" i="1"/>
  <c r="O14" i="1"/>
  <c r="P14" i="1"/>
  <c r="Q14" i="1"/>
  <c r="R14" i="1"/>
  <c r="S14" i="1"/>
  <c r="N15" i="1"/>
  <c r="O15" i="1"/>
  <c r="P15" i="1"/>
  <c r="Q15" i="1"/>
  <c r="R15" i="1"/>
  <c r="S15" i="1"/>
  <c r="M12" i="1"/>
  <c r="M14" i="1"/>
  <c r="M15" i="1"/>
</calcChain>
</file>

<file path=xl/sharedStrings.xml><?xml version="1.0" encoding="utf-8"?>
<sst xmlns="http://schemas.openxmlformats.org/spreadsheetml/2006/main" count="72" uniqueCount="18">
  <si>
    <t>coef</t>
  </si>
  <si>
    <t>SexM</t>
  </si>
  <si>
    <t>Age</t>
  </si>
  <si>
    <t>param_est</t>
  </si>
  <si>
    <t>std_error</t>
  </si>
  <si>
    <t>2.5CI</t>
  </si>
  <si>
    <t>97.5CI</t>
  </si>
  <si>
    <t>Brodifacoum</t>
  </si>
  <si>
    <t>Bromadiolone</t>
  </si>
  <si>
    <t>Diphacinone</t>
  </si>
  <si>
    <t>z-score</t>
  </si>
  <si>
    <t>BBA</t>
  </si>
  <si>
    <t>Intercept</t>
  </si>
  <si>
    <r>
      <t>Age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</si>
  <si>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Pasture</t>
  </si>
  <si>
    <t>BBA*LagMast</t>
  </si>
  <si>
    <t>Intermix</t>
  </si>
  <si>
    <t>LaggedMast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</si>
</sst>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left"/>
    </xf>
    <xf numFmtId="2" fontId="0" fillId="2" borderId="0" xfId="0" applyNumberFormat="1" applyFill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2" borderId="0" xfId="0" applyNumberForma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DE08-A516-401B-91BB-8DBE16AE68A2}">
  <dimension ref="A1:W23"/>
  <sheetViews>
    <sheetView tabSelected="1" zoomScale="140" zoomScaleNormal="140" workbookViewId="0">
      <selection activeCell="M25" sqref="M25"/>
    </sheetView>
  </sheetViews>
  <sheetFormatPr defaultRowHeight="15" x14ac:dyDescent="0.25"/>
  <cols>
    <col min="2" max="2" width="10.5703125" style="2" customWidth="1"/>
    <col min="3" max="3" width="6.42578125" style="2" customWidth="1"/>
    <col min="4" max="4" width="5.85546875" style="2" customWidth="1"/>
    <col min="5" max="5" width="6.5703125" style="2" customWidth="1"/>
    <col min="6" max="8" width="6.42578125" style="2" customWidth="1"/>
    <col min="9" max="10" width="8.7109375" style="2" customWidth="1"/>
    <col min="11" max="12" width="3.85546875" customWidth="1"/>
    <col min="13" max="13" width="7" style="2" customWidth="1"/>
    <col min="14" max="14" width="7.42578125" style="2" customWidth="1"/>
    <col min="15" max="15" width="6.7109375" style="2" customWidth="1"/>
    <col min="16" max="16" width="5.5703125" style="2" customWidth="1"/>
    <col min="17" max="17" width="9.140625" style="2"/>
    <col min="18" max="18" width="5.7109375" style="2" customWidth="1"/>
    <col min="19" max="19" width="7.5703125" style="2" customWidth="1"/>
    <col min="20" max="20" width="9.140625" style="2"/>
  </cols>
  <sheetData>
    <row r="1" spans="1:21" x14ac:dyDescent="0.25">
      <c r="A1" s="1" t="s">
        <v>7</v>
      </c>
    </row>
    <row r="2" spans="1:21" ht="17.25" x14ac:dyDescent="0.25">
      <c r="A2" t="s">
        <v>0</v>
      </c>
      <c r="B2" s="4" t="s">
        <v>12</v>
      </c>
      <c r="C2" s="13" t="s">
        <v>1</v>
      </c>
      <c r="D2" s="6" t="s">
        <v>2</v>
      </c>
      <c r="E2" s="6" t="s">
        <v>13</v>
      </c>
      <c r="F2" s="6" t="s">
        <v>16</v>
      </c>
      <c r="G2" s="13" t="s">
        <v>14</v>
      </c>
      <c r="H2" s="4" t="s">
        <v>11</v>
      </c>
      <c r="I2" s="4" t="s">
        <v>17</v>
      </c>
      <c r="J2" s="4" t="s">
        <v>15</v>
      </c>
      <c r="M2" s="4" t="s">
        <v>1</v>
      </c>
      <c r="N2" s="4" t="s">
        <v>2</v>
      </c>
      <c r="O2" s="4" t="s">
        <v>13</v>
      </c>
      <c r="P2" s="6" t="s">
        <v>16</v>
      </c>
      <c r="Q2" s="4" t="s">
        <v>14</v>
      </c>
      <c r="R2" s="4" t="s">
        <v>11</v>
      </c>
      <c r="S2" s="4" t="s">
        <v>17</v>
      </c>
      <c r="T2" s="4" t="s">
        <v>15</v>
      </c>
    </row>
    <row r="3" spans="1:21" x14ac:dyDescent="0.25">
      <c r="A3" t="s">
        <v>3</v>
      </c>
      <c r="B3" s="5">
        <v>0.66177873894750106</v>
      </c>
      <c r="C3" s="14">
        <v>0.44273435172679498</v>
      </c>
      <c r="D3" s="7">
        <v>1.12400282324788</v>
      </c>
      <c r="E3" s="7">
        <v>-0.36372318150920702</v>
      </c>
      <c r="F3" s="7">
        <v>0.398195646607581</v>
      </c>
      <c r="G3" s="14">
        <v>-0.24957748168809399</v>
      </c>
      <c r="H3" s="5">
        <v>0.131472887617676</v>
      </c>
      <c r="I3" s="5">
        <v>3.37431776077391E-3</v>
      </c>
      <c r="J3" s="5">
        <v>-7.4236815647034202E-2</v>
      </c>
      <c r="M3" s="8">
        <f t="shared" ref="M3:T3" si="0">EXP(C3)</f>
        <v>1.5569586760166667</v>
      </c>
      <c r="N3" s="8">
        <f t="shared" si="0"/>
        <v>3.0771468592003797</v>
      </c>
      <c r="O3" s="8">
        <f t="shared" si="0"/>
        <v>0.69508358010138849</v>
      </c>
      <c r="P3" s="10">
        <f t="shared" si="0"/>
        <v>1.489135345687489</v>
      </c>
      <c r="Q3" s="8">
        <f t="shared" si="0"/>
        <v>0.77912991018980016</v>
      </c>
      <c r="R3" s="8">
        <f t="shared" si="0"/>
        <v>1.1405069854417522</v>
      </c>
      <c r="S3" s="8">
        <f t="shared" si="0"/>
        <v>1.0033800171796965</v>
      </c>
      <c r="T3" s="8">
        <f t="shared" si="0"/>
        <v>0.92845179589189308</v>
      </c>
    </row>
    <row r="4" spans="1:21" x14ac:dyDescent="0.25">
      <c r="A4" t="s">
        <v>4</v>
      </c>
      <c r="B4" s="5">
        <v>0.20093705322819599</v>
      </c>
      <c r="C4" s="14">
        <v>0.27282546878678599</v>
      </c>
      <c r="D4" s="7">
        <v>0.19066791960584201</v>
      </c>
      <c r="E4" s="7">
        <v>9.46288487205664E-2</v>
      </c>
      <c r="F4" s="7">
        <v>0.14724901453428199</v>
      </c>
      <c r="G4" s="14">
        <v>0.15385746116075699</v>
      </c>
      <c r="H4" s="5">
        <v>0.17087525239509799</v>
      </c>
      <c r="I4" s="5">
        <v>0.12804959540289601</v>
      </c>
      <c r="J4" s="5">
        <v>0.131309241605546</v>
      </c>
      <c r="M4" s="8">
        <f t="shared" ref="M4:S4" si="1">EXP(C4)</f>
        <v>1.3136709482312561</v>
      </c>
      <c r="N4" s="8">
        <f t="shared" si="1"/>
        <v>1.2100575489651062</v>
      </c>
      <c r="O4" s="8">
        <f t="shared" si="1"/>
        <v>1.0992507910665157</v>
      </c>
      <c r="P4" s="10">
        <f t="shared" si="1"/>
        <v>1.1586424459192184</v>
      </c>
      <c r="Q4" s="8">
        <f t="shared" si="1"/>
        <v>1.1663246283708724</v>
      </c>
      <c r="R4" s="8">
        <f t="shared" si="1"/>
        <v>1.1863427463742127</v>
      </c>
      <c r="S4" s="8">
        <f t="shared" si="1"/>
        <v>1.1366093718989567</v>
      </c>
      <c r="T4" s="8">
        <f t="shared" ref="T4:T7" si="2">EXP(J4)</f>
        <v>1.1403203612923438</v>
      </c>
    </row>
    <row r="5" spans="1:21" x14ac:dyDescent="0.25">
      <c r="A5" t="s">
        <v>10</v>
      </c>
      <c r="B5" s="5">
        <v>3.2940596005953702</v>
      </c>
      <c r="C5" s="14">
        <v>1.6218521232883301</v>
      </c>
      <c r="D5" s="7">
        <v>5.8937195892198</v>
      </c>
      <c r="E5" s="7">
        <v>-3.8435704966783102</v>
      </c>
      <c r="F5" s="7">
        <v>2.7028047233911998</v>
      </c>
      <c r="G5" s="14">
        <v>-1.61351206596388</v>
      </c>
      <c r="H5" s="5">
        <v>0.77182869503102303</v>
      </c>
      <c r="I5" s="5">
        <v>2.7416929769966399E-2</v>
      </c>
      <c r="J5" s="5">
        <v>-0.56979247082569795</v>
      </c>
      <c r="M5" s="8"/>
      <c r="N5" s="8"/>
      <c r="O5" s="8"/>
      <c r="P5" s="10"/>
      <c r="Q5" s="8"/>
      <c r="R5" s="8"/>
      <c r="S5" s="8"/>
      <c r="T5" s="8">
        <f t="shared" si="2"/>
        <v>0.56564281390584581</v>
      </c>
    </row>
    <row r="6" spans="1:21" x14ac:dyDescent="0.25">
      <c r="A6" t="s">
        <v>5</v>
      </c>
      <c r="B6" s="5">
        <v>0.26794935146062798</v>
      </c>
      <c r="C6" s="14">
        <v>-9.1993741160563802E-2</v>
      </c>
      <c r="D6" s="7">
        <v>0.75030056781325905</v>
      </c>
      <c r="E6" s="7">
        <v>-0.54919231690000603</v>
      </c>
      <c r="F6" s="7">
        <v>0.109592881361372</v>
      </c>
      <c r="G6" s="14">
        <v>-0.55113256431594804</v>
      </c>
      <c r="H6" s="5">
        <v>-0.20343645292590801</v>
      </c>
      <c r="I6" s="5">
        <v>-0.24759827746382901</v>
      </c>
      <c r="J6" s="5">
        <v>-0.33159820003117402</v>
      </c>
      <c r="M6" s="8">
        <f t="shared" ref="M6:S7" si="3">EXP(C6)</f>
        <v>0.91211085828263538</v>
      </c>
      <c r="N6" s="8">
        <f t="shared" si="3"/>
        <v>2.1176364143138788</v>
      </c>
      <c r="O6" s="8">
        <f t="shared" si="3"/>
        <v>0.57741599122972964</v>
      </c>
      <c r="P6" s="10">
        <f t="shared" si="3"/>
        <v>1.1158237053470244</v>
      </c>
      <c r="Q6" s="8">
        <f t="shared" si="3"/>
        <v>0.57629674750082061</v>
      </c>
      <c r="R6" s="8">
        <f t="shared" si="3"/>
        <v>0.81592205213436808</v>
      </c>
      <c r="S6" s="8">
        <f t="shared" si="3"/>
        <v>0.78067349442963929</v>
      </c>
      <c r="T6" s="8">
        <f t="shared" si="2"/>
        <v>0.7177756671628871</v>
      </c>
    </row>
    <row r="7" spans="1:21" x14ac:dyDescent="0.25">
      <c r="A7" t="s">
        <v>6</v>
      </c>
      <c r="B7" s="5">
        <v>1.05560812643437</v>
      </c>
      <c r="C7" s="14">
        <v>0.97746244461415399</v>
      </c>
      <c r="D7" s="7">
        <v>1.4977050786825099</v>
      </c>
      <c r="E7" s="7">
        <v>-0.17825404611840701</v>
      </c>
      <c r="F7" s="7">
        <v>0.68679841185378998</v>
      </c>
      <c r="G7" s="14">
        <v>5.1977600939760699E-2</v>
      </c>
      <c r="H7" s="5">
        <v>0.46638222816126101</v>
      </c>
      <c r="I7" s="5">
        <v>0.25434691298537598</v>
      </c>
      <c r="J7" s="5">
        <v>0.183124568737105</v>
      </c>
      <c r="M7" s="8">
        <f t="shared" si="3"/>
        <v>2.6577036078572931</v>
      </c>
      <c r="N7" s="8">
        <f t="shared" si="3"/>
        <v>4.4714157393042271</v>
      </c>
      <c r="O7" s="8">
        <f t="shared" si="3"/>
        <v>0.83672982852035727</v>
      </c>
      <c r="P7" s="10">
        <f t="shared" si="3"/>
        <v>1.9873426842873363</v>
      </c>
      <c r="Q7" s="8">
        <f t="shared" si="3"/>
        <v>1.0533521481509003</v>
      </c>
      <c r="R7" s="8">
        <f t="shared" si="3"/>
        <v>1.5942162372481421</v>
      </c>
      <c r="S7" s="8">
        <f t="shared" si="3"/>
        <v>1.2896191122910803</v>
      </c>
      <c r="T7" s="8">
        <f t="shared" si="2"/>
        <v>1.2009640013322707</v>
      </c>
    </row>
    <row r="8" spans="1:21" x14ac:dyDescent="0.25">
      <c r="M8" s="8"/>
      <c r="N8" s="8"/>
      <c r="O8" s="8"/>
      <c r="P8" s="8"/>
      <c r="Q8" s="8"/>
      <c r="R8" s="8"/>
      <c r="S8" s="8"/>
      <c r="T8" s="8"/>
    </row>
    <row r="9" spans="1:21" x14ac:dyDescent="0.25">
      <c r="A9" s="1" t="s">
        <v>8</v>
      </c>
      <c r="M9" s="8"/>
      <c r="N9" s="8"/>
      <c r="O9" s="8"/>
      <c r="P9" s="8"/>
      <c r="Q9" s="8"/>
      <c r="R9" s="8"/>
      <c r="S9" s="8"/>
      <c r="T9" s="8"/>
    </row>
    <row r="10" spans="1:21" ht="17.25" x14ac:dyDescent="0.25">
      <c r="A10" t="s">
        <v>0</v>
      </c>
      <c r="B10" s="4" t="s">
        <v>12</v>
      </c>
      <c r="C10" s="13" t="s">
        <v>1</v>
      </c>
      <c r="D10" s="6" t="s">
        <v>2</v>
      </c>
      <c r="E10" s="6" t="s">
        <v>13</v>
      </c>
      <c r="F10" s="6" t="s">
        <v>16</v>
      </c>
      <c r="G10" s="4" t="s">
        <v>14</v>
      </c>
      <c r="H10" s="13" t="s">
        <v>11</v>
      </c>
      <c r="I10" s="6" t="s">
        <v>17</v>
      </c>
      <c r="J10" s="4" t="s">
        <v>15</v>
      </c>
      <c r="M10" s="9" t="s">
        <v>1</v>
      </c>
      <c r="N10" s="9" t="s">
        <v>2</v>
      </c>
      <c r="O10" s="9" t="s">
        <v>13</v>
      </c>
      <c r="P10" s="11" t="s">
        <v>16</v>
      </c>
      <c r="Q10" s="9" t="s">
        <v>14</v>
      </c>
      <c r="R10" s="9" t="s">
        <v>11</v>
      </c>
      <c r="S10" s="11" t="s">
        <v>17</v>
      </c>
      <c r="T10" s="9" t="s">
        <v>15</v>
      </c>
    </row>
    <row r="11" spans="1:21" x14ac:dyDescent="0.25">
      <c r="A11" t="s">
        <v>3</v>
      </c>
      <c r="B11" s="5">
        <v>-0.72418733007549796</v>
      </c>
      <c r="C11" s="14">
        <v>0.27349609377478901</v>
      </c>
      <c r="D11" s="7">
        <v>0.59138054816575603</v>
      </c>
      <c r="E11" s="7">
        <v>-0.29159774166687802</v>
      </c>
      <c r="F11" s="7">
        <v>0.38369269978720499</v>
      </c>
      <c r="G11" s="5">
        <v>8.76995947071494E-2</v>
      </c>
      <c r="H11" s="14">
        <v>0.177569921996765</v>
      </c>
      <c r="I11" s="7">
        <v>0.327617527182193</v>
      </c>
      <c r="J11" s="5">
        <v>-8.5432814198011897E-4</v>
      </c>
      <c r="M11" s="8">
        <f t="shared" ref="M11:T11" si="4">EXP(C11)</f>
        <v>1.3145522242649899</v>
      </c>
      <c r="N11" s="8">
        <f t="shared" si="4"/>
        <v>1.8064806282098642</v>
      </c>
      <c r="O11" s="8">
        <f t="shared" si="4"/>
        <v>0.74706899026593576</v>
      </c>
      <c r="P11" s="10">
        <f t="shared" si="4"/>
        <v>1.4676943495892443</v>
      </c>
      <c r="Q11" s="8">
        <f t="shared" si="4"/>
        <v>1.0916601322840043</v>
      </c>
      <c r="R11" s="8">
        <f t="shared" si="4"/>
        <v>1.1943115636322705</v>
      </c>
      <c r="S11" s="10">
        <f t="shared" si="4"/>
        <v>1.3876581292645174</v>
      </c>
      <c r="T11" s="8">
        <f t="shared" si="4"/>
        <v>0.99914603669240343</v>
      </c>
      <c r="U11" s="3"/>
    </row>
    <row r="12" spans="1:21" x14ac:dyDescent="0.25">
      <c r="A12" t="s">
        <v>4</v>
      </c>
      <c r="B12" s="5">
        <v>0.195479579337167</v>
      </c>
      <c r="C12" s="14">
        <v>0.26759286547175898</v>
      </c>
      <c r="D12" s="7">
        <v>0.188163664999211</v>
      </c>
      <c r="E12" s="7">
        <v>0.12333486823934101</v>
      </c>
      <c r="F12" s="7">
        <v>0.14069185481996799</v>
      </c>
      <c r="G12" s="5">
        <v>0.15061700539491299</v>
      </c>
      <c r="H12" s="14">
        <v>0.16045577688295201</v>
      </c>
      <c r="I12" s="7">
        <v>0.13050666053775301</v>
      </c>
      <c r="J12" s="5">
        <v>0.13499995807852</v>
      </c>
      <c r="M12" s="8">
        <f t="shared" ref="M12:S12" si="5">EXP(C12)</f>
        <v>1.3068149821911019</v>
      </c>
      <c r="N12" s="8">
        <f t="shared" si="5"/>
        <v>1.2070310479200859</v>
      </c>
      <c r="O12" s="8">
        <f t="shared" si="5"/>
        <v>1.1312631816363532</v>
      </c>
      <c r="P12" s="10">
        <f t="shared" si="5"/>
        <v>1.1510698966895556</v>
      </c>
      <c r="Q12" s="8">
        <f t="shared" si="5"/>
        <v>1.1625513219221577</v>
      </c>
      <c r="R12" s="8">
        <f t="shared" si="5"/>
        <v>1.174045852025434</v>
      </c>
      <c r="S12" s="10">
        <f t="shared" si="5"/>
        <v>1.1394055289218286</v>
      </c>
      <c r="T12" s="8">
        <f t="shared" ref="T12:T15" si="6">EXP(J12)</f>
        <v>1.1445367363706396</v>
      </c>
      <c r="U12" s="3"/>
    </row>
    <row r="13" spans="1:21" x14ac:dyDescent="0.25">
      <c r="A13" t="s">
        <v>10</v>
      </c>
      <c r="B13" s="5">
        <v>-3.7084180119449202</v>
      </c>
      <c r="C13" s="14">
        <v>1.02186253327604</v>
      </c>
      <c r="D13" s="7">
        <v>3.1436809858291199</v>
      </c>
      <c r="E13" s="7">
        <v>-2.3640528283506401</v>
      </c>
      <c r="F13" s="7">
        <v>2.7270771686838602</v>
      </c>
      <c r="G13" s="5">
        <v>0.59669249706517802</v>
      </c>
      <c r="H13" s="14">
        <v>1.0989553795003699</v>
      </c>
      <c r="I13" s="7">
        <v>2.51059113345358</v>
      </c>
      <c r="J13" s="5">
        <v>-2.0872718541478499E-2</v>
      </c>
      <c r="M13" s="8"/>
      <c r="N13" s="8"/>
      <c r="O13" s="8"/>
      <c r="P13" s="10"/>
      <c r="Q13" s="8"/>
      <c r="R13" s="8"/>
      <c r="S13" s="10"/>
      <c r="T13" s="8">
        <f t="shared" si="6"/>
        <v>0.97934360891977101</v>
      </c>
      <c r="U13" s="3"/>
    </row>
    <row r="14" spans="1:21" x14ac:dyDescent="0.25">
      <c r="A14" t="s">
        <v>5</v>
      </c>
      <c r="B14" s="5">
        <v>-1.1073202652893801</v>
      </c>
      <c r="C14" s="14">
        <v>-0.25097628506973102</v>
      </c>
      <c r="D14" s="7">
        <v>0.22258654156824201</v>
      </c>
      <c r="E14" s="7">
        <v>-0.53332964145398098</v>
      </c>
      <c r="F14" s="7">
        <v>0.10794173142192801</v>
      </c>
      <c r="G14" s="5">
        <v>-0.20750431132615599</v>
      </c>
      <c r="H14" s="14">
        <v>-0.13691762180521599</v>
      </c>
      <c r="I14" s="7">
        <v>7.1829172785602302E-2</v>
      </c>
      <c r="J14" s="5">
        <v>-0.26544938389029799</v>
      </c>
      <c r="M14" s="8">
        <f t="shared" ref="M14:S15" si="7">EXP(C14)</f>
        <v>0.7780408225240274</v>
      </c>
      <c r="N14" s="8">
        <f t="shared" si="7"/>
        <v>1.2493039316939523</v>
      </c>
      <c r="O14" s="8">
        <f t="shared" si="7"/>
        <v>0.58664838534109476</v>
      </c>
      <c r="P14" s="10">
        <f t="shared" si="7"/>
        <v>1.1139828332996256</v>
      </c>
      <c r="Q14" s="8">
        <f t="shared" si="7"/>
        <v>0.81260973833992589</v>
      </c>
      <c r="R14" s="8">
        <f t="shared" si="7"/>
        <v>0.87204206042399257</v>
      </c>
      <c r="S14" s="10">
        <f t="shared" si="7"/>
        <v>1.074471779364319</v>
      </c>
      <c r="T14" s="8">
        <f t="shared" si="6"/>
        <v>0.76686125743683364</v>
      </c>
      <c r="U14" s="3"/>
    </row>
    <row r="15" spans="1:21" x14ac:dyDescent="0.25">
      <c r="A15" t="s">
        <v>6</v>
      </c>
      <c r="B15" s="5">
        <v>-0.34105439486160999</v>
      </c>
      <c r="C15" s="14">
        <v>0.79796847261931003</v>
      </c>
      <c r="D15" s="7">
        <v>0.96017455476327096</v>
      </c>
      <c r="E15" s="7">
        <v>-4.9865841879775198E-2</v>
      </c>
      <c r="F15" s="7">
        <v>0.65944366815248201</v>
      </c>
      <c r="G15" s="5">
        <v>0.38290350074045498</v>
      </c>
      <c r="H15" s="14">
        <v>0.49205746579874599</v>
      </c>
      <c r="I15" s="7">
        <v>0.58340588157878503</v>
      </c>
      <c r="J15" s="5">
        <v>0.26374072760633799</v>
      </c>
      <c r="M15" s="8">
        <f t="shared" si="7"/>
        <v>2.221024270569901</v>
      </c>
      <c r="N15" s="8">
        <f t="shared" si="7"/>
        <v>2.6121523972734537</v>
      </c>
      <c r="O15" s="8">
        <f t="shared" si="7"/>
        <v>0.9513570482128948</v>
      </c>
      <c r="P15" s="10">
        <f t="shared" si="7"/>
        <v>1.9337162471666245</v>
      </c>
      <c r="Q15" s="8">
        <f t="shared" si="7"/>
        <v>1.4665365035532176</v>
      </c>
      <c r="R15" s="8">
        <f t="shared" si="7"/>
        <v>1.6356781120537274</v>
      </c>
      <c r="S15" s="10">
        <f t="shared" si="7"/>
        <v>1.7921318369600421</v>
      </c>
      <c r="T15" s="8">
        <f t="shared" si="6"/>
        <v>1.3017906341687464</v>
      </c>
      <c r="U15" s="3"/>
    </row>
    <row r="16" spans="1:21" x14ac:dyDescent="0.25">
      <c r="M16" s="8"/>
      <c r="N16" s="8"/>
      <c r="O16" s="8"/>
      <c r="P16" s="8"/>
      <c r="Q16" s="8"/>
      <c r="R16" s="8"/>
      <c r="S16" s="8"/>
      <c r="T16" s="8"/>
    </row>
    <row r="17" spans="1:23" x14ac:dyDescent="0.25">
      <c r="A17" s="1" t="s">
        <v>9</v>
      </c>
      <c r="M17" s="8"/>
      <c r="N17" s="8"/>
      <c r="O17" s="8"/>
      <c r="P17" s="8"/>
      <c r="Q17" s="8"/>
      <c r="R17" s="8"/>
      <c r="S17" s="8"/>
      <c r="T17" s="8"/>
      <c r="W17" s="12">
        <f>AVERAGE(P6,P14,P22)</f>
        <v>1.0779916455792158</v>
      </c>
    </row>
    <row r="18" spans="1:23" ht="17.25" x14ac:dyDescent="0.25">
      <c r="A18" t="s">
        <v>0</v>
      </c>
      <c r="B18" s="4" t="s">
        <v>12</v>
      </c>
      <c r="C18" s="6" t="s">
        <v>1</v>
      </c>
      <c r="D18" s="6" t="s">
        <v>2</v>
      </c>
      <c r="E18" s="6" t="s">
        <v>13</v>
      </c>
      <c r="F18" s="6" t="s">
        <v>16</v>
      </c>
      <c r="G18" s="4" t="s">
        <v>14</v>
      </c>
      <c r="H18" s="4" t="s">
        <v>11</v>
      </c>
      <c r="I18" s="4" t="s">
        <v>17</v>
      </c>
      <c r="J18" s="4" t="s">
        <v>15</v>
      </c>
      <c r="M18" s="9" t="s">
        <v>1</v>
      </c>
      <c r="N18" s="9" t="s">
        <v>2</v>
      </c>
      <c r="O18" s="9" t="s">
        <v>13</v>
      </c>
      <c r="P18" s="11" t="s">
        <v>16</v>
      </c>
      <c r="Q18" s="9" t="s">
        <v>14</v>
      </c>
      <c r="R18" s="9" t="s">
        <v>11</v>
      </c>
      <c r="S18" s="9" t="s">
        <v>17</v>
      </c>
      <c r="T18" s="9" t="s">
        <v>15</v>
      </c>
      <c r="W18" s="12">
        <f>AVERAGE(P7,P15,P23)</f>
        <v>1.9296242578862122</v>
      </c>
    </row>
    <row r="19" spans="1:23" x14ac:dyDescent="0.25">
      <c r="A19" t="s">
        <v>3</v>
      </c>
      <c r="B19" s="5">
        <v>1.32268722666481</v>
      </c>
      <c r="C19" s="7">
        <v>0.65814531645771901</v>
      </c>
      <c r="D19" s="7">
        <v>0.98030188488320102</v>
      </c>
      <c r="E19" s="7">
        <v>-0.35900518801797199</v>
      </c>
      <c r="F19" s="7">
        <v>0.31446420651023399</v>
      </c>
      <c r="G19" s="5">
        <v>-9.6885047301260505E-2</v>
      </c>
      <c r="H19" s="5">
        <v>7.3206820216725199E-2</v>
      </c>
      <c r="I19" s="5">
        <v>8.7158583858066102E-2</v>
      </c>
      <c r="J19" s="5">
        <v>-7.24119522867578E-2</v>
      </c>
      <c r="M19" s="8">
        <f t="shared" ref="M19:T19" si="8">EXP(C19)</f>
        <v>1.9312072325440759</v>
      </c>
      <c r="N19" s="8">
        <f t="shared" si="8"/>
        <v>2.6652607224149452</v>
      </c>
      <c r="O19" s="8">
        <f t="shared" si="8"/>
        <v>0.69837072818228618</v>
      </c>
      <c r="P19" s="10">
        <f t="shared" si="8"/>
        <v>1.3695253315871374</v>
      </c>
      <c r="Q19" s="8">
        <f t="shared" si="8"/>
        <v>0.90766033814194302</v>
      </c>
      <c r="R19" s="8">
        <f t="shared" si="8"/>
        <v>1.0759530427460451</v>
      </c>
      <c r="S19" s="8">
        <f>EXP(I19)</f>
        <v>1.0910696920406171</v>
      </c>
      <c r="T19" s="8">
        <f t="shared" si="8"/>
        <v>0.9301476404276634</v>
      </c>
    </row>
    <row r="20" spans="1:23" x14ac:dyDescent="0.25">
      <c r="A20" t="s">
        <v>4</v>
      </c>
      <c r="B20" s="5">
        <v>0.21077480615337801</v>
      </c>
      <c r="C20" s="7">
        <v>0.30361457396790897</v>
      </c>
      <c r="D20" s="7">
        <v>0.19876216045709</v>
      </c>
      <c r="E20" s="7">
        <v>9.7027111304786404E-2</v>
      </c>
      <c r="F20" s="7">
        <v>0.15832151742108599</v>
      </c>
      <c r="G20" s="5">
        <v>0.158672249988904</v>
      </c>
      <c r="H20" s="5">
        <v>0.17766107919157001</v>
      </c>
      <c r="I20" s="5">
        <v>0.134034550260105</v>
      </c>
      <c r="J20" s="5">
        <v>0.13854404326126901</v>
      </c>
      <c r="M20" s="8">
        <f t="shared" ref="M20:M23" si="9">EXP(C20)</f>
        <v>1.3547468007668308</v>
      </c>
      <c r="N20" s="8">
        <f t="shared" ref="N20:S20" si="10">EXP(D20)</f>
        <v>1.2198917928875119</v>
      </c>
      <c r="O20" s="8">
        <f t="shared" si="10"/>
        <v>1.1018902468983818</v>
      </c>
      <c r="P20" s="10">
        <f t="shared" si="10"/>
        <v>1.1715428055824892</v>
      </c>
      <c r="Q20" s="8">
        <f t="shared" si="10"/>
        <v>1.1719537758651184</v>
      </c>
      <c r="R20" s="8">
        <f t="shared" si="10"/>
        <v>1.1944204386864312</v>
      </c>
      <c r="S20" s="8">
        <f t="shared" si="10"/>
        <v>1.1434323248464213</v>
      </c>
      <c r="T20" s="8">
        <f t="shared" ref="T20:T23" si="11">EXP(J20)</f>
        <v>1.1486002685578842</v>
      </c>
    </row>
    <row r="21" spans="1:23" x14ac:dyDescent="0.25">
      <c r="A21" t="s">
        <v>10</v>
      </c>
      <c r="B21" s="5">
        <v>6.2759421699786397</v>
      </c>
      <c r="C21" s="7">
        <v>2.1673933031844399</v>
      </c>
      <c r="D21" s="7">
        <v>4.9310670695851302</v>
      </c>
      <c r="E21" s="7">
        <v>-3.6995946570567</v>
      </c>
      <c r="F21" s="7">
        <v>1.9697132261923</v>
      </c>
      <c r="G21" s="5">
        <v>-0.61263519269076605</v>
      </c>
      <c r="H21" s="5">
        <v>0.393444258719301</v>
      </c>
      <c r="I21" s="5">
        <v>0.65035809593597604</v>
      </c>
      <c r="J21" s="5">
        <v>-0.52508591502296498</v>
      </c>
      <c r="M21" s="8"/>
      <c r="N21" s="8"/>
      <c r="O21" s="8"/>
      <c r="P21" s="10"/>
      <c r="Q21" s="8"/>
      <c r="R21" s="8"/>
      <c r="S21" s="8"/>
      <c r="T21" s="8">
        <f t="shared" si="11"/>
        <v>0.59150454305728872</v>
      </c>
    </row>
    <row r="22" spans="1:23" x14ac:dyDescent="0.25">
      <c r="A22" t="s">
        <v>5</v>
      </c>
      <c r="B22" s="5">
        <v>0.90957619775578602</v>
      </c>
      <c r="C22" s="7">
        <v>6.3071686299144405E-2</v>
      </c>
      <c r="D22" s="7">
        <v>0.59073520889793196</v>
      </c>
      <c r="E22" s="7">
        <v>-0.54917483169931303</v>
      </c>
      <c r="F22" s="7">
        <v>4.1597343871748798E-3</v>
      </c>
      <c r="G22" s="5">
        <v>-0.40787694262544899</v>
      </c>
      <c r="H22" s="5">
        <v>-0.27500249645327102</v>
      </c>
      <c r="I22" s="5">
        <v>-0.17554430733576401</v>
      </c>
      <c r="J22" s="5">
        <v>-0.34395328735140601</v>
      </c>
      <c r="M22" s="8">
        <f t="shared" si="9"/>
        <v>1.0651031898005117</v>
      </c>
      <c r="N22" s="8">
        <f t="shared" ref="N22:S23" si="12">EXP(D22)</f>
        <v>1.8053152114089754</v>
      </c>
      <c r="O22" s="8">
        <f t="shared" si="12"/>
        <v>0.57742608755248748</v>
      </c>
      <c r="P22" s="10">
        <f t="shared" si="12"/>
        <v>1.0041683980909977</v>
      </c>
      <c r="Q22" s="8">
        <f t="shared" si="12"/>
        <v>0.66506071441249481</v>
      </c>
      <c r="R22" s="8">
        <f t="shared" si="12"/>
        <v>0.75957022699102383</v>
      </c>
      <c r="S22" s="8">
        <f t="shared" si="12"/>
        <v>0.83900022248535044</v>
      </c>
      <c r="T22" s="8">
        <f t="shared" si="11"/>
        <v>0.70896204477088365</v>
      </c>
    </row>
    <row r="23" spans="1:23" x14ac:dyDescent="0.25">
      <c r="A23" t="s">
        <v>6</v>
      </c>
      <c r="B23" s="5">
        <v>1.73579825557385</v>
      </c>
      <c r="C23" s="7">
        <v>1.25321894661629</v>
      </c>
      <c r="D23" s="7">
        <v>1.36986856086847</v>
      </c>
      <c r="E23" s="7">
        <v>-0.168835544336632</v>
      </c>
      <c r="F23" s="7">
        <v>0.62476867863329399</v>
      </c>
      <c r="G23" s="5">
        <v>0.21410684802292801</v>
      </c>
      <c r="H23" s="5">
        <v>0.42141613688672103</v>
      </c>
      <c r="I23" s="5">
        <v>0.34986147505189602</v>
      </c>
      <c r="J23" s="5">
        <v>0.19912938277789</v>
      </c>
      <c r="M23" s="8">
        <f t="shared" si="9"/>
        <v>3.5015962873316182</v>
      </c>
      <c r="N23" s="8">
        <f t="shared" si="12"/>
        <v>3.9348334703853469</v>
      </c>
      <c r="O23" s="8">
        <f t="shared" si="12"/>
        <v>0.84464779907873944</v>
      </c>
      <c r="P23" s="10">
        <f t="shared" si="12"/>
        <v>1.8678138422046755</v>
      </c>
      <c r="Q23" s="8">
        <f t="shared" si="12"/>
        <v>1.2387550062458903</v>
      </c>
      <c r="R23" s="8">
        <f t="shared" si="12"/>
        <v>1.5241183883424554</v>
      </c>
      <c r="S23" s="8">
        <f t="shared" si="12"/>
        <v>1.4188709859494617</v>
      </c>
      <c r="T23" s="8">
        <f t="shared" si="11"/>
        <v>1.2203398466454565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ESF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Cunningham</dc:creator>
  <cp:lastModifiedBy>Stephanie Cunningham</cp:lastModifiedBy>
  <dcterms:created xsi:type="dcterms:W3CDTF">2022-12-14T19:48:09Z</dcterms:created>
  <dcterms:modified xsi:type="dcterms:W3CDTF">2023-01-22T19:19:04Z</dcterms:modified>
</cp:coreProperties>
</file>