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dynare\baseline\"/>
    </mc:Choice>
  </mc:AlternateContent>
  <xr:revisionPtr revIDLastSave="0" documentId="13_ncr:1_{4F29D114-5A94-4C93-878C-C49622281F12}" xr6:coauthVersionLast="47" xr6:coauthVersionMax="47" xr10:uidLastSave="{00000000-0000-0000-0000-000000000000}"/>
  <bookViews>
    <workbookView xWindow="1780" yWindow="1780" windowWidth="14400" windowHeight="8170" firstSheet="1" activeTab="3" xr2:uid="{8A41AF02-4029-0E44-B190-D60224EC0D22}"/>
  </bookViews>
  <sheets>
    <sheet name="NBS - investment rate" sheetId="2" r:id="rId1"/>
    <sheet name="Chen - investment rate" sheetId="3" r:id="rId2"/>
    <sheet name="NBS + Chen - capital return" sheetId="4" r:id="rId3"/>
    <sheet name="Final 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5" l="1"/>
  <c r="C18" i="5"/>
  <c r="C19" i="5"/>
  <c r="C20" i="5"/>
  <c r="C21" i="5"/>
  <c r="C22" i="5"/>
  <c r="C23" i="5"/>
  <c r="C1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2" i="5"/>
  <c r="B17" i="5"/>
  <c r="B18" i="5"/>
  <c r="B19" i="5"/>
  <c r="B20" i="5"/>
  <c r="B21" i="5"/>
  <c r="B22" i="5"/>
  <c r="B23" i="5"/>
  <c r="B1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2" i="5"/>
</calcChain>
</file>

<file path=xl/sharedStrings.xml><?xml version="1.0" encoding="utf-8"?>
<sst xmlns="http://schemas.openxmlformats.org/spreadsheetml/2006/main" count="12" uniqueCount="9">
  <si>
    <t>Official Data</t>
  </si>
  <si>
    <t>Adjusting GDP &amp; FCF</t>
  </si>
  <si>
    <t>Year</t>
  </si>
  <si>
    <t>Adjusting Industry, Construction, Wholesale and Retail</t>
  </si>
  <si>
    <t>FAI</t>
  </si>
  <si>
    <t>FCF</t>
  </si>
  <si>
    <t>inv_rat</t>
  </si>
  <si>
    <t>ret_cap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</si>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</sst>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5AFA-6139-EE47-9176-9AE2985BEE60}">
  <dimension ref="A1:C27"/>
  <sheetViews>
    <sheetView workbookViewId="0">
      <selection sqref="A1:A1048576"/>
    </sheetView>
  </sheetViews>
  <sheetFormatPr defaultColWidth="10.6640625" defaultRowHeight="15.5" x14ac:dyDescent="0.35"/>
  <sheetData>
    <row r="1" spans="1:3" x14ac:dyDescent="0.35">
      <c r="A1" t="s">
        <v>2</v>
      </c>
      <c r="B1" t="s">
        <v>4</v>
      </c>
      <c r="C1" t="s">
        <v>5</v>
      </c>
    </row>
    <row r="2" spans="1:3" x14ac:dyDescent="0.35">
      <c r="A2">
        <v>1992</v>
      </c>
      <c r="B2" s="1">
        <v>0.29560404182306416</v>
      </c>
      <c r="C2" s="1">
        <v>0.30953896583766854</v>
      </c>
    </row>
    <row r="3" spans="1:3" x14ac:dyDescent="0.35">
      <c r="A3">
        <v>1993</v>
      </c>
      <c r="B3" s="1">
        <v>0.36412990493062691</v>
      </c>
      <c r="C3" s="1">
        <v>0.37811593839571478</v>
      </c>
    </row>
    <row r="4" spans="1:3" x14ac:dyDescent="0.35">
      <c r="A4">
        <v>1994</v>
      </c>
      <c r="B4" s="1">
        <v>0.34906099007224095</v>
      </c>
      <c r="C4" s="1">
        <v>0.35204730586387073</v>
      </c>
    </row>
    <row r="5" spans="1:3" x14ac:dyDescent="0.35">
      <c r="A5">
        <v>1995</v>
      </c>
      <c r="B5" s="1">
        <v>0.3253102499061572</v>
      </c>
      <c r="C5" s="1">
        <v>0.33080431790520176</v>
      </c>
    </row>
    <row r="6" spans="1:3" x14ac:dyDescent="0.35">
      <c r="A6">
        <v>1996</v>
      </c>
      <c r="B6" s="1">
        <v>0.31779064526195344</v>
      </c>
      <c r="C6" s="1">
        <v>0.32342567872126488</v>
      </c>
    </row>
    <row r="7" spans="1:3" x14ac:dyDescent="0.35">
      <c r="A7">
        <v>1997</v>
      </c>
      <c r="B7" s="1">
        <v>0.31166713318871148</v>
      </c>
      <c r="C7" s="1">
        <v>0.31694174805810199</v>
      </c>
    </row>
    <row r="8" spans="1:3" x14ac:dyDescent="0.35">
      <c r="A8">
        <v>1998</v>
      </c>
      <c r="B8" s="1">
        <v>0.33228950135869723</v>
      </c>
      <c r="C8" s="1">
        <v>0.33632757529569068</v>
      </c>
    </row>
    <row r="9" spans="1:3" x14ac:dyDescent="0.35">
      <c r="A9">
        <v>1999</v>
      </c>
      <c r="B9" s="1">
        <v>0.3287100958118907</v>
      </c>
      <c r="C9" s="1">
        <v>0.33296779038093538</v>
      </c>
    </row>
    <row r="10" spans="1:3" x14ac:dyDescent="0.35">
      <c r="A10">
        <v>2000</v>
      </c>
      <c r="B10" s="1">
        <v>0.327289494197469</v>
      </c>
      <c r="C10" s="1">
        <v>0.33335421289999279</v>
      </c>
    </row>
    <row r="11" spans="1:3" x14ac:dyDescent="0.35">
      <c r="A11">
        <v>2001</v>
      </c>
      <c r="B11" s="1">
        <v>0.33450267954574464</v>
      </c>
      <c r="C11" s="1">
        <v>0.34214769950975371</v>
      </c>
    </row>
    <row r="12" spans="1:3" x14ac:dyDescent="0.35">
      <c r="A12">
        <v>2002</v>
      </c>
      <c r="B12" s="1">
        <v>0.35570469743777611</v>
      </c>
      <c r="C12" s="1">
        <v>0.35813322517707591</v>
      </c>
    </row>
    <row r="13" spans="1:3" x14ac:dyDescent="0.35">
      <c r="A13">
        <v>2003</v>
      </c>
      <c r="B13" s="1">
        <v>0.40174045130416358</v>
      </c>
      <c r="C13" s="1">
        <v>0.39015665001623107</v>
      </c>
    </row>
    <row r="14" spans="1:3" x14ac:dyDescent="0.35">
      <c r="A14">
        <v>2004</v>
      </c>
      <c r="B14" s="1">
        <v>0.43306188134477797</v>
      </c>
      <c r="C14" s="1">
        <v>0.40352066244690221</v>
      </c>
    </row>
    <row r="15" spans="1:3" x14ac:dyDescent="0.35">
      <c r="A15">
        <v>2005</v>
      </c>
      <c r="B15" s="1">
        <v>0.46922898836304588</v>
      </c>
      <c r="C15" s="1">
        <v>0.40070532120023006</v>
      </c>
    </row>
    <row r="16" spans="1:3" x14ac:dyDescent="0.35">
      <c r="A16">
        <v>2006</v>
      </c>
      <c r="B16" s="1">
        <v>0.49726477296101151</v>
      </c>
      <c r="C16" s="1">
        <v>0.39430712931129963</v>
      </c>
    </row>
    <row r="17" spans="1:3" x14ac:dyDescent="0.35">
      <c r="A17">
        <v>2007</v>
      </c>
      <c r="B17" s="1">
        <v>0.50542618254813321</v>
      </c>
      <c r="C17" s="1">
        <v>0.38664876943002796</v>
      </c>
    </row>
    <row r="18" spans="1:3" x14ac:dyDescent="0.35">
      <c r="A18">
        <v>2008</v>
      </c>
      <c r="B18" s="1">
        <v>0.54019695820319003</v>
      </c>
      <c r="C18" s="1">
        <v>0.40008607974284843</v>
      </c>
    </row>
    <row r="19" spans="1:3" x14ac:dyDescent="0.35">
      <c r="A19">
        <v>2009</v>
      </c>
      <c r="B19" s="1">
        <v>0.64192480750010072</v>
      </c>
      <c r="C19" s="1">
        <v>0.44796222054610779</v>
      </c>
    </row>
    <row r="20" spans="1:3" x14ac:dyDescent="0.35">
      <c r="A20">
        <v>2010</v>
      </c>
      <c r="B20" s="1">
        <v>0.61280419704203692</v>
      </c>
      <c r="C20" s="1">
        <v>0.45245567231049383</v>
      </c>
    </row>
    <row r="21" spans="1:3" x14ac:dyDescent="0.35">
      <c r="A21">
        <v>2011</v>
      </c>
      <c r="B21" s="1">
        <v>0.64086606021177783</v>
      </c>
      <c r="C21" s="1">
        <v>0.45196278972540821</v>
      </c>
    </row>
    <row r="22" spans="1:3" x14ac:dyDescent="0.35">
      <c r="A22">
        <v>2012</v>
      </c>
      <c r="B22" s="1">
        <v>0.69261077260550075</v>
      </c>
      <c r="C22" s="1">
        <v>0.45213626379395216</v>
      </c>
    </row>
    <row r="23" spans="1:3" x14ac:dyDescent="0.35">
      <c r="A23">
        <v>2013</v>
      </c>
      <c r="B23" s="1">
        <v>0.74760774915828099</v>
      </c>
      <c r="C23" s="1">
        <v>0.45383758354162379</v>
      </c>
    </row>
    <row r="24" spans="1:3" x14ac:dyDescent="0.35">
      <c r="A24">
        <v>2014</v>
      </c>
      <c r="B24" s="1">
        <v>0.79115440068840026</v>
      </c>
      <c r="C24" s="1">
        <v>0.44817877266925193</v>
      </c>
    </row>
    <row r="25" spans="1:3" x14ac:dyDescent="0.35">
      <c r="A25">
        <v>2015</v>
      </c>
      <c r="B25" s="1">
        <v>0.80387966461329219</v>
      </c>
      <c r="C25" s="1">
        <v>0.43126726661091952</v>
      </c>
    </row>
    <row r="26" spans="1:3" x14ac:dyDescent="0.35">
      <c r="A26">
        <v>2016</v>
      </c>
      <c r="B26" s="1">
        <v>0.81335743993957343</v>
      </c>
      <c r="C26" s="1">
        <v>0.42659573269616496</v>
      </c>
    </row>
    <row r="27" spans="1:3" x14ac:dyDescent="0.35">
      <c r="A27">
        <v>2017</v>
      </c>
      <c r="B27" s="1">
        <v>0.78966550826439164</v>
      </c>
      <c r="C27" s="1">
        <v>0.42663151231838903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DF8D-B039-9745-BDA6-30DCBCC76FFD}">
  <dimension ref="A1:C9"/>
  <sheetViews>
    <sheetView workbookViewId="0">
      <selection activeCell="B2" sqref="B2"/>
    </sheetView>
  </sheetViews>
  <sheetFormatPr defaultColWidth="10.6640625" defaultRowHeight="15.5" x14ac:dyDescent="0.35"/>
  <cols>
    <col min="3" max="3" width="12.33203125" customWidth="1"/>
  </cols>
  <sheetData>
    <row r="1" spans="1:3" ht="77.5" x14ac:dyDescent="0.35">
      <c r="A1" s="2" t="s">
        <v>2</v>
      </c>
      <c r="B1" s="2" t="s">
        <v>0</v>
      </c>
      <c r="C1" s="2" t="s">
        <v>3</v>
      </c>
    </row>
    <row r="2" spans="1:3" x14ac:dyDescent="0.35">
      <c r="A2" s="3">
        <v>2009</v>
      </c>
      <c r="B2" s="4">
        <v>0.44796222054610779</v>
      </c>
      <c r="C2" s="4">
        <v>0.44669409484435441</v>
      </c>
    </row>
    <row r="3" spans="1:3" x14ac:dyDescent="0.35">
      <c r="A3" s="3">
        <v>2010</v>
      </c>
      <c r="B3" s="4">
        <v>0.45245567231049383</v>
      </c>
      <c r="C3" s="4">
        <v>0.43914180365143368</v>
      </c>
    </row>
    <row r="4" spans="1:3" x14ac:dyDescent="0.35">
      <c r="A4" s="3">
        <v>2011</v>
      </c>
      <c r="B4" s="4">
        <v>0.45196278972540821</v>
      </c>
      <c r="C4" s="4">
        <v>0.42415097998115542</v>
      </c>
    </row>
    <row r="5" spans="1:3" x14ac:dyDescent="0.35">
      <c r="A5" s="3">
        <v>2012</v>
      </c>
      <c r="B5" s="4">
        <v>0.45213626379395216</v>
      </c>
      <c r="C5" s="4">
        <v>0.41686048423278899</v>
      </c>
    </row>
    <row r="6" spans="1:3" x14ac:dyDescent="0.35">
      <c r="A6" s="3">
        <v>2013</v>
      </c>
      <c r="B6" s="4">
        <v>0.45383758354162379</v>
      </c>
      <c r="C6" s="4">
        <v>0.40947068907118717</v>
      </c>
    </row>
    <row r="7" spans="1:3" x14ac:dyDescent="0.35">
      <c r="A7" s="3">
        <v>2014</v>
      </c>
      <c r="B7" s="4">
        <v>0.44817877266925193</v>
      </c>
      <c r="C7" s="4">
        <v>0.39199483885696662</v>
      </c>
    </row>
    <row r="8" spans="1:3" x14ac:dyDescent="0.35">
      <c r="A8" s="3">
        <v>2015</v>
      </c>
      <c r="B8" s="4">
        <v>0.43126726661091952</v>
      </c>
      <c r="C8" s="4">
        <v>0.36150146070412248</v>
      </c>
    </row>
    <row r="9" spans="1:3" x14ac:dyDescent="0.35">
      <c r="A9" s="3">
        <v>2016</v>
      </c>
      <c r="B9" s="4">
        <v>0.42659573269616496</v>
      </c>
      <c r="C9" s="4">
        <v>0.35491525907695959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59C73-4556-2046-AF3F-40E9FE2D0A7A}">
  <dimension ref="A1:C26"/>
  <sheetViews>
    <sheetView workbookViewId="0">
      <selection activeCell="H28" sqref="H28"/>
    </sheetView>
  </sheetViews>
  <sheetFormatPr defaultColWidth="10.6640625" defaultRowHeight="15.5" x14ac:dyDescent="0.35"/>
  <cols>
    <col min="2" max="2" width="11.5" bestFit="1" customWidth="1"/>
    <col min="3" max="3" width="18.3320312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1992</v>
      </c>
      <c r="B2">
        <v>0.185</v>
      </c>
    </row>
    <row r="3" spans="1:3" x14ac:dyDescent="0.35">
      <c r="A3">
        <v>1993</v>
      </c>
      <c r="B3">
        <v>0.161</v>
      </c>
    </row>
    <row r="4" spans="1:3" x14ac:dyDescent="0.35">
      <c r="A4">
        <v>1994</v>
      </c>
      <c r="B4">
        <v>0.11799999999999999</v>
      </c>
    </row>
    <row r="5" spans="1:3" x14ac:dyDescent="0.35">
      <c r="A5">
        <v>1995</v>
      </c>
      <c r="B5">
        <v>0.129</v>
      </c>
    </row>
    <row r="6" spans="1:3" x14ac:dyDescent="0.35">
      <c r="A6">
        <v>1996</v>
      </c>
      <c r="B6">
        <v>0.13300000000000001</v>
      </c>
    </row>
    <row r="7" spans="1:3" x14ac:dyDescent="0.35">
      <c r="A7">
        <v>1997</v>
      </c>
      <c r="B7">
        <v>0.153</v>
      </c>
    </row>
    <row r="8" spans="1:3" x14ac:dyDescent="0.35">
      <c r="A8">
        <v>1998</v>
      </c>
      <c r="B8">
        <v>0.14499999999999999</v>
      </c>
    </row>
    <row r="9" spans="1:3" x14ac:dyDescent="0.35">
      <c r="A9">
        <v>1999</v>
      </c>
      <c r="B9">
        <v>0.14499999999999999</v>
      </c>
    </row>
    <row r="10" spans="1:3" x14ac:dyDescent="0.35">
      <c r="A10">
        <v>2000</v>
      </c>
      <c r="B10">
        <v>0.13100000000000001</v>
      </c>
    </row>
    <row r="11" spans="1:3" x14ac:dyDescent="0.35">
      <c r="A11">
        <v>2001</v>
      </c>
      <c r="B11">
        <v>0.124</v>
      </c>
    </row>
    <row r="12" spans="1:3" x14ac:dyDescent="0.35">
      <c r="A12">
        <v>2002</v>
      </c>
      <c r="B12">
        <v>0.13300000000000001</v>
      </c>
    </row>
    <row r="13" spans="1:3" x14ac:dyDescent="0.35">
      <c r="A13">
        <v>2003</v>
      </c>
      <c r="B13">
        <v>0.14000000000000001</v>
      </c>
    </row>
    <row r="14" spans="1:3" x14ac:dyDescent="0.35">
      <c r="A14">
        <v>2004</v>
      </c>
      <c r="B14">
        <v>0.154</v>
      </c>
    </row>
    <row r="15" spans="1:3" x14ac:dyDescent="0.35">
      <c r="A15">
        <v>2005</v>
      </c>
      <c r="B15">
        <v>0.128</v>
      </c>
    </row>
    <row r="16" spans="1:3" x14ac:dyDescent="0.35">
      <c r="A16">
        <v>2006</v>
      </c>
      <c r="B16">
        <v>0.13800000000000001</v>
      </c>
    </row>
    <row r="17" spans="1:3" x14ac:dyDescent="0.35">
      <c r="A17">
        <v>2007</v>
      </c>
      <c r="B17">
        <v>0.13800000000000001</v>
      </c>
    </row>
    <row r="18" spans="1:3" x14ac:dyDescent="0.35">
      <c r="A18">
        <v>2008</v>
      </c>
      <c r="B18">
        <v>0.16500000000000001</v>
      </c>
    </row>
    <row r="19" spans="1:3" x14ac:dyDescent="0.35">
      <c r="A19">
        <v>2009</v>
      </c>
      <c r="B19">
        <v>9.7000000000000003E-2</v>
      </c>
      <c r="C19">
        <v>9.7000000000000003E-2</v>
      </c>
    </row>
    <row r="20" spans="1:3" x14ac:dyDescent="0.35">
      <c r="A20">
        <v>2010</v>
      </c>
      <c r="B20">
        <v>0.107</v>
      </c>
      <c r="C20">
        <v>9.4E-2</v>
      </c>
    </row>
    <row r="21" spans="1:3" x14ac:dyDescent="0.35">
      <c r="A21">
        <v>2011</v>
      </c>
      <c r="B21">
        <v>0.114</v>
      </c>
      <c r="C21">
        <v>0.106</v>
      </c>
    </row>
    <row r="22" spans="1:3" x14ac:dyDescent="0.35">
      <c r="A22">
        <v>2012</v>
      </c>
      <c r="B22">
        <v>0.09</v>
      </c>
      <c r="C22">
        <v>9.4E-2</v>
      </c>
    </row>
    <row r="23" spans="1:3" x14ac:dyDescent="0.35">
      <c r="A23">
        <v>2013</v>
      </c>
      <c r="B23">
        <v>8.1000000000000003E-2</v>
      </c>
      <c r="C23">
        <v>0.08</v>
      </c>
    </row>
    <row r="24" spans="1:3" x14ac:dyDescent="0.35">
      <c r="A24">
        <v>2014</v>
      </c>
      <c r="B24">
        <v>8.8999999999999996E-2</v>
      </c>
      <c r="C24">
        <v>8.8999999999999996E-2</v>
      </c>
    </row>
    <row r="25" spans="1:3" x14ac:dyDescent="0.35">
      <c r="A25">
        <v>2015</v>
      </c>
      <c r="B25">
        <v>5.8000000000000003E-2</v>
      </c>
      <c r="C25">
        <v>6.6000000000000003E-2</v>
      </c>
    </row>
    <row r="26" spans="1:3" x14ac:dyDescent="0.35">
      <c r="A26">
        <v>2016</v>
      </c>
      <c r="B26">
        <v>8.5999999999999993E-2</v>
      </c>
      <c r="C26">
        <v>7.8E-2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48ED8-7334-5848-9279-ECBB3BFA3A5E}">
  <dimension ref="A1:D26"/>
  <sheetViews>
    <sheetView tabSelected="1" workbookViewId="0">
      <selection activeCell="D5" sqref="D5"/>
    </sheetView>
  </sheetViews>
  <sheetFormatPr defaultColWidth="10.6640625" defaultRowHeight="15.5" x14ac:dyDescent="0.35"/>
  <sheetData>
    <row r="1" spans="1:4" x14ac:dyDescent="0.35">
      <c r="A1" t="s">
        <v>8</v>
      </c>
      <c r="B1" t="s">
        <v>6</v>
      </c>
      <c r="C1" t="s">
        <v>7</v>
      </c>
    </row>
    <row r="2" spans="1:4" x14ac:dyDescent="0.35">
      <c r="A2">
        <v>1995</v>
      </c>
      <c r="B2" s="1">
        <f>'NBS - investment rate'!C5</f>
        <v>0.33080431790520176</v>
      </c>
      <c r="C2" s="1">
        <f>'NBS + Chen - capital return'!B5</f>
        <v>0.129</v>
      </c>
      <c r="D2" s="1"/>
    </row>
    <row r="3" spans="1:4" x14ac:dyDescent="0.35">
      <c r="A3">
        <v>1996</v>
      </c>
      <c r="B3" s="1">
        <f>'NBS - investment rate'!C6</f>
        <v>0.32342567872126488</v>
      </c>
      <c r="C3" s="1">
        <f>'NBS + Chen - capital return'!B6</f>
        <v>0.13300000000000001</v>
      </c>
      <c r="D3" s="1"/>
    </row>
    <row r="4" spans="1:4" x14ac:dyDescent="0.35">
      <c r="A4">
        <v>1997</v>
      </c>
      <c r="B4" s="1">
        <f>'NBS - investment rate'!C7</f>
        <v>0.31694174805810199</v>
      </c>
      <c r="C4" s="1">
        <f>'NBS + Chen - capital return'!B7</f>
        <v>0.153</v>
      </c>
      <c r="D4" s="1"/>
    </row>
    <row r="5" spans="1:4" x14ac:dyDescent="0.35">
      <c r="A5">
        <v>1998</v>
      </c>
      <c r="B5" s="1">
        <f>'NBS - investment rate'!C8</f>
        <v>0.33632757529569068</v>
      </c>
      <c r="C5" s="1">
        <f>'NBS + Chen - capital return'!B8</f>
        <v>0.14499999999999999</v>
      </c>
      <c r="D5" s="1"/>
    </row>
    <row r="6" spans="1:4" x14ac:dyDescent="0.35">
      <c r="A6">
        <v>1999</v>
      </c>
      <c r="B6" s="1">
        <f>'NBS - investment rate'!C9</f>
        <v>0.33296779038093538</v>
      </c>
      <c r="C6" s="1">
        <f>'NBS + Chen - capital return'!B9</f>
        <v>0.14499999999999999</v>
      </c>
      <c r="D6" s="1"/>
    </row>
    <row r="7" spans="1:4" x14ac:dyDescent="0.35">
      <c r="A7">
        <v>2000</v>
      </c>
      <c r="B7" s="1">
        <f>'NBS - investment rate'!C10</f>
        <v>0.33335421289999279</v>
      </c>
      <c r="C7" s="1">
        <f>'NBS + Chen - capital return'!B10</f>
        <v>0.13100000000000001</v>
      </c>
      <c r="D7" s="1"/>
    </row>
    <row r="8" spans="1:4" x14ac:dyDescent="0.35">
      <c r="A8">
        <v>2001</v>
      </c>
      <c r="B8" s="1">
        <f>'NBS - investment rate'!C11</f>
        <v>0.34214769950975371</v>
      </c>
      <c r="C8" s="1">
        <f>'NBS + Chen - capital return'!B11</f>
        <v>0.124</v>
      </c>
      <c r="D8" s="1"/>
    </row>
    <row r="9" spans="1:4" x14ac:dyDescent="0.35">
      <c r="A9">
        <v>2002</v>
      </c>
      <c r="B9" s="1">
        <f>'NBS - investment rate'!C12</f>
        <v>0.35813322517707591</v>
      </c>
      <c r="C9" s="1">
        <f>'NBS + Chen - capital return'!B12</f>
        <v>0.13300000000000001</v>
      </c>
      <c r="D9" s="1"/>
    </row>
    <row r="10" spans="1:4" x14ac:dyDescent="0.35">
      <c r="A10">
        <v>2003</v>
      </c>
      <c r="B10" s="1">
        <f>'NBS - investment rate'!C13</f>
        <v>0.39015665001623107</v>
      </c>
      <c r="C10" s="1">
        <f>'NBS + Chen - capital return'!B13</f>
        <v>0.14000000000000001</v>
      </c>
      <c r="D10" s="1"/>
    </row>
    <row r="11" spans="1:4" x14ac:dyDescent="0.35">
      <c r="A11">
        <v>2004</v>
      </c>
      <c r="B11" s="1">
        <f>'NBS - investment rate'!C14</f>
        <v>0.40352066244690221</v>
      </c>
      <c r="C11" s="1">
        <f>'NBS + Chen - capital return'!B14</f>
        <v>0.154</v>
      </c>
      <c r="D11" s="1"/>
    </row>
    <row r="12" spans="1:4" x14ac:dyDescent="0.35">
      <c r="A12">
        <v>2005</v>
      </c>
      <c r="B12" s="1">
        <f>'NBS - investment rate'!C15</f>
        <v>0.40070532120023006</v>
      </c>
      <c r="C12" s="1">
        <f>'NBS + Chen - capital return'!B15</f>
        <v>0.128</v>
      </c>
      <c r="D12" s="1"/>
    </row>
    <row r="13" spans="1:4" x14ac:dyDescent="0.35">
      <c r="A13">
        <v>2006</v>
      </c>
      <c r="B13" s="1">
        <f>'NBS - investment rate'!C16</f>
        <v>0.39430712931129963</v>
      </c>
      <c r="C13" s="1">
        <f>'NBS + Chen - capital return'!B16</f>
        <v>0.13800000000000001</v>
      </c>
      <c r="D13" s="1"/>
    </row>
    <row r="14" spans="1:4" x14ac:dyDescent="0.35">
      <c r="A14">
        <v>2007</v>
      </c>
      <c r="B14" s="1">
        <f>'NBS - investment rate'!C17</f>
        <v>0.38664876943002796</v>
      </c>
      <c r="C14" s="1">
        <f>'NBS + Chen - capital return'!B17</f>
        <v>0.13800000000000001</v>
      </c>
      <c r="D14" s="1"/>
    </row>
    <row r="15" spans="1:4" x14ac:dyDescent="0.35">
      <c r="A15">
        <v>2008</v>
      </c>
      <c r="B15" s="1">
        <f>'NBS - investment rate'!C18</f>
        <v>0.40008607974284843</v>
      </c>
      <c r="C15" s="1">
        <f>'NBS + Chen - capital return'!B18</f>
        <v>0.16500000000000001</v>
      </c>
      <c r="D15" s="1"/>
    </row>
    <row r="16" spans="1:4" x14ac:dyDescent="0.35">
      <c r="A16">
        <v>2009</v>
      </c>
      <c r="B16" s="1">
        <f>'Chen - investment rate'!C2</f>
        <v>0.44669409484435441</v>
      </c>
      <c r="C16" s="1">
        <f>'NBS + Chen - capital return'!C19</f>
        <v>9.7000000000000003E-2</v>
      </c>
      <c r="D16" s="1"/>
    </row>
    <row r="17" spans="1:4" x14ac:dyDescent="0.35">
      <c r="A17">
        <v>2010</v>
      </c>
      <c r="B17" s="1">
        <f>'Chen - investment rate'!C3</f>
        <v>0.43914180365143368</v>
      </c>
      <c r="C17" s="1">
        <f>'NBS + Chen - capital return'!C20</f>
        <v>9.4E-2</v>
      </c>
      <c r="D17" s="1"/>
    </row>
    <row r="18" spans="1:4" x14ac:dyDescent="0.35">
      <c r="A18">
        <v>2011</v>
      </c>
      <c r="B18" s="1">
        <f>'Chen - investment rate'!C4</f>
        <v>0.42415097998115542</v>
      </c>
      <c r="C18" s="1">
        <f>'NBS + Chen - capital return'!C21</f>
        <v>0.106</v>
      </c>
      <c r="D18" s="1"/>
    </row>
    <row r="19" spans="1:4" x14ac:dyDescent="0.35">
      <c r="A19">
        <v>2012</v>
      </c>
      <c r="B19" s="1">
        <f>'Chen - investment rate'!C5</f>
        <v>0.41686048423278899</v>
      </c>
      <c r="C19" s="1">
        <f>'NBS + Chen - capital return'!C22</f>
        <v>9.4E-2</v>
      </c>
      <c r="D19" s="1"/>
    </row>
    <row r="20" spans="1:4" x14ac:dyDescent="0.35">
      <c r="A20">
        <v>2013</v>
      </c>
      <c r="B20" s="1">
        <f>'Chen - investment rate'!C6</f>
        <v>0.40947068907118717</v>
      </c>
      <c r="C20" s="1">
        <f>'NBS + Chen - capital return'!C23</f>
        <v>0.08</v>
      </c>
      <c r="D20" s="1"/>
    </row>
    <row r="21" spans="1:4" x14ac:dyDescent="0.35">
      <c r="A21">
        <v>2014</v>
      </c>
      <c r="B21" s="1">
        <f>'Chen - investment rate'!C7</f>
        <v>0.39199483885696662</v>
      </c>
      <c r="C21" s="1">
        <f>'NBS + Chen - capital return'!C24</f>
        <v>8.8999999999999996E-2</v>
      </c>
      <c r="D21" s="1"/>
    </row>
    <row r="22" spans="1:4" x14ac:dyDescent="0.35">
      <c r="A22">
        <v>2015</v>
      </c>
      <c r="B22" s="1">
        <f>'Chen - investment rate'!C8</f>
        <v>0.36150146070412248</v>
      </c>
      <c r="C22" s="1">
        <f>'NBS + Chen - capital return'!C25</f>
        <v>6.6000000000000003E-2</v>
      </c>
      <c r="D22" s="1"/>
    </row>
    <row r="23" spans="1:4" x14ac:dyDescent="0.35">
      <c r="A23">
        <v>2016</v>
      </c>
      <c r="B23" s="1">
        <f>'Chen - investment rate'!C9</f>
        <v>0.35491525907695959</v>
      </c>
      <c r="C23" s="1">
        <f>'NBS + Chen - capital return'!C26</f>
        <v>7.8E-2</v>
      </c>
      <c r="D23" s="1"/>
    </row>
    <row r="24" spans="1:4" x14ac:dyDescent="0.35">
      <c r="C24" s="1"/>
    </row>
    <row r="25" spans="1:4" x14ac:dyDescent="0.35">
      <c r="C25" s="1"/>
    </row>
    <row r="26" spans="1:4" x14ac:dyDescent="0.35">
      <c r="C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NBS - investment rate</vt:lpstr>
      <vt:lpstr>Chen - investment rate</vt:lpstr>
      <vt:lpstr>NBS + Chen - capital return</vt:lpstr>
      <vt:lpstr>Final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Dinu</dc:creator>
  <cp:lastModifiedBy>Dinu, Sergiu</cp:lastModifiedBy>
  <dcterms:created xsi:type="dcterms:W3CDTF">2024-01-10T13:41:27Z</dcterms:created>
  <dcterms:modified xsi:type="dcterms:W3CDTF">2024-01-10T15:15:23Z</dcterms:modified>
</cp:coreProperties>
</file>