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Apps\dynare\baseline\"/>
    </mc:Choice>
  </mc:AlternateContent>
  <xr:revisionPtr revIDLastSave="0" documentId="13_ncr:1_{9B7B524A-A4FB-4269-874E-A3E818B285F5}" xr6:coauthVersionLast="47" xr6:coauthVersionMax="47" xr10:uidLastSave="{00000000-0000-0000-0000-000000000000}"/>
  <bookViews>
    <workbookView xWindow="-110" yWindow="-110" windowWidth="19420" windowHeight="11500" firstSheet="5" activeTab="8" xr2:uid="{059C746F-4366-4063-AC8D-D3773ED274AB}"/>
  </bookViews>
  <sheets>
    <sheet name="GDP" sheetId="2" r:id="rId1"/>
    <sheet name="World share" sheetId="4" r:id="rId2"/>
    <sheet name="World share US" sheetId="9" r:id="rId3"/>
    <sheet name="Trade share" sheetId="7" r:id="rId4"/>
    <sheet name="Trade share US" sheetId="11" r:id="rId5"/>
    <sheet name="GDP DLX" sheetId="5" r:id="rId6"/>
    <sheet name="World share DLX" sheetId="6" r:id="rId7"/>
    <sheet name="World share US DLX" sheetId="10" r:id="rId8"/>
    <sheet name="Trade share DLX" sheetId="8" r:id="rId9"/>
    <sheet name="Trade share US DLX" sheetId="12" r:id="rId10"/>
  </sheets>
  <definedNames>
    <definedName name="_DLX1.INC">#REF!</definedName>
    <definedName name="_DLX2.INC" localSheetId="3">'Trade share DLX'!$A$1:$C$10</definedName>
    <definedName name="_DLX2.INC">'GDP DLX'!$A$1:$C$10</definedName>
    <definedName name="_DLX3.INC">#REF!</definedName>
    <definedName name="_DLX4.INC">'World share DLX'!$A$1:$C$10</definedName>
    <definedName name="_DLX5.INC">'World share US DLX'!$A$1:$C$10</definedName>
    <definedName name="_DLX6.INC">'Trade share US DLX'!$A$1:$C$10</definedName>
    <definedName name="_DLX7.INC">'GDP DLX'!#REF!</definedName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2" l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61" i="2"/>
  <c r="D60" i="2"/>
  <c r="E6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2" i="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2" i="1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2" i="9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2" i="7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2" i="4"/>
</calcChain>
</file>

<file path=xl/sharedStrings.xml><?xml version="1.0" encoding="utf-8"?>
<sst xmlns="http://schemas.openxmlformats.org/spreadsheetml/2006/main" count="165" uniqueCount="96">
  <si>
    <t>A924NGCY@EMERGEPR</t>
  </si>
  <si>
    <t>.excel_last</t>
  </si>
  <si>
    <t>.GEO</t>
  </si>
  <si>
    <t>.GRPDESC</t>
  </si>
  <si>
    <t>.GRP</t>
  </si>
  <si>
    <t>.MAG</t>
  </si>
  <si>
    <t>.FRQ</t>
  </si>
  <si>
    <t>.AGG</t>
  </si>
  <si>
    <t>.TN</t>
  </si>
  <si>
    <t>.T1</t>
  </si>
  <si>
    <t>.DESC</t>
  </si>
  <si>
    <t>924</t>
  </si>
  <si>
    <t>B63</t>
  </si>
  <si>
    <t>0</t>
  </si>
  <si>
    <t>Annual</t>
  </si>
  <si>
    <t>None</t>
  </si>
  <si>
    <t>2023</t>
  </si>
  <si>
    <t>1953</t>
  </si>
  <si>
    <t>China: GDP Index (Y/Y % Chg)</t>
  </si>
  <si>
    <t>1950 !Y</t>
  </si>
  <si>
    <t>1980</t>
  </si>
  <si>
    <t>A924GPPS@IMFWEO</t>
  </si>
  <si>
    <t>Asia, Annual</t>
  </si>
  <si>
    <t>H04</t>
  </si>
  <si>
    <t>2028</t>
  </si>
  <si>
    <t>China: GDP Based on PPP Share of World Total[Oct 2023](%)</t>
  </si>
  <si>
    <t>Year</t>
  </si>
  <si>
    <t>Value</t>
  </si>
  <si>
    <t>Share</t>
  </si>
  <si>
    <t>2025</t>
  </si>
  <si>
    <t>Economic Outlook, Annual</t>
  </si>
  <si>
    <t>Y05</t>
  </si>
  <si>
    <t>1982</t>
  </si>
  <si>
    <t>China: Share of Country's Trade Expressed in US$ Volume in the World Trade (%)</t>
  </si>
  <si>
    <t>A924SHWT@OUTLOOK</t>
  </si>
  <si>
    <t>1995 !Y</t>
  </si>
  <si>
    <t>A111GPPS@IMFWEO</t>
  </si>
  <si>
    <t>111</t>
  </si>
  <si>
    <t>Industrial Countries, Annual</t>
  </si>
  <si>
    <t>H02</t>
  </si>
  <si>
    <t>US: GDP Based on PPP Share of World Total[Oct 2023](%)</t>
  </si>
  <si>
    <t>Q111SHWT@OUTLOOK</t>
  </si>
  <si>
    <t>19951 !Q</t>
  </si>
  <si>
    <t>19951</t>
  </si>
  <si>
    <t>North America: Economic Outlook, Quarterly</t>
  </si>
  <si>
    <t>Y02</t>
  </si>
  <si>
    <t>Quarterly</t>
  </si>
  <si>
    <t>Not Allowed</t>
  </si>
  <si>
    <t>Q4-2025</t>
  </si>
  <si>
    <t>Q1-1980</t>
  </si>
  <si>
    <t>US: Share of Country's Trade Expressed in US$ Vol {2010 Prices} in World (%)</t>
  </si>
  <si>
    <t>19961</t>
  </si>
  <si>
    <t>19971</t>
  </si>
  <si>
    <t>19981</t>
  </si>
  <si>
    <t>19991</t>
  </si>
  <si>
    <t>20001</t>
  </si>
  <si>
    <t>20011</t>
  </si>
  <si>
    <t>20021</t>
  </si>
  <si>
    <t>20031</t>
  </si>
  <si>
    <t>20041</t>
  </si>
  <si>
    <t>20051</t>
  </si>
  <si>
    <t>20061</t>
  </si>
  <si>
    <t>20071</t>
  </si>
  <si>
    <t>20081</t>
  </si>
  <si>
    <t>20091</t>
  </si>
  <si>
    <t>20101</t>
  </si>
  <si>
    <t>20111</t>
  </si>
  <si>
    <t>20121</t>
  </si>
  <si>
    <t>20131</t>
  </si>
  <si>
    <t>20141</t>
  </si>
  <si>
    <t>20151</t>
  </si>
  <si>
    <t>20161</t>
  </si>
  <si>
    <t>20171</t>
  </si>
  <si>
    <t>20181</t>
  </si>
  <si>
    <t>20191</t>
  </si>
  <si>
    <t>20201</t>
  </si>
  <si>
    <t>20211</t>
  </si>
  <si>
    <t>20221</t>
  </si>
  <si>
    <t>20231</t>
  </si>
  <si>
    <t>20232</t>
  </si>
  <si>
    <t>20233</t>
  </si>
  <si>
    <t>20234</t>
  </si>
  <si>
    <t>20241</t>
  </si>
  <si>
    <t>20242</t>
  </si>
  <si>
    <t>20243</t>
  </si>
  <si>
    <t>20244</t>
  </si>
  <si>
    <t>20251</t>
  </si>
  <si>
    <t>20252</t>
  </si>
  <si>
    <t>20253</t>
  </si>
  <si>
    <t>20254</t>
  </si>
  <si>
    <t>A1</t>
  </si>
  <si>
    <t>A2</t>
  </si>
  <si>
    <t>A3</t>
  </si>
  <si>
    <t>China: National Accounts, CNBS/Haver, Annual</t>
  </si>
  <si>
    <t>Optional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</si>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</sst>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yyyymm"/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0" fontId="2" fillId="0" borderId="0" xfId="2"/>
    <xf numFmtId="166" fontId="0" fillId="0" borderId="0" xfId="0" applyNumberFormat="1"/>
    <xf numFmtId="2" fontId="0" fillId="0" borderId="0" xfId="0" applyNumberFormat="1"/>
    <xf numFmtId="0" fontId="0" fillId="0" borderId="0" xfId="0" applyFill="1"/>
    <xf numFmtId="167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GDP!$B$47:$B$75</c:f>
              <c:numCache>
                <c:formatCode>0.0</c:formatCode>
                <c:ptCount val="29"/>
                <c:pt idx="0">
                  <c:v>11</c:v>
                </c:pt>
                <c:pt idx="1">
                  <c:v>9.9</c:v>
                </c:pt>
                <c:pt idx="2">
                  <c:v>9.1999999999999993</c:v>
                </c:pt>
                <c:pt idx="3">
                  <c:v>7.8</c:v>
                </c:pt>
                <c:pt idx="4">
                  <c:v>7.7</c:v>
                </c:pt>
                <c:pt idx="5">
                  <c:v>8.5</c:v>
                </c:pt>
                <c:pt idx="6">
                  <c:v>8.3000000000000007</c:v>
                </c:pt>
                <c:pt idx="7">
                  <c:v>9.1</c:v>
                </c:pt>
                <c:pt idx="8">
                  <c:v>10</c:v>
                </c:pt>
                <c:pt idx="9">
                  <c:v>10.1</c:v>
                </c:pt>
                <c:pt idx="10">
                  <c:v>11.4</c:v>
                </c:pt>
                <c:pt idx="11">
                  <c:v>12.7</c:v>
                </c:pt>
                <c:pt idx="12">
                  <c:v>14.2</c:v>
                </c:pt>
                <c:pt idx="13">
                  <c:v>9.6999999999999993</c:v>
                </c:pt>
                <c:pt idx="14">
                  <c:v>9.4</c:v>
                </c:pt>
                <c:pt idx="15">
                  <c:v>10.6</c:v>
                </c:pt>
                <c:pt idx="16">
                  <c:v>9.6</c:v>
                </c:pt>
                <c:pt idx="17">
                  <c:v>7.9</c:v>
                </c:pt>
                <c:pt idx="18">
                  <c:v>7.8</c:v>
                </c:pt>
                <c:pt idx="19">
                  <c:v>7.4</c:v>
                </c:pt>
                <c:pt idx="20">
                  <c:v>7</c:v>
                </c:pt>
                <c:pt idx="21">
                  <c:v>6.8</c:v>
                </c:pt>
                <c:pt idx="22">
                  <c:v>6.9</c:v>
                </c:pt>
                <c:pt idx="23">
                  <c:v>6.7</c:v>
                </c:pt>
                <c:pt idx="24">
                  <c:v>6</c:v>
                </c:pt>
                <c:pt idx="25">
                  <c:v>2.2000000000000002</c:v>
                </c:pt>
                <c:pt idx="26">
                  <c:v>8.4</c:v>
                </c:pt>
                <c:pt idx="27">
                  <c:v>3</c:v>
                </c:pt>
                <c:pt idx="28">
                  <c:v>5.2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GDP!#REF!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39E-4861-851E-732D953B2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03519"/>
        <c:axId val="517632960"/>
      </c:lineChart>
      <c:catAx>
        <c:axId val="81303519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32960"/>
        <c:crosses val="autoZero"/>
        <c:auto val="1"/>
        <c:lblAlgn val="ctr"/>
        <c:lblOffset val="100"/>
        <c:noMultiLvlLbl val="1"/>
      </c:catAx>
      <c:valAx>
        <c:axId val="5176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'World share'!$B$47:$B$80</c:f>
              <c:numCache>
                <c:formatCode>0.000</c:formatCode>
                <c:ptCount val="34"/>
                <c:pt idx="0">
                  <c:v>5.7510000000000003</c:v>
                </c:pt>
                <c:pt idx="1">
                  <c:v>6.0880000000000001</c:v>
                </c:pt>
                <c:pt idx="2">
                  <c:v>6.3920000000000003</c:v>
                </c:pt>
                <c:pt idx="3">
                  <c:v>6.7089999999999996</c:v>
                </c:pt>
                <c:pt idx="4">
                  <c:v>6.984</c:v>
                </c:pt>
                <c:pt idx="5">
                  <c:v>7.2290000000000001</c:v>
                </c:pt>
                <c:pt idx="6">
                  <c:v>7.6459999999999999</c:v>
                </c:pt>
                <c:pt idx="7">
                  <c:v>8.1150000000000002</c:v>
                </c:pt>
                <c:pt idx="8">
                  <c:v>8.5809999999999995</c:v>
                </c:pt>
                <c:pt idx="9">
                  <c:v>8.9770000000000003</c:v>
                </c:pt>
                <c:pt idx="10">
                  <c:v>9.5470000000000006</c:v>
                </c:pt>
                <c:pt idx="11">
                  <c:v>10.221</c:v>
                </c:pt>
                <c:pt idx="12">
                  <c:v>11.079000000000001</c:v>
                </c:pt>
                <c:pt idx="13">
                  <c:v>11.792</c:v>
                </c:pt>
                <c:pt idx="14">
                  <c:v>12.961</c:v>
                </c:pt>
                <c:pt idx="15">
                  <c:v>13.61</c:v>
                </c:pt>
                <c:pt idx="16">
                  <c:v>14.34</c:v>
                </c:pt>
                <c:pt idx="17">
                  <c:v>15.007999999999999</c:v>
                </c:pt>
                <c:pt idx="18">
                  <c:v>15.385</c:v>
                </c:pt>
                <c:pt idx="19">
                  <c:v>15.673999999999999</c:v>
                </c:pt>
                <c:pt idx="20">
                  <c:v>15.964</c:v>
                </c:pt>
                <c:pt idx="21">
                  <c:v>16.079000000000001</c:v>
                </c:pt>
                <c:pt idx="22">
                  <c:v>16.178000000000001</c:v>
                </c:pt>
                <c:pt idx="23">
                  <c:v>16.677</c:v>
                </c:pt>
                <c:pt idx="24">
                  <c:v>17.199000000000002</c:v>
                </c:pt>
                <c:pt idx="25">
                  <c:v>18.131</c:v>
                </c:pt>
                <c:pt idx="26">
                  <c:v>18.504999999999999</c:v>
                </c:pt>
                <c:pt idx="27">
                  <c:v>18.443000000000001</c:v>
                </c:pt>
                <c:pt idx="28">
                  <c:v>18.821000000000002</c:v>
                </c:pt>
                <c:pt idx="29">
                  <c:v>19.05</c:v>
                </c:pt>
                <c:pt idx="30">
                  <c:v>19.225000000000001</c:v>
                </c:pt>
                <c:pt idx="31">
                  <c:v>19.391999999999999</c:v>
                </c:pt>
                <c:pt idx="32">
                  <c:v>19.495999999999999</c:v>
                </c:pt>
                <c:pt idx="33">
                  <c:v>19.559999999999999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'World share'!#REF!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B46-4B72-87B9-04C2FAEE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228112"/>
        <c:axId val="517633920"/>
      </c:lineChart>
      <c:catAx>
        <c:axId val="51622811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33920"/>
        <c:crosses val="autoZero"/>
        <c:auto val="1"/>
        <c:lblAlgn val="ctr"/>
        <c:lblOffset val="100"/>
        <c:noMultiLvlLbl val="1"/>
      </c:catAx>
      <c:valAx>
        <c:axId val="5176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2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1</xdr:row>
      <xdr:rowOff>0</xdr:rowOff>
    </xdr:from>
    <xdr:to>
      <xdr:col>12</xdr:col>
      <xdr:colOff>95250</xdr:colOff>
      <xdr:row>14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81038-851C-6D58-3420-FB9C71723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55</xdr:row>
      <xdr:rowOff>60324</xdr:rowOff>
    </xdr:from>
    <xdr:to>
      <xdr:col>12</xdr:col>
      <xdr:colOff>111125</xdr:colOff>
      <xdr:row>75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C9FB3-7A27-42D8-D51B-EFEDB6220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Q111SHWT@OUTLOO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924NGCY@EMERGEPR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A111GPPS@IMFWE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A924SHWT@OUTLOO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F924D-7358-4525-A4AA-842E5B04EBD2}">
  <dimension ref="A1:E75"/>
  <sheetViews>
    <sheetView topLeftCell="A58" workbookViewId="0">
      <selection activeCell="J67" sqref="J67"/>
    </sheetView>
  </sheetViews>
  <sheetFormatPr defaultRowHeight="14.5" x14ac:dyDescent="0.35"/>
  <cols>
    <col min="4" max="4" width="9.36328125" bestFit="1" customWidth="1"/>
  </cols>
  <sheetData>
    <row r="1" spans="1:5" x14ac:dyDescent="0.35">
      <c r="A1" t="s">
        <v>26</v>
      </c>
      <c r="B1" t="s">
        <v>27</v>
      </c>
      <c r="C1" t="s">
        <v>28</v>
      </c>
      <c r="D1" t="s">
        <v>95</v>
      </c>
      <c r="E1" t="s">
        <v>94</v>
      </c>
    </row>
    <row r="2" spans="1:5" x14ac:dyDescent="0.35">
      <c r="A2" s="6">
        <v>1950</v>
      </c>
      <c r="B2" s="2" t="e">
        <v>#N/A</v>
      </c>
      <c r="C2" t="e">
        <f>B2%</f>
        <v>#N/A</v>
      </c>
    </row>
    <row r="3" spans="1:5" x14ac:dyDescent="0.35">
      <c r="A3" s="6">
        <v>1951</v>
      </c>
      <c r="B3" s="2" t="e">
        <v>#N/A</v>
      </c>
      <c r="C3" t="e">
        <f t="shared" ref="C3:C66" si="0">B3%</f>
        <v>#N/A</v>
      </c>
    </row>
    <row r="4" spans="1:5" x14ac:dyDescent="0.35">
      <c r="A4" s="6">
        <v>1952</v>
      </c>
      <c r="B4" s="2" t="e">
        <v>#N/A</v>
      </c>
      <c r="C4" t="e">
        <f t="shared" si="0"/>
        <v>#N/A</v>
      </c>
    </row>
    <row r="5" spans="1:5" x14ac:dyDescent="0.35">
      <c r="A5" s="6">
        <v>1953</v>
      </c>
      <c r="B5" s="2">
        <v>15.6</v>
      </c>
      <c r="C5">
        <f t="shared" si="0"/>
        <v>0.156</v>
      </c>
    </row>
    <row r="6" spans="1:5" x14ac:dyDescent="0.35">
      <c r="A6" s="6">
        <v>1954</v>
      </c>
      <c r="B6" s="2">
        <v>4.3</v>
      </c>
      <c r="C6">
        <f t="shared" si="0"/>
        <v>4.2999999999999997E-2</v>
      </c>
    </row>
    <row r="7" spans="1:5" x14ac:dyDescent="0.35">
      <c r="A7" s="6">
        <v>1955</v>
      </c>
      <c r="B7" s="2">
        <v>6.9</v>
      </c>
      <c r="C7">
        <f t="shared" si="0"/>
        <v>6.9000000000000006E-2</v>
      </c>
    </row>
    <row r="8" spans="1:5" x14ac:dyDescent="0.35">
      <c r="A8" s="6">
        <v>1956</v>
      </c>
      <c r="B8" s="2">
        <v>15</v>
      </c>
      <c r="C8">
        <f t="shared" si="0"/>
        <v>0.15</v>
      </c>
    </row>
    <row r="9" spans="1:5" x14ac:dyDescent="0.35">
      <c r="A9" s="6">
        <v>1957</v>
      </c>
      <c r="B9" s="2">
        <v>5.0999999999999996</v>
      </c>
      <c r="C9">
        <f t="shared" si="0"/>
        <v>5.0999999999999997E-2</v>
      </c>
    </row>
    <row r="10" spans="1:5" x14ac:dyDescent="0.35">
      <c r="A10" s="6">
        <v>1958</v>
      </c>
      <c r="B10" s="2">
        <v>21.3</v>
      </c>
      <c r="C10">
        <f t="shared" si="0"/>
        <v>0.21299999999999999</v>
      </c>
    </row>
    <row r="11" spans="1:5" x14ac:dyDescent="0.35">
      <c r="A11" s="6">
        <v>1959</v>
      </c>
      <c r="B11" s="2">
        <v>9</v>
      </c>
      <c r="C11">
        <f t="shared" si="0"/>
        <v>0.09</v>
      </c>
    </row>
    <row r="12" spans="1:5" x14ac:dyDescent="0.35">
      <c r="A12" s="6">
        <v>1960</v>
      </c>
      <c r="B12" s="2">
        <v>0</v>
      </c>
      <c r="C12">
        <f t="shared" si="0"/>
        <v>0</v>
      </c>
    </row>
    <row r="13" spans="1:5" x14ac:dyDescent="0.35">
      <c r="A13" s="6">
        <v>1961</v>
      </c>
      <c r="B13" s="2">
        <v>-27.3</v>
      </c>
      <c r="C13">
        <f t="shared" si="0"/>
        <v>-0.27300000000000002</v>
      </c>
    </row>
    <row r="14" spans="1:5" x14ac:dyDescent="0.35">
      <c r="A14" s="6">
        <v>1962</v>
      </c>
      <c r="B14" s="2">
        <v>-5.6</v>
      </c>
      <c r="C14">
        <f t="shared" si="0"/>
        <v>-5.5999999999999994E-2</v>
      </c>
    </row>
    <row r="15" spans="1:5" x14ac:dyDescent="0.35">
      <c r="A15" s="6">
        <v>1963</v>
      </c>
      <c r="B15" s="2">
        <v>10.3</v>
      </c>
      <c r="C15">
        <f t="shared" si="0"/>
        <v>0.10300000000000001</v>
      </c>
    </row>
    <row r="16" spans="1:5" x14ac:dyDescent="0.35">
      <c r="A16" s="6">
        <v>1964</v>
      </c>
      <c r="B16" s="2">
        <v>18.2</v>
      </c>
      <c r="C16">
        <f t="shared" si="0"/>
        <v>0.182</v>
      </c>
    </row>
    <row r="17" spans="1:3" x14ac:dyDescent="0.35">
      <c r="A17" s="6">
        <v>1965</v>
      </c>
      <c r="B17" s="2">
        <v>17</v>
      </c>
      <c r="C17">
        <f t="shared" si="0"/>
        <v>0.17</v>
      </c>
    </row>
    <row r="18" spans="1:3" x14ac:dyDescent="0.35">
      <c r="A18" s="6">
        <v>1966</v>
      </c>
      <c r="B18" s="2">
        <v>10.7</v>
      </c>
      <c r="C18">
        <f t="shared" si="0"/>
        <v>0.107</v>
      </c>
    </row>
    <row r="19" spans="1:3" x14ac:dyDescent="0.35">
      <c r="A19" s="6">
        <v>1967</v>
      </c>
      <c r="B19" s="2">
        <v>-5.7</v>
      </c>
      <c r="C19">
        <f t="shared" si="0"/>
        <v>-5.7000000000000002E-2</v>
      </c>
    </row>
    <row r="20" spans="1:3" x14ac:dyDescent="0.35">
      <c r="A20" s="6">
        <v>1968</v>
      </c>
      <c r="B20" s="2">
        <v>-4.0999999999999996</v>
      </c>
      <c r="C20">
        <f t="shared" si="0"/>
        <v>-4.0999999999999995E-2</v>
      </c>
    </row>
    <row r="21" spans="1:3" x14ac:dyDescent="0.35">
      <c r="A21" s="6">
        <v>1969</v>
      </c>
      <c r="B21" s="2">
        <v>16.899999999999999</v>
      </c>
      <c r="C21">
        <f t="shared" si="0"/>
        <v>0.16899999999999998</v>
      </c>
    </row>
    <row r="22" spans="1:3" x14ac:dyDescent="0.35">
      <c r="A22" s="6">
        <v>1970</v>
      </c>
      <c r="B22" s="2">
        <v>19.3</v>
      </c>
      <c r="C22">
        <f t="shared" si="0"/>
        <v>0.193</v>
      </c>
    </row>
    <row r="23" spans="1:3" x14ac:dyDescent="0.35">
      <c r="A23" s="6">
        <v>1971</v>
      </c>
      <c r="B23" s="2">
        <v>7.1</v>
      </c>
      <c r="C23">
        <f t="shared" si="0"/>
        <v>7.0999999999999994E-2</v>
      </c>
    </row>
    <row r="24" spans="1:3" x14ac:dyDescent="0.35">
      <c r="A24" s="6">
        <v>1972</v>
      </c>
      <c r="B24" s="2">
        <v>3.8</v>
      </c>
      <c r="C24">
        <f t="shared" si="0"/>
        <v>3.7999999999999999E-2</v>
      </c>
    </row>
    <row r="25" spans="1:3" x14ac:dyDescent="0.35">
      <c r="A25" s="6">
        <v>1973</v>
      </c>
      <c r="B25" s="2">
        <v>7.8</v>
      </c>
      <c r="C25">
        <f t="shared" si="0"/>
        <v>7.8E-2</v>
      </c>
    </row>
    <row r="26" spans="1:3" x14ac:dyDescent="0.35">
      <c r="A26" s="6">
        <v>1974</v>
      </c>
      <c r="B26" s="2">
        <v>2.2999999999999998</v>
      </c>
      <c r="C26">
        <f t="shared" si="0"/>
        <v>2.3E-2</v>
      </c>
    </row>
    <row r="27" spans="1:3" x14ac:dyDescent="0.35">
      <c r="A27" s="6">
        <v>1975</v>
      </c>
      <c r="B27" s="2">
        <v>8.6999999999999993</v>
      </c>
      <c r="C27">
        <f t="shared" si="0"/>
        <v>8.6999999999999994E-2</v>
      </c>
    </row>
    <row r="28" spans="1:3" x14ac:dyDescent="0.35">
      <c r="A28" s="6">
        <v>1976</v>
      </c>
      <c r="B28" s="2">
        <v>-1.6</v>
      </c>
      <c r="C28">
        <f t="shared" si="0"/>
        <v>-1.6E-2</v>
      </c>
    </row>
    <row r="29" spans="1:3" x14ac:dyDescent="0.35">
      <c r="A29" s="6">
        <v>1977</v>
      </c>
      <c r="B29" s="2">
        <v>7.6</v>
      </c>
      <c r="C29">
        <f t="shared" si="0"/>
        <v>7.5999999999999998E-2</v>
      </c>
    </row>
    <row r="30" spans="1:3" x14ac:dyDescent="0.35">
      <c r="A30" s="6">
        <v>1978</v>
      </c>
      <c r="B30" s="2">
        <v>11.7</v>
      </c>
      <c r="C30">
        <f t="shared" si="0"/>
        <v>0.11699999999999999</v>
      </c>
    </row>
    <row r="31" spans="1:3" x14ac:dyDescent="0.35">
      <c r="A31" s="6">
        <v>1979</v>
      </c>
      <c r="B31" s="2">
        <v>7.6</v>
      </c>
      <c r="C31">
        <f t="shared" si="0"/>
        <v>7.5999999999999998E-2</v>
      </c>
    </row>
    <row r="32" spans="1:3" x14ac:dyDescent="0.35">
      <c r="A32" s="6">
        <v>1980</v>
      </c>
      <c r="B32" s="2">
        <v>7.8</v>
      </c>
      <c r="C32">
        <f t="shared" si="0"/>
        <v>7.8E-2</v>
      </c>
    </row>
    <row r="33" spans="1:3" x14ac:dyDescent="0.35">
      <c r="A33" s="6">
        <v>1981</v>
      </c>
      <c r="B33" s="2">
        <v>5.0999999999999996</v>
      </c>
      <c r="C33">
        <f t="shared" si="0"/>
        <v>5.0999999999999997E-2</v>
      </c>
    </row>
    <row r="34" spans="1:3" x14ac:dyDescent="0.35">
      <c r="A34" s="6">
        <v>1982</v>
      </c>
      <c r="B34" s="2">
        <v>9</v>
      </c>
      <c r="C34">
        <f t="shared" si="0"/>
        <v>0.09</v>
      </c>
    </row>
    <row r="35" spans="1:3" x14ac:dyDescent="0.35">
      <c r="A35" s="6">
        <v>1983</v>
      </c>
      <c r="B35" s="2">
        <v>10.8</v>
      </c>
      <c r="C35">
        <f t="shared" si="0"/>
        <v>0.10800000000000001</v>
      </c>
    </row>
    <row r="36" spans="1:3" x14ac:dyDescent="0.35">
      <c r="A36" s="6">
        <v>1984</v>
      </c>
      <c r="B36" s="2">
        <v>15.2</v>
      </c>
      <c r="C36">
        <f t="shared" si="0"/>
        <v>0.152</v>
      </c>
    </row>
    <row r="37" spans="1:3" x14ac:dyDescent="0.35">
      <c r="A37" s="6">
        <v>1985</v>
      </c>
      <c r="B37" s="2">
        <v>13.4</v>
      </c>
      <c r="C37">
        <f t="shared" si="0"/>
        <v>0.13400000000000001</v>
      </c>
    </row>
    <row r="38" spans="1:3" x14ac:dyDescent="0.35">
      <c r="A38" s="6">
        <v>1986</v>
      </c>
      <c r="B38" s="2">
        <v>8.9</v>
      </c>
      <c r="C38">
        <f t="shared" si="0"/>
        <v>8.900000000000001E-2</v>
      </c>
    </row>
    <row r="39" spans="1:3" x14ac:dyDescent="0.35">
      <c r="A39" s="6">
        <v>1987</v>
      </c>
      <c r="B39" s="2">
        <v>11.7</v>
      </c>
      <c r="C39">
        <f t="shared" si="0"/>
        <v>0.11699999999999999</v>
      </c>
    </row>
    <row r="40" spans="1:3" x14ac:dyDescent="0.35">
      <c r="A40" s="6">
        <v>1988</v>
      </c>
      <c r="B40" s="2">
        <v>11.2</v>
      </c>
      <c r="C40">
        <f t="shared" si="0"/>
        <v>0.11199999999999999</v>
      </c>
    </row>
    <row r="41" spans="1:3" x14ac:dyDescent="0.35">
      <c r="A41" s="6">
        <v>1989</v>
      </c>
      <c r="B41" s="2">
        <v>4.2</v>
      </c>
      <c r="C41">
        <f t="shared" si="0"/>
        <v>4.2000000000000003E-2</v>
      </c>
    </row>
    <row r="42" spans="1:3" x14ac:dyDescent="0.35">
      <c r="A42" s="6">
        <v>1990</v>
      </c>
      <c r="B42" s="2">
        <v>3.9</v>
      </c>
      <c r="C42">
        <f t="shared" si="0"/>
        <v>3.9E-2</v>
      </c>
    </row>
    <row r="43" spans="1:3" x14ac:dyDescent="0.35">
      <c r="A43" s="6">
        <v>1991</v>
      </c>
      <c r="B43" s="2">
        <v>9.3000000000000007</v>
      </c>
      <c r="C43">
        <f t="shared" si="0"/>
        <v>9.3000000000000013E-2</v>
      </c>
    </row>
    <row r="44" spans="1:3" x14ac:dyDescent="0.35">
      <c r="A44" s="6">
        <v>1992</v>
      </c>
      <c r="B44" s="2">
        <v>14.3</v>
      </c>
      <c r="C44">
        <f t="shared" si="0"/>
        <v>0.14300000000000002</v>
      </c>
    </row>
    <row r="45" spans="1:3" x14ac:dyDescent="0.35">
      <c r="A45" s="6">
        <v>1993</v>
      </c>
      <c r="B45" s="2">
        <v>13.9</v>
      </c>
      <c r="C45">
        <f t="shared" si="0"/>
        <v>0.13900000000000001</v>
      </c>
    </row>
    <row r="46" spans="1:3" x14ac:dyDescent="0.35">
      <c r="A46" s="6">
        <v>1994</v>
      </c>
      <c r="B46" s="2">
        <v>13</v>
      </c>
      <c r="C46">
        <f t="shared" si="0"/>
        <v>0.13</v>
      </c>
    </row>
    <row r="47" spans="1:3" x14ac:dyDescent="0.35">
      <c r="A47" s="6">
        <v>1995</v>
      </c>
      <c r="B47" s="2">
        <v>11</v>
      </c>
      <c r="C47">
        <f t="shared" si="0"/>
        <v>0.11</v>
      </c>
    </row>
    <row r="48" spans="1:3" x14ac:dyDescent="0.35">
      <c r="A48" s="6">
        <v>1996</v>
      </c>
      <c r="B48" s="2">
        <v>9.9</v>
      </c>
      <c r="C48">
        <f t="shared" si="0"/>
        <v>9.9000000000000005E-2</v>
      </c>
    </row>
    <row r="49" spans="1:5" x14ac:dyDescent="0.35">
      <c r="A49" s="6">
        <v>1997</v>
      </c>
      <c r="B49" s="2">
        <v>9.1999999999999993</v>
      </c>
      <c r="C49">
        <f t="shared" si="0"/>
        <v>9.1999999999999998E-2</v>
      </c>
    </row>
    <row r="50" spans="1:5" x14ac:dyDescent="0.35">
      <c r="A50" s="6">
        <v>1998</v>
      </c>
      <c r="B50" s="2">
        <v>7.8</v>
      </c>
      <c r="C50">
        <f t="shared" si="0"/>
        <v>7.8E-2</v>
      </c>
    </row>
    <row r="51" spans="1:5" x14ac:dyDescent="0.35">
      <c r="A51" s="6">
        <v>1999</v>
      </c>
      <c r="B51" s="2">
        <v>7.7</v>
      </c>
      <c r="C51">
        <f t="shared" si="0"/>
        <v>7.6999999999999999E-2</v>
      </c>
    </row>
    <row r="52" spans="1:5" x14ac:dyDescent="0.35">
      <c r="A52" s="6">
        <v>2000</v>
      </c>
      <c r="B52" s="2">
        <v>8.5</v>
      </c>
      <c r="C52">
        <f t="shared" si="0"/>
        <v>8.5000000000000006E-2</v>
      </c>
    </row>
    <row r="53" spans="1:5" x14ac:dyDescent="0.35">
      <c r="A53" s="6">
        <v>2001</v>
      </c>
      <c r="B53" s="2">
        <v>8.3000000000000007</v>
      </c>
      <c r="C53">
        <f t="shared" si="0"/>
        <v>8.3000000000000004E-2</v>
      </c>
    </row>
    <row r="54" spans="1:5" x14ac:dyDescent="0.35">
      <c r="A54" s="6">
        <v>2002</v>
      </c>
      <c r="B54" s="2">
        <v>9.1</v>
      </c>
      <c r="C54">
        <f t="shared" si="0"/>
        <v>9.0999999999999998E-2</v>
      </c>
    </row>
    <row r="55" spans="1:5" x14ac:dyDescent="0.35">
      <c r="A55" s="6">
        <v>2003</v>
      </c>
      <c r="B55" s="2">
        <v>10</v>
      </c>
      <c r="C55">
        <f t="shared" si="0"/>
        <v>0.1</v>
      </c>
    </row>
    <row r="56" spans="1:5" x14ac:dyDescent="0.35">
      <c r="A56" s="6">
        <v>2004</v>
      </c>
      <c r="B56" s="2">
        <v>10.1</v>
      </c>
      <c r="C56">
        <f t="shared" si="0"/>
        <v>0.10099999999999999</v>
      </c>
    </row>
    <row r="57" spans="1:5" x14ac:dyDescent="0.35">
      <c r="A57" s="6">
        <v>2005</v>
      </c>
      <c r="B57" s="2">
        <v>11.4</v>
      </c>
      <c r="C57">
        <f t="shared" si="0"/>
        <v>0.114</v>
      </c>
    </row>
    <row r="58" spans="1:5" x14ac:dyDescent="0.35">
      <c r="A58" s="6">
        <v>2006</v>
      </c>
      <c r="B58" s="2">
        <v>12.7</v>
      </c>
      <c r="C58">
        <f t="shared" si="0"/>
        <v>0.127</v>
      </c>
    </row>
    <row r="59" spans="1:5" x14ac:dyDescent="0.35">
      <c r="A59" s="6">
        <v>2007</v>
      </c>
      <c r="B59" s="2">
        <v>14.2</v>
      </c>
      <c r="C59">
        <f t="shared" si="0"/>
        <v>0.14199999999999999</v>
      </c>
    </row>
    <row r="60" spans="1:5" x14ac:dyDescent="0.35">
      <c r="A60" s="6">
        <v>2008</v>
      </c>
      <c r="B60" s="2">
        <v>9.6999999999999993</v>
      </c>
      <c r="C60">
        <f t="shared" si="0"/>
        <v>9.6999999999999989E-2</v>
      </c>
      <c r="D60" s="12">
        <f>C60</f>
        <v>9.6999999999999989E-2</v>
      </c>
      <c r="E60">
        <f>(C60-C75)/15</f>
        <v>2.9999999999999988E-3</v>
      </c>
    </row>
    <row r="61" spans="1:5" x14ac:dyDescent="0.35">
      <c r="A61" s="6">
        <v>2009</v>
      </c>
      <c r="B61" s="2">
        <v>9.4</v>
      </c>
      <c r="C61">
        <f t="shared" si="0"/>
        <v>9.4E-2</v>
      </c>
      <c r="D61" s="12">
        <f>D60-$E$60</f>
        <v>9.3999999999999986E-2</v>
      </c>
    </row>
    <row r="62" spans="1:5" x14ac:dyDescent="0.35">
      <c r="A62" s="6">
        <v>2010</v>
      </c>
      <c r="B62" s="2">
        <v>10.6</v>
      </c>
      <c r="C62">
        <f t="shared" si="0"/>
        <v>0.106</v>
      </c>
      <c r="D62" s="12">
        <f t="shared" ref="D62:D75" si="1">D61-$E$60</f>
        <v>9.0999999999999984E-2</v>
      </c>
    </row>
    <row r="63" spans="1:5" x14ac:dyDescent="0.35">
      <c r="A63" s="6">
        <v>2011</v>
      </c>
      <c r="B63" s="2">
        <v>9.6</v>
      </c>
      <c r="C63">
        <f t="shared" si="0"/>
        <v>9.6000000000000002E-2</v>
      </c>
      <c r="D63" s="12">
        <f t="shared" si="1"/>
        <v>8.7999999999999981E-2</v>
      </c>
    </row>
    <row r="64" spans="1:5" x14ac:dyDescent="0.35">
      <c r="A64" s="6">
        <v>2012</v>
      </c>
      <c r="B64" s="2">
        <v>7.9</v>
      </c>
      <c r="C64">
        <f t="shared" si="0"/>
        <v>7.9000000000000001E-2</v>
      </c>
      <c r="D64" s="12">
        <f t="shared" si="1"/>
        <v>8.4999999999999978E-2</v>
      </c>
    </row>
    <row r="65" spans="1:4" x14ac:dyDescent="0.35">
      <c r="A65" s="6">
        <v>2013</v>
      </c>
      <c r="B65" s="2">
        <v>7.8</v>
      </c>
      <c r="C65">
        <f t="shared" si="0"/>
        <v>7.8E-2</v>
      </c>
      <c r="D65" s="12">
        <f t="shared" si="1"/>
        <v>8.1999999999999976E-2</v>
      </c>
    </row>
    <row r="66" spans="1:4" x14ac:dyDescent="0.35">
      <c r="A66" s="6">
        <v>2014</v>
      </c>
      <c r="B66" s="2">
        <v>7.4</v>
      </c>
      <c r="C66">
        <f t="shared" si="0"/>
        <v>7.400000000000001E-2</v>
      </c>
      <c r="D66" s="12">
        <f t="shared" si="1"/>
        <v>7.8999999999999973E-2</v>
      </c>
    </row>
    <row r="67" spans="1:4" x14ac:dyDescent="0.35">
      <c r="A67" s="6">
        <v>2015</v>
      </c>
      <c r="B67" s="2">
        <v>7</v>
      </c>
      <c r="C67">
        <f t="shared" ref="C67:C75" si="2">B67%</f>
        <v>7.0000000000000007E-2</v>
      </c>
      <c r="D67" s="12">
        <f t="shared" si="1"/>
        <v>7.599999999999997E-2</v>
      </c>
    </row>
    <row r="68" spans="1:4" x14ac:dyDescent="0.35">
      <c r="A68" s="6">
        <v>2016</v>
      </c>
      <c r="B68" s="2">
        <v>6.8</v>
      </c>
      <c r="C68">
        <f t="shared" si="2"/>
        <v>6.8000000000000005E-2</v>
      </c>
      <c r="D68" s="12">
        <f t="shared" si="1"/>
        <v>7.2999999999999968E-2</v>
      </c>
    </row>
    <row r="69" spans="1:4" x14ac:dyDescent="0.35">
      <c r="A69" s="6">
        <v>2017</v>
      </c>
      <c r="B69" s="2">
        <v>6.9</v>
      </c>
      <c r="C69">
        <f t="shared" si="2"/>
        <v>6.9000000000000006E-2</v>
      </c>
      <c r="D69" s="12">
        <f t="shared" si="1"/>
        <v>6.9999999999999965E-2</v>
      </c>
    </row>
    <row r="70" spans="1:4" x14ac:dyDescent="0.35">
      <c r="A70" s="6">
        <v>2018</v>
      </c>
      <c r="B70" s="2">
        <v>6.7</v>
      </c>
      <c r="C70">
        <f t="shared" si="2"/>
        <v>6.7000000000000004E-2</v>
      </c>
      <c r="D70" s="12">
        <f t="shared" si="1"/>
        <v>6.6999999999999962E-2</v>
      </c>
    </row>
    <row r="71" spans="1:4" x14ac:dyDescent="0.35">
      <c r="A71" s="6">
        <v>2019</v>
      </c>
      <c r="B71" s="2">
        <v>6</v>
      </c>
      <c r="C71">
        <f t="shared" si="2"/>
        <v>0.06</v>
      </c>
      <c r="D71" s="12">
        <f t="shared" si="1"/>
        <v>6.399999999999996E-2</v>
      </c>
    </row>
    <row r="72" spans="1:4" x14ac:dyDescent="0.35">
      <c r="A72" s="6">
        <v>2020</v>
      </c>
      <c r="B72" s="2">
        <v>2.2000000000000002</v>
      </c>
      <c r="C72">
        <f t="shared" si="2"/>
        <v>2.2000000000000002E-2</v>
      </c>
      <c r="D72" s="12">
        <f t="shared" si="1"/>
        <v>6.0999999999999964E-2</v>
      </c>
    </row>
    <row r="73" spans="1:4" x14ac:dyDescent="0.35">
      <c r="A73" s="6">
        <v>2021</v>
      </c>
      <c r="B73" s="2">
        <v>8.4</v>
      </c>
      <c r="C73">
        <f t="shared" si="2"/>
        <v>8.4000000000000005E-2</v>
      </c>
      <c r="D73" s="12">
        <f t="shared" si="1"/>
        <v>5.7999999999999968E-2</v>
      </c>
    </row>
    <row r="74" spans="1:4" x14ac:dyDescent="0.35">
      <c r="A74" s="6">
        <v>2022</v>
      </c>
      <c r="B74" s="2">
        <v>3</v>
      </c>
      <c r="C74">
        <f t="shared" si="2"/>
        <v>0.03</v>
      </c>
      <c r="D74" s="12">
        <f t="shared" si="1"/>
        <v>5.4999999999999973E-2</v>
      </c>
    </row>
    <row r="75" spans="1:4" x14ac:dyDescent="0.35">
      <c r="A75" s="6">
        <v>2023</v>
      </c>
      <c r="B75" s="2">
        <v>5.2</v>
      </c>
      <c r="C75">
        <f t="shared" si="2"/>
        <v>5.2000000000000005E-2</v>
      </c>
      <c r="D75" s="12">
        <f t="shared" si="1"/>
        <v>5.1999999999999977E-2</v>
      </c>
    </row>
  </sheetData>
  <pageMargins left="0.7" right="0.7" top="0.75" bottom="0.75" header="0.3" footer="0.3"/>
  <headerFooter>
    <oddHeader>&amp;R&amp;"Arial"&amp;10&amp;K000000 ECB-CONFIDENTIAL&amp;1#_x000D_</oddHead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CF4B-E9F6-485C-AAF3-A50F778BFE8E}">
  <dimension ref="A1:C10"/>
  <sheetViews>
    <sheetView workbookViewId="0">
      <selection activeCell="J18" sqref="J18"/>
    </sheetView>
  </sheetViews>
  <sheetFormatPr defaultRowHeight="14.5" x14ac:dyDescent="0.35"/>
  <sheetData>
    <row r="1" spans="1:3" x14ac:dyDescent="0.35">
      <c r="A1" s="1" t="s">
        <v>42</v>
      </c>
      <c r="B1" s="1" t="s">
        <v>1</v>
      </c>
      <c r="C1" s="8" t="s">
        <v>41</v>
      </c>
    </row>
    <row r="2" spans="1:3" x14ac:dyDescent="0.35">
      <c r="A2" t="s">
        <v>10</v>
      </c>
      <c r="C2" t="s">
        <v>50</v>
      </c>
    </row>
    <row r="3" spans="1:3" x14ac:dyDescent="0.35">
      <c r="A3" t="s">
        <v>9</v>
      </c>
      <c r="C3" t="s">
        <v>49</v>
      </c>
    </row>
    <row r="4" spans="1:3" x14ac:dyDescent="0.35">
      <c r="A4" t="s">
        <v>8</v>
      </c>
      <c r="C4" t="s">
        <v>48</v>
      </c>
    </row>
    <row r="5" spans="1:3" x14ac:dyDescent="0.35">
      <c r="A5" t="s">
        <v>7</v>
      </c>
      <c r="C5" t="s">
        <v>47</v>
      </c>
    </row>
    <row r="6" spans="1:3" x14ac:dyDescent="0.35">
      <c r="A6" t="s">
        <v>6</v>
      </c>
      <c r="C6" t="s">
        <v>46</v>
      </c>
    </row>
    <row r="7" spans="1:3" x14ac:dyDescent="0.35">
      <c r="A7" t="s">
        <v>5</v>
      </c>
      <c r="C7" t="s">
        <v>13</v>
      </c>
    </row>
    <row r="8" spans="1:3" x14ac:dyDescent="0.35">
      <c r="A8" t="s">
        <v>4</v>
      </c>
      <c r="C8" t="s">
        <v>45</v>
      </c>
    </row>
    <row r="9" spans="1:3" x14ac:dyDescent="0.35">
      <c r="A9" t="s">
        <v>3</v>
      </c>
      <c r="C9" t="s">
        <v>44</v>
      </c>
    </row>
    <row r="10" spans="1:3" x14ac:dyDescent="0.35">
      <c r="A10" t="s">
        <v>2</v>
      </c>
      <c r="C10" t="s">
        <v>37</v>
      </c>
    </row>
  </sheetData>
  <hyperlinks>
    <hyperlink ref="C1" r:id="rId1" xr:uid="{0801AD74-03EA-4FA0-BFB4-885FB3D6FF50}"/>
  </hyperlinks>
  <pageMargins left="0.7" right="0.7" top="0.75" bottom="0.75" header="0.3" footer="0.3"/>
  <headerFooter>
    <oddHeader>&amp;R&amp;"Arial"&amp;10&amp;K000000 ECB-CONFIDENTIAL&amp;1#_x000D_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EF45-F232-4CFB-8398-712D1BD74494}">
  <dimension ref="A1:C80"/>
  <sheetViews>
    <sheetView workbookViewId="0">
      <selection sqref="A1:C1"/>
    </sheetView>
  </sheetViews>
  <sheetFormatPr defaultRowHeight="14.5" x14ac:dyDescent="0.35"/>
  <cols>
    <col min="1" max="1" width="8.7265625" style="4"/>
  </cols>
  <sheetData>
    <row r="1" spans="1:3" x14ac:dyDescent="0.35">
      <c r="A1" s="4" t="s">
        <v>26</v>
      </c>
      <c r="B1" t="s">
        <v>27</v>
      </c>
      <c r="C1" t="s">
        <v>28</v>
      </c>
    </row>
    <row r="2" spans="1:3" x14ac:dyDescent="0.35">
      <c r="A2" s="5">
        <v>1950</v>
      </c>
      <c r="B2" s="3" t="e">
        <v>#N/A</v>
      </c>
      <c r="C2" s="7" t="e">
        <f>B2%</f>
        <v>#N/A</v>
      </c>
    </row>
    <row r="3" spans="1:3" x14ac:dyDescent="0.35">
      <c r="A3" s="5">
        <v>1951</v>
      </c>
      <c r="B3" s="3" t="e">
        <v>#N/A</v>
      </c>
      <c r="C3" s="7" t="e">
        <f t="shared" ref="C3:C66" si="0">B3%</f>
        <v>#N/A</v>
      </c>
    </row>
    <row r="4" spans="1:3" x14ac:dyDescent="0.35">
      <c r="A4" s="5">
        <v>1952</v>
      </c>
      <c r="B4" s="3" t="e">
        <v>#N/A</v>
      </c>
      <c r="C4" s="7" t="e">
        <f t="shared" si="0"/>
        <v>#N/A</v>
      </c>
    </row>
    <row r="5" spans="1:3" x14ac:dyDescent="0.35">
      <c r="A5" s="5">
        <v>1953</v>
      </c>
      <c r="B5" s="3" t="e">
        <v>#N/A</v>
      </c>
      <c r="C5" s="7" t="e">
        <f t="shared" si="0"/>
        <v>#N/A</v>
      </c>
    </row>
    <row r="6" spans="1:3" x14ac:dyDescent="0.35">
      <c r="A6" s="5">
        <v>1954</v>
      </c>
      <c r="B6" s="3" t="e">
        <v>#N/A</v>
      </c>
      <c r="C6" s="7" t="e">
        <f t="shared" si="0"/>
        <v>#N/A</v>
      </c>
    </row>
    <row r="7" spans="1:3" x14ac:dyDescent="0.35">
      <c r="A7" s="5">
        <v>1955</v>
      </c>
      <c r="B7" s="3" t="e">
        <v>#N/A</v>
      </c>
      <c r="C7" s="7" t="e">
        <f t="shared" si="0"/>
        <v>#N/A</v>
      </c>
    </row>
    <row r="8" spans="1:3" x14ac:dyDescent="0.35">
      <c r="A8" s="5">
        <v>1956</v>
      </c>
      <c r="B8" s="3" t="e">
        <v>#N/A</v>
      </c>
      <c r="C8" s="7" t="e">
        <f t="shared" si="0"/>
        <v>#N/A</v>
      </c>
    </row>
    <row r="9" spans="1:3" x14ac:dyDescent="0.35">
      <c r="A9" s="5">
        <v>1957</v>
      </c>
      <c r="B9" s="3" t="e">
        <v>#N/A</v>
      </c>
      <c r="C9" s="7" t="e">
        <f t="shared" si="0"/>
        <v>#N/A</v>
      </c>
    </row>
    <row r="10" spans="1:3" x14ac:dyDescent="0.35">
      <c r="A10" s="5">
        <v>1958</v>
      </c>
      <c r="B10" s="3" t="e">
        <v>#N/A</v>
      </c>
      <c r="C10" s="7" t="e">
        <f t="shared" si="0"/>
        <v>#N/A</v>
      </c>
    </row>
    <row r="11" spans="1:3" x14ac:dyDescent="0.35">
      <c r="A11" s="5">
        <v>1959</v>
      </c>
      <c r="B11" s="3" t="e">
        <v>#N/A</v>
      </c>
      <c r="C11" s="7" t="e">
        <f t="shared" si="0"/>
        <v>#N/A</v>
      </c>
    </row>
    <row r="12" spans="1:3" x14ac:dyDescent="0.35">
      <c r="A12" s="5">
        <v>1960</v>
      </c>
      <c r="B12" s="3" t="e">
        <v>#N/A</v>
      </c>
      <c r="C12" s="7" t="e">
        <f t="shared" si="0"/>
        <v>#N/A</v>
      </c>
    </row>
    <row r="13" spans="1:3" x14ac:dyDescent="0.35">
      <c r="A13" s="5">
        <v>1961</v>
      </c>
      <c r="B13" s="3" t="e">
        <v>#N/A</v>
      </c>
      <c r="C13" s="7" t="e">
        <f t="shared" si="0"/>
        <v>#N/A</v>
      </c>
    </row>
    <row r="14" spans="1:3" x14ac:dyDescent="0.35">
      <c r="A14" s="5">
        <v>1962</v>
      </c>
      <c r="B14" s="3" t="e">
        <v>#N/A</v>
      </c>
      <c r="C14" s="7" t="e">
        <f t="shared" si="0"/>
        <v>#N/A</v>
      </c>
    </row>
    <row r="15" spans="1:3" x14ac:dyDescent="0.35">
      <c r="A15" s="5">
        <v>1963</v>
      </c>
      <c r="B15" s="3" t="e">
        <v>#N/A</v>
      </c>
      <c r="C15" s="7" t="e">
        <f t="shared" si="0"/>
        <v>#N/A</v>
      </c>
    </row>
    <row r="16" spans="1:3" x14ac:dyDescent="0.35">
      <c r="A16" s="5">
        <v>1964</v>
      </c>
      <c r="B16" s="3" t="e">
        <v>#N/A</v>
      </c>
      <c r="C16" s="7" t="e">
        <f t="shared" si="0"/>
        <v>#N/A</v>
      </c>
    </row>
    <row r="17" spans="1:3" x14ac:dyDescent="0.35">
      <c r="A17" s="5">
        <v>1965</v>
      </c>
      <c r="B17" s="3" t="e">
        <v>#N/A</v>
      </c>
      <c r="C17" s="7" t="e">
        <f t="shared" si="0"/>
        <v>#N/A</v>
      </c>
    </row>
    <row r="18" spans="1:3" x14ac:dyDescent="0.35">
      <c r="A18" s="5">
        <v>1966</v>
      </c>
      <c r="B18" s="3" t="e">
        <v>#N/A</v>
      </c>
      <c r="C18" s="7" t="e">
        <f t="shared" si="0"/>
        <v>#N/A</v>
      </c>
    </row>
    <row r="19" spans="1:3" x14ac:dyDescent="0.35">
      <c r="A19" s="5">
        <v>1967</v>
      </c>
      <c r="B19" s="3" t="e">
        <v>#N/A</v>
      </c>
      <c r="C19" s="7" t="e">
        <f t="shared" si="0"/>
        <v>#N/A</v>
      </c>
    </row>
    <row r="20" spans="1:3" x14ac:dyDescent="0.35">
      <c r="A20" s="5">
        <v>1968</v>
      </c>
      <c r="B20" s="3" t="e">
        <v>#N/A</v>
      </c>
      <c r="C20" s="7" t="e">
        <f t="shared" si="0"/>
        <v>#N/A</v>
      </c>
    </row>
    <row r="21" spans="1:3" x14ac:dyDescent="0.35">
      <c r="A21" s="5">
        <v>1969</v>
      </c>
      <c r="B21" s="3" t="e">
        <v>#N/A</v>
      </c>
      <c r="C21" s="7" t="e">
        <f t="shared" si="0"/>
        <v>#N/A</v>
      </c>
    </row>
    <row r="22" spans="1:3" x14ac:dyDescent="0.35">
      <c r="A22" s="5">
        <v>1970</v>
      </c>
      <c r="B22" s="3" t="e">
        <v>#N/A</v>
      </c>
      <c r="C22" s="7" t="e">
        <f t="shared" si="0"/>
        <v>#N/A</v>
      </c>
    </row>
    <row r="23" spans="1:3" x14ac:dyDescent="0.35">
      <c r="A23" s="5">
        <v>1971</v>
      </c>
      <c r="B23" s="3" t="e">
        <v>#N/A</v>
      </c>
      <c r="C23" s="7" t="e">
        <f t="shared" si="0"/>
        <v>#N/A</v>
      </c>
    </row>
    <row r="24" spans="1:3" x14ac:dyDescent="0.35">
      <c r="A24" s="5">
        <v>1972</v>
      </c>
      <c r="B24" s="3" t="e">
        <v>#N/A</v>
      </c>
      <c r="C24" s="7" t="e">
        <f t="shared" si="0"/>
        <v>#N/A</v>
      </c>
    </row>
    <row r="25" spans="1:3" x14ac:dyDescent="0.35">
      <c r="A25" s="5">
        <v>1973</v>
      </c>
      <c r="B25" s="3" t="e">
        <v>#N/A</v>
      </c>
      <c r="C25" s="7" t="e">
        <f t="shared" si="0"/>
        <v>#N/A</v>
      </c>
    </row>
    <row r="26" spans="1:3" x14ac:dyDescent="0.35">
      <c r="A26" s="5">
        <v>1974</v>
      </c>
      <c r="B26" s="3" t="e">
        <v>#N/A</v>
      </c>
      <c r="C26" s="7" t="e">
        <f t="shared" si="0"/>
        <v>#N/A</v>
      </c>
    </row>
    <row r="27" spans="1:3" x14ac:dyDescent="0.35">
      <c r="A27" s="5">
        <v>1975</v>
      </c>
      <c r="B27" s="3" t="e">
        <v>#N/A</v>
      </c>
      <c r="C27" s="7" t="e">
        <f t="shared" si="0"/>
        <v>#N/A</v>
      </c>
    </row>
    <row r="28" spans="1:3" x14ac:dyDescent="0.35">
      <c r="A28" s="5">
        <v>1976</v>
      </c>
      <c r="B28" s="3" t="e">
        <v>#N/A</v>
      </c>
      <c r="C28" s="7" t="e">
        <f t="shared" si="0"/>
        <v>#N/A</v>
      </c>
    </row>
    <row r="29" spans="1:3" x14ac:dyDescent="0.35">
      <c r="A29" s="5">
        <v>1977</v>
      </c>
      <c r="B29" s="3" t="e">
        <v>#N/A</v>
      </c>
      <c r="C29" s="7" t="e">
        <f t="shared" si="0"/>
        <v>#N/A</v>
      </c>
    </row>
    <row r="30" spans="1:3" x14ac:dyDescent="0.35">
      <c r="A30" s="5">
        <v>1978</v>
      </c>
      <c r="B30" s="3" t="e">
        <v>#N/A</v>
      </c>
      <c r="C30" s="7" t="e">
        <f t="shared" si="0"/>
        <v>#N/A</v>
      </c>
    </row>
    <row r="31" spans="1:3" x14ac:dyDescent="0.35">
      <c r="A31" s="5">
        <v>1979</v>
      </c>
      <c r="B31" s="3" t="e">
        <v>#N/A</v>
      </c>
      <c r="C31" s="7" t="e">
        <f t="shared" si="0"/>
        <v>#N/A</v>
      </c>
    </row>
    <row r="32" spans="1:3" x14ac:dyDescent="0.35">
      <c r="A32" s="5">
        <v>1980</v>
      </c>
      <c r="B32" s="3">
        <v>2.2589999999999999</v>
      </c>
      <c r="C32" s="7">
        <f t="shared" si="0"/>
        <v>2.2589999999999999E-2</v>
      </c>
    </row>
    <row r="33" spans="1:3" x14ac:dyDescent="0.35">
      <c r="A33" s="5">
        <v>1981</v>
      </c>
      <c r="B33" s="3">
        <v>2.3239999999999998</v>
      </c>
      <c r="C33" s="7">
        <f t="shared" si="0"/>
        <v>2.3239999999999997E-2</v>
      </c>
    </row>
    <row r="34" spans="1:3" x14ac:dyDescent="0.35">
      <c r="A34" s="5">
        <v>1982</v>
      </c>
      <c r="B34" s="3">
        <v>2.524</v>
      </c>
      <c r="C34" s="7">
        <f t="shared" si="0"/>
        <v>2.5239999999999999E-2</v>
      </c>
    </row>
    <row r="35" spans="1:3" x14ac:dyDescent="0.35">
      <c r="A35" s="5">
        <v>1983</v>
      </c>
      <c r="B35" s="3">
        <v>2.7320000000000002</v>
      </c>
      <c r="C35" s="7">
        <f t="shared" si="0"/>
        <v>2.7320000000000001E-2</v>
      </c>
    </row>
    <row r="36" spans="1:3" x14ac:dyDescent="0.35">
      <c r="A36" s="5">
        <v>1984</v>
      </c>
      <c r="B36" s="3">
        <v>3.0139999999999998</v>
      </c>
      <c r="C36" s="7">
        <f t="shared" si="0"/>
        <v>3.0139999999999997E-2</v>
      </c>
    </row>
    <row r="37" spans="1:3" x14ac:dyDescent="0.35">
      <c r="A37" s="5">
        <v>1985</v>
      </c>
      <c r="B37" s="3">
        <v>3.3029999999999999</v>
      </c>
      <c r="C37" s="7">
        <f t="shared" si="0"/>
        <v>3.3029999999999997E-2</v>
      </c>
    </row>
    <row r="38" spans="1:3" x14ac:dyDescent="0.35">
      <c r="A38" s="5">
        <v>1986</v>
      </c>
      <c r="B38" s="3">
        <v>3.4780000000000002</v>
      </c>
      <c r="C38" s="7">
        <f t="shared" si="0"/>
        <v>3.4780000000000005E-2</v>
      </c>
    </row>
    <row r="39" spans="1:3" x14ac:dyDescent="0.35">
      <c r="A39" s="5">
        <v>1987</v>
      </c>
      <c r="B39" s="3">
        <v>3.7440000000000002</v>
      </c>
      <c r="C39" s="7">
        <f t="shared" si="0"/>
        <v>3.7440000000000001E-2</v>
      </c>
    </row>
    <row r="40" spans="1:3" x14ac:dyDescent="0.35">
      <c r="A40" s="5">
        <v>1988</v>
      </c>
      <c r="B40" s="3">
        <v>3.9830000000000001</v>
      </c>
      <c r="C40" s="7">
        <f t="shared" si="0"/>
        <v>3.9830000000000004E-2</v>
      </c>
    </row>
    <row r="41" spans="1:3" x14ac:dyDescent="0.35">
      <c r="A41" s="5">
        <v>1989</v>
      </c>
      <c r="B41" s="3">
        <v>4.0039999999999996</v>
      </c>
      <c r="C41" s="7">
        <f t="shared" si="0"/>
        <v>4.0039999999999992E-2</v>
      </c>
    </row>
    <row r="42" spans="1:3" x14ac:dyDescent="0.35">
      <c r="A42" s="5">
        <v>1990</v>
      </c>
      <c r="B42" s="3">
        <v>3.9990000000000001</v>
      </c>
      <c r="C42" s="7">
        <f t="shared" si="0"/>
        <v>3.9989999999999998E-2</v>
      </c>
    </row>
    <row r="43" spans="1:3" x14ac:dyDescent="0.35">
      <c r="A43" s="5">
        <v>1991</v>
      </c>
      <c r="B43" s="3">
        <v>4.2549999999999999</v>
      </c>
      <c r="C43" s="7">
        <f t="shared" si="0"/>
        <v>4.2549999999999998E-2</v>
      </c>
    </row>
    <row r="44" spans="1:3" x14ac:dyDescent="0.35">
      <c r="A44" s="5">
        <v>1992</v>
      </c>
      <c r="B44" s="3">
        <v>4.3780000000000001</v>
      </c>
      <c r="C44" s="7">
        <f t="shared" si="0"/>
        <v>4.3779999999999999E-2</v>
      </c>
    </row>
    <row r="45" spans="1:3" x14ac:dyDescent="0.35">
      <c r="A45" s="5">
        <v>1993</v>
      </c>
      <c r="B45" s="3">
        <v>4.891</v>
      </c>
      <c r="C45" s="7">
        <f t="shared" si="0"/>
        <v>4.8910000000000002E-2</v>
      </c>
    </row>
    <row r="46" spans="1:3" x14ac:dyDescent="0.35">
      <c r="A46" s="5">
        <v>1994</v>
      </c>
      <c r="B46" s="3">
        <v>5.3710000000000004</v>
      </c>
      <c r="C46" s="7">
        <f t="shared" si="0"/>
        <v>5.3710000000000008E-2</v>
      </c>
    </row>
    <row r="47" spans="1:3" x14ac:dyDescent="0.35">
      <c r="A47" s="5">
        <v>1995</v>
      </c>
      <c r="B47" s="3">
        <v>5.7510000000000003</v>
      </c>
      <c r="C47" s="7">
        <f t="shared" si="0"/>
        <v>5.7510000000000006E-2</v>
      </c>
    </row>
    <row r="48" spans="1:3" x14ac:dyDescent="0.35">
      <c r="A48" s="5">
        <v>1996</v>
      </c>
      <c r="B48" s="3">
        <v>6.0880000000000001</v>
      </c>
      <c r="C48" s="7">
        <f t="shared" si="0"/>
        <v>6.0880000000000004E-2</v>
      </c>
    </row>
    <row r="49" spans="1:3" x14ac:dyDescent="0.35">
      <c r="A49" s="5">
        <v>1997</v>
      </c>
      <c r="B49" s="3">
        <v>6.3920000000000003</v>
      </c>
      <c r="C49" s="7">
        <f t="shared" si="0"/>
        <v>6.3920000000000005E-2</v>
      </c>
    </row>
    <row r="50" spans="1:3" x14ac:dyDescent="0.35">
      <c r="A50" s="5">
        <v>1998</v>
      </c>
      <c r="B50" s="3">
        <v>6.7089999999999996</v>
      </c>
      <c r="C50" s="7">
        <f t="shared" si="0"/>
        <v>6.7089999999999997E-2</v>
      </c>
    </row>
    <row r="51" spans="1:3" x14ac:dyDescent="0.35">
      <c r="A51" s="5">
        <v>1999</v>
      </c>
      <c r="B51" s="3">
        <v>6.984</v>
      </c>
      <c r="C51" s="7">
        <f t="shared" si="0"/>
        <v>6.9839999999999999E-2</v>
      </c>
    </row>
    <row r="52" spans="1:3" x14ac:dyDescent="0.35">
      <c r="A52" s="5">
        <v>2000</v>
      </c>
      <c r="B52" s="3">
        <v>7.2290000000000001</v>
      </c>
      <c r="C52" s="7">
        <f t="shared" si="0"/>
        <v>7.2290000000000007E-2</v>
      </c>
    </row>
    <row r="53" spans="1:3" x14ac:dyDescent="0.35">
      <c r="A53" s="5">
        <v>2001</v>
      </c>
      <c r="B53" s="3">
        <v>7.6459999999999999</v>
      </c>
      <c r="C53" s="7">
        <f t="shared" si="0"/>
        <v>7.646E-2</v>
      </c>
    </row>
    <row r="54" spans="1:3" x14ac:dyDescent="0.35">
      <c r="A54" s="5">
        <v>2002</v>
      </c>
      <c r="B54" s="3">
        <v>8.1150000000000002</v>
      </c>
      <c r="C54" s="7">
        <f t="shared" si="0"/>
        <v>8.115E-2</v>
      </c>
    </row>
    <row r="55" spans="1:3" x14ac:dyDescent="0.35">
      <c r="A55" s="5">
        <v>2003</v>
      </c>
      <c r="B55" s="3">
        <v>8.5809999999999995</v>
      </c>
      <c r="C55" s="7">
        <f t="shared" si="0"/>
        <v>8.5809999999999997E-2</v>
      </c>
    </row>
    <row r="56" spans="1:3" x14ac:dyDescent="0.35">
      <c r="A56" s="5">
        <v>2004</v>
      </c>
      <c r="B56" s="3">
        <v>8.9770000000000003</v>
      </c>
      <c r="C56" s="7">
        <f t="shared" si="0"/>
        <v>8.9770000000000003E-2</v>
      </c>
    </row>
    <row r="57" spans="1:3" x14ac:dyDescent="0.35">
      <c r="A57" s="5">
        <v>2005</v>
      </c>
      <c r="B57" s="3">
        <v>9.5470000000000006</v>
      </c>
      <c r="C57" s="7">
        <f t="shared" si="0"/>
        <v>9.5469999999999999E-2</v>
      </c>
    </row>
    <row r="58" spans="1:3" x14ac:dyDescent="0.35">
      <c r="A58" s="5">
        <v>2006</v>
      </c>
      <c r="B58" s="3">
        <v>10.221</v>
      </c>
      <c r="C58" s="7">
        <f t="shared" si="0"/>
        <v>0.10221</v>
      </c>
    </row>
    <row r="59" spans="1:3" x14ac:dyDescent="0.35">
      <c r="A59" s="5">
        <v>2007</v>
      </c>
      <c r="B59" s="3">
        <v>11.079000000000001</v>
      </c>
      <c r="C59" s="7">
        <f t="shared" si="0"/>
        <v>0.11079</v>
      </c>
    </row>
    <row r="60" spans="1:3" x14ac:dyDescent="0.35">
      <c r="A60" s="5">
        <v>2008</v>
      </c>
      <c r="B60" s="3">
        <v>11.792</v>
      </c>
      <c r="C60" s="7">
        <f t="shared" si="0"/>
        <v>0.11792</v>
      </c>
    </row>
    <row r="61" spans="1:3" x14ac:dyDescent="0.35">
      <c r="A61" s="5">
        <v>2009</v>
      </c>
      <c r="B61" s="3">
        <v>12.961</v>
      </c>
      <c r="C61" s="7">
        <f t="shared" si="0"/>
        <v>0.12961</v>
      </c>
    </row>
    <row r="62" spans="1:3" x14ac:dyDescent="0.35">
      <c r="A62" s="5">
        <v>2010</v>
      </c>
      <c r="B62" s="3">
        <v>13.61</v>
      </c>
      <c r="C62" s="7">
        <f t="shared" si="0"/>
        <v>0.1361</v>
      </c>
    </row>
    <row r="63" spans="1:3" x14ac:dyDescent="0.35">
      <c r="A63" s="5">
        <v>2011</v>
      </c>
      <c r="B63" s="3">
        <v>14.34</v>
      </c>
      <c r="C63" s="7">
        <f t="shared" si="0"/>
        <v>0.1434</v>
      </c>
    </row>
    <row r="64" spans="1:3" x14ac:dyDescent="0.35">
      <c r="A64" s="5">
        <v>2012</v>
      </c>
      <c r="B64" s="3">
        <v>15.007999999999999</v>
      </c>
      <c r="C64" s="7">
        <f t="shared" si="0"/>
        <v>0.15007999999999999</v>
      </c>
    </row>
    <row r="65" spans="1:3" x14ac:dyDescent="0.35">
      <c r="A65" s="5">
        <v>2013</v>
      </c>
      <c r="B65" s="3">
        <v>15.385</v>
      </c>
      <c r="C65" s="7">
        <f t="shared" si="0"/>
        <v>0.15384999999999999</v>
      </c>
    </row>
    <row r="66" spans="1:3" x14ac:dyDescent="0.35">
      <c r="A66" s="5">
        <v>2014</v>
      </c>
      <c r="B66" s="3">
        <v>15.673999999999999</v>
      </c>
      <c r="C66" s="7">
        <f t="shared" si="0"/>
        <v>0.15673999999999999</v>
      </c>
    </row>
    <row r="67" spans="1:3" x14ac:dyDescent="0.35">
      <c r="A67" s="5">
        <v>2015</v>
      </c>
      <c r="B67" s="3">
        <v>15.964</v>
      </c>
      <c r="C67" s="7">
        <f t="shared" ref="C67:C80" si="1">B67%</f>
        <v>0.15964</v>
      </c>
    </row>
    <row r="68" spans="1:3" x14ac:dyDescent="0.35">
      <c r="A68" s="5">
        <v>2016</v>
      </c>
      <c r="B68" s="3">
        <v>16.079000000000001</v>
      </c>
      <c r="C68" s="7">
        <f t="shared" si="1"/>
        <v>0.16079000000000002</v>
      </c>
    </row>
    <row r="69" spans="1:3" x14ac:dyDescent="0.35">
      <c r="A69" s="5">
        <v>2017</v>
      </c>
      <c r="B69" s="3">
        <v>16.178000000000001</v>
      </c>
      <c r="C69" s="7">
        <f t="shared" si="1"/>
        <v>0.16178000000000001</v>
      </c>
    </row>
    <row r="70" spans="1:3" x14ac:dyDescent="0.35">
      <c r="A70" s="5">
        <v>2018</v>
      </c>
      <c r="B70" s="3">
        <v>16.677</v>
      </c>
      <c r="C70" s="7">
        <f t="shared" si="1"/>
        <v>0.16677</v>
      </c>
    </row>
    <row r="71" spans="1:3" x14ac:dyDescent="0.35">
      <c r="A71" s="5">
        <v>2019</v>
      </c>
      <c r="B71" s="3">
        <v>17.199000000000002</v>
      </c>
      <c r="C71" s="7">
        <f t="shared" si="1"/>
        <v>0.17199</v>
      </c>
    </row>
    <row r="72" spans="1:3" x14ac:dyDescent="0.35">
      <c r="A72" s="5">
        <v>2020</v>
      </c>
      <c r="B72" s="3">
        <v>18.131</v>
      </c>
      <c r="C72" s="7">
        <f t="shared" si="1"/>
        <v>0.18131</v>
      </c>
    </row>
    <row r="73" spans="1:3" x14ac:dyDescent="0.35">
      <c r="A73" s="5">
        <v>2021</v>
      </c>
      <c r="B73" s="3">
        <v>18.504999999999999</v>
      </c>
      <c r="C73" s="7">
        <f t="shared" si="1"/>
        <v>0.18504999999999999</v>
      </c>
    </row>
    <row r="74" spans="1:3" x14ac:dyDescent="0.35">
      <c r="A74" s="5">
        <v>2022</v>
      </c>
      <c r="B74" s="3">
        <v>18.443000000000001</v>
      </c>
      <c r="C74" s="7">
        <f t="shared" si="1"/>
        <v>0.18443000000000001</v>
      </c>
    </row>
    <row r="75" spans="1:3" x14ac:dyDescent="0.35">
      <c r="A75" s="5">
        <v>2023</v>
      </c>
      <c r="B75" s="3">
        <v>18.821000000000002</v>
      </c>
      <c r="C75" s="7">
        <f t="shared" si="1"/>
        <v>0.18821000000000002</v>
      </c>
    </row>
    <row r="76" spans="1:3" x14ac:dyDescent="0.35">
      <c r="A76" s="5">
        <v>2024</v>
      </c>
      <c r="B76" s="3">
        <v>19.05</v>
      </c>
      <c r="C76" s="7">
        <f t="shared" si="1"/>
        <v>0.1905</v>
      </c>
    </row>
    <row r="77" spans="1:3" x14ac:dyDescent="0.35">
      <c r="A77" s="5">
        <v>2025</v>
      </c>
      <c r="B77" s="3">
        <v>19.225000000000001</v>
      </c>
      <c r="C77" s="7">
        <f t="shared" si="1"/>
        <v>0.19225</v>
      </c>
    </row>
    <row r="78" spans="1:3" x14ac:dyDescent="0.35">
      <c r="A78" s="5">
        <v>2026</v>
      </c>
      <c r="B78" s="3">
        <v>19.391999999999999</v>
      </c>
      <c r="C78" s="7">
        <f t="shared" si="1"/>
        <v>0.19391999999999998</v>
      </c>
    </row>
    <row r="79" spans="1:3" x14ac:dyDescent="0.35">
      <c r="A79" s="5">
        <v>2027</v>
      </c>
      <c r="B79" s="3">
        <v>19.495999999999999</v>
      </c>
      <c r="C79" s="7">
        <f t="shared" si="1"/>
        <v>0.19495999999999999</v>
      </c>
    </row>
    <row r="80" spans="1:3" x14ac:dyDescent="0.35">
      <c r="A80" s="5">
        <v>2028</v>
      </c>
      <c r="B80" s="3">
        <v>19.559999999999999</v>
      </c>
      <c r="C80" s="7">
        <f t="shared" si="1"/>
        <v>0.1956</v>
      </c>
    </row>
  </sheetData>
  <pageMargins left="0.7" right="0.7" top="0.75" bottom="0.75" header="0.3" footer="0.3"/>
  <headerFooter>
    <oddHeader>&amp;R&amp;"Arial"&amp;10&amp;K000000 ECB-CONFIDENTIAL&amp;1#_x000D_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B631-BD5F-41DA-AA83-75D186F62256}">
  <dimension ref="A1:C35"/>
  <sheetViews>
    <sheetView workbookViewId="0">
      <selection activeCell="C3" sqref="C3"/>
    </sheetView>
  </sheetViews>
  <sheetFormatPr defaultRowHeight="14.5" x14ac:dyDescent="0.35"/>
  <sheetData>
    <row r="1" spans="1:3" x14ac:dyDescent="0.35">
      <c r="A1" s="4" t="s">
        <v>26</v>
      </c>
      <c r="B1" t="s">
        <v>27</v>
      </c>
      <c r="C1" t="s">
        <v>28</v>
      </c>
    </row>
    <row r="2" spans="1:3" x14ac:dyDescent="0.35">
      <c r="A2" s="5">
        <v>1995</v>
      </c>
      <c r="B2" s="3">
        <v>19.741</v>
      </c>
      <c r="C2">
        <f>B2%</f>
        <v>0.19741</v>
      </c>
    </row>
    <row r="3" spans="1:3" x14ac:dyDescent="0.35">
      <c r="A3" s="5">
        <v>1996</v>
      </c>
      <c r="B3" s="3">
        <v>19.73</v>
      </c>
      <c r="C3">
        <f t="shared" ref="C3:C35" si="0">B3%</f>
        <v>0.1973</v>
      </c>
    </row>
    <row r="4" spans="1:3" x14ac:dyDescent="0.35">
      <c r="A4" s="5">
        <v>1997</v>
      </c>
      <c r="B4" s="3">
        <v>19.806999999999999</v>
      </c>
      <c r="C4">
        <f t="shared" si="0"/>
        <v>0.19807</v>
      </c>
    </row>
    <row r="5" spans="1:3" x14ac:dyDescent="0.35">
      <c r="A5" s="5">
        <v>1998</v>
      </c>
      <c r="B5" s="3">
        <v>20.138000000000002</v>
      </c>
      <c r="C5">
        <f t="shared" si="0"/>
        <v>0.20138</v>
      </c>
    </row>
    <row r="6" spans="1:3" x14ac:dyDescent="0.35">
      <c r="A6" s="5">
        <v>1999</v>
      </c>
      <c r="B6" s="3">
        <v>20.402000000000001</v>
      </c>
      <c r="C6">
        <f t="shared" si="0"/>
        <v>0.20402000000000001</v>
      </c>
    </row>
    <row r="7" spans="1:3" x14ac:dyDescent="0.35">
      <c r="A7" s="5">
        <v>2000</v>
      </c>
      <c r="B7" s="3">
        <v>20.260999999999999</v>
      </c>
      <c r="C7">
        <f t="shared" si="0"/>
        <v>0.20260999999999998</v>
      </c>
    </row>
    <row r="8" spans="1:3" x14ac:dyDescent="0.35">
      <c r="A8" s="5">
        <v>2001</v>
      </c>
      <c r="B8" s="3">
        <v>19.972000000000001</v>
      </c>
      <c r="C8">
        <f t="shared" si="0"/>
        <v>0.19972000000000001</v>
      </c>
    </row>
    <row r="9" spans="1:3" x14ac:dyDescent="0.35">
      <c r="A9" s="5">
        <v>2002</v>
      </c>
      <c r="B9" s="3">
        <v>19.757999999999999</v>
      </c>
      <c r="C9">
        <f t="shared" si="0"/>
        <v>0.19757999999999998</v>
      </c>
    </row>
    <row r="10" spans="1:3" x14ac:dyDescent="0.35">
      <c r="A10" s="5">
        <v>2003</v>
      </c>
      <c r="B10" s="3">
        <v>19.52</v>
      </c>
      <c r="C10">
        <f t="shared" si="0"/>
        <v>0.19519999999999998</v>
      </c>
    </row>
    <row r="11" spans="1:3" x14ac:dyDescent="0.35">
      <c r="A11" s="5">
        <v>2004</v>
      </c>
      <c r="B11" s="3">
        <v>19.257999999999999</v>
      </c>
      <c r="C11">
        <f t="shared" si="0"/>
        <v>0.19258</v>
      </c>
    </row>
    <row r="12" spans="1:3" x14ac:dyDescent="0.35">
      <c r="A12" s="5">
        <v>2005</v>
      </c>
      <c r="B12" s="3">
        <v>19.027999999999999</v>
      </c>
      <c r="C12">
        <f t="shared" si="0"/>
        <v>0.19027999999999998</v>
      </c>
    </row>
    <row r="13" spans="1:3" x14ac:dyDescent="0.35">
      <c r="A13" s="5">
        <v>2006</v>
      </c>
      <c r="B13" s="3">
        <v>18.577000000000002</v>
      </c>
      <c r="C13">
        <f t="shared" si="0"/>
        <v>0.18577000000000002</v>
      </c>
    </row>
    <row r="14" spans="1:3" x14ac:dyDescent="0.35">
      <c r="A14" s="5">
        <v>2007</v>
      </c>
      <c r="B14" s="3">
        <v>17.98</v>
      </c>
      <c r="C14">
        <f t="shared" si="0"/>
        <v>0.17980000000000002</v>
      </c>
    </row>
    <row r="15" spans="1:3" x14ac:dyDescent="0.35">
      <c r="A15" s="5">
        <v>2008</v>
      </c>
      <c r="B15" s="3">
        <v>17.483000000000001</v>
      </c>
      <c r="C15">
        <f t="shared" si="0"/>
        <v>0.17483000000000001</v>
      </c>
    </row>
    <row r="16" spans="1:3" x14ac:dyDescent="0.35">
      <c r="A16" s="5">
        <v>2009</v>
      </c>
      <c r="B16" s="3">
        <v>17.100999999999999</v>
      </c>
      <c r="C16">
        <f t="shared" si="0"/>
        <v>0.17101</v>
      </c>
    </row>
    <row r="17" spans="1:3" x14ac:dyDescent="0.35">
      <c r="A17" s="5">
        <v>2010</v>
      </c>
      <c r="B17" s="3">
        <v>16.675000000000001</v>
      </c>
      <c r="C17">
        <f t="shared" si="0"/>
        <v>0.16675000000000001</v>
      </c>
    </row>
    <row r="18" spans="1:3" x14ac:dyDescent="0.35">
      <c r="A18" s="5">
        <v>2011</v>
      </c>
      <c r="B18" s="3">
        <v>16.286000000000001</v>
      </c>
      <c r="C18">
        <f t="shared" si="0"/>
        <v>0.16286</v>
      </c>
    </row>
    <row r="19" spans="1:3" x14ac:dyDescent="0.35">
      <c r="A19" s="5">
        <v>2012</v>
      </c>
      <c r="B19" s="3">
        <v>16.114999999999998</v>
      </c>
      <c r="C19">
        <f t="shared" si="0"/>
        <v>0.16114999999999999</v>
      </c>
    </row>
    <row r="20" spans="1:3" x14ac:dyDescent="0.35">
      <c r="A20" s="5">
        <v>2013</v>
      </c>
      <c r="B20" s="3">
        <v>15.92</v>
      </c>
      <c r="C20">
        <f t="shared" si="0"/>
        <v>0.15920000000000001</v>
      </c>
    </row>
    <row r="21" spans="1:3" x14ac:dyDescent="0.35">
      <c r="A21" s="5">
        <v>2014</v>
      </c>
      <c r="B21" s="3">
        <v>15.993</v>
      </c>
      <c r="C21">
        <f t="shared" si="0"/>
        <v>0.15993000000000002</v>
      </c>
    </row>
    <row r="22" spans="1:3" x14ac:dyDescent="0.35">
      <c r="A22" s="5">
        <v>2015</v>
      </c>
      <c r="B22" s="3">
        <v>16.254000000000001</v>
      </c>
      <c r="C22">
        <f t="shared" si="0"/>
        <v>0.16254000000000002</v>
      </c>
    </row>
    <row r="23" spans="1:3" x14ac:dyDescent="0.35">
      <c r="A23" s="5">
        <v>2016</v>
      </c>
      <c r="B23" s="3">
        <v>16.073</v>
      </c>
      <c r="C23">
        <f t="shared" si="0"/>
        <v>0.16073000000000001</v>
      </c>
    </row>
    <row r="24" spans="1:3" x14ac:dyDescent="0.35">
      <c r="A24" s="5">
        <v>2017</v>
      </c>
      <c r="B24" s="3">
        <v>15.903</v>
      </c>
      <c r="C24">
        <f t="shared" si="0"/>
        <v>0.15903</v>
      </c>
    </row>
    <row r="25" spans="1:3" x14ac:dyDescent="0.35">
      <c r="A25" s="5">
        <v>2018</v>
      </c>
      <c r="B25" s="3">
        <v>15.808999999999999</v>
      </c>
      <c r="C25">
        <f t="shared" si="0"/>
        <v>0.15808999999999998</v>
      </c>
    </row>
    <row r="26" spans="1:3" x14ac:dyDescent="0.35">
      <c r="A26" s="5">
        <v>2019</v>
      </c>
      <c r="B26" s="3">
        <v>15.742000000000001</v>
      </c>
      <c r="C26">
        <f t="shared" si="0"/>
        <v>0.15742</v>
      </c>
    </row>
    <row r="27" spans="1:3" x14ac:dyDescent="0.35">
      <c r="A27" s="5">
        <v>2020</v>
      </c>
      <c r="B27" s="3">
        <v>15.781000000000001</v>
      </c>
      <c r="C27">
        <f t="shared" si="0"/>
        <v>0.15781000000000001</v>
      </c>
    </row>
    <row r="28" spans="1:3" x14ac:dyDescent="0.35">
      <c r="A28" s="5">
        <v>2021</v>
      </c>
      <c r="B28" s="3">
        <v>15.734999999999999</v>
      </c>
      <c r="C28">
        <f t="shared" si="0"/>
        <v>0.15734999999999999</v>
      </c>
    </row>
    <row r="29" spans="1:3" x14ac:dyDescent="0.35">
      <c r="A29" s="5">
        <v>2022</v>
      </c>
      <c r="B29" s="3">
        <v>15.541</v>
      </c>
      <c r="C29">
        <f t="shared" si="0"/>
        <v>0.15540999999999999</v>
      </c>
    </row>
    <row r="30" spans="1:3" x14ac:dyDescent="0.35">
      <c r="A30" s="5">
        <v>2023</v>
      </c>
      <c r="B30" s="3">
        <v>15.417999999999999</v>
      </c>
      <c r="C30">
        <f t="shared" si="0"/>
        <v>0.15417999999999998</v>
      </c>
    </row>
    <row r="31" spans="1:3" x14ac:dyDescent="0.35">
      <c r="A31" s="5">
        <v>2024</v>
      </c>
      <c r="B31" s="3">
        <v>15.204000000000001</v>
      </c>
      <c r="C31">
        <f t="shared" si="0"/>
        <v>0.15204000000000001</v>
      </c>
    </row>
    <row r="32" spans="1:3" x14ac:dyDescent="0.35">
      <c r="A32" s="5">
        <v>2025</v>
      </c>
      <c r="B32" s="3">
        <v>15.004</v>
      </c>
      <c r="C32">
        <f t="shared" si="0"/>
        <v>0.15004000000000001</v>
      </c>
    </row>
    <row r="33" spans="1:3" x14ac:dyDescent="0.35">
      <c r="A33" s="5">
        <v>2026</v>
      </c>
      <c r="B33" s="3">
        <v>14.843</v>
      </c>
      <c r="C33">
        <f t="shared" si="0"/>
        <v>0.14843000000000001</v>
      </c>
    </row>
    <row r="34" spans="1:3" x14ac:dyDescent="0.35">
      <c r="A34" s="5">
        <v>2027</v>
      </c>
      <c r="B34" s="3">
        <v>14.7</v>
      </c>
      <c r="C34">
        <f t="shared" si="0"/>
        <v>0.14699999999999999</v>
      </c>
    </row>
    <row r="35" spans="1:3" x14ac:dyDescent="0.35">
      <c r="A35" s="5">
        <v>2028</v>
      </c>
      <c r="B35" s="3">
        <v>14.569000000000001</v>
      </c>
      <c r="C35">
        <f t="shared" si="0"/>
        <v>0.14569000000000001</v>
      </c>
    </row>
  </sheetData>
  <pageMargins left="0.7" right="0.7" top="0.75" bottom="0.75" header="0.3" footer="0.3"/>
  <headerFooter>
    <oddHeader>&amp;R&amp;"Arial"&amp;10&amp;K000000 ECB-CONFIDENTIAL&amp;1#_x000D_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4773-677D-49E3-B2C9-0CF1EA935279}">
  <dimension ref="A1:C32"/>
  <sheetViews>
    <sheetView workbookViewId="0">
      <selection activeCell="E26" sqref="E26"/>
    </sheetView>
  </sheetViews>
  <sheetFormatPr defaultRowHeight="14.5" x14ac:dyDescent="0.35"/>
  <sheetData>
    <row r="1" spans="1:3" x14ac:dyDescent="0.35">
      <c r="A1" s="4" t="s">
        <v>26</v>
      </c>
      <c r="B1" t="s">
        <v>27</v>
      </c>
      <c r="C1" t="s">
        <v>28</v>
      </c>
    </row>
    <row r="2" spans="1:3" x14ac:dyDescent="0.35">
      <c r="A2" s="5">
        <v>1995</v>
      </c>
      <c r="B2" s="2">
        <v>2.2000000000000002</v>
      </c>
      <c r="C2">
        <f>B2%</f>
        <v>2.2000000000000002E-2</v>
      </c>
    </row>
    <row r="3" spans="1:3" x14ac:dyDescent="0.35">
      <c r="A3" s="5">
        <v>1996</v>
      </c>
      <c r="B3" s="2">
        <v>2.5</v>
      </c>
      <c r="C3">
        <f t="shared" ref="C3:C32" si="0">B3%</f>
        <v>2.5000000000000001E-2</v>
      </c>
    </row>
    <row r="4" spans="1:3" x14ac:dyDescent="0.35">
      <c r="A4" s="5">
        <v>1997</v>
      </c>
      <c r="B4" s="2">
        <v>2.7</v>
      </c>
      <c r="C4">
        <f t="shared" si="0"/>
        <v>2.7000000000000003E-2</v>
      </c>
    </row>
    <row r="5" spans="1:3" x14ac:dyDescent="0.35">
      <c r="A5" s="5">
        <v>1998</v>
      </c>
      <c r="B5" s="2">
        <v>2.6</v>
      </c>
      <c r="C5">
        <f t="shared" si="0"/>
        <v>2.6000000000000002E-2</v>
      </c>
    </row>
    <row r="6" spans="1:3" x14ac:dyDescent="0.35">
      <c r="A6" s="5">
        <v>1999</v>
      </c>
      <c r="B6" s="2">
        <v>2.9</v>
      </c>
      <c r="C6">
        <f t="shared" si="0"/>
        <v>2.8999999999999998E-2</v>
      </c>
    </row>
    <row r="7" spans="1:3" x14ac:dyDescent="0.35">
      <c r="A7" s="5">
        <v>2000</v>
      </c>
      <c r="B7" s="2">
        <v>3.2</v>
      </c>
      <c r="C7">
        <f t="shared" si="0"/>
        <v>3.2000000000000001E-2</v>
      </c>
    </row>
    <row r="8" spans="1:3" x14ac:dyDescent="0.35">
      <c r="A8" s="5">
        <v>2001</v>
      </c>
      <c r="B8" s="2">
        <v>3.4</v>
      </c>
      <c r="C8">
        <f t="shared" si="0"/>
        <v>3.4000000000000002E-2</v>
      </c>
    </row>
    <row r="9" spans="1:3" x14ac:dyDescent="0.35">
      <c r="A9" s="5">
        <v>2002</v>
      </c>
      <c r="B9" s="2">
        <v>4.2</v>
      </c>
      <c r="C9">
        <f t="shared" si="0"/>
        <v>4.2000000000000003E-2</v>
      </c>
    </row>
    <row r="10" spans="1:3" x14ac:dyDescent="0.35">
      <c r="A10" s="5">
        <v>2003</v>
      </c>
      <c r="B10" s="2">
        <v>5.0999999999999996</v>
      </c>
      <c r="C10">
        <f t="shared" si="0"/>
        <v>5.0999999999999997E-2</v>
      </c>
    </row>
    <row r="11" spans="1:3" x14ac:dyDescent="0.35">
      <c r="A11" s="5">
        <v>2004</v>
      </c>
      <c r="B11" s="2">
        <v>5.7</v>
      </c>
      <c r="C11">
        <f t="shared" si="0"/>
        <v>5.7000000000000002E-2</v>
      </c>
    </row>
    <row r="12" spans="1:3" x14ac:dyDescent="0.35">
      <c r="A12" s="5">
        <v>2005</v>
      </c>
      <c r="B12" s="2">
        <v>6.3</v>
      </c>
      <c r="C12">
        <f t="shared" si="0"/>
        <v>6.3E-2</v>
      </c>
    </row>
    <row r="13" spans="1:3" x14ac:dyDescent="0.35">
      <c r="A13" s="5">
        <v>2006</v>
      </c>
      <c r="B13" s="2">
        <v>6.9</v>
      </c>
      <c r="C13">
        <f t="shared" si="0"/>
        <v>6.9000000000000006E-2</v>
      </c>
    </row>
    <row r="14" spans="1:3" x14ac:dyDescent="0.35">
      <c r="A14" s="5">
        <v>2007</v>
      </c>
      <c r="B14" s="2">
        <v>7.5</v>
      </c>
      <c r="C14">
        <f t="shared" si="0"/>
        <v>7.4999999999999997E-2</v>
      </c>
    </row>
    <row r="15" spans="1:3" x14ac:dyDescent="0.35">
      <c r="A15" s="5">
        <v>2008</v>
      </c>
      <c r="B15" s="2">
        <v>7.9</v>
      </c>
      <c r="C15">
        <f t="shared" si="0"/>
        <v>7.9000000000000001E-2</v>
      </c>
    </row>
    <row r="16" spans="1:3" x14ac:dyDescent="0.35">
      <c r="A16" s="5">
        <v>2009</v>
      </c>
      <c r="B16" s="2">
        <v>8.4</v>
      </c>
      <c r="C16">
        <f t="shared" si="0"/>
        <v>8.4000000000000005E-2</v>
      </c>
    </row>
    <row r="17" spans="1:3" x14ac:dyDescent="0.35">
      <c r="A17" s="5">
        <v>2010</v>
      </c>
      <c r="B17" s="2">
        <v>9.3000000000000007</v>
      </c>
      <c r="C17">
        <f t="shared" si="0"/>
        <v>9.3000000000000013E-2</v>
      </c>
    </row>
    <row r="18" spans="1:3" x14ac:dyDescent="0.35">
      <c r="A18" s="5">
        <v>2011</v>
      </c>
      <c r="B18" s="2">
        <v>9.6</v>
      </c>
      <c r="C18">
        <f t="shared" si="0"/>
        <v>9.6000000000000002E-2</v>
      </c>
    </row>
    <row r="19" spans="1:3" x14ac:dyDescent="0.35">
      <c r="A19" s="5">
        <v>2012</v>
      </c>
      <c r="B19" s="2">
        <v>9.9</v>
      </c>
      <c r="C19">
        <f t="shared" si="0"/>
        <v>9.9000000000000005E-2</v>
      </c>
    </row>
    <row r="20" spans="1:3" x14ac:dyDescent="0.35">
      <c r="A20" s="5">
        <v>2013</v>
      </c>
      <c r="B20" s="2">
        <v>10.5</v>
      </c>
      <c r="C20">
        <f t="shared" si="0"/>
        <v>0.105</v>
      </c>
    </row>
    <row r="21" spans="1:3" x14ac:dyDescent="0.35">
      <c r="A21" s="5">
        <v>2014</v>
      </c>
      <c r="B21" s="2">
        <v>10.7</v>
      </c>
      <c r="C21">
        <f t="shared" si="0"/>
        <v>0.107</v>
      </c>
    </row>
    <row r="22" spans="1:3" x14ac:dyDescent="0.35">
      <c r="A22" s="5">
        <v>2015</v>
      </c>
      <c r="B22" s="2">
        <v>10.4</v>
      </c>
      <c r="C22">
        <f t="shared" si="0"/>
        <v>0.10400000000000001</v>
      </c>
    </row>
    <row r="23" spans="1:3" x14ac:dyDescent="0.35">
      <c r="A23" s="5">
        <v>2016</v>
      </c>
      <c r="B23" s="2">
        <v>10.6</v>
      </c>
      <c r="C23">
        <f t="shared" si="0"/>
        <v>0.106</v>
      </c>
    </row>
    <row r="24" spans="1:3" x14ac:dyDescent="0.35">
      <c r="A24" s="5">
        <v>2017</v>
      </c>
      <c r="B24" s="2">
        <v>10.9</v>
      </c>
      <c r="C24">
        <f t="shared" si="0"/>
        <v>0.109</v>
      </c>
    </row>
    <row r="25" spans="1:3" x14ac:dyDescent="0.35">
      <c r="A25" s="5">
        <v>2018</v>
      </c>
      <c r="B25" s="2">
        <v>11</v>
      </c>
      <c r="C25">
        <f t="shared" si="0"/>
        <v>0.11</v>
      </c>
    </row>
    <row r="26" spans="1:3" x14ac:dyDescent="0.35">
      <c r="A26" s="5">
        <v>2019</v>
      </c>
      <c r="B26" s="2">
        <v>10.9</v>
      </c>
      <c r="C26">
        <f t="shared" si="0"/>
        <v>0.109</v>
      </c>
    </row>
    <row r="27" spans="1:3" x14ac:dyDescent="0.35">
      <c r="A27" s="5">
        <v>2020</v>
      </c>
      <c r="B27" s="2">
        <v>12</v>
      </c>
      <c r="C27">
        <f t="shared" si="0"/>
        <v>0.12</v>
      </c>
    </row>
    <row r="28" spans="1:3" x14ac:dyDescent="0.35">
      <c r="A28" s="5">
        <v>2021</v>
      </c>
      <c r="B28" s="2">
        <v>12.1</v>
      </c>
      <c r="C28">
        <f t="shared" si="0"/>
        <v>0.121</v>
      </c>
    </row>
    <row r="29" spans="1:3" x14ac:dyDescent="0.35">
      <c r="A29" s="5">
        <v>2022</v>
      </c>
      <c r="B29" s="2">
        <v>10.9</v>
      </c>
      <c r="C29">
        <f t="shared" si="0"/>
        <v>0.109</v>
      </c>
    </row>
    <row r="30" spans="1:3" x14ac:dyDescent="0.35">
      <c r="A30" s="5">
        <v>2023</v>
      </c>
      <c r="B30" s="2">
        <v>11.2</v>
      </c>
      <c r="C30">
        <f t="shared" si="0"/>
        <v>0.11199999999999999</v>
      </c>
    </row>
    <row r="31" spans="1:3" x14ac:dyDescent="0.35">
      <c r="A31" s="5">
        <v>2024</v>
      </c>
      <c r="B31" s="2">
        <v>11.3</v>
      </c>
      <c r="C31">
        <f t="shared" si="0"/>
        <v>0.113</v>
      </c>
    </row>
    <row r="32" spans="1:3" x14ac:dyDescent="0.35">
      <c r="A32" s="5">
        <v>2025</v>
      </c>
      <c r="B32" s="2">
        <v>11.5</v>
      </c>
      <c r="C32">
        <f t="shared" si="0"/>
        <v>0.115</v>
      </c>
    </row>
  </sheetData>
  <pageMargins left="0.7" right="0.7" top="0.75" bottom="0.75" header="0.3" footer="0.3"/>
  <headerFooter>
    <oddHeader>&amp;R&amp;"Arial"&amp;10&amp;K000000 ECB-CONFIDENTIAL&amp;1#_x000D_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C184-DFEF-41D2-B74A-510AE6928FB6}">
  <dimension ref="A1:F41"/>
  <sheetViews>
    <sheetView workbookViewId="0">
      <selection activeCell="I33" sqref="I33"/>
    </sheetView>
  </sheetViews>
  <sheetFormatPr defaultRowHeight="14.5" x14ac:dyDescent="0.35"/>
  <sheetData>
    <row r="1" spans="1:6" x14ac:dyDescent="0.35">
      <c r="A1" t="s">
        <v>90</v>
      </c>
      <c r="B1" t="s">
        <v>91</v>
      </c>
      <c r="C1" t="s">
        <v>92</v>
      </c>
      <c r="D1" t="s">
        <v>26</v>
      </c>
      <c r="E1" t="s">
        <v>27</v>
      </c>
      <c r="F1" t="s">
        <v>28</v>
      </c>
    </row>
    <row r="2" spans="1:6" x14ac:dyDescent="0.35">
      <c r="A2" t="s">
        <v>43</v>
      </c>
      <c r="B2" s="9">
        <v>34789</v>
      </c>
      <c r="C2" s="10">
        <v>13.85</v>
      </c>
      <c r="D2">
        <v>1995</v>
      </c>
      <c r="E2" s="10">
        <v>13.8375</v>
      </c>
      <c r="F2">
        <f>E2%</f>
        <v>0.138375</v>
      </c>
    </row>
    <row r="3" spans="1:6" x14ac:dyDescent="0.35">
      <c r="A3" t="s">
        <v>51</v>
      </c>
      <c r="B3" s="9">
        <v>35155</v>
      </c>
      <c r="C3" s="10">
        <v>13.9</v>
      </c>
      <c r="D3">
        <v>1996</v>
      </c>
      <c r="E3" s="10">
        <v>14.015000000000001</v>
      </c>
      <c r="F3">
        <f t="shared" ref="F3:F30" si="0">E3%</f>
        <v>0.14015</v>
      </c>
    </row>
    <row r="4" spans="1:6" x14ac:dyDescent="0.35">
      <c r="A4" t="s">
        <v>52</v>
      </c>
      <c r="B4" s="9">
        <v>35520</v>
      </c>
      <c r="C4" s="10">
        <v>14.24</v>
      </c>
      <c r="D4">
        <v>1997</v>
      </c>
      <c r="E4" s="10">
        <v>14.332500000000001</v>
      </c>
      <c r="F4">
        <f t="shared" si="0"/>
        <v>0.14332500000000001</v>
      </c>
    </row>
    <row r="5" spans="1:6" x14ac:dyDescent="0.35">
      <c r="A5" t="s">
        <v>53</v>
      </c>
      <c r="B5" s="9">
        <v>35885</v>
      </c>
      <c r="C5" s="10">
        <v>14.51</v>
      </c>
      <c r="D5">
        <v>1998</v>
      </c>
      <c r="E5" s="10">
        <v>14.684999999999999</v>
      </c>
      <c r="F5">
        <f t="shared" si="0"/>
        <v>0.14684999999999998</v>
      </c>
    </row>
    <row r="6" spans="1:6" x14ac:dyDescent="0.35">
      <c r="A6" t="s">
        <v>54</v>
      </c>
      <c r="B6" s="9">
        <v>36250</v>
      </c>
      <c r="C6" s="10">
        <v>15.24</v>
      </c>
      <c r="D6">
        <v>1999</v>
      </c>
      <c r="E6" s="10">
        <v>15.172500000000001</v>
      </c>
      <c r="F6">
        <f t="shared" si="0"/>
        <v>0.151725</v>
      </c>
    </row>
    <row r="7" spans="1:6" x14ac:dyDescent="0.35">
      <c r="A7" t="s">
        <v>55</v>
      </c>
      <c r="B7" s="9">
        <v>36616</v>
      </c>
      <c r="C7" s="10">
        <v>15.02</v>
      </c>
      <c r="D7">
        <v>2000</v>
      </c>
      <c r="E7" s="10">
        <v>14.955</v>
      </c>
      <c r="F7">
        <f t="shared" si="0"/>
        <v>0.14954999999999999</v>
      </c>
    </row>
    <row r="8" spans="1:6" x14ac:dyDescent="0.35">
      <c r="A8" t="s">
        <v>56</v>
      </c>
      <c r="B8" s="9">
        <v>36981</v>
      </c>
      <c r="C8" s="10">
        <v>14.64</v>
      </c>
      <c r="D8">
        <v>2001</v>
      </c>
      <c r="E8" s="10">
        <v>14.2475</v>
      </c>
      <c r="F8">
        <f t="shared" si="0"/>
        <v>0.14247500000000002</v>
      </c>
    </row>
    <row r="9" spans="1:6" x14ac:dyDescent="0.35">
      <c r="A9" t="s">
        <v>57</v>
      </c>
      <c r="B9" s="9">
        <v>37346</v>
      </c>
      <c r="C9" s="10">
        <v>13.98</v>
      </c>
      <c r="D9">
        <v>2002</v>
      </c>
      <c r="E9" s="10">
        <v>13.942499999999999</v>
      </c>
      <c r="F9">
        <f t="shared" si="0"/>
        <v>0.13942499999999999</v>
      </c>
    </row>
    <row r="10" spans="1:6" x14ac:dyDescent="0.35">
      <c r="A10" t="s">
        <v>58</v>
      </c>
      <c r="B10" s="9">
        <v>37711</v>
      </c>
      <c r="C10" s="10">
        <v>13.65</v>
      </c>
      <c r="D10">
        <v>2003</v>
      </c>
      <c r="E10" s="10">
        <v>13.672499999999999</v>
      </c>
      <c r="F10">
        <f t="shared" si="0"/>
        <v>0.13672499999999999</v>
      </c>
    </row>
    <row r="11" spans="1:6" x14ac:dyDescent="0.35">
      <c r="A11" t="s">
        <v>59</v>
      </c>
      <c r="B11" s="9">
        <v>38077</v>
      </c>
      <c r="C11" s="10">
        <v>13.63</v>
      </c>
      <c r="D11">
        <v>2004</v>
      </c>
      <c r="E11" s="10">
        <v>13.617500000000001</v>
      </c>
      <c r="F11">
        <f t="shared" si="0"/>
        <v>0.13617500000000002</v>
      </c>
    </row>
    <row r="12" spans="1:6" x14ac:dyDescent="0.35">
      <c r="A12" t="s">
        <v>60</v>
      </c>
      <c r="B12" s="9">
        <v>38442</v>
      </c>
      <c r="C12" s="10">
        <v>13.63</v>
      </c>
      <c r="D12">
        <v>2005</v>
      </c>
      <c r="E12" s="10">
        <v>13.407499999999999</v>
      </c>
      <c r="F12">
        <f t="shared" si="0"/>
        <v>0.134075</v>
      </c>
    </row>
    <row r="13" spans="1:6" x14ac:dyDescent="0.35">
      <c r="A13" t="s">
        <v>61</v>
      </c>
      <c r="B13" s="9">
        <v>38807</v>
      </c>
      <c r="C13" s="10">
        <v>13.28</v>
      </c>
      <c r="D13">
        <v>2006</v>
      </c>
      <c r="E13" s="10">
        <v>13.145</v>
      </c>
      <c r="F13">
        <f t="shared" si="0"/>
        <v>0.13144999999999998</v>
      </c>
    </row>
    <row r="14" spans="1:6" x14ac:dyDescent="0.35">
      <c r="A14" t="s">
        <v>62</v>
      </c>
      <c r="B14" s="9">
        <v>39172</v>
      </c>
      <c r="C14" s="10">
        <v>12.93</v>
      </c>
      <c r="D14">
        <v>2007</v>
      </c>
      <c r="E14" s="10">
        <v>12.784999999999998</v>
      </c>
      <c r="F14">
        <f t="shared" si="0"/>
        <v>0.12784999999999999</v>
      </c>
    </row>
    <row r="15" spans="1:6" x14ac:dyDescent="0.35">
      <c r="A15" t="s">
        <v>63</v>
      </c>
      <c r="B15" s="9">
        <v>39538</v>
      </c>
      <c r="C15" s="10">
        <v>12.42</v>
      </c>
      <c r="D15">
        <v>2008</v>
      </c>
      <c r="E15" s="10">
        <v>12.484999999999999</v>
      </c>
      <c r="F15">
        <f t="shared" si="0"/>
        <v>0.12484999999999999</v>
      </c>
    </row>
    <row r="16" spans="1:6" x14ac:dyDescent="0.35">
      <c r="A16" t="s">
        <v>64</v>
      </c>
      <c r="B16" s="9">
        <v>39903</v>
      </c>
      <c r="C16" s="10">
        <v>12.59</v>
      </c>
      <c r="D16">
        <v>2009</v>
      </c>
      <c r="E16" s="10">
        <v>12.397499999999999</v>
      </c>
      <c r="F16">
        <f t="shared" si="0"/>
        <v>0.12397499999999999</v>
      </c>
    </row>
    <row r="17" spans="1:6" x14ac:dyDescent="0.35">
      <c r="A17" t="s">
        <v>65</v>
      </c>
      <c r="B17" s="9">
        <v>40268</v>
      </c>
      <c r="C17" s="10">
        <v>12.4</v>
      </c>
      <c r="D17">
        <v>2010</v>
      </c>
      <c r="E17" s="10">
        <v>12.3825</v>
      </c>
      <c r="F17">
        <f t="shared" si="0"/>
        <v>0.123825</v>
      </c>
    </row>
    <row r="18" spans="1:6" x14ac:dyDescent="0.35">
      <c r="A18" t="s">
        <v>66</v>
      </c>
      <c r="B18" s="9">
        <v>40633</v>
      </c>
      <c r="C18" s="10">
        <v>12.17</v>
      </c>
      <c r="D18">
        <v>2011</v>
      </c>
      <c r="E18" s="10">
        <v>12.214999999999998</v>
      </c>
      <c r="F18">
        <f t="shared" si="0"/>
        <v>0.12214999999999998</v>
      </c>
    </row>
    <row r="19" spans="1:6" x14ac:dyDescent="0.35">
      <c r="A19" t="s">
        <v>67</v>
      </c>
      <c r="B19" s="9">
        <v>40999</v>
      </c>
      <c r="C19" s="10">
        <v>12.22</v>
      </c>
      <c r="D19">
        <v>2012</v>
      </c>
      <c r="E19" s="10">
        <v>12.184999999999999</v>
      </c>
      <c r="F19">
        <f t="shared" si="0"/>
        <v>0.12184999999999999</v>
      </c>
    </row>
    <row r="20" spans="1:6" x14ac:dyDescent="0.35">
      <c r="A20" t="s">
        <v>68</v>
      </c>
      <c r="B20" s="9">
        <v>41364</v>
      </c>
      <c r="C20" s="10">
        <v>11.99</v>
      </c>
      <c r="D20">
        <v>2013</v>
      </c>
      <c r="E20" s="10">
        <v>12</v>
      </c>
      <c r="F20">
        <f t="shared" si="0"/>
        <v>0.12</v>
      </c>
    </row>
    <row r="21" spans="1:6" x14ac:dyDescent="0.35">
      <c r="A21" t="s">
        <v>69</v>
      </c>
      <c r="B21" s="9">
        <v>41729</v>
      </c>
      <c r="C21" s="10">
        <v>11.99</v>
      </c>
      <c r="D21">
        <v>2014</v>
      </c>
      <c r="E21" s="10">
        <v>12.0825</v>
      </c>
      <c r="F21">
        <f t="shared" si="0"/>
        <v>0.120825</v>
      </c>
    </row>
    <row r="22" spans="1:6" x14ac:dyDescent="0.35">
      <c r="A22" t="s">
        <v>70</v>
      </c>
      <c r="B22" s="9">
        <v>42094</v>
      </c>
      <c r="C22" s="10">
        <v>12.14</v>
      </c>
      <c r="D22">
        <v>2015</v>
      </c>
      <c r="E22" s="10">
        <v>12.095000000000001</v>
      </c>
      <c r="F22">
        <f t="shared" si="0"/>
        <v>0.12095</v>
      </c>
    </row>
    <row r="23" spans="1:6" x14ac:dyDescent="0.35">
      <c r="A23" t="s">
        <v>71</v>
      </c>
      <c r="B23" s="9">
        <v>42460</v>
      </c>
      <c r="C23" s="10">
        <v>12.04</v>
      </c>
      <c r="D23">
        <v>2016</v>
      </c>
      <c r="E23" s="10">
        <v>11.934999999999999</v>
      </c>
      <c r="F23">
        <f t="shared" si="0"/>
        <v>0.11934999999999998</v>
      </c>
    </row>
    <row r="24" spans="1:6" x14ac:dyDescent="0.35">
      <c r="A24" t="s">
        <v>72</v>
      </c>
      <c r="B24" s="9">
        <v>42825</v>
      </c>
      <c r="C24" s="10">
        <v>11.81</v>
      </c>
      <c r="D24">
        <v>2017</v>
      </c>
      <c r="E24" s="10">
        <v>11.772500000000001</v>
      </c>
      <c r="F24">
        <f t="shared" si="0"/>
        <v>0.11772500000000001</v>
      </c>
    </row>
    <row r="25" spans="1:6" x14ac:dyDescent="0.35">
      <c r="A25" t="s">
        <v>73</v>
      </c>
      <c r="B25" s="9">
        <v>43190</v>
      </c>
      <c r="C25" s="10">
        <v>11.71</v>
      </c>
      <c r="D25">
        <v>2018</v>
      </c>
      <c r="E25" s="10">
        <v>11.7</v>
      </c>
      <c r="F25">
        <f t="shared" si="0"/>
        <v>0.11699999999999999</v>
      </c>
    </row>
    <row r="26" spans="1:6" x14ac:dyDescent="0.35">
      <c r="A26" t="s">
        <v>74</v>
      </c>
      <c r="B26" s="9">
        <v>43555</v>
      </c>
      <c r="C26" s="10">
        <v>11.7</v>
      </c>
      <c r="D26">
        <v>2019</v>
      </c>
      <c r="E26" s="10">
        <v>11.635</v>
      </c>
      <c r="F26">
        <f t="shared" si="0"/>
        <v>0.11635</v>
      </c>
    </row>
    <row r="27" spans="1:6" x14ac:dyDescent="0.35">
      <c r="A27" t="s">
        <v>75</v>
      </c>
      <c r="B27" s="9">
        <v>43921</v>
      </c>
      <c r="C27" s="10">
        <v>11.54</v>
      </c>
      <c r="D27">
        <v>2020</v>
      </c>
      <c r="E27" s="10">
        <v>11.26</v>
      </c>
      <c r="F27">
        <f t="shared" si="0"/>
        <v>0.11259999999999999</v>
      </c>
    </row>
    <row r="28" spans="1:6" x14ac:dyDescent="0.35">
      <c r="A28" t="s">
        <v>76</v>
      </c>
      <c r="B28" s="9">
        <v>44286</v>
      </c>
      <c r="C28" s="10">
        <v>11.26</v>
      </c>
      <c r="D28">
        <v>2021</v>
      </c>
      <c r="E28" s="10">
        <v>11.3</v>
      </c>
      <c r="F28">
        <f t="shared" si="0"/>
        <v>0.113</v>
      </c>
    </row>
    <row r="29" spans="1:6" x14ac:dyDescent="0.35">
      <c r="A29" t="s">
        <v>77</v>
      </c>
      <c r="B29" s="9">
        <v>44651</v>
      </c>
      <c r="C29" s="10">
        <v>11.55</v>
      </c>
      <c r="D29">
        <v>2022</v>
      </c>
      <c r="E29" s="10">
        <v>11.595000000000001</v>
      </c>
      <c r="F29">
        <f t="shared" si="0"/>
        <v>0.11595000000000001</v>
      </c>
    </row>
    <row r="30" spans="1:6" x14ac:dyDescent="0.35">
      <c r="A30" t="s">
        <v>78</v>
      </c>
      <c r="B30" s="9">
        <v>45016</v>
      </c>
      <c r="C30" s="10">
        <v>11.63</v>
      </c>
      <c r="D30">
        <v>2023</v>
      </c>
      <c r="E30" s="10">
        <v>11.48</v>
      </c>
      <c r="F30">
        <f t="shared" si="0"/>
        <v>0.1148</v>
      </c>
    </row>
    <row r="31" spans="1:6" x14ac:dyDescent="0.35">
      <c r="A31" t="s">
        <v>79</v>
      </c>
      <c r="B31" s="9">
        <v>45107</v>
      </c>
      <c r="C31" s="10">
        <v>11.37</v>
      </c>
    </row>
    <row r="32" spans="1:6" x14ac:dyDescent="0.35">
      <c r="A32" t="s">
        <v>80</v>
      </c>
      <c r="B32" s="9">
        <v>45199</v>
      </c>
      <c r="C32" s="10">
        <v>11.47</v>
      </c>
    </row>
    <row r="33" spans="1:4" x14ac:dyDescent="0.35">
      <c r="A33" t="s">
        <v>81</v>
      </c>
      <c r="B33" s="9">
        <v>45291</v>
      </c>
      <c r="C33" s="10">
        <v>11.45</v>
      </c>
      <c r="D33" s="10"/>
    </row>
    <row r="34" spans="1:4" x14ac:dyDescent="0.35">
      <c r="A34" t="s">
        <v>82</v>
      </c>
      <c r="B34" s="9">
        <v>45382</v>
      </c>
      <c r="C34" s="10">
        <v>11.43</v>
      </c>
    </row>
    <row r="35" spans="1:4" x14ac:dyDescent="0.35">
      <c r="A35" t="s">
        <v>83</v>
      </c>
      <c r="B35" s="9">
        <v>45473</v>
      </c>
      <c r="C35" s="10">
        <v>11.41</v>
      </c>
    </row>
    <row r="36" spans="1:4" x14ac:dyDescent="0.35">
      <c r="A36" t="s">
        <v>84</v>
      </c>
      <c r="B36" s="9">
        <v>45565</v>
      </c>
      <c r="C36" s="10">
        <v>11.38</v>
      </c>
    </row>
    <row r="37" spans="1:4" x14ac:dyDescent="0.35">
      <c r="A37" t="s">
        <v>85</v>
      </c>
      <c r="B37" s="9">
        <v>45657</v>
      </c>
      <c r="C37" s="10">
        <v>11.35</v>
      </c>
    </row>
    <row r="38" spans="1:4" x14ac:dyDescent="0.35">
      <c r="A38" t="s">
        <v>86</v>
      </c>
      <c r="B38" s="9">
        <v>45747</v>
      </c>
      <c r="C38" s="10">
        <v>11.32</v>
      </c>
    </row>
    <row r="39" spans="1:4" x14ac:dyDescent="0.35">
      <c r="A39" t="s">
        <v>87</v>
      </c>
      <c r="B39" s="9">
        <v>45838</v>
      </c>
      <c r="C39" s="10">
        <v>11.29</v>
      </c>
    </row>
    <row r="40" spans="1:4" x14ac:dyDescent="0.35">
      <c r="A40" t="s">
        <v>88</v>
      </c>
      <c r="B40" s="9">
        <v>45930</v>
      </c>
      <c r="C40" s="10">
        <v>11.26</v>
      </c>
    </row>
    <row r="41" spans="1:4" x14ac:dyDescent="0.35">
      <c r="A41" t="s">
        <v>89</v>
      </c>
      <c r="B41" s="9">
        <v>46022</v>
      </c>
      <c r="C41" s="10">
        <v>11.23</v>
      </c>
    </row>
  </sheetData>
  <pageMargins left="0.7" right="0.7" top="0.75" bottom="0.75" header="0.3" footer="0.3"/>
  <headerFooter>
    <oddHeader>&amp;R&amp;"Arial"&amp;10&amp;K000000 ECB-CONFIDENTIAL&amp;1#_x000D_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8EA0-217D-4C19-881F-542CBFA94D77}">
  <dimension ref="A1:C10"/>
  <sheetViews>
    <sheetView workbookViewId="0">
      <selection activeCell="G10" sqref="G10"/>
    </sheetView>
  </sheetViews>
  <sheetFormatPr defaultRowHeight="14.5" x14ac:dyDescent="0.35"/>
  <sheetData>
    <row r="1" spans="1:3" x14ac:dyDescent="0.35">
      <c r="A1" s="1" t="s">
        <v>19</v>
      </c>
      <c r="B1" s="1" t="s">
        <v>1</v>
      </c>
      <c r="C1" s="8" t="s">
        <v>0</v>
      </c>
    </row>
    <row r="2" spans="1:3" x14ac:dyDescent="0.35">
      <c r="A2" t="s">
        <v>10</v>
      </c>
      <c r="C2" t="s">
        <v>18</v>
      </c>
    </row>
    <row r="3" spans="1:3" x14ac:dyDescent="0.35">
      <c r="A3" t="s">
        <v>9</v>
      </c>
      <c r="C3" t="s">
        <v>17</v>
      </c>
    </row>
    <row r="4" spans="1:3" x14ac:dyDescent="0.35">
      <c r="A4" t="s">
        <v>8</v>
      </c>
      <c r="C4" t="s">
        <v>16</v>
      </c>
    </row>
    <row r="5" spans="1:3" x14ac:dyDescent="0.35">
      <c r="A5" t="s">
        <v>7</v>
      </c>
      <c r="C5" t="s">
        <v>15</v>
      </c>
    </row>
    <row r="6" spans="1:3" x14ac:dyDescent="0.35">
      <c r="A6" t="s">
        <v>6</v>
      </c>
      <c r="C6" t="s">
        <v>14</v>
      </c>
    </row>
    <row r="7" spans="1:3" x14ac:dyDescent="0.35">
      <c r="A7" t="s">
        <v>5</v>
      </c>
      <c r="C7" t="s">
        <v>13</v>
      </c>
    </row>
    <row r="8" spans="1:3" x14ac:dyDescent="0.35">
      <c r="A8" t="s">
        <v>4</v>
      </c>
      <c r="C8" t="s">
        <v>12</v>
      </c>
    </row>
    <row r="9" spans="1:3" x14ac:dyDescent="0.35">
      <c r="A9" t="s">
        <v>3</v>
      </c>
      <c r="C9" s="11" t="s">
        <v>93</v>
      </c>
    </row>
    <row r="10" spans="1:3" x14ac:dyDescent="0.35">
      <c r="A10" t="s">
        <v>2</v>
      </c>
      <c r="C10" t="s">
        <v>11</v>
      </c>
    </row>
  </sheetData>
  <hyperlinks>
    <hyperlink ref="C1" r:id="rId1" xr:uid="{DA369103-57D6-4589-94DC-A7619DBB9672}"/>
  </hyperlinks>
  <pageMargins left="0.7" right="0.7" top="0.75" bottom="0.75" header="0.3" footer="0.3"/>
  <headerFooter>
    <oddHeader>&amp;R&amp;"Arial"&amp;10&amp;K000000 ECB-CONFIDENTIAL&amp;1#_x000D_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E435-EEB2-4B36-953C-2661FBECBBBC}">
  <dimension ref="A1:C10"/>
  <sheetViews>
    <sheetView workbookViewId="0">
      <selection activeCell="I19" sqref="I19"/>
    </sheetView>
  </sheetViews>
  <sheetFormatPr defaultRowHeight="14.5" x14ac:dyDescent="0.35"/>
  <sheetData>
    <row r="1" spans="1:3" x14ac:dyDescent="0.35">
      <c r="A1" s="1" t="s">
        <v>19</v>
      </c>
      <c r="B1" s="1" t="s">
        <v>1</v>
      </c>
      <c r="C1" t="s">
        <v>21</v>
      </c>
    </row>
    <row r="2" spans="1:3" x14ac:dyDescent="0.35">
      <c r="A2" t="s">
        <v>10</v>
      </c>
      <c r="C2" t="s">
        <v>25</v>
      </c>
    </row>
    <row r="3" spans="1:3" x14ac:dyDescent="0.35">
      <c r="A3" t="s">
        <v>9</v>
      </c>
      <c r="C3" t="s">
        <v>20</v>
      </c>
    </row>
    <row r="4" spans="1:3" x14ac:dyDescent="0.35">
      <c r="A4" t="s">
        <v>8</v>
      </c>
      <c r="C4" t="s">
        <v>24</v>
      </c>
    </row>
    <row r="5" spans="1:3" x14ac:dyDescent="0.35">
      <c r="A5" t="s">
        <v>7</v>
      </c>
      <c r="C5" t="s">
        <v>15</v>
      </c>
    </row>
    <row r="6" spans="1:3" x14ac:dyDescent="0.35">
      <c r="A6" t="s">
        <v>6</v>
      </c>
      <c r="C6" t="s">
        <v>14</v>
      </c>
    </row>
    <row r="7" spans="1:3" x14ac:dyDescent="0.35">
      <c r="A7" t="s">
        <v>5</v>
      </c>
      <c r="C7" t="s">
        <v>13</v>
      </c>
    </row>
    <row r="8" spans="1:3" x14ac:dyDescent="0.35">
      <c r="A8" t="s">
        <v>4</v>
      </c>
      <c r="C8" t="s">
        <v>23</v>
      </c>
    </row>
    <row r="9" spans="1:3" x14ac:dyDescent="0.35">
      <c r="A9" t="s">
        <v>3</v>
      </c>
      <c r="C9" t="s">
        <v>22</v>
      </c>
    </row>
    <row r="10" spans="1:3" x14ac:dyDescent="0.35">
      <c r="A10" t="s">
        <v>2</v>
      </c>
      <c r="C10" t="s">
        <v>11</v>
      </c>
    </row>
  </sheetData>
  <pageMargins left="0.7" right="0.7" top="0.75" bottom="0.75" header="0.3" footer="0.3"/>
  <headerFooter>
    <oddHeader>&amp;R&amp;"Arial"&amp;10&amp;K000000 ECB-CONFIDENTIAL&amp;1#_x000D_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9819-2312-43EC-9919-608DC13F7B72}">
  <dimension ref="A1:C10"/>
  <sheetViews>
    <sheetView workbookViewId="0">
      <selection sqref="A1:C10"/>
    </sheetView>
  </sheetViews>
  <sheetFormatPr defaultRowHeight="14.5" x14ac:dyDescent="0.35"/>
  <sheetData>
    <row r="1" spans="1:3" x14ac:dyDescent="0.35">
      <c r="A1" s="1" t="s">
        <v>35</v>
      </c>
      <c r="B1" s="1" t="s">
        <v>1</v>
      </c>
      <c r="C1" s="8" t="s">
        <v>36</v>
      </c>
    </row>
    <row r="2" spans="1:3" x14ac:dyDescent="0.35">
      <c r="A2" t="s">
        <v>10</v>
      </c>
      <c r="C2" t="s">
        <v>40</v>
      </c>
    </row>
    <row r="3" spans="1:3" x14ac:dyDescent="0.35">
      <c r="A3" t="s">
        <v>9</v>
      </c>
      <c r="C3" t="s">
        <v>20</v>
      </c>
    </row>
    <row r="4" spans="1:3" x14ac:dyDescent="0.35">
      <c r="A4" t="s">
        <v>8</v>
      </c>
      <c r="C4" t="s">
        <v>24</v>
      </c>
    </row>
    <row r="5" spans="1:3" x14ac:dyDescent="0.35">
      <c r="A5" t="s">
        <v>7</v>
      </c>
      <c r="C5" t="s">
        <v>15</v>
      </c>
    </row>
    <row r="6" spans="1:3" x14ac:dyDescent="0.35">
      <c r="A6" t="s">
        <v>6</v>
      </c>
      <c r="C6" t="s">
        <v>14</v>
      </c>
    </row>
    <row r="7" spans="1:3" x14ac:dyDescent="0.35">
      <c r="A7" t="s">
        <v>5</v>
      </c>
      <c r="C7" t="s">
        <v>13</v>
      </c>
    </row>
    <row r="8" spans="1:3" x14ac:dyDescent="0.35">
      <c r="A8" t="s">
        <v>4</v>
      </c>
      <c r="C8" t="s">
        <v>39</v>
      </c>
    </row>
    <row r="9" spans="1:3" x14ac:dyDescent="0.35">
      <c r="A9" t="s">
        <v>3</v>
      </c>
      <c r="C9" t="s">
        <v>38</v>
      </c>
    </row>
    <row r="10" spans="1:3" x14ac:dyDescent="0.35">
      <c r="A10" t="s">
        <v>2</v>
      </c>
      <c r="C10" t="s">
        <v>37</v>
      </c>
    </row>
  </sheetData>
  <hyperlinks>
    <hyperlink ref="C1" r:id="rId1" xr:uid="{E1FDDF0C-CE8F-4308-A662-CEB1B3E0C3CD}"/>
  </hyperlinks>
  <pageMargins left="0.7" right="0.7" top="0.75" bottom="0.75" header="0.3" footer="0.3"/>
  <headerFooter>
    <oddHeader>&amp;R&amp;"Arial"&amp;10&amp;K000000 ECB-CONFIDENTIAL&amp;1#_x000D_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C944B-5D3C-47EB-8379-2B879FFF9175}">
  <dimension ref="A1:C10"/>
  <sheetViews>
    <sheetView tabSelected="1" workbookViewId="0">
      <selection activeCell="D1" sqref="D1"/>
    </sheetView>
  </sheetViews>
  <sheetFormatPr defaultRowHeight="14.5" x14ac:dyDescent="0.35"/>
  <sheetData>
    <row r="1" spans="1:3" x14ac:dyDescent="0.35">
      <c r="A1" s="1" t="s">
        <v>35</v>
      </c>
      <c r="B1" s="1" t="s">
        <v>1</v>
      </c>
      <c r="C1" s="8" t="s">
        <v>34</v>
      </c>
    </row>
    <row r="2" spans="1:3" x14ac:dyDescent="0.35">
      <c r="A2" t="s">
        <v>10</v>
      </c>
      <c r="C2" t="s">
        <v>33</v>
      </c>
    </row>
    <row r="3" spans="1:3" x14ac:dyDescent="0.35">
      <c r="A3" t="s">
        <v>9</v>
      </c>
      <c r="C3" t="s">
        <v>32</v>
      </c>
    </row>
    <row r="4" spans="1:3" x14ac:dyDescent="0.35">
      <c r="A4" t="s">
        <v>8</v>
      </c>
      <c r="C4" t="s">
        <v>29</v>
      </c>
    </row>
    <row r="5" spans="1:3" x14ac:dyDescent="0.35">
      <c r="A5" t="s">
        <v>7</v>
      </c>
      <c r="C5" t="s">
        <v>15</v>
      </c>
    </row>
    <row r="6" spans="1:3" x14ac:dyDescent="0.35">
      <c r="A6" t="s">
        <v>6</v>
      </c>
      <c r="C6" t="s">
        <v>14</v>
      </c>
    </row>
    <row r="7" spans="1:3" x14ac:dyDescent="0.35">
      <c r="A7" t="s">
        <v>5</v>
      </c>
      <c r="C7" t="s">
        <v>13</v>
      </c>
    </row>
    <row r="8" spans="1:3" x14ac:dyDescent="0.35">
      <c r="A8" t="s">
        <v>4</v>
      </c>
      <c r="C8" t="s">
        <v>31</v>
      </c>
    </row>
    <row r="9" spans="1:3" x14ac:dyDescent="0.35">
      <c r="A9" t="s">
        <v>3</v>
      </c>
      <c r="C9" t="s">
        <v>30</v>
      </c>
    </row>
    <row r="10" spans="1:3" x14ac:dyDescent="0.35">
      <c r="A10" t="s">
        <v>2</v>
      </c>
      <c r="C10" t="s">
        <v>11</v>
      </c>
    </row>
  </sheetData>
  <hyperlinks>
    <hyperlink ref="C1" r:id="rId1" xr:uid="{9FF0B1E4-D1CB-48A2-927E-281624391760}"/>
  </hyperlinks>
  <pageMargins left="0.7" right="0.7" top="0.75" bottom="0.75" header="0.3" footer="0.3"/>
  <headerFooter>
    <oddHeader>&amp;R&amp;"Arial"&amp;10&amp;K000000 ECB-CONFIDENTIAL&amp;1#_x000D_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GDP</vt:lpstr>
      <vt:lpstr>World share</vt:lpstr>
      <vt:lpstr>World share US</vt:lpstr>
      <vt:lpstr>Trade share</vt:lpstr>
      <vt:lpstr>Trade share US</vt:lpstr>
      <vt:lpstr>GDP DLX</vt:lpstr>
      <vt:lpstr>World share DLX</vt:lpstr>
      <vt:lpstr>World share US DLX</vt:lpstr>
      <vt:lpstr>Trade share DLX</vt:lpstr>
      <vt:lpstr>Trade share US DLX</vt:lpstr>
      <vt:lpstr>'Trade share'!_DLX2.INC</vt:lpstr>
      <vt:lpstr>_DLX2.INC</vt:lpstr>
      <vt:lpstr>_DLX4.INC</vt:lpstr>
      <vt:lpstr>_DLX5.INC</vt:lpstr>
      <vt:lpstr>_DLX6.INC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Dinu, Sergiu</dc:creator>
  <cp:lastModifiedBy>Dinu, Sergiu</cp:lastModifiedBy>
  <dcterms:created xsi:type="dcterms:W3CDTF">2024-01-23T16:46:08Z</dcterms:created>
  <dcterms:modified xsi:type="dcterms:W3CDTF">2024-05-16T15:29:29Z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94145f4-aec7-4462-867f-61720b9452af_Enabled">
    <vt:lpwstr>true</vt:lpwstr>
  </property>
  <property fmtid="{D5CDD505-2E9C-101B-9397-08002B2CF9AE}" pid="3" name="MSIP_Label_894145f4-aec7-4462-867f-61720b9452af_SetDate">
    <vt:lpwstr>2024-05-16T15:19:13Z</vt:lpwstr>
  </property>
  <property fmtid="{D5CDD505-2E9C-101B-9397-08002B2CF9AE}" pid="4" name="MSIP_Label_894145f4-aec7-4462-867f-61720b9452af_Method">
    <vt:lpwstr>Privileged</vt:lpwstr>
  </property>
  <property fmtid="{D5CDD505-2E9C-101B-9397-08002B2CF9AE}" pid="5" name="MSIP_Label_894145f4-aec7-4462-867f-61720b9452af_Name">
    <vt:lpwstr>ECB-CONFIDENTIAL - Business</vt:lpwstr>
  </property>
  <property fmtid="{D5CDD505-2E9C-101B-9397-08002B2CF9AE}" pid="6" name="MSIP_Label_894145f4-aec7-4462-867f-61720b9452af_SiteId">
    <vt:lpwstr>b84ee435-4816-49d2-8d92-e740dbda4064</vt:lpwstr>
  </property>
  <property fmtid="{D5CDD505-2E9C-101B-9397-08002B2CF9AE}" pid="7" name="MSIP_Label_894145f4-aec7-4462-867f-61720b9452af_ActionId">
    <vt:lpwstr>cedee467-c5ac-42fa-87aa-5feaa642b60b</vt:lpwstr>
  </property>
  <property fmtid="{D5CDD505-2E9C-101B-9397-08002B2CF9AE}" pid="8" name="MSIP_Label_894145f4-aec7-4462-867f-61720b9452af_ContentBits">
    <vt:lpwstr>1</vt:lpwstr>
  </property>
</Properties>
</file>