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hustov\Desktop\Downloads\Задание\"/>
    </mc:Choice>
  </mc:AlternateContent>
  <xr:revisionPtr revIDLastSave="0" documentId="13_ncr:1_{23F77CB8-A326-42EF-B12F-9D4DDDBDC8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OLG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4" i="4" l="1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<sst xmlns="http://schemas.openxmlformats.org/spreadsheetml/2006/main" count="148" uniqueCount="55">
  <si>
    <t xml:space="preserve"> </t>
  </si>
  <si>
    <t>VOLUME SHARE</t>
  </si>
  <si>
    <t>VALUE SHARE</t>
  </si>
  <si>
    <t>NUM SELLING DIST</t>
  </si>
  <si>
    <t>WTD SELLING DIST</t>
  </si>
  <si>
    <t>SHARE IN SHOPS SELLING (VOLUME)</t>
  </si>
  <si>
    <t>PRICE PER ITEM</t>
  </si>
  <si>
    <t>NA</t>
  </si>
  <si>
    <t>ERR</t>
  </si>
  <si>
    <t>VAR %</t>
  </si>
  <si>
    <t>Volga</t>
  </si>
  <si>
    <t>---TOTAL BR EVYAP BAR SOAP M</t>
  </si>
  <si>
    <t>---TOTAL BR EVYAP BAR SOAP S</t>
  </si>
  <si>
    <t>---TOTAL LQ EVYAP LIQUID</t>
  </si>
  <si>
    <t>TOTAL EVYAP</t>
  </si>
  <si>
    <t>TOTAL NEVSKAYA KOSMETIKA</t>
  </si>
  <si>
    <t>TOTAL VESNA/SAMARA</t>
  </si>
  <si>
    <t>TOTAL UNILEVER</t>
  </si>
  <si>
    <t>TOTAL NMZHK GRUPPA KOMPANIY</t>
  </si>
  <si>
    <t>TOTAL COLGATE-PALMOLIVE</t>
  </si>
  <si>
    <t>TOTAL KALINA (URALSKIE SAMOTSVETY)</t>
  </si>
  <si>
    <t>TOTAL PROCTER &amp; GAMBLE</t>
  </si>
  <si>
    <t>TOTAL NEFIS GROUP/KAZAN`</t>
  </si>
  <si>
    <t>TOTAL PERVOE RESHENIE/MOSKVA</t>
  </si>
  <si>
    <t>TOTAL SVOBODA</t>
  </si>
  <si>
    <t>---TOTAL BR NEVSKAYA KOSMETIKA BAR S</t>
  </si>
  <si>
    <t>---TOTAL BR NEVSKAYA KOSMETIKA BAR M</t>
  </si>
  <si>
    <t>---TOTAL LQ NEVSKAYA KOSMETIKA LIQUID</t>
  </si>
  <si>
    <t>---TOTAL BR VESNA/SAMARA BAR S</t>
  </si>
  <si>
    <t>---TOTAL BR VESNA/SAMARA BAR M</t>
  </si>
  <si>
    <t>---TOTAL LQ VESNA/SAMARA LIQUID</t>
  </si>
  <si>
    <t>---TOTAL BR UNILEVER BAR S</t>
  </si>
  <si>
    <t>---TOTAL BR UNILEVER BAR M</t>
  </si>
  <si>
    <t>---TOTAL LQ UNILEVER LIQUID</t>
  </si>
  <si>
    <t>---TOTAL BR NIZHNEGORODSKIY MZHK BAR S</t>
  </si>
  <si>
    <t>---TOTAL LQ NMZHK GRUPPA KOMPANIY LIQUID</t>
  </si>
  <si>
    <t>---TOTAL BR COLGATE-PALMOLIVE BAR S</t>
  </si>
  <si>
    <t>---TOTAL BR COLGATE-PALMOLIVE BAR M</t>
  </si>
  <si>
    <t>---TOTAL LQ COLGATE LIQUID</t>
  </si>
  <si>
    <t>---TOTAL BR KALINA BAR S</t>
  </si>
  <si>
    <t>---TOTAL LQ KALINA LIQUID</t>
  </si>
  <si>
    <t>---TOTAL BR PROCTER &amp; GAMBLE BAR S</t>
  </si>
  <si>
    <t>---TOTAL BR PROCTER &amp; GAMBLE BAR M</t>
  </si>
  <si>
    <t>---TOTAL LQ PROCTER &amp; GAMBLE LIQUID</t>
  </si>
  <si>
    <t>---TOTAL BR NEFIS GROUP/KAZAN` BAR S</t>
  </si>
  <si>
    <t>---TOTAL BR NEFIS GROUP/KAZAN` BAR M</t>
  </si>
  <si>
    <t>---TOTAL LQ NEFIS GROUP/KAZAN` LIQUID</t>
  </si>
  <si>
    <t>---TOTAL BR PERVOE RESHENIE BAR S</t>
  </si>
  <si>
    <t>---TOTAL LQ PERVOE RESHENIE LIQUID</t>
  </si>
  <si>
    <t>---TOTAL BR SVOBODA BAR S</t>
  </si>
  <si>
    <t>---TOTAL BR SVOBODA BAR M</t>
  </si>
  <si>
    <t>---TOTAL LQ SVOBODA LIQUID</t>
  </si>
  <si>
    <t>Nov-Dec 2013</t>
  </si>
  <si>
    <t>Jan-Feb 2014</t>
  </si>
  <si>
    <t>Mar-Apr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</si>
</sst>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-#,##0.0"/>
    <numFmt numFmtId="165" formatCode="#,##0.0_ ;\-#,##0.0\ "/>
    <numFmt numFmtId="166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8"/>
      <color indexed="8"/>
      <name val="Calibri Light"/>
      <family val="2"/>
      <charset val="204"/>
      <scheme val="major"/>
    </font>
    <font>
      <sz val="10"/>
      <color indexed="8"/>
      <name val="Calibri Light"/>
      <family val="2"/>
      <charset val="204"/>
      <scheme val="major"/>
    </font>
    <font>
      <sz val="8"/>
      <color indexed="8"/>
      <name val="Calibri Light"/>
      <family val="2"/>
      <charset val="204"/>
      <scheme val="major"/>
    </font>
    <font>
      <b/>
      <sz val="8"/>
      <color theme="0"/>
      <name val="Calibri Light"/>
      <family val="2"/>
      <charset val="204"/>
      <scheme val="major"/>
    </font>
    <font>
      <sz val="8"/>
      <color theme="0"/>
      <name val="Calibri Light"/>
      <family val="2"/>
      <charset val="204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0C0C1"/>
      </right>
      <top/>
      <bottom style="thin">
        <color rgb="FFC0C0C1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C0C0C1"/>
      </bottom>
      <diagonal/>
    </border>
    <border>
      <left/>
      <right style="medium">
        <color indexed="64"/>
      </right>
      <top style="medium">
        <color indexed="64"/>
      </top>
      <bottom style="thin">
        <color rgb="FFC0C0C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rgb="FFC0C0C1"/>
      </bottom>
      <diagonal/>
    </border>
    <border>
      <left style="medium">
        <color indexed="64"/>
      </left>
      <right style="thin">
        <color rgb="FFC0C0C1"/>
      </right>
      <top/>
      <bottom style="thin">
        <color rgb="FFC0C0C1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164" fontId="19" fillId="0" borderId="0" xfId="0" applyNumberFormat="1" applyFont="1" applyFill="1" applyBorder="1" applyAlignment="1">
      <alignment horizontal="right"/>
    </xf>
    <xf numFmtId="164" fontId="20" fillId="0" borderId="10" xfId="0" applyNumberFormat="1" applyFont="1" applyFill="1" applyBorder="1" applyAlignment="1">
      <alignment horizontal="right" vertical="center"/>
    </xf>
    <xf numFmtId="166" fontId="19" fillId="0" borderId="0" xfId="0" applyNumberFormat="1" applyFont="1" applyFill="1" applyBorder="1" applyAlignment="1">
      <alignment horizontal="right"/>
    </xf>
    <xf numFmtId="164" fontId="20" fillId="33" borderId="10" xfId="0" applyNumberFormat="1" applyFont="1" applyFill="1" applyBorder="1" applyAlignment="1">
      <alignment horizontal="right" vertical="center"/>
    </xf>
    <xf numFmtId="164" fontId="22" fillId="34" borderId="10" xfId="0" applyNumberFormat="1" applyFont="1" applyFill="1" applyBorder="1" applyAlignment="1">
      <alignment horizontal="right" vertical="center"/>
    </xf>
    <xf numFmtId="49" fontId="18" fillId="0" borderId="0" xfId="0" applyNumberFormat="1" applyFont="1" applyFill="1" applyBorder="1" applyAlignment="1">
      <alignment horizontal="left" vertical="center" wrapText="1"/>
    </xf>
    <xf numFmtId="166" fontId="22" fillId="34" borderId="17" xfId="0" applyNumberFormat="1" applyFont="1" applyFill="1" applyBorder="1" applyAlignment="1">
      <alignment horizontal="right" vertical="center"/>
    </xf>
    <xf numFmtId="49" fontId="18" fillId="33" borderId="18" xfId="0" applyNumberFormat="1" applyFont="1" applyFill="1" applyBorder="1" applyAlignment="1">
      <alignment horizontal="left" vertical="center" wrapText="1"/>
    </xf>
    <xf numFmtId="49" fontId="18" fillId="0" borderId="18" xfId="0" applyNumberFormat="1" applyFont="1" applyFill="1" applyBorder="1" applyAlignment="1">
      <alignment horizontal="left" vertical="center" wrapText="1"/>
    </xf>
    <xf numFmtId="49" fontId="18" fillId="33" borderId="0" xfId="0" applyNumberFormat="1" applyFont="1" applyFill="1" applyBorder="1" applyAlignment="1">
      <alignment horizontal="left" vertical="center" wrapText="1"/>
    </xf>
    <xf numFmtId="164" fontId="22" fillId="34" borderId="18" xfId="0" applyNumberFormat="1" applyFont="1" applyFill="1" applyBorder="1" applyAlignment="1">
      <alignment horizontal="right" vertical="center"/>
    </xf>
    <xf numFmtId="164" fontId="20" fillId="33" borderId="18" xfId="0" applyNumberFormat="1" applyFont="1" applyFill="1" applyBorder="1" applyAlignment="1">
      <alignment horizontal="right" vertical="center"/>
    </xf>
    <xf numFmtId="164" fontId="20" fillId="0" borderId="18" xfId="0" applyNumberFormat="1" applyFont="1" applyFill="1" applyBorder="1" applyAlignment="1">
      <alignment horizontal="right" vertical="center"/>
    </xf>
    <xf numFmtId="164" fontId="19" fillId="0" borderId="16" xfId="0" applyNumberFormat="1" applyFont="1" applyFill="1" applyBorder="1" applyAlignment="1">
      <alignment horizontal="right"/>
    </xf>
    <xf numFmtId="166" fontId="19" fillId="0" borderId="23" xfId="0" applyNumberFormat="1" applyFont="1" applyFill="1" applyBorder="1" applyAlignment="1">
      <alignment horizontal="right"/>
    </xf>
    <xf numFmtId="165" fontId="22" fillId="34" borderId="17" xfId="0" applyNumberFormat="1" applyFont="1" applyFill="1" applyBorder="1" applyAlignment="1">
      <alignment horizontal="right" vertical="center"/>
    </xf>
    <xf numFmtId="49" fontId="18" fillId="35" borderId="25" xfId="0" applyNumberFormat="1" applyFont="1" applyFill="1" applyBorder="1" applyAlignment="1">
      <alignment horizontal="center" vertical="center" wrapText="1"/>
    </xf>
    <xf numFmtId="49" fontId="18" fillId="35" borderId="21" xfId="0" applyNumberFormat="1" applyFont="1" applyFill="1" applyBorder="1" applyAlignment="1">
      <alignment horizontal="center" vertical="center" wrapText="1"/>
    </xf>
    <xf numFmtId="166" fontId="18" fillId="35" borderId="20" xfId="0" applyNumberFormat="1" applyFont="1" applyFill="1" applyBorder="1" applyAlignment="1">
      <alignment horizontal="center" vertical="center" wrapText="1"/>
    </xf>
    <xf numFmtId="166" fontId="18" fillId="35" borderId="21" xfId="0" applyNumberFormat="1" applyFont="1" applyFill="1" applyBorder="1" applyAlignment="1">
      <alignment horizontal="center" vertical="center" wrapText="1"/>
    </xf>
    <xf numFmtId="49" fontId="18" fillId="33" borderId="0" xfId="0" quotePrefix="1" applyNumberFormat="1" applyFont="1" applyFill="1" applyBorder="1" applyAlignment="1">
      <alignment horizontal="left" vertical="center" wrapText="1"/>
    </xf>
    <xf numFmtId="49" fontId="18" fillId="0" borderId="0" xfId="0" quotePrefix="1" applyNumberFormat="1" applyFont="1" applyFill="1" applyBorder="1" applyAlignment="1">
      <alignment horizontal="left" vertical="center" wrapText="1"/>
    </xf>
    <xf numFmtId="49" fontId="21" fillId="34" borderId="16" xfId="0" applyNumberFormat="1" applyFont="1" applyFill="1" applyBorder="1" applyAlignment="1">
      <alignment horizontal="left" vertical="center" wrapText="1"/>
    </xf>
    <xf numFmtId="49" fontId="21" fillId="34" borderId="11" xfId="0" applyNumberFormat="1" applyFont="1" applyFill="1" applyBorder="1" applyAlignment="1">
      <alignment horizontal="left" vertical="center" wrapText="1"/>
    </xf>
    <xf numFmtId="49" fontId="18" fillId="35" borderId="22" xfId="0" applyNumberFormat="1" applyFont="1" applyFill="1" applyBorder="1" applyAlignment="1">
      <alignment horizontal="center" vertical="center" wrapText="1"/>
    </xf>
    <xf numFmtId="49" fontId="18" fillId="35" borderId="14" xfId="0" applyNumberFormat="1" applyFont="1" applyFill="1" applyBorder="1" applyAlignment="1">
      <alignment horizontal="center" vertical="center" wrapText="1"/>
    </xf>
    <xf numFmtId="49" fontId="18" fillId="35" borderId="15" xfId="0" applyNumberFormat="1" applyFont="1" applyFill="1" applyBorder="1" applyAlignment="1">
      <alignment horizontal="center" vertical="center" wrapText="1"/>
    </xf>
    <xf numFmtId="49" fontId="18" fillId="35" borderId="12" xfId="0" applyNumberFormat="1" applyFont="1" applyFill="1" applyBorder="1" applyAlignment="1">
      <alignment horizontal="right" vertical="center"/>
    </xf>
    <xf numFmtId="49" fontId="18" fillId="35" borderId="13" xfId="0" applyNumberFormat="1" applyFont="1" applyFill="1" applyBorder="1" applyAlignment="1">
      <alignment horizontal="right" vertical="center"/>
    </xf>
    <xf numFmtId="49" fontId="18" fillId="35" borderId="24" xfId="0" applyNumberFormat="1" applyFont="1" applyFill="1" applyBorder="1" applyAlignment="1">
      <alignment horizontal="right" vertical="center"/>
    </xf>
    <xf numFmtId="49" fontId="18" fillId="35" borderId="19" xfId="0" applyNumberFormat="1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9" sqref="X9"/>
    </sheetView>
  </sheetViews>
  <sheetFormatPr defaultColWidth="10.7109375" defaultRowHeight="12.75" x14ac:dyDescent="0.2"/>
  <cols>
    <col min="1" max="1" width="1.42578125" style="1" bestFit="1" customWidth="1"/>
    <col min="2" max="2" width="38.42578125" style="1" customWidth="1"/>
    <col min="3" max="3" width="9.28515625" style="14" bestFit="1" customWidth="1"/>
    <col min="4" max="5" width="9.28515625" style="1" bestFit="1" customWidth="1"/>
    <col min="6" max="6" width="9.28515625" style="15" customWidth="1"/>
    <col min="7" max="9" width="9.28515625" style="1" bestFit="1" customWidth="1"/>
    <col min="10" max="10" width="9.28515625" style="3" customWidth="1"/>
    <col min="11" max="11" width="9.28515625" style="14" bestFit="1" customWidth="1"/>
    <col min="12" max="13" width="9.28515625" style="1" bestFit="1" customWidth="1"/>
    <col min="14" max="14" width="9.28515625" style="15" customWidth="1"/>
    <col min="15" max="17" width="9.28515625" style="1" bestFit="1" customWidth="1"/>
    <col min="18" max="18" width="9.28515625" style="3" customWidth="1"/>
    <col min="19" max="19" width="9.28515625" style="14" bestFit="1" customWidth="1"/>
    <col min="20" max="21" width="9.28515625" style="1" bestFit="1" customWidth="1"/>
    <col min="22" max="22" width="9.28515625" style="15" customWidth="1"/>
    <col min="23" max="25" width="9.28515625" style="1" bestFit="1" customWidth="1"/>
    <col min="26" max="26" width="9.28515625" style="3" customWidth="1"/>
    <col min="27" max="16384" width="10.7109375" style="1"/>
  </cols>
  <sheetData>
    <row r="1" spans="1:26" ht="21" customHeight="1" x14ac:dyDescent="0.2">
      <c r="A1" s="28" t="s">
        <v>0</v>
      </c>
      <c r="B1" s="29"/>
      <c r="C1" s="25" t="s">
        <v>1</v>
      </c>
      <c r="D1" s="26"/>
      <c r="E1" s="26"/>
      <c r="F1" s="27"/>
      <c r="G1" s="26" t="s">
        <v>2</v>
      </c>
      <c r="H1" s="26"/>
      <c r="I1" s="26"/>
      <c r="J1" s="26"/>
      <c r="K1" s="25" t="s">
        <v>3</v>
      </c>
      <c r="L1" s="26"/>
      <c r="M1" s="26"/>
      <c r="N1" s="27"/>
      <c r="O1" s="26" t="s">
        <v>4</v>
      </c>
      <c r="P1" s="26"/>
      <c r="Q1" s="26"/>
      <c r="R1" s="26"/>
      <c r="S1" s="25" t="s">
        <v>5</v>
      </c>
      <c r="T1" s="26"/>
      <c r="U1" s="26"/>
      <c r="V1" s="27"/>
      <c r="W1" s="26" t="s">
        <v>6</v>
      </c>
      <c r="X1" s="26"/>
      <c r="Y1" s="26"/>
      <c r="Z1" s="27"/>
    </row>
    <row r="2" spans="1:26" ht="21" customHeight="1" thickBot="1" x14ac:dyDescent="0.25">
      <c r="A2" s="30"/>
      <c r="B2" s="31"/>
      <c r="C2" s="17" t="s">
        <v>52</v>
      </c>
      <c r="D2" s="18" t="s">
        <v>53</v>
      </c>
      <c r="E2" s="18" t="s">
        <v>54</v>
      </c>
      <c r="F2" s="19" t="s">
        <v>9</v>
      </c>
      <c r="G2" s="17" t="s">
        <v>52</v>
      </c>
      <c r="H2" s="18" t="s">
        <v>53</v>
      </c>
      <c r="I2" s="18" t="s">
        <v>54</v>
      </c>
      <c r="J2" s="20" t="s">
        <v>9</v>
      </c>
      <c r="K2" s="17" t="s">
        <v>52</v>
      </c>
      <c r="L2" s="18" t="s">
        <v>53</v>
      </c>
      <c r="M2" s="18" t="s">
        <v>54</v>
      </c>
      <c r="N2" s="19" t="s">
        <v>9</v>
      </c>
      <c r="O2" s="17" t="s">
        <v>52</v>
      </c>
      <c r="P2" s="18" t="s">
        <v>53</v>
      </c>
      <c r="Q2" s="18" t="s">
        <v>54</v>
      </c>
      <c r="R2" s="20" t="s">
        <v>9</v>
      </c>
      <c r="S2" s="17" t="s">
        <v>52</v>
      </c>
      <c r="T2" s="18" t="s">
        <v>53</v>
      </c>
      <c r="U2" s="18" t="s">
        <v>54</v>
      </c>
      <c r="V2" s="19" t="s">
        <v>9</v>
      </c>
      <c r="W2" s="17" t="s">
        <v>52</v>
      </c>
      <c r="X2" s="18" t="s">
        <v>53</v>
      </c>
      <c r="Y2" s="18" t="s">
        <v>54</v>
      </c>
      <c r="Z2" s="19" t="s">
        <v>9</v>
      </c>
    </row>
    <row r="3" spans="1:26" ht="15.75" customHeight="1" x14ac:dyDescent="0.2">
      <c r="A3" s="23" t="s">
        <v>10</v>
      </c>
      <c r="B3" s="24"/>
      <c r="C3" s="11" t="s">
        <v>0</v>
      </c>
      <c r="D3" s="5" t="s">
        <v>0</v>
      </c>
      <c r="E3" s="5" t="s">
        <v>0</v>
      </c>
      <c r="F3" s="7" t="e">
        <f>E3-D3</f>
        <v>#VALUE!</v>
      </c>
      <c r="G3" s="5" t="s">
        <v>0</v>
      </c>
      <c r="H3" s="5" t="s">
        <v>0</v>
      </c>
      <c r="I3" s="5" t="s">
        <v>0</v>
      </c>
      <c r="J3" s="7" t="e">
        <f>I3-H3</f>
        <v>#VALUE!</v>
      </c>
      <c r="K3" s="11" t="s">
        <v>0</v>
      </c>
      <c r="L3" s="5" t="s">
        <v>0</v>
      </c>
      <c r="M3" s="5" t="s">
        <v>0</v>
      </c>
      <c r="N3" s="7" t="e">
        <f>M3-L3</f>
        <v>#VALUE!</v>
      </c>
      <c r="O3" s="5" t="s">
        <v>0</v>
      </c>
      <c r="P3" s="5" t="s">
        <v>0</v>
      </c>
      <c r="Q3" s="5" t="s">
        <v>0</v>
      </c>
      <c r="R3" s="7" t="e">
        <f>Q3-P3</f>
        <v>#VALUE!</v>
      </c>
      <c r="S3" s="11" t="s">
        <v>0</v>
      </c>
      <c r="T3" s="5" t="s">
        <v>0</v>
      </c>
      <c r="U3" s="5" t="s">
        <v>0</v>
      </c>
      <c r="V3" s="7" t="e">
        <f>U3-T3</f>
        <v>#VALUE!</v>
      </c>
      <c r="W3" s="5" t="s">
        <v>0</v>
      </c>
      <c r="X3" s="5" t="s">
        <v>0</v>
      </c>
      <c r="Y3" s="5" t="s">
        <v>0</v>
      </c>
      <c r="Z3" s="16" t="e">
        <f>(Y3/X3-1)*100</f>
        <v>#VALUE!</v>
      </c>
    </row>
    <row r="4" spans="1:26" ht="15.75" customHeight="1" x14ac:dyDescent="0.2">
      <c r="A4" s="8" t="s">
        <v>0</v>
      </c>
      <c r="B4" s="10" t="s">
        <v>14</v>
      </c>
      <c r="C4" s="12">
        <v>6.6965909999999997</v>
      </c>
      <c r="D4" s="4">
        <v>6.5852019999999998</v>
      </c>
      <c r="E4" s="4">
        <v>5.9038919999999999</v>
      </c>
      <c r="F4" s="7">
        <f t="shared" ref="F4:F44" si="0">E4-D4</f>
        <v>-0.68130999999999986</v>
      </c>
      <c r="G4" s="4">
        <v>6.4478239999999998</v>
      </c>
      <c r="H4" s="4">
        <v>6.0440209999999999</v>
      </c>
      <c r="I4" s="4">
        <v>5.4830110000000003</v>
      </c>
      <c r="J4" s="7">
        <f t="shared" ref="J4:J44" si="1">I4-H4</f>
        <v>-0.56100999999999956</v>
      </c>
      <c r="K4" s="12">
        <v>41.961799999999997</v>
      </c>
      <c r="L4" s="4">
        <v>40.625</v>
      </c>
      <c r="M4" s="4">
        <v>41.520099999999999</v>
      </c>
      <c r="N4" s="7">
        <f t="shared" ref="N4:N44" si="2">M4-L4</f>
        <v>0.89509999999999934</v>
      </c>
      <c r="O4" s="4">
        <v>75.495699999999999</v>
      </c>
      <c r="P4" s="4">
        <v>75.522499999999994</v>
      </c>
      <c r="Q4" s="4">
        <v>74.965500000000006</v>
      </c>
      <c r="R4" s="7">
        <f t="shared" ref="R4:R44" si="3">Q4-P4</f>
        <v>-0.55699999999998795</v>
      </c>
      <c r="S4" s="12">
        <v>8.8701629999999998</v>
      </c>
      <c r="T4" s="4">
        <v>8.7195230000000006</v>
      </c>
      <c r="U4" s="4">
        <v>7.8754790000000003</v>
      </c>
      <c r="V4" s="7">
        <f t="shared" ref="V4:V44" si="4">U4-T4</f>
        <v>-0.84404400000000024</v>
      </c>
      <c r="W4" s="4">
        <v>28.152125999999999</v>
      </c>
      <c r="X4" s="4">
        <v>27.442489999999999</v>
      </c>
      <c r="Y4" s="4">
        <v>29.441756999999999</v>
      </c>
      <c r="Z4" s="16">
        <f t="shared" ref="Z4:Z44" si="5">(Y4/X4-1)*100</f>
        <v>7.2852973618647621</v>
      </c>
    </row>
    <row r="5" spans="1:26" ht="15.75" customHeight="1" x14ac:dyDescent="0.2">
      <c r="A5" s="8" t="s">
        <v>0</v>
      </c>
      <c r="B5" s="21" t="s">
        <v>12</v>
      </c>
      <c r="C5" s="12">
        <v>2.2376149999999999</v>
      </c>
      <c r="D5" s="4">
        <v>2.1331199999999999</v>
      </c>
      <c r="E5" s="4">
        <v>1.8002849999999999</v>
      </c>
      <c r="F5" s="7">
        <f t="shared" si="0"/>
        <v>-0.33283499999999999</v>
      </c>
      <c r="G5" s="4">
        <v>2.1509330000000002</v>
      </c>
      <c r="H5" s="4">
        <v>1.9449460000000001</v>
      </c>
      <c r="I5" s="4">
        <v>1.695524</v>
      </c>
      <c r="J5" s="7">
        <f t="shared" si="1"/>
        <v>-0.24942200000000003</v>
      </c>
      <c r="K5" s="12">
        <v>32.490200000000002</v>
      </c>
      <c r="L5" s="4">
        <v>28.866700000000002</v>
      </c>
      <c r="M5" s="4">
        <v>29.022600000000001</v>
      </c>
      <c r="N5" s="7">
        <f t="shared" si="2"/>
        <v>0.15589999999999904</v>
      </c>
      <c r="O5" s="4">
        <v>52.720399999999998</v>
      </c>
      <c r="P5" s="4">
        <v>46.948099999999997</v>
      </c>
      <c r="Q5" s="4">
        <v>49.322400000000002</v>
      </c>
      <c r="R5" s="7">
        <f t="shared" si="3"/>
        <v>2.3743000000000052</v>
      </c>
      <c r="S5" s="12">
        <v>4.2443049999999998</v>
      </c>
      <c r="T5" s="4">
        <v>4.5435699999999999</v>
      </c>
      <c r="U5" s="4">
        <v>3.6500349999999999</v>
      </c>
      <c r="V5" s="7">
        <f t="shared" si="4"/>
        <v>-0.89353499999999997</v>
      </c>
      <c r="W5" s="4">
        <v>14.087241000000001</v>
      </c>
      <c r="X5" s="4">
        <v>13.364383999999999</v>
      </c>
      <c r="Y5" s="4">
        <v>14.25727</v>
      </c>
      <c r="Z5" s="16">
        <f t="shared" si="5"/>
        <v>6.681086086721244</v>
      </c>
    </row>
    <row r="6" spans="1:26" ht="15.75" customHeight="1" x14ac:dyDescent="0.2">
      <c r="A6" s="8" t="s">
        <v>0</v>
      </c>
      <c r="B6" s="21" t="s">
        <v>11</v>
      </c>
      <c r="C6" s="12">
        <v>4.430625</v>
      </c>
      <c r="D6" s="4">
        <v>4.4234499999999999</v>
      </c>
      <c r="E6" s="4">
        <v>4.0952320000000002</v>
      </c>
      <c r="F6" s="7">
        <f t="shared" si="0"/>
        <v>-0.32821799999999968</v>
      </c>
      <c r="G6" s="4">
        <v>4.2615749999999997</v>
      </c>
      <c r="H6" s="4">
        <v>4.0646409999999999</v>
      </c>
      <c r="I6" s="4">
        <v>3.7779500000000001</v>
      </c>
      <c r="J6" s="7">
        <f t="shared" si="1"/>
        <v>-0.28669099999999981</v>
      </c>
      <c r="K6" s="12">
        <v>29.367999999999999</v>
      </c>
      <c r="L6" s="4">
        <v>30.450199999999999</v>
      </c>
      <c r="M6" s="4">
        <v>30.548300000000001</v>
      </c>
      <c r="N6" s="7">
        <f t="shared" si="2"/>
        <v>9.8100000000002296E-2</v>
      </c>
      <c r="O6" s="4">
        <v>69.413600000000002</v>
      </c>
      <c r="P6" s="4">
        <v>68.721299999999999</v>
      </c>
      <c r="Q6" s="4">
        <v>70.249600000000001</v>
      </c>
      <c r="R6" s="7">
        <f t="shared" si="3"/>
        <v>1.5283000000000015</v>
      </c>
      <c r="S6" s="12">
        <v>6.3829349999999998</v>
      </c>
      <c r="T6" s="4">
        <v>6.4367960000000002</v>
      </c>
      <c r="U6" s="4">
        <v>5.8295450000000004</v>
      </c>
      <c r="V6" s="7">
        <f t="shared" si="4"/>
        <v>-0.60725099999999976</v>
      </c>
      <c r="W6" s="4">
        <v>56.241444000000001</v>
      </c>
      <c r="X6" s="4">
        <v>54.818162000000001</v>
      </c>
      <c r="Y6" s="4">
        <v>56.262587000000003</v>
      </c>
      <c r="Z6" s="16">
        <f t="shared" si="5"/>
        <v>2.6349387635433708</v>
      </c>
    </row>
    <row r="7" spans="1:26" ht="15.75" customHeight="1" x14ac:dyDescent="0.2">
      <c r="A7" s="8" t="s">
        <v>0</v>
      </c>
      <c r="B7" s="21" t="s">
        <v>13</v>
      </c>
      <c r="C7" s="12">
        <v>2.8355000000000002E-2</v>
      </c>
      <c r="D7" s="4">
        <v>2.8632000000000001E-2</v>
      </c>
      <c r="E7" s="4">
        <v>8.371E-3</v>
      </c>
      <c r="F7" s="7">
        <f t="shared" si="0"/>
        <v>-2.0261000000000001E-2</v>
      </c>
      <c r="G7" s="4">
        <v>3.5314999999999999E-2</v>
      </c>
      <c r="H7" s="4">
        <v>3.4433999999999999E-2</v>
      </c>
      <c r="I7" s="4">
        <v>9.5370000000000003E-3</v>
      </c>
      <c r="J7" s="7">
        <f t="shared" si="1"/>
        <v>-2.4896999999999999E-2</v>
      </c>
      <c r="K7" s="12">
        <v>2.2302</v>
      </c>
      <c r="L7" s="4">
        <v>1.5924</v>
      </c>
      <c r="M7" s="4">
        <v>1.2924</v>
      </c>
      <c r="N7" s="7">
        <f t="shared" si="2"/>
        <v>-0.30000000000000004</v>
      </c>
      <c r="O7" s="4">
        <v>10.3681</v>
      </c>
      <c r="P7" s="4">
        <v>9.4733999999999998</v>
      </c>
      <c r="Q7" s="4">
        <v>5.4912000000000001</v>
      </c>
      <c r="R7" s="7">
        <f t="shared" si="3"/>
        <v>-3.9821999999999997</v>
      </c>
      <c r="S7" s="12">
        <v>0.27348299999999998</v>
      </c>
      <c r="T7" s="4">
        <v>0.302236</v>
      </c>
      <c r="U7" s="4">
        <v>0.152451</v>
      </c>
      <c r="V7" s="7">
        <f t="shared" si="4"/>
        <v>-0.149785</v>
      </c>
      <c r="W7" s="4">
        <v>61.358255999999997</v>
      </c>
      <c r="X7" s="4">
        <v>61.114713999999999</v>
      </c>
      <c r="Y7" s="4">
        <v>59.436798000000003</v>
      </c>
      <c r="Z7" s="16">
        <f t="shared" si="5"/>
        <v>-2.7455188614643578</v>
      </c>
    </row>
    <row r="8" spans="1:26" ht="15.75" customHeight="1" x14ac:dyDescent="0.2">
      <c r="A8" s="9" t="s">
        <v>0</v>
      </c>
      <c r="B8" s="6" t="s">
        <v>15</v>
      </c>
      <c r="C8" s="13">
        <v>8.7639010000000006</v>
      </c>
      <c r="D8" s="2">
        <v>8.6056729999999995</v>
      </c>
      <c r="E8" s="2">
        <v>8.2209719999999997</v>
      </c>
      <c r="F8" s="7">
        <f t="shared" si="0"/>
        <v>-0.38470099999999974</v>
      </c>
      <c r="G8" s="2">
        <v>8.7692370000000004</v>
      </c>
      <c r="H8" s="2">
        <v>8.3689800000000005</v>
      </c>
      <c r="I8" s="2">
        <v>7.8070659999999998</v>
      </c>
      <c r="J8" s="7">
        <f t="shared" si="1"/>
        <v>-0.56191400000000069</v>
      </c>
      <c r="K8" s="13">
        <v>52.328899999999997</v>
      </c>
      <c r="L8" s="2">
        <v>50.730600000000003</v>
      </c>
      <c r="M8" s="2">
        <v>51.514099999999999</v>
      </c>
      <c r="N8" s="7">
        <f t="shared" si="2"/>
        <v>0.78349999999999653</v>
      </c>
      <c r="O8" s="2">
        <v>80.834999999999994</v>
      </c>
      <c r="P8" s="2">
        <v>81.2898</v>
      </c>
      <c r="Q8" s="2">
        <v>82.893100000000004</v>
      </c>
      <c r="R8" s="7">
        <f t="shared" si="3"/>
        <v>1.6033000000000044</v>
      </c>
      <c r="S8" s="13">
        <v>10.841716</v>
      </c>
      <c r="T8" s="2">
        <v>10.586411999999999</v>
      </c>
      <c r="U8" s="2">
        <v>9.9175590000000007</v>
      </c>
      <c r="V8" s="7">
        <f t="shared" si="4"/>
        <v>-0.66885299999999859</v>
      </c>
      <c r="W8" s="2">
        <v>19.873688000000001</v>
      </c>
      <c r="X8" s="2">
        <v>20.134557000000001</v>
      </c>
      <c r="Y8" s="2">
        <v>20.449836000000001</v>
      </c>
      <c r="Z8" s="16">
        <f t="shared" si="5"/>
        <v>1.5658601279382456</v>
      </c>
    </row>
    <row r="9" spans="1:26" ht="15.75" customHeight="1" x14ac:dyDescent="0.2">
      <c r="A9" s="9" t="s">
        <v>0</v>
      </c>
      <c r="B9" s="22" t="s">
        <v>25</v>
      </c>
      <c r="C9" s="13">
        <v>6.6750769999999999</v>
      </c>
      <c r="D9" s="2">
        <v>6.5021399999999998</v>
      </c>
      <c r="E9" s="2">
        <v>6.0754419999999998</v>
      </c>
      <c r="F9" s="7">
        <f t="shared" si="0"/>
        <v>-0.42669800000000002</v>
      </c>
      <c r="G9" s="2">
        <v>6.6291219999999997</v>
      </c>
      <c r="H9" s="2">
        <v>6.2590950000000003</v>
      </c>
      <c r="I9" s="2">
        <v>5.7844110000000004</v>
      </c>
      <c r="J9" s="7">
        <f t="shared" si="1"/>
        <v>-0.47468399999999988</v>
      </c>
      <c r="K9" s="13">
        <v>51.783700000000003</v>
      </c>
      <c r="L9" s="2">
        <v>48.884300000000003</v>
      </c>
      <c r="M9" s="2">
        <v>50.641500000000001</v>
      </c>
      <c r="N9" s="7">
        <f t="shared" si="2"/>
        <v>1.7571999999999974</v>
      </c>
      <c r="O9" s="2">
        <v>80.369900000000001</v>
      </c>
      <c r="P9" s="2">
        <v>80.572999999999993</v>
      </c>
      <c r="Q9" s="2">
        <v>82.381699999999995</v>
      </c>
      <c r="R9" s="7">
        <f t="shared" si="3"/>
        <v>1.8087000000000018</v>
      </c>
      <c r="S9" s="13">
        <v>8.3054439999999996</v>
      </c>
      <c r="T9" s="2">
        <v>8.0698749999999997</v>
      </c>
      <c r="U9" s="2">
        <v>7.3747470000000002</v>
      </c>
      <c r="V9" s="7">
        <f t="shared" si="4"/>
        <v>-0.69512799999999952</v>
      </c>
      <c r="W9" s="2">
        <v>16.371673000000001</v>
      </c>
      <c r="X9" s="2">
        <v>16.478556000000001</v>
      </c>
      <c r="Y9" s="2">
        <v>16.689475999999999</v>
      </c>
      <c r="Z9" s="16">
        <f t="shared" si="5"/>
        <v>1.2799665213383937</v>
      </c>
    </row>
    <row r="10" spans="1:26" ht="15.75" customHeight="1" x14ac:dyDescent="0.2">
      <c r="A10" s="9" t="s">
        <v>0</v>
      </c>
      <c r="B10" s="22" t="s">
        <v>26</v>
      </c>
      <c r="C10" s="13">
        <v>1.1951430000000001</v>
      </c>
      <c r="D10" s="2">
        <v>1.133308</v>
      </c>
      <c r="E10" s="2">
        <v>1.2396389999999999</v>
      </c>
      <c r="F10" s="7">
        <f t="shared" si="0"/>
        <v>0.10633099999999995</v>
      </c>
      <c r="G10" s="2">
        <v>1.0795429999999999</v>
      </c>
      <c r="H10" s="2">
        <v>0.98568</v>
      </c>
      <c r="I10" s="2">
        <v>1.016229</v>
      </c>
      <c r="J10" s="7">
        <f t="shared" si="1"/>
        <v>3.0549000000000048E-2</v>
      </c>
      <c r="K10" s="13">
        <v>10.7776</v>
      </c>
      <c r="L10" s="2">
        <v>11.0433</v>
      </c>
      <c r="M10" s="2">
        <v>10.097799999999999</v>
      </c>
      <c r="N10" s="7">
        <f t="shared" si="2"/>
        <v>-0.9455000000000009</v>
      </c>
      <c r="O10" s="2">
        <v>43.660299999999999</v>
      </c>
      <c r="P10" s="2">
        <v>41.328499999999998</v>
      </c>
      <c r="Q10" s="2">
        <v>38.354199999999999</v>
      </c>
      <c r="R10" s="7">
        <f t="shared" si="3"/>
        <v>-2.9742999999999995</v>
      </c>
      <c r="S10" s="13">
        <v>2.7373669999999999</v>
      </c>
      <c r="T10" s="2">
        <v>2.742194</v>
      </c>
      <c r="U10" s="2">
        <v>3.2320820000000001</v>
      </c>
      <c r="V10" s="7">
        <f t="shared" si="4"/>
        <v>0.4898880000000001</v>
      </c>
      <c r="W10" s="2">
        <v>59.333938000000003</v>
      </c>
      <c r="X10" s="2">
        <v>58.928392000000002</v>
      </c>
      <c r="Y10" s="2">
        <v>57.038348999999997</v>
      </c>
      <c r="Z10" s="16">
        <f t="shared" si="5"/>
        <v>-3.2073554628811229</v>
      </c>
    </row>
    <row r="11" spans="1:26" ht="15.75" customHeight="1" x14ac:dyDescent="0.2">
      <c r="A11" s="9" t="s">
        <v>0</v>
      </c>
      <c r="B11" s="22" t="s">
        <v>27</v>
      </c>
      <c r="C11" s="13">
        <v>0.89368199999999998</v>
      </c>
      <c r="D11" s="2">
        <v>0.97022900000000001</v>
      </c>
      <c r="E11" s="2">
        <v>0.90589200000000003</v>
      </c>
      <c r="F11" s="7">
        <f t="shared" si="0"/>
        <v>-6.4336999999999978E-2</v>
      </c>
      <c r="G11" s="2">
        <v>1.0605720000000001</v>
      </c>
      <c r="H11" s="2">
        <v>1.1242049999999999</v>
      </c>
      <c r="I11" s="2">
        <v>1.006426</v>
      </c>
      <c r="J11" s="7">
        <f t="shared" si="1"/>
        <v>-0.11777899999999986</v>
      </c>
      <c r="K11" s="13">
        <v>16.543199999999999</v>
      </c>
      <c r="L11" s="2">
        <v>13.347300000000001</v>
      </c>
      <c r="M11" s="2">
        <v>13.2258</v>
      </c>
      <c r="N11" s="7">
        <f t="shared" si="2"/>
        <v>-0.12150000000000105</v>
      </c>
      <c r="O11" s="2">
        <v>42.086399999999998</v>
      </c>
      <c r="P11" s="2">
        <v>34.572499999999998</v>
      </c>
      <c r="Q11" s="2">
        <v>41.898800000000001</v>
      </c>
      <c r="R11" s="7">
        <f t="shared" si="3"/>
        <v>7.3263000000000034</v>
      </c>
      <c r="S11" s="13">
        <v>2.1234449999999998</v>
      </c>
      <c r="T11" s="2">
        <v>2.8063609999999999</v>
      </c>
      <c r="U11" s="2">
        <v>2.1620940000000002</v>
      </c>
      <c r="V11" s="7">
        <f t="shared" si="4"/>
        <v>-0.6442669999999997</v>
      </c>
      <c r="W11" s="2">
        <v>58.465615999999997</v>
      </c>
      <c r="X11" s="2">
        <v>58.880212</v>
      </c>
      <c r="Y11" s="2">
        <v>57.974609000000001</v>
      </c>
      <c r="Z11" s="16">
        <f t="shared" si="5"/>
        <v>-1.53804303557874</v>
      </c>
    </row>
    <row r="12" spans="1:26" ht="15.75" customHeight="1" x14ac:dyDescent="0.2">
      <c r="A12" s="9" t="s">
        <v>0</v>
      </c>
      <c r="B12" s="6" t="s">
        <v>16</v>
      </c>
      <c r="C12" s="13">
        <v>12.939584</v>
      </c>
      <c r="D12" s="2">
        <v>12.192869</v>
      </c>
      <c r="E12" s="2">
        <v>11.421832999999999</v>
      </c>
      <c r="F12" s="7">
        <f t="shared" si="0"/>
        <v>-0.7710360000000005</v>
      </c>
      <c r="G12" s="2">
        <v>11.056119000000001</v>
      </c>
      <c r="H12" s="2">
        <v>10.274081000000001</v>
      </c>
      <c r="I12" s="2">
        <v>9.3418840000000003</v>
      </c>
      <c r="J12" s="7">
        <f t="shared" si="1"/>
        <v>-0.93219700000000039</v>
      </c>
      <c r="K12" s="13">
        <v>51.246400000000001</v>
      </c>
      <c r="L12" s="2">
        <v>55.446899999999999</v>
      </c>
      <c r="M12" s="2">
        <v>51.637599999999999</v>
      </c>
      <c r="N12" s="7">
        <f t="shared" si="2"/>
        <v>-3.8093000000000004</v>
      </c>
      <c r="O12" s="2">
        <v>69.86</v>
      </c>
      <c r="P12" s="2">
        <v>68.063500000000005</v>
      </c>
      <c r="Q12" s="2">
        <v>66.715599999999995</v>
      </c>
      <c r="R12" s="7">
        <f t="shared" si="3"/>
        <v>-1.3479000000000099</v>
      </c>
      <c r="S12" s="13">
        <v>18.522164</v>
      </c>
      <c r="T12" s="2">
        <v>17.913961</v>
      </c>
      <c r="U12" s="2">
        <v>17.120183000000001</v>
      </c>
      <c r="V12" s="7">
        <f t="shared" si="4"/>
        <v>-0.79377799999999965</v>
      </c>
      <c r="W12" s="2">
        <v>17.277799999999999</v>
      </c>
      <c r="X12" s="2">
        <v>17.902878000000001</v>
      </c>
      <c r="Y12" s="2">
        <v>17.827946000000001</v>
      </c>
      <c r="Z12" s="16">
        <f t="shared" si="5"/>
        <v>-0.41854723022745066</v>
      </c>
    </row>
    <row r="13" spans="1:26" ht="15.75" customHeight="1" x14ac:dyDescent="0.2">
      <c r="A13" s="9" t="s">
        <v>0</v>
      </c>
      <c r="B13" s="22" t="s">
        <v>28</v>
      </c>
      <c r="C13" s="13">
        <v>8.3337939999999993</v>
      </c>
      <c r="D13" s="2">
        <v>7.5835499999999998</v>
      </c>
      <c r="E13" s="2">
        <v>7.1078700000000001</v>
      </c>
      <c r="F13" s="7">
        <f t="shared" si="0"/>
        <v>-0.47567999999999966</v>
      </c>
      <c r="G13" s="2">
        <v>7.4015519999999997</v>
      </c>
      <c r="H13" s="2">
        <v>6.7528269999999999</v>
      </c>
      <c r="I13" s="2">
        <v>6.1010270000000002</v>
      </c>
      <c r="J13" s="7">
        <f t="shared" si="1"/>
        <v>-0.65179999999999971</v>
      </c>
      <c r="K13" s="13">
        <v>47.7928</v>
      </c>
      <c r="L13" s="2">
        <v>52.436900000000001</v>
      </c>
      <c r="M13" s="2">
        <v>47.2318</v>
      </c>
      <c r="N13" s="7">
        <f t="shared" si="2"/>
        <v>-5.2051000000000016</v>
      </c>
      <c r="O13" s="2">
        <v>69.140900000000002</v>
      </c>
      <c r="P13" s="2">
        <v>67.423599999999993</v>
      </c>
      <c r="Q13" s="2">
        <v>65.554199999999994</v>
      </c>
      <c r="R13" s="7">
        <f t="shared" si="3"/>
        <v>-1.8693999999999988</v>
      </c>
      <c r="S13" s="13">
        <v>12.053349000000001</v>
      </c>
      <c r="T13" s="2">
        <v>11.247619</v>
      </c>
      <c r="U13" s="2">
        <v>10.842737</v>
      </c>
      <c r="V13" s="7">
        <f t="shared" si="4"/>
        <v>-0.40488200000000063</v>
      </c>
      <c r="W13" s="2">
        <v>13.726637</v>
      </c>
      <c r="X13" s="2">
        <v>14.188404</v>
      </c>
      <c r="Y13" s="2">
        <v>14.027614</v>
      </c>
      <c r="Z13" s="16">
        <f t="shared" si="5"/>
        <v>-1.1332493774493635</v>
      </c>
    </row>
    <row r="14" spans="1:26" ht="15.75" customHeight="1" x14ac:dyDescent="0.2">
      <c r="A14" s="9" t="s">
        <v>0</v>
      </c>
      <c r="B14" s="22" t="s">
        <v>29</v>
      </c>
      <c r="C14" s="13">
        <v>0.35799999999999998</v>
      </c>
      <c r="D14" s="2">
        <v>0.27823300000000001</v>
      </c>
      <c r="E14" s="2">
        <v>0.242508</v>
      </c>
      <c r="F14" s="7">
        <f t="shared" si="0"/>
        <v>-3.5725000000000007E-2</v>
      </c>
      <c r="G14" s="2">
        <v>0.36013099999999998</v>
      </c>
      <c r="H14" s="2">
        <v>0.272897</v>
      </c>
      <c r="I14" s="2">
        <v>0.24493000000000001</v>
      </c>
      <c r="J14" s="7">
        <f t="shared" si="1"/>
        <v>-2.7966999999999992E-2</v>
      </c>
      <c r="K14" s="13">
        <v>7.0002000000000004</v>
      </c>
      <c r="L14" s="2">
        <v>6.7039</v>
      </c>
      <c r="M14" s="2">
        <v>6.2141999999999999</v>
      </c>
      <c r="N14" s="7">
        <f t="shared" si="2"/>
        <v>-0.48970000000000002</v>
      </c>
      <c r="O14" s="2">
        <v>19.747499999999999</v>
      </c>
      <c r="P14" s="2">
        <v>15.673500000000001</v>
      </c>
      <c r="Q14" s="2">
        <v>16.411999999999999</v>
      </c>
      <c r="R14" s="7">
        <f t="shared" si="3"/>
        <v>0.73849999999999838</v>
      </c>
      <c r="S14" s="13">
        <v>1.8128850000000001</v>
      </c>
      <c r="T14" s="2">
        <v>1.775182</v>
      </c>
      <c r="U14" s="2">
        <v>1.477624</v>
      </c>
      <c r="V14" s="7">
        <f t="shared" si="4"/>
        <v>-0.29755799999999999</v>
      </c>
      <c r="W14" s="2">
        <v>49.558960999999996</v>
      </c>
      <c r="X14" s="2">
        <v>49.841467999999999</v>
      </c>
      <c r="Y14" s="2">
        <v>52.704661000000002</v>
      </c>
      <c r="Z14" s="16">
        <f t="shared" si="5"/>
        <v>5.7446000587302093</v>
      </c>
    </row>
    <row r="15" spans="1:26" ht="15.75" customHeight="1" x14ac:dyDescent="0.2">
      <c r="A15" s="9" t="s">
        <v>0</v>
      </c>
      <c r="B15" s="22" t="s">
        <v>30</v>
      </c>
      <c r="C15" s="13">
        <v>4.2477910000000003</v>
      </c>
      <c r="D15" s="2">
        <v>4.331086</v>
      </c>
      <c r="E15" s="2">
        <v>4.0714560000000004</v>
      </c>
      <c r="F15" s="7">
        <f t="shared" si="0"/>
        <v>-0.25962999999999958</v>
      </c>
      <c r="G15" s="2">
        <v>3.2944360000000001</v>
      </c>
      <c r="H15" s="2">
        <v>3.2483569999999999</v>
      </c>
      <c r="I15" s="2">
        <v>2.9959280000000001</v>
      </c>
      <c r="J15" s="7">
        <f t="shared" si="1"/>
        <v>-0.25242899999999979</v>
      </c>
      <c r="K15" s="13">
        <v>34.368899999999996</v>
      </c>
      <c r="L15" s="2">
        <v>34.684699999999999</v>
      </c>
      <c r="M15" s="2">
        <v>33.433500000000002</v>
      </c>
      <c r="N15" s="7">
        <f t="shared" si="2"/>
        <v>-1.2511999999999972</v>
      </c>
      <c r="O15" s="2">
        <v>56.882399999999997</v>
      </c>
      <c r="P15" s="2">
        <v>55.766199999999998</v>
      </c>
      <c r="Q15" s="2">
        <v>56.482799999999997</v>
      </c>
      <c r="R15" s="7">
        <f t="shared" si="3"/>
        <v>0.71659999999999968</v>
      </c>
      <c r="S15" s="13">
        <v>7.4676710000000002</v>
      </c>
      <c r="T15" s="2">
        <v>7.7665059999999997</v>
      </c>
      <c r="U15" s="2">
        <v>7.20831</v>
      </c>
      <c r="V15" s="7">
        <f t="shared" si="4"/>
        <v>-0.55819599999999969</v>
      </c>
      <c r="W15" s="2">
        <v>35.262678000000001</v>
      </c>
      <c r="X15" s="2">
        <v>35.131210000000003</v>
      </c>
      <c r="Y15" s="2">
        <v>35.486136999999999</v>
      </c>
      <c r="Z15" s="16">
        <f t="shared" si="5"/>
        <v>1.0102897110574771</v>
      </c>
    </row>
    <row r="16" spans="1:26" ht="15.75" customHeight="1" x14ac:dyDescent="0.2">
      <c r="A16" s="9" t="s">
        <v>0</v>
      </c>
      <c r="B16" s="6" t="s">
        <v>17</v>
      </c>
      <c r="C16" s="13">
        <v>4.8691370000000003</v>
      </c>
      <c r="D16" s="2">
        <v>5.0738919999999998</v>
      </c>
      <c r="E16" s="2">
        <v>6.8496940000000004</v>
      </c>
      <c r="F16" s="7">
        <f t="shared" si="0"/>
        <v>1.7758020000000005</v>
      </c>
      <c r="G16" s="2">
        <v>9.0417719999999999</v>
      </c>
      <c r="H16" s="2">
        <v>9.3090209999999995</v>
      </c>
      <c r="I16" s="2">
        <v>11.548493000000001</v>
      </c>
      <c r="J16" s="7">
        <f t="shared" si="1"/>
        <v>2.239472000000001</v>
      </c>
      <c r="K16" s="13">
        <v>52.995899999999999</v>
      </c>
      <c r="L16" s="2">
        <v>50.055700000000002</v>
      </c>
      <c r="M16" s="2">
        <v>50.859499999999997</v>
      </c>
      <c r="N16" s="7">
        <f t="shared" si="2"/>
        <v>0.80379999999999541</v>
      </c>
      <c r="O16" s="2">
        <v>93.753299999999996</v>
      </c>
      <c r="P16" s="2">
        <v>91.759</v>
      </c>
      <c r="Q16" s="2">
        <v>93.172899999999998</v>
      </c>
      <c r="R16" s="7">
        <f t="shared" si="3"/>
        <v>1.4138999999999982</v>
      </c>
      <c r="S16" s="13">
        <v>5.1935630000000002</v>
      </c>
      <c r="T16" s="2">
        <v>5.529585</v>
      </c>
      <c r="U16" s="2">
        <v>7.3515949999999997</v>
      </c>
      <c r="V16" s="7">
        <f t="shared" si="4"/>
        <v>1.8220099999999997</v>
      </c>
      <c r="W16" s="2">
        <v>36.344119999999997</v>
      </c>
      <c r="X16" s="2">
        <v>36.930556000000003</v>
      </c>
      <c r="Y16" s="2">
        <v>35.907175000000002</v>
      </c>
      <c r="Z16" s="16">
        <f t="shared" si="5"/>
        <v>-2.7710955665005477</v>
      </c>
    </row>
    <row r="17" spans="1:26" ht="15.75" customHeight="1" x14ac:dyDescent="0.2">
      <c r="A17" s="9" t="s">
        <v>0</v>
      </c>
      <c r="B17" s="22" t="s">
        <v>31</v>
      </c>
      <c r="C17" s="13">
        <v>4.6245019999999997</v>
      </c>
      <c r="D17" s="2">
        <v>4.8950199999999997</v>
      </c>
      <c r="E17" s="2">
        <v>6.5564879999999999</v>
      </c>
      <c r="F17" s="7">
        <f t="shared" si="0"/>
        <v>1.6614680000000002</v>
      </c>
      <c r="G17" s="2">
        <v>8.5091140000000003</v>
      </c>
      <c r="H17" s="2">
        <v>8.8726199999999995</v>
      </c>
      <c r="I17" s="2">
        <v>10.884871</v>
      </c>
      <c r="J17" s="7">
        <f t="shared" si="1"/>
        <v>2.0122510000000009</v>
      </c>
      <c r="K17" s="13">
        <v>52.909100000000002</v>
      </c>
      <c r="L17" s="2">
        <v>49.956099999999999</v>
      </c>
      <c r="M17" s="2">
        <v>50.771999999999998</v>
      </c>
      <c r="N17" s="7">
        <f t="shared" si="2"/>
        <v>0.81589999999999918</v>
      </c>
      <c r="O17" s="2">
        <v>93.713999999999999</v>
      </c>
      <c r="P17" s="2">
        <v>91.729500000000002</v>
      </c>
      <c r="Q17" s="2">
        <v>93.154600000000002</v>
      </c>
      <c r="R17" s="7">
        <f t="shared" si="3"/>
        <v>1.4251000000000005</v>
      </c>
      <c r="S17" s="13">
        <v>4.9346969999999999</v>
      </c>
      <c r="T17" s="2">
        <v>5.3363639999999997</v>
      </c>
      <c r="U17" s="2">
        <v>7.0382870000000004</v>
      </c>
      <c r="V17" s="7">
        <f t="shared" si="4"/>
        <v>1.7019230000000007</v>
      </c>
      <c r="W17" s="2">
        <v>34.963380000000001</v>
      </c>
      <c r="X17" s="2">
        <v>35.824351999999998</v>
      </c>
      <c r="Y17" s="2">
        <v>34.629418999999999</v>
      </c>
      <c r="Z17" s="16">
        <f t="shared" si="5"/>
        <v>-3.3355327683247338</v>
      </c>
    </row>
    <row r="18" spans="1:26" ht="15.75" customHeight="1" x14ac:dyDescent="0.2">
      <c r="A18" s="9" t="s">
        <v>0</v>
      </c>
      <c r="B18" s="22" t="s">
        <v>32</v>
      </c>
      <c r="C18" s="13">
        <v>0.150369</v>
      </c>
      <c r="D18" s="2">
        <v>8.0619999999999997E-2</v>
      </c>
      <c r="E18" s="2">
        <v>0.11460099999999999</v>
      </c>
      <c r="F18" s="7">
        <f t="shared" si="0"/>
        <v>3.3980999999999997E-2</v>
      </c>
      <c r="G18" s="2">
        <v>0.26300800000000002</v>
      </c>
      <c r="H18" s="2">
        <v>0.14816299999999999</v>
      </c>
      <c r="I18" s="2">
        <v>0.19187299999999999</v>
      </c>
      <c r="J18" s="7">
        <f t="shared" si="1"/>
        <v>4.3709999999999999E-2</v>
      </c>
      <c r="K18" s="13">
        <v>3.3626</v>
      </c>
      <c r="L18" s="2">
        <v>2.8591000000000002</v>
      </c>
      <c r="M18" s="2">
        <v>2.7980999999999998</v>
      </c>
      <c r="N18" s="7">
        <f t="shared" si="2"/>
        <v>-6.1000000000000387E-2</v>
      </c>
      <c r="O18" s="2">
        <v>21.206900000000001</v>
      </c>
      <c r="P18" s="2">
        <v>18.580300000000001</v>
      </c>
      <c r="Q18" s="2">
        <v>19.341999999999999</v>
      </c>
      <c r="R18" s="7">
        <f t="shared" si="3"/>
        <v>0.7616999999999976</v>
      </c>
      <c r="S18" s="13">
        <v>0.70905700000000005</v>
      </c>
      <c r="T18" s="2">
        <v>0.43390200000000001</v>
      </c>
      <c r="U18" s="2">
        <v>0.59249700000000005</v>
      </c>
      <c r="V18" s="7">
        <f t="shared" si="4"/>
        <v>0.15859500000000004</v>
      </c>
      <c r="W18" s="2">
        <v>88.208264</v>
      </c>
      <c r="X18" s="2">
        <v>75.495475999999996</v>
      </c>
      <c r="Y18" s="2">
        <v>62.185775</v>
      </c>
      <c r="Z18" s="16">
        <f t="shared" si="5"/>
        <v>-17.629799433279945</v>
      </c>
    </row>
    <row r="19" spans="1:26" ht="15.75" customHeight="1" x14ac:dyDescent="0.2">
      <c r="A19" s="9" t="s">
        <v>0</v>
      </c>
      <c r="B19" s="22" t="s">
        <v>33</v>
      </c>
      <c r="C19" s="13">
        <v>9.4266000000000003E-2</v>
      </c>
      <c r="D19" s="2">
        <v>9.8252000000000006E-2</v>
      </c>
      <c r="E19" s="2">
        <v>0.17860200000000001</v>
      </c>
      <c r="F19" s="7">
        <f t="shared" si="0"/>
        <v>8.0350000000000005E-2</v>
      </c>
      <c r="G19" s="2">
        <v>0.26965099999999997</v>
      </c>
      <c r="H19" s="2">
        <v>0.28823900000000002</v>
      </c>
      <c r="I19" s="2">
        <v>0.47174899999999997</v>
      </c>
      <c r="J19" s="7">
        <f t="shared" si="1"/>
        <v>0.18350999999999995</v>
      </c>
      <c r="K19" s="13">
        <v>4.0548000000000002</v>
      </c>
      <c r="L19" s="2">
        <v>5.3231000000000002</v>
      </c>
      <c r="M19" s="2">
        <v>5.5206999999999997</v>
      </c>
      <c r="N19" s="7">
        <f t="shared" si="2"/>
        <v>0.19759999999999955</v>
      </c>
      <c r="O19" s="2">
        <v>20.0474</v>
      </c>
      <c r="P19" s="2">
        <v>23.873899999999999</v>
      </c>
      <c r="Q19" s="2">
        <v>26.101299999999998</v>
      </c>
      <c r="R19" s="7">
        <f t="shared" si="3"/>
        <v>2.2273999999999994</v>
      </c>
      <c r="S19" s="13">
        <v>0.47021400000000002</v>
      </c>
      <c r="T19" s="2">
        <v>0.41154400000000002</v>
      </c>
      <c r="U19" s="2">
        <v>0.68426399999999998</v>
      </c>
      <c r="V19" s="7">
        <f t="shared" si="4"/>
        <v>0.27271999999999996</v>
      </c>
      <c r="W19" s="2">
        <v>111.039463</v>
      </c>
      <c r="X19" s="2">
        <v>118.34200800000001</v>
      </c>
      <c r="Y19" s="2">
        <v>112.03073500000001</v>
      </c>
      <c r="Z19" s="16">
        <f t="shared" si="5"/>
        <v>-5.3330791885836559</v>
      </c>
    </row>
    <row r="20" spans="1:26" ht="15.75" customHeight="1" x14ac:dyDescent="0.2">
      <c r="A20" s="9" t="s">
        <v>0</v>
      </c>
      <c r="B20" s="6" t="s">
        <v>18</v>
      </c>
      <c r="C20" s="13">
        <v>11.204075</v>
      </c>
      <c r="D20" s="2">
        <v>12.292327999999999</v>
      </c>
      <c r="E20" s="2">
        <v>12.591713</v>
      </c>
      <c r="F20" s="7">
        <f t="shared" si="0"/>
        <v>0.2993850000000009</v>
      </c>
      <c r="G20" s="2">
        <v>8.8862430000000003</v>
      </c>
      <c r="H20" s="2">
        <v>9.3725889999999996</v>
      </c>
      <c r="I20" s="2">
        <v>9.2833260000000006</v>
      </c>
      <c r="J20" s="7">
        <f t="shared" si="1"/>
        <v>-8.9262999999998982E-2</v>
      </c>
      <c r="K20" s="13">
        <v>51.481299999999997</v>
      </c>
      <c r="L20" s="2">
        <v>48.080399999999997</v>
      </c>
      <c r="M20" s="2">
        <v>46.309800000000003</v>
      </c>
      <c r="N20" s="7">
        <f t="shared" si="2"/>
        <v>-1.7705999999999946</v>
      </c>
      <c r="O20" s="2">
        <v>67.501499999999993</v>
      </c>
      <c r="P20" s="2">
        <v>67.816800000000001</v>
      </c>
      <c r="Q20" s="2">
        <v>66.201899999999995</v>
      </c>
      <c r="R20" s="7">
        <f t="shared" si="3"/>
        <v>-1.6149000000000058</v>
      </c>
      <c r="S20" s="13">
        <v>16.59826</v>
      </c>
      <c r="T20" s="2">
        <v>18.125786000000002</v>
      </c>
      <c r="U20" s="2">
        <v>19.020168999999999</v>
      </c>
      <c r="V20" s="7">
        <f t="shared" si="4"/>
        <v>0.89438299999999771</v>
      </c>
      <c r="W20" s="2">
        <v>20.911273000000001</v>
      </c>
      <c r="X20" s="2">
        <v>21.209475000000001</v>
      </c>
      <c r="Y20" s="2">
        <v>21.154626</v>
      </c>
      <c r="Z20" s="16">
        <f t="shared" si="5"/>
        <v>-0.25860611825611057</v>
      </c>
    </row>
    <row r="21" spans="1:26" ht="15.75" customHeight="1" x14ac:dyDescent="0.2">
      <c r="A21" s="9" t="s">
        <v>0</v>
      </c>
      <c r="B21" s="22" t="s">
        <v>34</v>
      </c>
      <c r="C21" s="13">
        <v>11.159496000000001</v>
      </c>
      <c r="D21" s="2">
        <v>12.267462</v>
      </c>
      <c r="E21" s="2">
        <v>12.568082</v>
      </c>
      <c r="F21" s="7">
        <f t="shared" si="0"/>
        <v>0.30062000000000033</v>
      </c>
      <c r="G21" s="2">
        <v>8.8364080000000005</v>
      </c>
      <c r="H21" s="2">
        <v>9.3507669999999994</v>
      </c>
      <c r="I21" s="2">
        <v>9.2600519999999999</v>
      </c>
      <c r="J21" s="7">
        <f t="shared" si="1"/>
        <v>-9.0714999999999435E-2</v>
      </c>
      <c r="K21" s="13">
        <v>51.481299999999997</v>
      </c>
      <c r="L21" s="2">
        <v>48.080399999999997</v>
      </c>
      <c r="M21" s="2">
        <v>46.309800000000003</v>
      </c>
      <c r="N21" s="7">
        <f t="shared" si="2"/>
        <v>-1.7705999999999946</v>
      </c>
      <c r="O21" s="2">
        <v>67.501499999999993</v>
      </c>
      <c r="P21" s="2">
        <v>67.816800000000001</v>
      </c>
      <c r="Q21" s="2">
        <v>66.201899999999995</v>
      </c>
      <c r="R21" s="7">
        <f t="shared" si="3"/>
        <v>-1.6149000000000058</v>
      </c>
      <c r="S21" s="13">
        <v>16.532219000000001</v>
      </c>
      <c r="T21" s="2">
        <v>18.089120000000001</v>
      </c>
      <c r="U21" s="2">
        <v>18.984473999999999</v>
      </c>
      <c r="V21" s="7">
        <f t="shared" si="4"/>
        <v>0.89535399999999754</v>
      </c>
      <c r="W21" s="2">
        <v>20.842245999999999</v>
      </c>
      <c r="X21" s="2">
        <v>21.184117000000001</v>
      </c>
      <c r="Y21" s="2">
        <v>21.125225</v>
      </c>
      <c r="Z21" s="16">
        <f t="shared" si="5"/>
        <v>-0.27800073045290974</v>
      </c>
    </row>
    <row r="22" spans="1:26" ht="15.75" customHeight="1" x14ac:dyDescent="0.2">
      <c r="A22" s="9" t="s">
        <v>0</v>
      </c>
      <c r="B22" s="22" t="s">
        <v>35</v>
      </c>
      <c r="C22" s="13">
        <v>4.4581999999999997E-2</v>
      </c>
      <c r="D22" s="2">
        <v>2.4865999999999999E-2</v>
      </c>
      <c r="E22" s="2">
        <v>2.3626999999999999E-2</v>
      </c>
      <c r="F22" s="7">
        <f t="shared" si="0"/>
        <v>-1.2390000000000005E-3</v>
      </c>
      <c r="G22" s="2">
        <v>4.9834999999999997E-2</v>
      </c>
      <c r="H22" s="2">
        <v>2.1822000000000001E-2</v>
      </c>
      <c r="I22" s="2">
        <v>2.3274E-2</v>
      </c>
      <c r="J22" s="7">
        <f t="shared" si="1"/>
        <v>1.4519999999999984E-3</v>
      </c>
      <c r="K22" s="13">
        <v>1.4590000000000001</v>
      </c>
      <c r="L22" s="2">
        <v>1.4277</v>
      </c>
      <c r="M22" s="2">
        <v>1.3109</v>
      </c>
      <c r="N22" s="7">
        <f t="shared" si="2"/>
        <v>-0.11680000000000001</v>
      </c>
      <c r="O22" s="2">
        <v>2.871</v>
      </c>
      <c r="P22" s="2">
        <v>1.306</v>
      </c>
      <c r="Q22" s="2">
        <v>2.4344999999999999</v>
      </c>
      <c r="R22" s="7">
        <f t="shared" si="3"/>
        <v>1.1284999999999998</v>
      </c>
      <c r="S22" s="13">
        <v>1.5528500000000001</v>
      </c>
      <c r="T22" s="2">
        <v>1.903964</v>
      </c>
      <c r="U22" s="2">
        <v>0.97051600000000005</v>
      </c>
      <c r="V22" s="7">
        <f t="shared" si="4"/>
        <v>-0.93344799999999994</v>
      </c>
      <c r="W22" s="2">
        <v>50.661811</v>
      </c>
      <c r="X22" s="2">
        <v>43.545057999999997</v>
      </c>
      <c r="Y22" s="2">
        <v>47.402791000000001</v>
      </c>
      <c r="Z22" s="16">
        <f t="shared" si="5"/>
        <v>8.8591752478547789</v>
      </c>
    </row>
    <row r="23" spans="1:26" ht="15.75" customHeight="1" x14ac:dyDescent="0.2">
      <c r="A23" s="9" t="s">
        <v>0</v>
      </c>
      <c r="B23" s="6" t="s">
        <v>19</v>
      </c>
      <c r="C23" s="13">
        <v>3.8983819999999998</v>
      </c>
      <c r="D23" s="2">
        <v>4.3690090000000001</v>
      </c>
      <c r="E23" s="2">
        <v>4.4041860000000002</v>
      </c>
      <c r="F23" s="7">
        <f t="shared" si="0"/>
        <v>3.5177000000000014E-2</v>
      </c>
      <c r="G23" s="2">
        <v>6.5165559999999996</v>
      </c>
      <c r="H23" s="2">
        <v>7.0852069999999996</v>
      </c>
      <c r="I23" s="2">
        <v>6.8027800000000003</v>
      </c>
      <c r="J23" s="7">
        <f t="shared" si="1"/>
        <v>-0.28242699999999932</v>
      </c>
      <c r="K23" s="13">
        <v>41.145499999999998</v>
      </c>
      <c r="L23" s="2">
        <v>39.113</v>
      </c>
      <c r="M23" s="2">
        <v>42.709000000000003</v>
      </c>
      <c r="N23" s="7">
        <f t="shared" si="2"/>
        <v>3.5960000000000036</v>
      </c>
      <c r="O23" s="2">
        <v>83.114500000000007</v>
      </c>
      <c r="P23" s="2">
        <v>84.690299999999993</v>
      </c>
      <c r="Q23" s="2">
        <v>88.375699999999995</v>
      </c>
      <c r="R23" s="7">
        <f t="shared" si="3"/>
        <v>3.6854000000000013</v>
      </c>
      <c r="S23" s="13">
        <v>4.6903750000000004</v>
      </c>
      <c r="T23" s="2">
        <v>5.1588070000000004</v>
      </c>
      <c r="U23" s="2">
        <v>4.9834810000000003</v>
      </c>
      <c r="V23" s="7">
        <f t="shared" si="4"/>
        <v>-0.17532600000000009</v>
      </c>
      <c r="W23" s="2">
        <v>34.545164999999997</v>
      </c>
      <c r="X23" s="2">
        <v>32.730490000000003</v>
      </c>
      <c r="Y23" s="2">
        <v>35.589508000000002</v>
      </c>
      <c r="Z23" s="16">
        <f t="shared" si="5"/>
        <v>8.7350296313926101</v>
      </c>
    </row>
    <row r="24" spans="1:26" ht="15.75" customHeight="1" x14ac:dyDescent="0.2">
      <c r="A24" s="9" t="s">
        <v>0</v>
      </c>
      <c r="B24" s="22" t="s">
        <v>36</v>
      </c>
      <c r="C24" s="13">
        <v>2.3231220000000001</v>
      </c>
      <c r="D24" s="2">
        <v>2.8509549999999999</v>
      </c>
      <c r="E24" s="2">
        <v>2.430482</v>
      </c>
      <c r="F24" s="7">
        <f t="shared" si="0"/>
        <v>-0.42047299999999987</v>
      </c>
      <c r="G24" s="2">
        <v>4.2843299999999997</v>
      </c>
      <c r="H24" s="2">
        <v>4.8850899999999999</v>
      </c>
      <c r="I24" s="2">
        <v>4.2430029999999999</v>
      </c>
      <c r="J24" s="7">
        <f t="shared" si="1"/>
        <v>-0.64208700000000007</v>
      </c>
      <c r="K24" s="13">
        <v>38.845199999999998</v>
      </c>
      <c r="L24" s="2">
        <v>36.276600000000002</v>
      </c>
      <c r="M24" s="2">
        <v>39.007599999999996</v>
      </c>
      <c r="N24" s="7">
        <f t="shared" si="2"/>
        <v>2.7309999999999945</v>
      </c>
      <c r="O24" s="2">
        <v>79.8964</v>
      </c>
      <c r="P24" s="2">
        <v>82.016300000000001</v>
      </c>
      <c r="Q24" s="2">
        <v>86.035399999999996</v>
      </c>
      <c r="R24" s="7">
        <f t="shared" si="3"/>
        <v>4.0190999999999946</v>
      </c>
      <c r="S24" s="13">
        <v>2.9076680000000001</v>
      </c>
      <c r="T24" s="2">
        <v>3.4760840000000002</v>
      </c>
      <c r="U24" s="2">
        <v>2.8249789999999999</v>
      </c>
      <c r="V24" s="7">
        <f t="shared" si="4"/>
        <v>-0.65110500000000027</v>
      </c>
      <c r="W24" s="2">
        <v>27.276077000000001</v>
      </c>
      <c r="X24" s="2">
        <v>26.137363000000001</v>
      </c>
      <c r="Y24" s="2">
        <v>27.339127000000001</v>
      </c>
      <c r="Z24" s="16">
        <f t="shared" si="5"/>
        <v>4.5978777583645325</v>
      </c>
    </row>
    <row r="25" spans="1:26" ht="15.75" customHeight="1" x14ac:dyDescent="0.2">
      <c r="A25" s="9" t="s">
        <v>0</v>
      </c>
      <c r="B25" s="22" t="s">
        <v>37</v>
      </c>
      <c r="C25" s="13">
        <v>0.167546</v>
      </c>
      <c r="D25" s="2">
        <v>0.12767200000000001</v>
      </c>
      <c r="E25" s="2">
        <v>0.11300499999999999</v>
      </c>
      <c r="F25" s="7">
        <f t="shared" si="0"/>
        <v>-1.4667000000000013E-2</v>
      </c>
      <c r="G25" s="2">
        <v>0.23706199999999999</v>
      </c>
      <c r="H25" s="2">
        <v>0.17340700000000001</v>
      </c>
      <c r="I25" s="2">
        <v>0.15132599999999999</v>
      </c>
      <c r="J25" s="7">
        <f t="shared" si="1"/>
        <v>-2.2081000000000017E-2</v>
      </c>
      <c r="K25" s="13">
        <v>2.6511</v>
      </c>
      <c r="L25" s="2">
        <v>2.0139999999999998</v>
      </c>
      <c r="M25" s="2">
        <v>2.3422999999999998</v>
      </c>
      <c r="N25" s="7">
        <f t="shared" si="2"/>
        <v>0.32830000000000004</v>
      </c>
      <c r="O25" s="2">
        <v>13.6409</v>
      </c>
      <c r="P25" s="2">
        <v>14.067</v>
      </c>
      <c r="Q25" s="2">
        <v>15.4587</v>
      </c>
      <c r="R25" s="7">
        <f t="shared" si="3"/>
        <v>1.3917000000000002</v>
      </c>
      <c r="S25" s="13">
        <v>1.228264</v>
      </c>
      <c r="T25" s="2">
        <v>0.90760300000000005</v>
      </c>
      <c r="U25" s="2">
        <v>0.73101000000000005</v>
      </c>
      <c r="V25" s="7">
        <f t="shared" si="4"/>
        <v>-0.176593</v>
      </c>
      <c r="W25" s="2">
        <v>80.762521000000007</v>
      </c>
      <c r="X25" s="2">
        <v>80.416264999999996</v>
      </c>
      <c r="Y25" s="2">
        <v>81.553911999999997</v>
      </c>
      <c r="Z25" s="16">
        <f t="shared" si="5"/>
        <v>1.4146976361063324</v>
      </c>
    </row>
    <row r="26" spans="1:26" ht="15.75" customHeight="1" x14ac:dyDescent="0.2">
      <c r="A26" s="9" t="s">
        <v>0</v>
      </c>
      <c r="B26" s="22" t="s">
        <v>38</v>
      </c>
      <c r="C26" s="13">
        <v>1.4077139999999999</v>
      </c>
      <c r="D26" s="2">
        <v>1.3903810000000001</v>
      </c>
      <c r="E26" s="2">
        <v>1.860703</v>
      </c>
      <c r="F26" s="7">
        <f t="shared" si="0"/>
        <v>0.47032199999999991</v>
      </c>
      <c r="G26" s="2">
        <v>1.9951639999999999</v>
      </c>
      <c r="H26" s="2">
        <v>2.0267110000000002</v>
      </c>
      <c r="I26" s="2">
        <v>2.408452</v>
      </c>
      <c r="J26" s="7">
        <f t="shared" si="1"/>
        <v>0.38174099999999989</v>
      </c>
      <c r="K26" s="13">
        <v>20.958100000000002</v>
      </c>
      <c r="L26" s="2">
        <v>18.629300000000001</v>
      </c>
      <c r="M26" s="2">
        <v>19.394500000000001</v>
      </c>
      <c r="N26" s="7">
        <f t="shared" si="2"/>
        <v>0.7652000000000001</v>
      </c>
      <c r="O26" s="2">
        <v>66.408699999999996</v>
      </c>
      <c r="P26" s="2">
        <v>59.606699999999996</v>
      </c>
      <c r="Q26" s="2">
        <v>62.190300000000001</v>
      </c>
      <c r="R26" s="7">
        <f t="shared" si="3"/>
        <v>2.5836000000000041</v>
      </c>
      <c r="S26" s="13">
        <v>2.1197729999999999</v>
      </c>
      <c r="T26" s="2">
        <v>2.332592</v>
      </c>
      <c r="U26" s="2">
        <v>2.9919509999999998</v>
      </c>
      <c r="V26" s="7">
        <f t="shared" si="4"/>
        <v>0.65935899999999981</v>
      </c>
      <c r="W26" s="2">
        <v>69.686300000000003</v>
      </c>
      <c r="X26" s="2">
        <v>73.929322999999997</v>
      </c>
      <c r="Y26" s="2">
        <v>70.647272999999998</v>
      </c>
      <c r="Z26" s="16">
        <f t="shared" si="5"/>
        <v>-4.4394427905149358</v>
      </c>
    </row>
    <row r="27" spans="1:26" ht="15.75" customHeight="1" x14ac:dyDescent="0.2">
      <c r="A27" s="9" t="s">
        <v>0</v>
      </c>
      <c r="B27" s="6" t="s">
        <v>20</v>
      </c>
      <c r="C27" s="13">
        <v>4.3012009999999998</v>
      </c>
      <c r="D27" s="2">
        <v>4.5640210000000003</v>
      </c>
      <c r="E27" s="2">
        <v>5.5098140000000004</v>
      </c>
      <c r="F27" s="7">
        <f t="shared" si="0"/>
        <v>0.94579300000000011</v>
      </c>
      <c r="G27" s="2">
        <v>6.4600499999999998</v>
      </c>
      <c r="H27" s="2">
        <v>6.6306240000000001</v>
      </c>
      <c r="I27" s="2">
        <v>7.7373839999999996</v>
      </c>
      <c r="J27" s="7">
        <f t="shared" si="1"/>
        <v>1.1067599999999995</v>
      </c>
      <c r="K27" s="13">
        <v>39.069899999999997</v>
      </c>
      <c r="L27" s="2">
        <v>42.495800000000003</v>
      </c>
      <c r="M27" s="2">
        <v>43.844499999999996</v>
      </c>
      <c r="N27" s="7">
        <f t="shared" si="2"/>
        <v>1.3486999999999938</v>
      </c>
      <c r="O27" s="2">
        <v>72.210599999999999</v>
      </c>
      <c r="P27" s="2">
        <v>73.460899999999995</v>
      </c>
      <c r="Q27" s="2">
        <v>80.2637</v>
      </c>
      <c r="R27" s="7">
        <f t="shared" si="3"/>
        <v>6.8028000000000048</v>
      </c>
      <c r="S27" s="13">
        <v>5.9564680000000001</v>
      </c>
      <c r="T27" s="2">
        <v>6.2128579999999998</v>
      </c>
      <c r="U27" s="2">
        <v>6.8646399999999996</v>
      </c>
      <c r="V27" s="7">
        <f t="shared" si="4"/>
        <v>0.65178199999999986</v>
      </c>
      <c r="W27" s="2">
        <v>37.194248999999999</v>
      </c>
      <c r="X27" s="2">
        <v>39.733297999999998</v>
      </c>
      <c r="Y27" s="2">
        <v>37.556531999999997</v>
      </c>
      <c r="Z27" s="16">
        <f t="shared" si="5"/>
        <v>-5.478442791232685</v>
      </c>
    </row>
    <row r="28" spans="1:26" ht="15.75" customHeight="1" x14ac:dyDescent="0.2">
      <c r="A28" s="9" t="s">
        <v>0</v>
      </c>
      <c r="B28" s="22" t="s">
        <v>39</v>
      </c>
      <c r="C28" s="13">
        <v>1.2259199999999999</v>
      </c>
      <c r="D28" s="2">
        <v>1.1183069999999999</v>
      </c>
      <c r="E28" s="2">
        <v>1.591372</v>
      </c>
      <c r="F28" s="7">
        <f t="shared" si="0"/>
        <v>0.47306500000000007</v>
      </c>
      <c r="G28" s="2">
        <v>2.3442310000000002</v>
      </c>
      <c r="H28" s="2">
        <v>2.2248899999999998</v>
      </c>
      <c r="I28" s="2">
        <v>2.8644029999999998</v>
      </c>
      <c r="J28" s="7">
        <f t="shared" si="1"/>
        <v>0.639513</v>
      </c>
      <c r="K28" s="13">
        <v>31.407800000000002</v>
      </c>
      <c r="L28" s="2">
        <v>33.8035</v>
      </c>
      <c r="M28" s="2">
        <v>32.4589</v>
      </c>
      <c r="N28" s="7">
        <f t="shared" si="2"/>
        <v>-1.3445999999999998</v>
      </c>
      <c r="O28" s="2">
        <v>59.279699999999998</v>
      </c>
      <c r="P28" s="2">
        <v>58.026600000000002</v>
      </c>
      <c r="Q28" s="2">
        <v>59.087899999999998</v>
      </c>
      <c r="R28" s="7">
        <f t="shared" si="3"/>
        <v>1.0612999999999957</v>
      </c>
      <c r="S28" s="13">
        <v>2.0680269999999998</v>
      </c>
      <c r="T28" s="2">
        <v>1.9272309999999999</v>
      </c>
      <c r="U28" s="2">
        <v>2.693228</v>
      </c>
      <c r="V28" s="7">
        <f t="shared" si="4"/>
        <v>0.76599700000000004</v>
      </c>
      <c r="W28" s="2">
        <v>22.947616</v>
      </c>
      <c r="X28" s="2">
        <v>24.919826</v>
      </c>
      <c r="Y28" s="2">
        <v>23.437083999999999</v>
      </c>
      <c r="Z28" s="16">
        <f t="shared" si="5"/>
        <v>-5.9500495709721264</v>
      </c>
    </row>
    <row r="29" spans="1:26" ht="15.75" customHeight="1" x14ac:dyDescent="0.2">
      <c r="A29" s="9" t="s">
        <v>0</v>
      </c>
      <c r="B29" s="22" t="s">
        <v>40</v>
      </c>
      <c r="C29" s="13">
        <v>3.0752809999999999</v>
      </c>
      <c r="D29" s="2">
        <v>3.4457149999999999</v>
      </c>
      <c r="E29" s="2">
        <v>3.9184420000000002</v>
      </c>
      <c r="F29" s="7">
        <f t="shared" si="0"/>
        <v>0.47272700000000034</v>
      </c>
      <c r="G29" s="2">
        <v>4.1158190000000001</v>
      </c>
      <c r="H29" s="2">
        <v>4.4057339999999998</v>
      </c>
      <c r="I29" s="2">
        <v>4.8729810000000002</v>
      </c>
      <c r="J29" s="7">
        <f t="shared" si="1"/>
        <v>0.46724700000000041</v>
      </c>
      <c r="K29" s="13">
        <v>31.242599999999999</v>
      </c>
      <c r="L29" s="2">
        <v>33.038800000000002</v>
      </c>
      <c r="M29" s="2">
        <v>34.371000000000002</v>
      </c>
      <c r="N29" s="7">
        <f t="shared" si="2"/>
        <v>1.3322000000000003</v>
      </c>
      <c r="O29" s="2">
        <v>67.793700000000001</v>
      </c>
      <c r="P29" s="2">
        <v>68.353800000000007</v>
      </c>
      <c r="Q29" s="2">
        <v>75.940200000000004</v>
      </c>
      <c r="R29" s="7">
        <f t="shared" si="3"/>
        <v>7.5863999999999976</v>
      </c>
      <c r="S29" s="13">
        <v>4.5362340000000003</v>
      </c>
      <c r="T29" s="2">
        <v>5.0410000000000004</v>
      </c>
      <c r="U29" s="2">
        <v>5.1599050000000002</v>
      </c>
      <c r="V29" s="7">
        <f t="shared" si="4"/>
        <v>0.11890499999999982</v>
      </c>
      <c r="W29" s="2">
        <v>57.541057000000002</v>
      </c>
      <c r="X29" s="2">
        <v>56.777616000000002</v>
      </c>
      <c r="Y29" s="2">
        <v>58.148088999999999</v>
      </c>
      <c r="Z29" s="16">
        <f t="shared" si="5"/>
        <v>2.4137558012298221</v>
      </c>
    </row>
    <row r="30" spans="1:26" ht="15.75" customHeight="1" x14ac:dyDescent="0.2">
      <c r="A30" s="9" t="s">
        <v>0</v>
      </c>
      <c r="B30" s="6" t="s">
        <v>21</v>
      </c>
      <c r="C30" s="13">
        <v>3.0967259999999999</v>
      </c>
      <c r="D30" s="2">
        <v>3.5600619999999998</v>
      </c>
      <c r="E30" s="2">
        <v>3.6346310000000002</v>
      </c>
      <c r="F30" s="7">
        <f t="shared" si="0"/>
        <v>7.4569000000000329E-2</v>
      </c>
      <c r="G30" s="2">
        <v>5.0871409999999999</v>
      </c>
      <c r="H30" s="2">
        <v>5.8624409999999996</v>
      </c>
      <c r="I30" s="2">
        <v>6.1165019999999997</v>
      </c>
      <c r="J30" s="7">
        <f t="shared" si="1"/>
        <v>0.25406100000000009</v>
      </c>
      <c r="K30" s="13">
        <v>43.354599999999998</v>
      </c>
      <c r="L30" s="2">
        <v>47.791400000000003</v>
      </c>
      <c r="M30" s="2">
        <v>47.990699999999997</v>
      </c>
      <c r="N30" s="7">
        <f t="shared" si="2"/>
        <v>0.19929999999999382</v>
      </c>
      <c r="O30" s="2">
        <v>78.4923</v>
      </c>
      <c r="P30" s="2">
        <v>77.929500000000004</v>
      </c>
      <c r="Q30" s="2">
        <v>80.133499999999998</v>
      </c>
      <c r="R30" s="7">
        <f t="shared" si="3"/>
        <v>2.2039999999999935</v>
      </c>
      <c r="S30" s="13">
        <v>3.9452609999999999</v>
      </c>
      <c r="T30" s="2">
        <v>4.5683109999999996</v>
      </c>
      <c r="U30" s="2">
        <v>4.5357200000000004</v>
      </c>
      <c r="V30" s="7">
        <f t="shared" si="4"/>
        <v>-3.2590999999999148E-2</v>
      </c>
      <c r="W30" s="2">
        <v>30.844061</v>
      </c>
      <c r="X30" s="2">
        <v>31.267679000000001</v>
      </c>
      <c r="Y30" s="2">
        <v>31.482194</v>
      </c>
      <c r="Z30" s="16">
        <f t="shared" si="5"/>
        <v>0.68605987671805924</v>
      </c>
    </row>
    <row r="31" spans="1:26" ht="15.75" customHeight="1" x14ac:dyDescent="0.2">
      <c r="A31" s="9" t="s">
        <v>0</v>
      </c>
      <c r="B31" s="22" t="s">
        <v>41</v>
      </c>
      <c r="C31" s="13">
        <v>2.5462929999999999</v>
      </c>
      <c r="D31" s="2">
        <v>2.9642080000000002</v>
      </c>
      <c r="E31" s="2">
        <v>2.9503240000000002</v>
      </c>
      <c r="F31" s="7">
        <f t="shared" si="0"/>
        <v>-1.3884000000000007E-2</v>
      </c>
      <c r="G31" s="2">
        <v>4.3369059999999999</v>
      </c>
      <c r="H31" s="2">
        <v>5.0695249999999996</v>
      </c>
      <c r="I31" s="2">
        <v>5.1979230000000003</v>
      </c>
      <c r="J31" s="7">
        <f t="shared" si="1"/>
        <v>0.12839800000000068</v>
      </c>
      <c r="K31" s="13">
        <v>41.350200000000001</v>
      </c>
      <c r="L31" s="2">
        <v>46.266800000000003</v>
      </c>
      <c r="M31" s="2">
        <v>45.249400000000001</v>
      </c>
      <c r="N31" s="7">
        <f t="shared" si="2"/>
        <v>-1.0174000000000021</v>
      </c>
      <c r="O31" s="2">
        <v>78.037499999999994</v>
      </c>
      <c r="P31" s="2">
        <v>77.837400000000002</v>
      </c>
      <c r="Q31" s="2">
        <v>74.820499999999996</v>
      </c>
      <c r="R31" s="7">
        <f t="shared" si="3"/>
        <v>-3.0169000000000068</v>
      </c>
      <c r="S31" s="13">
        <v>3.2629090000000001</v>
      </c>
      <c r="T31" s="2">
        <v>3.8082050000000001</v>
      </c>
      <c r="U31" s="2">
        <v>3.943203</v>
      </c>
      <c r="V31" s="7">
        <f t="shared" si="4"/>
        <v>0.13499799999999995</v>
      </c>
      <c r="W31" s="2">
        <v>27.970126</v>
      </c>
      <c r="X31" s="2">
        <v>28.710798</v>
      </c>
      <c r="Y31" s="2">
        <v>28.649486</v>
      </c>
      <c r="Z31" s="16">
        <f t="shared" si="5"/>
        <v>-0.2135503165046182</v>
      </c>
    </row>
    <row r="32" spans="1:26" ht="15.75" customHeight="1" x14ac:dyDescent="0.2">
      <c r="A32" s="9" t="s">
        <v>0</v>
      </c>
      <c r="B32" s="22" t="s">
        <v>42</v>
      </c>
      <c r="C32" s="13">
        <v>0.452042</v>
      </c>
      <c r="D32" s="2">
        <v>0.41141899999999998</v>
      </c>
      <c r="E32" s="2">
        <v>0.38748899999999997</v>
      </c>
      <c r="F32" s="7">
        <f t="shared" si="0"/>
        <v>-2.3930000000000007E-2</v>
      </c>
      <c r="G32" s="2">
        <v>0.57737899999999998</v>
      </c>
      <c r="H32" s="2">
        <v>0.52185899999999996</v>
      </c>
      <c r="I32" s="2">
        <v>0.49389499999999997</v>
      </c>
      <c r="J32" s="7">
        <f t="shared" si="1"/>
        <v>-2.7963999999999989E-2</v>
      </c>
      <c r="K32" s="13">
        <v>6.6605999999999996</v>
      </c>
      <c r="L32" s="2">
        <v>3.7042000000000002</v>
      </c>
      <c r="M32" s="2">
        <v>4.8367000000000004</v>
      </c>
      <c r="N32" s="7">
        <f t="shared" si="2"/>
        <v>1.1325000000000003</v>
      </c>
      <c r="O32" s="2">
        <v>25.1265</v>
      </c>
      <c r="P32" s="2">
        <v>24.103000000000002</v>
      </c>
      <c r="Q32" s="2">
        <v>29.672499999999999</v>
      </c>
      <c r="R32" s="7">
        <f t="shared" si="3"/>
        <v>5.5694999999999979</v>
      </c>
      <c r="S32" s="13">
        <v>1.7990660000000001</v>
      </c>
      <c r="T32" s="2">
        <v>1.7069209999999999</v>
      </c>
      <c r="U32" s="2">
        <v>1.3058860000000001</v>
      </c>
      <c r="V32" s="7">
        <f t="shared" si="4"/>
        <v>-0.40103499999999981</v>
      </c>
      <c r="W32" s="2">
        <v>77.194891999999996</v>
      </c>
      <c r="X32" s="2">
        <v>79.495174000000006</v>
      </c>
      <c r="Y32" s="2">
        <v>81.942055999999994</v>
      </c>
      <c r="Z32" s="16">
        <f t="shared" si="5"/>
        <v>3.0780258434304208</v>
      </c>
    </row>
    <row r="33" spans="1:26" ht="15.75" customHeight="1" x14ac:dyDescent="0.2">
      <c r="A33" s="9" t="s">
        <v>0</v>
      </c>
      <c r="B33" s="22" t="s">
        <v>43</v>
      </c>
      <c r="C33" s="13">
        <v>9.8391000000000006E-2</v>
      </c>
      <c r="D33" s="2">
        <v>0.18443100000000001</v>
      </c>
      <c r="E33" s="2">
        <v>0.29681400000000002</v>
      </c>
      <c r="F33" s="7">
        <f t="shared" si="0"/>
        <v>0.11238300000000001</v>
      </c>
      <c r="G33" s="2">
        <v>0.17285600000000001</v>
      </c>
      <c r="H33" s="2">
        <v>0.27105699999999999</v>
      </c>
      <c r="I33" s="2">
        <v>0.42468400000000001</v>
      </c>
      <c r="J33" s="7">
        <f t="shared" si="1"/>
        <v>0.15362700000000001</v>
      </c>
      <c r="K33" s="13">
        <v>4.3944000000000001</v>
      </c>
      <c r="L33" s="2">
        <v>6.0007000000000001</v>
      </c>
      <c r="M33" s="2">
        <v>11.567399999999999</v>
      </c>
      <c r="N33" s="7">
        <f t="shared" si="2"/>
        <v>5.5666999999999991</v>
      </c>
      <c r="O33" s="2">
        <v>19.186900000000001</v>
      </c>
      <c r="P33" s="2">
        <v>25.867799999999999</v>
      </c>
      <c r="Q33" s="2">
        <v>42.766199999999998</v>
      </c>
      <c r="R33" s="7">
        <f t="shared" si="3"/>
        <v>16.898399999999999</v>
      </c>
      <c r="S33" s="13">
        <v>0.51280300000000001</v>
      </c>
      <c r="T33" s="2">
        <v>0.71297500000000003</v>
      </c>
      <c r="U33" s="2">
        <v>0.69403899999999996</v>
      </c>
      <c r="V33" s="7">
        <f t="shared" si="4"/>
        <v>-1.8936000000000064E-2</v>
      </c>
      <c r="W33" s="2">
        <v>72.126695999999995</v>
      </c>
      <c r="X33" s="2">
        <v>62.235956999999999</v>
      </c>
      <c r="Y33" s="2">
        <v>62.220449000000002</v>
      </c>
      <c r="Z33" s="16">
        <f t="shared" si="5"/>
        <v>-2.4918071075852311E-2</v>
      </c>
    </row>
    <row r="34" spans="1:26" ht="15.75" customHeight="1" x14ac:dyDescent="0.2">
      <c r="A34" s="9" t="s">
        <v>0</v>
      </c>
      <c r="B34" s="6" t="s">
        <v>22</v>
      </c>
      <c r="C34" s="13">
        <v>6.424245</v>
      </c>
      <c r="D34" s="2">
        <v>4.7371869999999996</v>
      </c>
      <c r="E34" s="2">
        <v>3.6568700000000001</v>
      </c>
      <c r="F34" s="7">
        <f t="shared" si="0"/>
        <v>-1.0803169999999995</v>
      </c>
      <c r="G34" s="2">
        <v>5.2937649999999996</v>
      </c>
      <c r="H34" s="2">
        <v>4.25915</v>
      </c>
      <c r="I34" s="2">
        <v>3.3364150000000001</v>
      </c>
      <c r="J34" s="7">
        <f t="shared" si="1"/>
        <v>-0.92273499999999986</v>
      </c>
      <c r="K34" s="13">
        <v>36.680799999999998</v>
      </c>
      <c r="L34" s="2">
        <v>37.856699999999996</v>
      </c>
      <c r="M34" s="2">
        <v>33.748100000000001</v>
      </c>
      <c r="N34" s="7">
        <f t="shared" si="2"/>
        <v>-4.1085999999999956</v>
      </c>
      <c r="O34" s="2">
        <v>63.317500000000003</v>
      </c>
      <c r="P34" s="2">
        <v>66.706299999999999</v>
      </c>
      <c r="Q34" s="2">
        <v>61.127800000000001</v>
      </c>
      <c r="R34" s="7">
        <f t="shared" si="3"/>
        <v>-5.5784999999999982</v>
      </c>
      <c r="S34" s="13">
        <v>10.146081000000001</v>
      </c>
      <c r="T34" s="2">
        <v>7.101559</v>
      </c>
      <c r="U34" s="2">
        <v>5.982335</v>
      </c>
      <c r="V34" s="7">
        <f t="shared" si="4"/>
        <v>-1.119224</v>
      </c>
      <c r="W34" s="2">
        <v>24.589721999999998</v>
      </c>
      <c r="X34" s="2">
        <v>25.798912000000001</v>
      </c>
      <c r="Y34" s="2">
        <v>26.739215999999999</v>
      </c>
      <c r="Z34" s="16">
        <f t="shared" si="5"/>
        <v>3.6447428480704813</v>
      </c>
    </row>
    <row r="35" spans="1:26" ht="15.75" customHeight="1" x14ac:dyDescent="0.2">
      <c r="A35" s="9" t="s">
        <v>0</v>
      </c>
      <c r="B35" s="22" t="s">
        <v>44</v>
      </c>
      <c r="C35" s="13">
        <v>6.0413839999999999</v>
      </c>
      <c r="D35" s="2">
        <v>4.393014</v>
      </c>
      <c r="E35" s="2">
        <v>3.3869739999999999</v>
      </c>
      <c r="F35" s="7">
        <f t="shared" si="0"/>
        <v>-1.00604</v>
      </c>
      <c r="G35" s="2">
        <v>4.9247810000000003</v>
      </c>
      <c r="H35" s="2">
        <v>3.9334910000000001</v>
      </c>
      <c r="I35" s="2">
        <v>3.0644040000000001</v>
      </c>
      <c r="J35" s="7">
        <f t="shared" si="1"/>
        <v>-0.86908699999999994</v>
      </c>
      <c r="K35" s="13">
        <v>35.324399999999997</v>
      </c>
      <c r="L35" s="2">
        <v>35.781999999999996</v>
      </c>
      <c r="M35" s="2">
        <v>32.591200000000001</v>
      </c>
      <c r="N35" s="7">
        <f t="shared" si="2"/>
        <v>-3.1907999999999959</v>
      </c>
      <c r="O35" s="2">
        <v>61.710999999999999</v>
      </c>
      <c r="P35" s="2">
        <v>64.6083</v>
      </c>
      <c r="Q35" s="2">
        <v>59.2682</v>
      </c>
      <c r="R35" s="7">
        <f t="shared" si="3"/>
        <v>-5.3400999999999996</v>
      </c>
      <c r="S35" s="13">
        <v>9.7897999999999996</v>
      </c>
      <c r="T35" s="2">
        <v>6.7994579999999996</v>
      </c>
      <c r="U35" s="2">
        <v>5.7146559999999997</v>
      </c>
      <c r="V35" s="7">
        <f t="shared" si="4"/>
        <v>-1.0848019999999998</v>
      </c>
      <c r="W35" s="2">
        <v>23.528925999999998</v>
      </c>
      <c r="X35" s="2">
        <v>24.612314999999999</v>
      </c>
      <c r="Y35" s="2">
        <v>25.339061000000001</v>
      </c>
      <c r="Z35" s="16">
        <f t="shared" si="5"/>
        <v>2.9527738451259111</v>
      </c>
    </row>
    <row r="36" spans="1:26" ht="15.75" customHeight="1" x14ac:dyDescent="0.2">
      <c r="A36" s="9" t="s">
        <v>0</v>
      </c>
      <c r="B36" s="22" t="s">
        <v>45</v>
      </c>
      <c r="C36" s="13">
        <v>0.37575399999999998</v>
      </c>
      <c r="D36" s="2">
        <v>0.30829899999999999</v>
      </c>
      <c r="E36" s="2">
        <v>0.26397700000000002</v>
      </c>
      <c r="F36" s="7">
        <f t="shared" si="0"/>
        <v>-4.4321999999999973E-2</v>
      </c>
      <c r="G36" s="2">
        <v>0.35974400000000001</v>
      </c>
      <c r="H36" s="2">
        <v>0.30067899999999997</v>
      </c>
      <c r="I36" s="2">
        <v>0.26756000000000002</v>
      </c>
      <c r="J36" s="7">
        <f t="shared" si="1"/>
        <v>-3.3118999999999954E-2</v>
      </c>
      <c r="K36" s="13">
        <v>7.3452000000000002</v>
      </c>
      <c r="L36" s="2">
        <v>6.8249000000000004</v>
      </c>
      <c r="M36" s="2">
        <v>6.3834</v>
      </c>
      <c r="N36" s="7">
        <f t="shared" si="2"/>
        <v>-0.44150000000000045</v>
      </c>
      <c r="O36" s="2">
        <v>13.4352</v>
      </c>
      <c r="P36" s="2">
        <v>11.8263</v>
      </c>
      <c r="Q36" s="2">
        <v>11.8682</v>
      </c>
      <c r="R36" s="7">
        <f t="shared" si="3"/>
        <v>4.1900000000000048E-2</v>
      </c>
      <c r="S36" s="13">
        <v>2.796789</v>
      </c>
      <c r="T36" s="2">
        <v>2.6068959999999999</v>
      </c>
      <c r="U36" s="2">
        <v>2.2242410000000001</v>
      </c>
      <c r="V36" s="7">
        <f t="shared" si="4"/>
        <v>-0.38265499999999975</v>
      </c>
      <c r="W36" s="2">
        <v>61.686005999999999</v>
      </c>
      <c r="X36" s="2">
        <v>65.847375999999997</v>
      </c>
      <c r="Y36" s="2">
        <v>71.795107999999999</v>
      </c>
      <c r="Z36" s="16">
        <f t="shared" si="5"/>
        <v>9.0326029088843249</v>
      </c>
    </row>
    <row r="37" spans="1:26" ht="15.75" customHeight="1" x14ac:dyDescent="0.2">
      <c r="A37" s="9" t="s">
        <v>0</v>
      </c>
      <c r="B37" s="22" t="s">
        <v>46</v>
      </c>
      <c r="C37" s="13">
        <v>7.1069999999999996E-3</v>
      </c>
      <c r="D37" s="2">
        <v>3.5874000000000003E-2</v>
      </c>
      <c r="E37" s="2">
        <v>5.9189999999999998E-3</v>
      </c>
      <c r="F37" s="7">
        <f t="shared" si="0"/>
        <v>-2.9955000000000002E-2</v>
      </c>
      <c r="G37" s="2">
        <v>9.2399999999999999E-3</v>
      </c>
      <c r="H37" s="2">
        <v>2.4979999999999999E-2</v>
      </c>
      <c r="I37" s="2">
        <v>4.4510000000000001E-3</v>
      </c>
      <c r="J37" s="7">
        <f t="shared" si="1"/>
        <v>-2.0528999999999999E-2</v>
      </c>
      <c r="K37" s="13">
        <v>0.30859999999999999</v>
      </c>
      <c r="L37" s="2">
        <v>0.49930000000000002</v>
      </c>
      <c r="M37" s="2">
        <v>0.40160000000000001</v>
      </c>
      <c r="N37" s="7">
        <f t="shared" si="2"/>
        <v>-9.7700000000000009E-2</v>
      </c>
      <c r="O37" s="2">
        <v>0.53659999999999997</v>
      </c>
      <c r="P37" s="2">
        <v>0.39789999999999998</v>
      </c>
      <c r="Q37" s="2">
        <v>0.65510000000000002</v>
      </c>
      <c r="R37" s="7">
        <f t="shared" si="3"/>
        <v>0.25720000000000004</v>
      </c>
      <c r="S37" s="13">
        <v>1.324452</v>
      </c>
      <c r="T37" s="2">
        <v>9.015841</v>
      </c>
      <c r="U37" s="2">
        <v>0.90347200000000005</v>
      </c>
      <c r="V37" s="7">
        <f t="shared" si="4"/>
        <v>-8.1123689999999993</v>
      </c>
      <c r="W37" s="2">
        <v>64.052599000000001</v>
      </c>
      <c r="X37" s="2">
        <v>35.382826000000001</v>
      </c>
      <c r="Y37" s="2">
        <v>39.242704000000003</v>
      </c>
      <c r="Z37" s="16">
        <f t="shared" si="5"/>
        <v>10.908902528023056</v>
      </c>
    </row>
    <row r="38" spans="1:26" ht="15.75" customHeight="1" x14ac:dyDescent="0.2">
      <c r="A38" s="9" t="s">
        <v>0</v>
      </c>
      <c r="B38" s="6" t="s">
        <v>23</v>
      </c>
      <c r="C38" s="13">
        <v>4.2179339999999996</v>
      </c>
      <c r="D38" s="2">
        <v>4.3059900000000004</v>
      </c>
      <c r="E38" s="2">
        <v>4.3188069999999996</v>
      </c>
      <c r="F38" s="7">
        <f t="shared" si="0"/>
        <v>1.281699999999919E-2</v>
      </c>
      <c r="G38" s="2">
        <v>5.275722</v>
      </c>
      <c r="H38" s="2">
        <v>5.4811009999999998</v>
      </c>
      <c r="I38" s="2">
        <v>5.3148989999999996</v>
      </c>
      <c r="J38" s="7">
        <f t="shared" si="1"/>
        <v>-0.16620200000000018</v>
      </c>
      <c r="K38" s="13">
        <v>29.600300000000001</v>
      </c>
      <c r="L38" s="2">
        <v>29.831900000000001</v>
      </c>
      <c r="M38" s="2">
        <v>27.8307</v>
      </c>
      <c r="N38" s="7">
        <f t="shared" si="2"/>
        <v>-2.0012000000000008</v>
      </c>
      <c r="O38" s="2">
        <v>74.538399999999996</v>
      </c>
      <c r="P38" s="2">
        <v>72.964500000000001</v>
      </c>
      <c r="Q38" s="2">
        <v>73.287300000000002</v>
      </c>
      <c r="R38" s="7">
        <f t="shared" si="3"/>
        <v>0.32280000000000086</v>
      </c>
      <c r="S38" s="13">
        <v>5.6587399999999999</v>
      </c>
      <c r="T38" s="2">
        <v>5.9014860000000002</v>
      </c>
      <c r="U38" s="2">
        <v>5.8929809999999998</v>
      </c>
      <c r="V38" s="7">
        <f t="shared" si="4"/>
        <v>-8.5050000000004289E-3</v>
      </c>
      <c r="W38" s="2">
        <v>96.087458999999996</v>
      </c>
      <c r="X38" s="2">
        <v>103.156424</v>
      </c>
      <c r="Y38" s="2">
        <v>100.820054</v>
      </c>
      <c r="Z38" s="16">
        <f t="shared" si="5"/>
        <v>-2.2648807601163057</v>
      </c>
    </row>
    <row r="39" spans="1:26" ht="15.75" customHeight="1" x14ac:dyDescent="0.2">
      <c r="A39" s="9" t="s">
        <v>0</v>
      </c>
      <c r="B39" s="22" t="s">
        <v>47</v>
      </c>
      <c r="C39" s="13">
        <v>4.691E-2</v>
      </c>
      <c r="D39" s="2">
        <v>1.8665000000000001E-2</v>
      </c>
      <c r="E39" s="2">
        <v>1.5776999999999999E-2</v>
      </c>
      <c r="F39" s="7">
        <f t="shared" si="0"/>
        <v>-2.8880000000000017E-3</v>
      </c>
      <c r="G39" s="2">
        <v>0.151697</v>
      </c>
      <c r="H39" s="2">
        <v>6.6636000000000001E-2</v>
      </c>
      <c r="I39" s="2">
        <v>5.7583000000000002E-2</v>
      </c>
      <c r="J39" s="7">
        <f t="shared" si="1"/>
        <v>-9.0529999999999985E-3</v>
      </c>
      <c r="K39" s="13">
        <v>0.87439999999999996</v>
      </c>
      <c r="L39" s="2">
        <v>1.9616</v>
      </c>
      <c r="M39" s="2">
        <v>0.85099999999999998</v>
      </c>
      <c r="N39" s="7">
        <f t="shared" si="2"/>
        <v>-1.1106</v>
      </c>
      <c r="O39" s="2">
        <v>6.0872999999999999</v>
      </c>
      <c r="P39" s="2">
        <v>6.5349000000000004</v>
      </c>
      <c r="Q39" s="2">
        <v>5.5015999999999998</v>
      </c>
      <c r="R39" s="7">
        <f t="shared" si="3"/>
        <v>-1.0333000000000006</v>
      </c>
      <c r="S39" s="13">
        <v>0.77061900000000005</v>
      </c>
      <c r="T39" s="2">
        <v>0.28562599999999999</v>
      </c>
      <c r="U39" s="2">
        <v>0.286771</v>
      </c>
      <c r="V39" s="7">
        <f t="shared" si="4"/>
        <v>1.1450000000000071E-3</v>
      </c>
      <c r="W39" s="2">
        <v>53.106499999999997</v>
      </c>
      <c r="X39" s="2">
        <v>60.469127999999998</v>
      </c>
      <c r="Y39" s="2">
        <v>63.492561000000002</v>
      </c>
      <c r="Z39" s="16">
        <f t="shared" si="5"/>
        <v>4.9999613025675016</v>
      </c>
    </row>
    <row r="40" spans="1:26" ht="15.75" customHeight="1" x14ac:dyDescent="0.2">
      <c r="A40" s="9" t="s">
        <v>0</v>
      </c>
      <c r="B40" s="22" t="s">
        <v>48</v>
      </c>
      <c r="C40" s="13">
        <v>4.1710240000000001</v>
      </c>
      <c r="D40" s="2">
        <v>4.2873200000000002</v>
      </c>
      <c r="E40" s="2">
        <v>4.3030299999999997</v>
      </c>
      <c r="F40" s="7">
        <f t="shared" si="0"/>
        <v>1.5709999999999447E-2</v>
      </c>
      <c r="G40" s="2">
        <v>5.1240259999999997</v>
      </c>
      <c r="H40" s="2">
        <v>5.4144639999999997</v>
      </c>
      <c r="I40" s="2">
        <v>5.2573150000000002</v>
      </c>
      <c r="J40" s="7">
        <f t="shared" si="1"/>
        <v>-0.15714899999999954</v>
      </c>
      <c r="K40" s="13">
        <v>29.600300000000001</v>
      </c>
      <c r="L40" s="2">
        <v>29.497</v>
      </c>
      <c r="M40" s="2">
        <v>27.779199999999999</v>
      </c>
      <c r="N40" s="7">
        <f t="shared" si="2"/>
        <v>-1.7178000000000004</v>
      </c>
      <c r="O40" s="2">
        <v>74.538399999999996</v>
      </c>
      <c r="P40" s="2">
        <v>72.851600000000005</v>
      </c>
      <c r="Q40" s="2">
        <v>73.1995</v>
      </c>
      <c r="R40" s="7">
        <f t="shared" si="3"/>
        <v>0.34789999999999566</v>
      </c>
      <c r="S40" s="13">
        <v>5.5958059999999996</v>
      </c>
      <c r="T40" s="2">
        <v>5.8850049999999996</v>
      </c>
      <c r="U40" s="2">
        <v>5.8784960000000002</v>
      </c>
      <c r="V40" s="7">
        <f t="shared" si="4"/>
        <v>-6.5089999999994319E-3</v>
      </c>
      <c r="W40" s="2">
        <v>98.446265999999994</v>
      </c>
      <c r="X40" s="2">
        <v>104.06050399999999</v>
      </c>
      <c r="Y40" s="2">
        <v>101.473471</v>
      </c>
      <c r="Z40" s="16">
        <f t="shared" si="5"/>
        <v>-2.4860854027768275</v>
      </c>
    </row>
    <row r="41" spans="1:26" ht="15.75" customHeight="1" x14ac:dyDescent="0.2">
      <c r="A41" s="9" t="s">
        <v>0</v>
      </c>
      <c r="B41" s="6" t="s">
        <v>24</v>
      </c>
      <c r="C41" s="13">
        <v>1.3180050000000001</v>
      </c>
      <c r="D41" s="2">
        <v>1.521344</v>
      </c>
      <c r="E41" s="2">
        <v>1.265544</v>
      </c>
      <c r="F41" s="7">
        <f t="shared" si="0"/>
        <v>-0.25580000000000003</v>
      </c>
      <c r="G41" s="2">
        <v>1.256022</v>
      </c>
      <c r="H41" s="2">
        <v>1.4093910000000001</v>
      </c>
      <c r="I41" s="2">
        <v>1.1530130000000001</v>
      </c>
      <c r="J41" s="7">
        <f t="shared" si="1"/>
        <v>-0.25637799999999999</v>
      </c>
      <c r="K41" s="13">
        <v>25.745899999999999</v>
      </c>
      <c r="L41" s="2">
        <v>24.688600000000001</v>
      </c>
      <c r="M41" s="2">
        <v>24.584099999999999</v>
      </c>
      <c r="N41" s="7">
        <f t="shared" si="2"/>
        <v>-0.10450000000000159</v>
      </c>
      <c r="O41" s="2">
        <v>43.098700000000001</v>
      </c>
      <c r="P41" s="2">
        <v>37.2727</v>
      </c>
      <c r="Q41" s="2">
        <v>36.219799999999999</v>
      </c>
      <c r="R41" s="7">
        <f t="shared" si="3"/>
        <v>-1.0529000000000011</v>
      </c>
      <c r="S41" s="13">
        <v>3.0581070000000001</v>
      </c>
      <c r="T41" s="2">
        <v>4.081658</v>
      </c>
      <c r="U41" s="2">
        <v>3.4940669999999998</v>
      </c>
      <c r="V41" s="7">
        <f t="shared" si="4"/>
        <v>-0.5875910000000002</v>
      </c>
      <c r="W41" s="2">
        <v>18.861713000000002</v>
      </c>
      <c r="X41" s="2">
        <v>19.484945</v>
      </c>
      <c r="Y41" s="2">
        <v>19.981695999999999</v>
      </c>
      <c r="Z41" s="16">
        <f t="shared" si="5"/>
        <v>2.5494093003598506</v>
      </c>
    </row>
    <row r="42" spans="1:26" ht="15.75" customHeight="1" x14ac:dyDescent="0.2">
      <c r="A42" s="9" t="s">
        <v>0</v>
      </c>
      <c r="B42" s="22" t="s">
        <v>49</v>
      </c>
      <c r="C42" s="13">
        <v>1.317698</v>
      </c>
      <c r="D42" s="2">
        <v>1.520654</v>
      </c>
      <c r="E42" s="2">
        <v>1.265544</v>
      </c>
      <c r="F42" s="7">
        <f t="shared" si="0"/>
        <v>-0.25510999999999995</v>
      </c>
      <c r="G42" s="2">
        <v>1.255817</v>
      </c>
      <c r="H42" s="2">
        <v>1.4083760000000001</v>
      </c>
      <c r="I42" s="2">
        <v>1.1530130000000001</v>
      </c>
      <c r="J42" s="7">
        <f t="shared" si="1"/>
        <v>-0.25536300000000001</v>
      </c>
      <c r="K42" s="13">
        <v>25.745899999999999</v>
      </c>
      <c r="L42" s="2">
        <v>24.688600000000001</v>
      </c>
      <c r="M42" s="2">
        <v>24.584099999999999</v>
      </c>
      <c r="N42" s="7">
        <f t="shared" si="2"/>
        <v>-0.10450000000000159</v>
      </c>
      <c r="O42" s="2">
        <v>43.098700000000001</v>
      </c>
      <c r="P42" s="2">
        <v>37.2727</v>
      </c>
      <c r="Q42" s="2">
        <v>36.219799999999999</v>
      </c>
      <c r="R42" s="7">
        <f t="shared" si="3"/>
        <v>-1.0529000000000011</v>
      </c>
      <c r="S42" s="13">
        <v>3.0573950000000001</v>
      </c>
      <c r="T42" s="2">
        <v>4.0798050000000003</v>
      </c>
      <c r="U42" s="2">
        <v>3.4940669999999998</v>
      </c>
      <c r="V42" s="7">
        <f t="shared" si="4"/>
        <v>-0.58573800000000054</v>
      </c>
      <c r="W42" s="2">
        <v>18.860393999999999</v>
      </c>
      <c r="X42" s="2">
        <v>19.476326</v>
      </c>
      <c r="Y42" s="2">
        <v>19.981695999999999</v>
      </c>
      <c r="Z42" s="16">
        <f t="shared" si="5"/>
        <v>2.5947912352668467</v>
      </c>
    </row>
    <row r="43" spans="1:26" ht="15.75" customHeight="1" x14ac:dyDescent="0.2">
      <c r="A43" s="9" t="s">
        <v>0</v>
      </c>
      <c r="B43" s="22" t="s">
        <v>50</v>
      </c>
      <c r="C43" s="13">
        <v>3.0699999999999998E-4</v>
      </c>
      <c r="D43" s="2">
        <v>1.0900000000000001E-4</v>
      </c>
      <c r="E43" s="2" t="s">
        <v>7</v>
      </c>
      <c r="F43" s="7" t="e">
        <f t="shared" si="0"/>
        <v>#VALUE!</v>
      </c>
      <c r="G43" s="2">
        <v>2.0599999999999999E-4</v>
      </c>
      <c r="H43" s="2">
        <v>8.1000000000000004E-5</v>
      </c>
      <c r="I43" s="2" t="s">
        <v>7</v>
      </c>
      <c r="J43" s="7" t="e">
        <f t="shared" si="1"/>
        <v>#VALUE!</v>
      </c>
      <c r="K43" s="13">
        <v>3.5700000000000003E-2</v>
      </c>
      <c r="L43" s="2">
        <v>0</v>
      </c>
      <c r="M43" s="2" t="s">
        <v>7</v>
      </c>
      <c r="N43" s="7" t="e">
        <f t="shared" si="2"/>
        <v>#VALUE!</v>
      </c>
      <c r="O43" s="2">
        <v>7.1300000000000002E-2</v>
      </c>
      <c r="P43" s="2">
        <v>0</v>
      </c>
      <c r="Q43" s="2" t="s">
        <v>7</v>
      </c>
      <c r="R43" s="7" t="e">
        <f t="shared" si="3"/>
        <v>#VALUE!</v>
      </c>
      <c r="S43" s="13">
        <v>0.43048399999999998</v>
      </c>
      <c r="T43" s="2" t="s">
        <v>8</v>
      </c>
      <c r="U43" s="2" t="s">
        <v>7</v>
      </c>
      <c r="V43" s="7" t="e">
        <f t="shared" si="4"/>
        <v>#VALUE!</v>
      </c>
      <c r="W43" s="2">
        <v>32.907473000000003</v>
      </c>
      <c r="X43" s="2">
        <v>37.350515000000001</v>
      </c>
      <c r="Y43" s="2" t="s">
        <v>7</v>
      </c>
      <c r="Z43" s="16" t="e">
        <f t="shared" si="5"/>
        <v>#VALUE!</v>
      </c>
    </row>
    <row r="44" spans="1:26" ht="15.75" customHeight="1" x14ac:dyDescent="0.2">
      <c r="A44" s="9" t="s">
        <v>0</v>
      </c>
      <c r="B44" s="22" t="s">
        <v>51</v>
      </c>
      <c r="C44" s="13">
        <v>0</v>
      </c>
      <c r="D44" s="2">
        <v>5.7700000000000004E-4</v>
      </c>
      <c r="E44" s="2" t="s">
        <v>7</v>
      </c>
      <c r="F44" s="7" t="e">
        <f t="shared" si="0"/>
        <v>#VALUE!</v>
      </c>
      <c r="G44" s="2">
        <v>0</v>
      </c>
      <c r="H44" s="2">
        <v>9.3499999999999996E-4</v>
      </c>
      <c r="I44" s="2" t="s">
        <v>7</v>
      </c>
      <c r="J44" s="7" t="e">
        <f t="shared" si="1"/>
        <v>#VALUE!</v>
      </c>
      <c r="K44" s="13">
        <v>0</v>
      </c>
      <c r="L44" s="2">
        <v>0</v>
      </c>
      <c r="M44" s="2" t="s">
        <v>7</v>
      </c>
      <c r="N44" s="7" t="e">
        <f t="shared" si="2"/>
        <v>#VALUE!</v>
      </c>
      <c r="O44" s="2">
        <v>0</v>
      </c>
      <c r="P44" s="2">
        <v>0</v>
      </c>
      <c r="Q44" s="2" t="s">
        <v>7</v>
      </c>
      <c r="R44" s="7" t="e">
        <f t="shared" si="3"/>
        <v>#VALUE!</v>
      </c>
      <c r="S44" s="13" t="s">
        <v>8</v>
      </c>
      <c r="T44" s="2" t="s">
        <v>8</v>
      </c>
      <c r="U44" s="2" t="s">
        <v>7</v>
      </c>
      <c r="V44" s="7" t="e">
        <f t="shared" si="4"/>
        <v>#VALUE!</v>
      </c>
      <c r="W44" s="2" t="s">
        <v>8</v>
      </c>
      <c r="X44" s="2">
        <v>51.977694999999997</v>
      </c>
      <c r="Y44" s="2" t="s">
        <v>7</v>
      </c>
      <c r="Z44" s="16" t="e">
        <f t="shared" si="5"/>
        <v>#VALUE!</v>
      </c>
    </row>
  </sheetData>
  <mergeCells count="8">
    <mergeCell ref="S1:V1"/>
    <mergeCell ref="W1:Z1"/>
    <mergeCell ref="A1:B2"/>
    <mergeCell ref="A3:B3"/>
    <mergeCell ref="C1:F1"/>
    <mergeCell ref="G1:J1"/>
    <mergeCell ref="K1:N1"/>
    <mergeCell ref="O1:R1"/>
  </mergeCells>
  <conditionalFormatting sqref="F3:F1048576 J3:J1048576 N3:N1048576 R3:R1048576 V3:V1048576 Z3:Z104857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F1 J1 N1 R1 V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Z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Schtefan Trinz</dc:creator>
  <cp:lastModifiedBy>Ivan Shustov</cp:lastModifiedBy>
  <dcterms:created xsi:type="dcterms:W3CDTF">2014-07-10T11:28:14Z</dcterms:created>
  <dcterms:modified xsi:type="dcterms:W3CDTF">2020-04-27T19:39:57Z</dcterms:modified>
</cp:coreProperties>
</file>