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453FF02C-481E-4B2C-8702-3DFF05EBFAFE}" xr6:coauthVersionLast="47" xr6:coauthVersionMax="47" xr10:uidLastSave="{00000000-0000-0000-0000-000000000000}"/>
  <bookViews>
    <workbookView xWindow="-120" yWindow="-120" windowWidth="38640" windowHeight="21120" tabRatio="727"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<sst xmlns="http://schemas.openxmlformats.org/spreadsheetml/2006/main" count="570" uniqueCount="168">
  <si>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</si>
  <si>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</si>
  <si>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</si>
  <si>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</si>
  <si>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</si>
  <si>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</si>
  <si>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</si>
  <si>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</si>
  <si>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</si>
  <si>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</si>
  <si>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</si>
  <si>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</si>
  <si>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</si>
  <si>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</si>
  <si>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</si>
  <si>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</si>
  <si>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</si>
  <si>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</si>
  <si>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</si>
  <si>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</si>
  <si>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</si>
  <si>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</si>
  <si>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</si>
  <si>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</si>
  <si>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</si>
  <si>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</si>
  <si>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</si>
  <si>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</si>
  <si>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</si>
  <si>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</si>
  <si>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</si>
  <si>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</si>
  <si>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</si>
  <si>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</si>
  <si>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</si>
  <si>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</si>
  <si>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</si>
  <si>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</si>
  <si>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</si>
  <si>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</si>
  <si>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</si>
  <si>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</si>
  <si>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</si>
  <si>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</si>
  <si>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</si>
  <si>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</si>
  <si>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</si>
  <si>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</si>
  <si>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</si>
  <si>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</si>
  <si>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</si>
  <si>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</si>
  <si>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</si>
  <si>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</si>
  <si>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</si>
  <si>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</si>
  <si>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</si>
  <si>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</si>
  <si>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</si>
  <si>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</si>
  <si>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</si>
  <si>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</si>
  <si>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</si>
  <si>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</si>
  <si>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</si>
  <si>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</si>
  <si>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</si>
  <si>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</si>
  <si>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</si>
  <si>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</si>
  <si>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 xml:space="preserve">Stückliste Notizblatt </t>
  </si>
  <si>
    <t>HTBLuVA-Salzburg, Elektronik</t>
  </si>
  <si>
    <t>Nach dieser Linie dürfen keine Daten mehr eingegeben werden</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</si>
  <si>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</si>
  <si>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</si>
  <si>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</si>
  <si>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</si>
  <si>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</si>
  <si>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</si>
  <si>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</si>
  <si>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</si>
  <si>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</si>
  <si>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</si>
  <si>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</si>
  <si>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</si>
  <si>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</si>
  <si>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</si>
  <si>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</si>
  <si>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</si>
  <si>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</si>
  <si>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</si>
  <si>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</si>
  <si>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</si>
  <si>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</si>
  <si>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</si>
  <si>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</si>
  <si>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</si>
  <si>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</si>
  <si>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</si>
  <si>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</si>
  <si>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</si>
  <si>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</si>
  <si>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</si>
  <si>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</si>
  <si>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</si>
  <si>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</si>
  <si>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</si>
  <si>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</si>
  <si>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</si>
  <si>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</si>
  <si>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</si>
  <si>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</si>
  <si>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</si>
  <si>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</si>
  <si>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</si>
  <si>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</si>
  <si>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</si>
  <si>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</si>
  <si>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</si>
  <si>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</si>
  <si>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</si>
  <si>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</si>
  <si>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</si>
  <si>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</si>
  <si>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</si>
  <si>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</si>
  <si>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</si>
  <si>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</si>
  <si>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</si>
  <si>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</si>
  <si>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</si>
  <si>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</si>
  <si>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</si>
  <si>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</si>
  <si>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</si>
  <si>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</si>
  <si>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</si>
  <si>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</si>
  <si>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C10, C12, C13</t>
  </si>
  <si>
    <t>C16, C18</t>
  </si>
  <si>
    <t>6n8</t>
  </si>
  <si>
    <t>100n</t>
  </si>
  <si>
    <t>1u</t>
  </si>
  <si>
    <t>22u</t>
  </si>
  <si>
    <t>2u2</t>
  </si>
  <si>
    <t>4u7</t>
  </si>
  <si>
    <t>CON 4pol molex KK</t>
  </si>
  <si>
    <t>X3</t>
  </si>
  <si>
    <t>2k</t>
  </si>
  <si>
    <t>5k6</t>
  </si>
  <si>
    <t>10k</t>
  </si>
  <si>
    <t>22k</t>
  </si>
  <si>
    <t>R15</t>
  </si>
  <si>
    <t>22k1</t>
  </si>
  <si>
    <t>33k</t>
  </si>
  <si>
    <t>R11</t>
  </si>
  <si>
    <t>47k5</t>
  </si>
  <si>
    <t>R5</t>
  </si>
  <si>
    <t>N2</t>
  </si>
  <si>
    <t>Stk</t>
  </si>
  <si>
    <t>R1, R7, R9, R12, R14</t>
  </si>
  <si>
    <t>R4, R6</t>
  </si>
  <si>
    <t>12k</t>
  </si>
  <si>
    <t>10n</t>
  </si>
  <si>
    <t>721-7772</t>
  </si>
  <si>
    <t>5AHEL</t>
  </si>
  <si>
    <t>Gitcon V1.0</t>
  </si>
  <si>
    <t>MIDI-Interface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</si>
</sst>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1"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sz val="11"/>
      <name val="Arial"/>
      <family val="2"/>
    </font>
    <font>
      <sz val="9"/>
      <color rgb="FF333333"/>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93">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49" fontId="28" fillId="0" borderId="0" xfId="0" applyNumberFormat="1" applyFont="1" applyAlignment="1" applyProtection="1">
      <alignment vertical="center"/>
      <protection locked="0"/>
    </xf>
    <xf numFmtId="49" fontId="16" fillId="3" borderId="0" xfId="0" applyNumberFormat="1" applyFont="1" applyFill="1" applyAlignment="1" applyProtection="1">
      <alignment vertical="center"/>
      <protection locked="0"/>
    </xf>
    <xf numFmtId="164" fontId="29" fillId="0" borderId="0" xfId="1" applyFont="1"/>
    <xf numFmtId="164" fontId="29" fillId="3" borderId="0" xfId="1" applyFont="1" applyFill="1"/>
    <xf numFmtId="168" fontId="13" fillId="0" borderId="0" xfId="1" applyNumberFormat="1" applyFont="1"/>
    <xf numFmtId="0" fontId="30" fillId="0" borderId="0" xfId="0" applyFont="1"/>
    <xf numFmtId="0" fontId="0" fillId="3" borderId="0" xfId="0" applyFill="1"/>
    <xf numFmtId="164" fontId="13" fillId="3" borderId="0" xfId="1" applyFont="1" applyFill="1"/>
    <xf numFmtId="49" fontId="28" fillId="3" borderId="0" xfId="0" applyNumberFormat="1" applyFont="1" applyFill="1" applyAlignment="1" applyProtection="1">
      <alignment vertical="center"/>
      <protection locked="0"/>
    </xf>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0" fontId="4" fillId="0" borderId="2" xfId="0"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4" xfId="1" applyFont="1" applyBorder="1" applyAlignment="1">
      <alignment horizontal="left" vertical="top" wrapText="1"/>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0" fontId="15" fillId="0" borderId="4" xfId="1" applyNumberFormat="1" applyFont="1" applyBorder="1" applyAlignment="1">
      <alignment horizontal="right" vertical="top" wrapText="1"/>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19" xfId="1" applyFont="1" applyBorder="1" applyAlignment="1">
      <alignment horizontal="center" vertical="center"/>
    </xf>
    <xf numFmtId="164" fontId="15" fillId="0" borderId="29"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5" fillId="0" borderId="5" xfId="1" applyFont="1" applyBorder="1" applyAlignment="1">
      <alignment horizontal="center" vertical="top" wrapText="1"/>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0" fontId="19" fillId="0" borderId="12" xfId="0"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5" fillId="0" borderId="6" xfId="1" applyNumberFormat="1" applyFont="1" applyBorder="1" applyAlignment="1">
      <alignment horizontal="right" vertical="top" wrapText="1"/>
    </xf>
    <xf numFmtId="164" fontId="15" fillId="0" borderId="31" xfId="1" applyFont="1" applyBorder="1" applyAlignment="1">
      <alignment horizontal="center"/>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5" xfId="1" applyFont="1" applyBorder="1" applyAlignment="1">
      <alignment horizontal="center" vertical="top" wrapText="1"/>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36" xfId="1" applyFont="1" applyBorder="1" applyAlignment="1">
      <alignment horizontal="center"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4" xfId="1" applyFont="1" applyBorder="1" applyAlignment="1">
      <alignment horizontal="center" vertical="top"/>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167" fontId="15" fillId="0" borderId="5" xfId="1" applyNumberFormat="1" applyFont="1" applyBorder="1" applyAlignment="1">
      <alignment horizontal="right" vertical="top"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35" xfId="1" applyNumberFormat="1" applyFont="1" applyBorder="1" applyAlignment="1">
      <alignment horizontal="right" vertical="top" wrapText="1"/>
    </xf>
    <xf numFmtId="164" fontId="24" fillId="0" borderId="23" xfId="1" applyFont="1" applyBorder="1" applyAlignment="1">
      <alignment horizontal="left" wrapText="1"/>
    </xf>
    <xf numFmtId="164" fontId="24" fillId="0" borderId="0" xfId="1" applyFont="1" applyAlignment="1">
      <alignment horizontal="left"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15" fillId="0" borderId="41" xfId="1" applyFont="1" applyBorder="1" applyAlignment="1">
      <alignment horizontal="center" vertical="center"/>
    </xf>
    <xf numFmtId="164" fontId="15" fillId="0" borderId="31" xfId="1" applyFont="1" applyBorder="1" applyAlignment="1">
      <alignment horizontal="center" vertical="center"/>
    </xf>
    <xf numFmtId="164" fontId="15" fillId="0" borderId="42" xfId="1" applyFont="1" applyBorder="1" applyAlignment="1">
      <alignment horizontal="center" vertical="center" wrapText="1"/>
    </xf>
    <xf numFmtId="164" fontId="15" fillId="0" borderId="33" xfId="1" applyFont="1" applyBorder="1" applyAlignment="1">
      <alignment horizontal="center" vertical="center"/>
    </xf>
    <xf numFmtId="164" fontId="15" fillId="0" borderId="5" xfId="1" applyFont="1" applyBorder="1" applyAlignment="1">
      <alignment horizontal="center" vertical="center"/>
    </xf>
    <xf numFmtId="164" fontId="15" fillId="0" borderId="15" xfId="1" applyFont="1" applyBorder="1" applyAlignment="1">
      <alignment horizontal="center" vertical="top"/>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35" xfId="1" applyFont="1" applyBorder="1" applyAlignment="1">
      <alignment horizontal="center" vertical="center"/>
    </xf>
    <xf numFmtId="164" fontId="15" fillId="0" borderId="34" xfId="1" applyFont="1" applyBorder="1" applyAlignment="1">
      <alignment horizontal="center" vertical="center"/>
    </xf>
    <xf numFmtId="164" fontId="15" fillId="0" borderId="5" xfId="1" applyFont="1" applyBorder="1" applyAlignment="1">
      <alignment horizontal="left" vertical="top" wrapText="1"/>
    </xf>
    <xf numFmtId="166" fontId="24" fillId="0" borderId="2" xfId="1" applyNumberFormat="1" applyFont="1" applyBorder="1" applyAlignment="1">
      <alignment horizontal="right" wrapText="1"/>
    </xf>
    <xf numFmtId="164" fontId="10" fillId="0" borderId="0" xfId="1" applyProtection="1">
      <protection locked="0"/>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view="pageBreakPreview" zoomScale="88" zoomScaleNormal="100" zoomScaleSheetLayoutView="115" workbookViewId="0">
      <selection activeCell="E45" sqref="E45"/>
    </sheetView>
  </sheetViews>
  <sheetFormatPr baseColWidth="10" defaultColWidth="11.25" defaultRowHeight="15" x14ac:dyDescent="0.25"/>
  <cols>
    <col min="1" max="1" width="3.5" style="2" bestFit="1" customWidth="1"/>
    <col min="2" max="2" width="5.625" style="2" bestFit="1" customWidth="1"/>
    <col min="3" max="3" width="5.875" style="2" bestFit="1" customWidth="1"/>
    <col min="4" max="4" width="23.125" style="2" customWidth="1"/>
    <col min="5" max="5" width="25.375" style="2" bestFit="1" customWidth="1"/>
    <col min="6" max="6" width="8.875" style="2" customWidth="1"/>
    <col min="7" max="7" width="19.75" style="2" bestFit="1" customWidth="1"/>
    <col min="8" max="8" width="4.25" style="2" bestFit="1" customWidth="1"/>
    <col min="9" max="9" width="7.375" style="2" bestFit="1" customWidth="1"/>
    <col min="10" max="10" width="3.125" style="2" bestFit="1" customWidth="1"/>
    <col min="11" max="11" width="25.5" style="2" bestFit="1" customWidth="1"/>
    <col min="15" max="15" width="20.125" customWidth="1"/>
    <col min="16" max="16" width="11"/>
  </cols>
  <sheetData>
    <row r="1" spans="1:12" ht="33.75" customHeight="1" x14ac:dyDescent="0.2">
      <c r="A1" s="99" t="s">
        <v>70</v>
      </c>
      <c r="B1" s="99"/>
      <c r="C1" s="99"/>
      <c r="D1" s="99"/>
      <c r="E1" s="99"/>
      <c r="F1" s="100" t="s">
        <v>71</v>
      </c>
      <c r="G1" s="100"/>
      <c r="H1" s="100"/>
      <c r="I1" s="100"/>
      <c r="J1" s="100"/>
      <c r="K1" s="100"/>
    </row>
    <row r="2" spans="1:12" ht="25.5" x14ac:dyDescent="0.2">
      <c r="A2" s="65" t="s">
        <v>59</v>
      </c>
      <c r="B2" s="65" t="s">
        <v>21</v>
      </c>
      <c r="C2" s="66" t="s">
        <v>60</v>
      </c>
      <c r="D2" s="66" t="s">
        <v>22</v>
      </c>
      <c r="E2" s="66" t="s">
        <v>23</v>
      </c>
      <c r="F2" s="65" t="s">
        <v>24</v>
      </c>
      <c r="G2" s="65" t="s">
        <v>25</v>
      </c>
      <c r="H2" s="66" t="s">
        <v>69</v>
      </c>
      <c r="I2" s="65" t="s">
        <v>68</v>
      </c>
      <c r="J2" s="65" t="s">
        <v>26</v>
      </c>
      <c r="K2" s="65" t="s">
        <v>27</v>
      </c>
      <c r="L2" s="86"/>
    </row>
    <row r="3" spans="1:12" ht="14.25" x14ac:dyDescent="0.2">
      <c r="A3" s="34">
        <v>1</v>
      </c>
      <c r="B3">
        <v>2</v>
      </c>
      <c r="C3" t="s">
        <v>159</v>
      </c>
      <c r="D3" s="96" t="s">
        <v>148</v>
      </c>
      <c r="E3" t="s">
        <v>87</v>
      </c>
      <c r="F3" s="69" t="s">
        <v>75</v>
      </c>
      <c r="G3" s="70"/>
      <c r="H3" s="71"/>
      <c r="I3" s="72">
        <v>0</v>
      </c>
      <c r="J3" s="34">
        <v>1</v>
      </c>
      <c r="K3" s="73" t="s">
        <v>80</v>
      </c>
    </row>
    <row r="4" spans="1:12" ht="14.25" x14ac:dyDescent="0.2">
      <c r="A4" s="34">
        <v>2</v>
      </c>
      <c r="B4">
        <v>1</v>
      </c>
      <c r="C4" t="s">
        <v>159</v>
      </c>
      <c r="D4" s="96" t="s">
        <v>149</v>
      </c>
      <c r="E4" t="s">
        <v>89</v>
      </c>
      <c r="F4" s="69" t="s">
        <v>75</v>
      </c>
      <c r="G4" s="70"/>
      <c r="H4" s="71"/>
      <c r="I4" s="72">
        <v>0</v>
      </c>
      <c r="J4" s="34">
        <v>1</v>
      </c>
      <c r="K4" s="73" t="s">
        <v>80</v>
      </c>
    </row>
    <row r="5" spans="1:12" ht="14.25" x14ac:dyDescent="0.2">
      <c r="A5" s="34">
        <v>3</v>
      </c>
      <c r="B5">
        <v>5</v>
      </c>
      <c r="C5" t="s">
        <v>159</v>
      </c>
      <c r="D5" s="96" t="s">
        <v>150</v>
      </c>
      <c r="E5" t="s">
        <v>160</v>
      </c>
      <c r="F5" s="69" t="s">
        <v>75</v>
      </c>
      <c r="G5" s="70"/>
      <c r="H5" s="71"/>
      <c r="I5" s="72">
        <v>0</v>
      </c>
      <c r="J5" s="1">
        <v>1</v>
      </c>
      <c r="K5" s="73" t="s">
        <v>80</v>
      </c>
    </row>
    <row r="6" spans="1:12" ht="14.25" x14ac:dyDescent="0.2">
      <c r="A6" s="34">
        <v>4</v>
      </c>
      <c r="B6" s="1">
        <v>2</v>
      </c>
      <c r="C6" s="1" t="s">
        <v>159</v>
      </c>
      <c r="D6" s="97" t="s">
        <v>162</v>
      </c>
      <c r="E6" s="1" t="s">
        <v>161</v>
      </c>
      <c r="F6" s="69" t="s">
        <v>75</v>
      </c>
      <c r="G6" s="1"/>
      <c r="H6" s="1"/>
      <c r="I6" s="72">
        <v>0</v>
      </c>
      <c r="J6" s="34">
        <v>1</v>
      </c>
      <c r="K6" s="73" t="s">
        <v>80</v>
      </c>
    </row>
    <row r="7" spans="1:12" ht="14.25" x14ac:dyDescent="0.2">
      <c r="A7" s="34">
        <v>5</v>
      </c>
      <c r="B7">
        <v>1</v>
      </c>
      <c r="C7" t="s">
        <v>159</v>
      </c>
      <c r="D7" s="96" t="s">
        <v>151</v>
      </c>
      <c r="E7" t="s">
        <v>152</v>
      </c>
      <c r="F7" s="69" t="s">
        <v>75</v>
      </c>
      <c r="G7" s="70"/>
      <c r="H7" s="71"/>
      <c r="I7" s="72">
        <v>0</v>
      </c>
      <c r="J7" s="34">
        <v>1</v>
      </c>
      <c r="K7" s="73" t="s">
        <v>80</v>
      </c>
    </row>
    <row r="8" spans="1:12" ht="14.25" x14ac:dyDescent="0.2">
      <c r="A8" s="34">
        <v>6</v>
      </c>
      <c r="B8">
        <v>1</v>
      </c>
      <c r="C8" t="s">
        <v>159</v>
      </c>
      <c r="D8" s="96" t="s">
        <v>153</v>
      </c>
      <c r="E8" t="s">
        <v>88</v>
      </c>
      <c r="F8" s="69" t="s">
        <v>75</v>
      </c>
      <c r="G8" s="70"/>
      <c r="H8" s="71"/>
      <c r="I8" s="72">
        <v>0</v>
      </c>
      <c r="J8" s="34">
        <v>1</v>
      </c>
      <c r="K8" s="73" t="s">
        <v>80</v>
      </c>
    </row>
    <row r="9" spans="1:12" ht="14.25" x14ac:dyDescent="0.2">
      <c r="A9" s="34">
        <v>7</v>
      </c>
      <c r="B9">
        <v>1</v>
      </c>
      <c r="C9" t="s">
        <v>159</v>
      </c>
      <c r="D9" s="96" t="s">
        <v>154</v>
      </c>
      <c r="E9" t="s">
        <v>155</v>
      </c>
      <c r="F9" s="69" t="s">
        <v>75</v>
      </c>
      <c r="G9" s="70"/>
      <c r="H9" s="71"/>
      <c r="I9" s="72">
        <v>0</v>
      </c>
      <c r="J9" s="34">
        <v>1</v>
      </c>
      <c r="K9" s="73" t="s">
        <v>80</v>
      </c>
    </row>
    <row r="10" spans="1:12" ht="14.25" x14ac:dyDescent="0.2">
      <c r="A10" s="34">
        <v>8</v>
      </c>
      <c r="B10">
        <v>1</v>
      </c>
      <c r="C10" t="s">
        <v>159</v>
      </c>
      <c r="D10" s="96" t="s">
        <v>156</v>
      </c>
      <c r="E10" t="s">
        <v>157</v>
      </c>
      <c r="F10" s="69" t="s">
        <v>75</v>
      </c>
      <c r="G10" s="70"/>
      <c r="H10" s="71"/>
      <c r="I10" s="72">
        <v>0</v>
      </c>
      <c r="J10" s="34">
        <v>1</v>
      </c>
      <c r="K10" s="73" t="s">
        <v>80</v>
      </c>
    </row>
    <row r="11" spans="1:12" ht="14.25" x14ac:dyDescent="0.2">
      <c r="A11" s="34">
        <v>9</v>
      </c>
      <c r="B11">
        <v>1</v>
      </c>
      <c r="C11" t="s">
        <v>159</v>
      </c>
      <c r="D11" s="96" t="s">
        <v>140</v>
      </c>
      <c r="E11" t="s">
        <v>76</v>
      </c>
      <c r="F11" s="69" t="s">
        <v>75</v>
      </c>
      <c r="G11" s="70"/>
      <c r="H11" s="71"/>
      <c r="I11" s="72">
        <v>0</v>
      </c>
      <c r="J11" s="1">
        <v>1</v>
      </c>
      <c r="K11" s="73" t="s">
        <v>80</v>
      </c>
    </row>
    <row r="12" spans="1:12" ht="14.25" x14ac:dyDescent="0.2">
      <c r="A12" s="34">
        <v>10</v>
      </c>
      <c r="B12">
        <v>1</v>
      </c>
      <c r="C12" t="s">
        <v>159</v>
      </c>
      <c r="D12" s="96" t="s">
        <v>163</v>
      </c>
      <c r="E12" t="s">
        <v>90</v>
      </c>
      <c r="F12" s="69" t="s">
        <v>75</v>
      </c>
      <c r="G12" s="70"/>
      <c r="H12" s="71"/>
      <c r="I12" s="72">
        <v>0</v>
      </c>
      <c r="J12" s="34">
        <v>1</v>
      </c>
      <c r="K12" s="73" t="s">
        <v>80</v>
      </c>
    </row>
    <row r="13" spans="1:12" ht="14.25" x14ac:dyDescent="0.2">
      <c r="A13" s="34">
        <v>11</v>
      </c>
      <c r="B13">
        <v>7</v>
      </c>
      <c r="C13" t="s">
        <v>159</v>
      </c>
      <c r="D13" s="96" t="s">
        <v>141</v>
      </c>
      <c r="E13" t="s">
        <v>137</v>
      </c>
      <c r="F13" s="69" t="s">
        <v>75</v>
      </c>
      <c r="G13" s="70"/>
      <c r="H13" s="71"/>
      <c r="I13" s="72">
        <v>0</v>
      </c>
      <c r="J13" s="34">
        <v>1</v>
      </c>
      <c r="K13" s="73" t="s">
        <v>80</v>
      </c>
    </row>
    <row r="14" spans="1:12" ht="14.25" x14ac:dyDescent="0.2">
      <c r="A14" s="34">
        <v>12</v>
      </c>
      <c r="B14">
        <v>3</v>
      </c>
      <c r="C14" t="s">
        <v>159</v>
      </c>
      <c r="D14" s="96" t="s">
        <v>142</v>
      </c>
      <c r="E14" t="s">
        <v>138</v>
      </c>
      <c r="F14" s="69" t="s">
        <v>75</v>
      </c>
      <c r="G14" s="70"/>
      <c r="H14" s="71"/>
      <c r="I14" s="72">
        <v>0</v>
      </c>
      <c r="J14" s="1">
        <v>1</v>
      </c>
      <c r="K14" s="73" t="s">
        <v>80</v>
      </c>
    </row>
    <row r="15" spans="1:12" ht="14.25" x14ac:dyDescent="0.2">
      <c r="A15" s="34">
        <v>13</v>
      </c>
      <c r="B15">
        <v>3</v>
      </c>
      <c r="C15" t="s">
        <v>159</v>
      </c>
      <c r="D15" s="96" t="s">
        <v>143</v>
      </c>
      <c r="E15" t="s">
        <v>79</v>
      </c>
      <c r="F15" s="69" t="s">
        <v>75</v>
      </c>
      <c r="G15" s="70"/>
      <c r="H15" s="71"/>
      <c r="I15" s="72">
        <v>0</v>
      </c>
      <c r="J15" s="34">
        <v>1</v>
      </c>
      <c r="K15" s="73" t="s">
        <v>80</v>
      </c>
    </row>
    <row r="16" spans="1:12" ht="14.25" x14ac:dyDescent="0.2">
      <c r="A16" s="34">
        <v>14</v>
      </c>
      <c r="B16">
        <v>2</v>
      </c>
      <c r="C16" t="s">
        <v>159</v>
      </c>
      <c r="D16" s="96" t="s">
        <v>144</v>
      </c>
      <c r="E16" t="s">
        <v>139</v>
      </c>
      <c r="F16" s="69" t="s">
        <v>75</v>
      </c>
      <c r="G16" s="70"/>
      <c r="H16" s="71"/>
      <c r="I16" s="72">
        <v>0</v>
      </c>
      <c r="J16" s="34">
        <v>1</v>
      </c>
      <c r="K16" s="73" t="s">
        <v>80</v>
      </c>
    </row>
    <row r="17" spans="1:11" ht="14.25" x14ac:dyDescent="0.2">
      <c r="A17" s="34">
        <v>15</v>
      </c>
      <c r="B17">
        <v>1</v>
      </c>
      <c r="C17" t="s">
        <v>159</v>
      </c>
      <c r="D17" s="96" t="s">
        <v>145</v>
      </c>
      <c r="E17" t="s">
        <v>77</v>
      </c>
      <c r="F17" s="1" t="s">
        <v>75</v>
      </c>
      <c r="G17" s="70"/>
      <c r="H17" s="71"/>
      <c r="I17" s="72">
        <v>0</v>
      </c>
      <c r="J17" s="34">
        <v>1</v>
      </c>
      <c r="K17" s="73" t="s">
        <v>80</v>
      </c>
    </row>
    <row r="18" spans="1:11" ht="14.25" x14ac:dyDescent="0.2">
      <c r="A18" s="34">
        <v>16</v>
      </c>
      <c r="B18" s="75">
        <v>1</v>
      </c>
      <c r="C18" t="s">
        <v>159</v>
      </c>
      <c r="D18" s="97" t="s">
        <v>116</v>
      </c>
      <c r="E18" s="68" t="s">
        <v>78</v>
      </c>
      <c r="F18" s="69" t="s">
        <v>97</v>
      </c>
      <c r="G18" s="70" t="s">
        <v>120</v>
      </c>
      <c r="H18" s="71"/>
      <c r="I18" s="72">
        <v>0.26</v>
      </c>
      <c r="J18" s="1">
        <v>1</v>
      </c>
      <c r="K18" s="73" t="s">
        <v>117</v>
      </c>
    </row>
    <row r="19" spans="1:11" ht="14.25" x14ac:dyDescent="0.2">
      <c r="A19" s="34">
        <v>17</v>
      </c>
      <c r="B19" s="75">
        <v>1</v>
      </c>
      <c r="C19" t="s">
        <v>159</v>
      </c>
      <c r="D19" s="68" t="s">
        <v>85</v>
      </c>
      <c r="E19" s="68" t="s">
        <v>92</v>
      </c>
      <c r="F19" s="69" t="s">
        <v>97</v>
      </c>
      <c r="G19" s="70" t="s">
        <v>121</v>
      </c>
      <c r="H19" s="71"/>
      <c r="I19" s="72">
        <v>0.56000000000000005</v>
      </c>
      <c r="J19" s="34">
        <v>1</v>
      </c>
      <c r="K19" s="73"/>
    </row>
    <row r="20" spans="1:11" ht="14.25" x14ac:dyDescent="0.2">
      <c r="A20" s="34">
        <v>18</v>
      </c>
      <c r="B20" s="75">
        <v>1</v>
      </c>
      <c r="C20" t="s">
        <v>159</v>
      </c>
      <c r="D20" s="98" t="s">
        <v>83</v>
      </c>
      <c r="E20" s="68" t="s">
        <v>91</v>
      </c>
      <c r="F20" s="69" t="s">
        <v>118</v>
      </c>
      <c r="G20" s="70"/>
      <c r="H20" s="71"/>
      <c r="I20" s="72">
        <v>0</v>
      </c>
      <c r="J20" s="34">
        <v>1</v>
      </c>
      <c r="K20" s="73" t="s">
        <v>84</v>
      </c>
    </row>
    <row r="21" spans="1:11" ht="14.25" x14ac:dyDescent="0.2">
      <c r="A21" s="34">
        <v>19</v>
      </c>
      <c r="B21" s="75">
        <v>3</v>
      </c>
      <c r="C21" t="s">
        <v>159</v>
      </c>
      <c r="D21" s="98" t="s">
        <v>123</v>
      </c>
      <c r="E21" s="68" t="s">
        <v>98</v>
      </c>
      <c r="F21" s="69" t="s">
        <v>97</v>
      </c>
      <c r="G21" s="70" t="s">
        <v>122</v>
      </c>
      <c r="H21" s="71"/>
      <c r="I21" s="72">
        <v>0.28000000000000003</v>
      </c>
      <c r="J21" s="1">
        <v>1</v>
      </c>
      <c r="K21" s="73" t="s">
        <v>100</v>
      </c>
    </row>
    <row r="22" spans="1:11" ht="14.25" x14ac:dyDescent="0.2">
      <c r="A22" s="34">
        <v>20</v>
      </c>
      <c r="B22" s="34">
        <v>2</v>
      </c>
      <c r="C22" t="s">
        <v>159</v>
      </c>
      <c r="D22" s="92" t="s">
        <v>82</v>
      </c>
      <c r="E22" s="68" t="s">
        <v>99</v>
      </c>
      <c r="F22" s="69" t="s">
        <v>97</v>
      </c>
      <c r="G22" s="70" t="s">
        <v>124</v>
      </c>
      <c r="H22" s="71"/>
      <c r="I22" s="72">
        <v>0.28999999999999998</v>
      </c>
      <c r="J22" s="34">
        <v>1</v>
      </c>
      <c r="K22" s="73" t="s">
        <v>81</v>
      </c>
    </row>
    <row r="23" spans="1:11" ht="14.25" x14ac:dyDescent="0.2">
      <c r="A23" s="34">
        <v>21</v>
      </c>
      <c r="B23" s="34">
        <v>1</v>
      </c>
      <c r="C23" t="s">
        <v>159</v>
      </c>
      <c r="D23" s="90" t="s">
        <v>133</v>
      </c>
      <c r="E23" s="1" t="s">
        <v>158</v>
      </c>
      <c r="F23" s="69" t="s">
        <v>97</v>
      </c>
      <c r="G23" s="88" t="s">
        <v>125</v>
      </c>
      <c r="H23" s="71"/>
      <c r="I23" s="72">
        <v>1.07</v>
      </c>
      <c r="J23" s="34">
        <v>1</v>
      </c>
      <c r="K23" s="73" t="s">
        <v>127</v>
      </c>
    </row>
    <row r="24" spans="1:11" ht="14.25" x14ac:dyDescent="0.2">
      <c r="A24" s="34">
        <v>22</v>
      </c>
      <c r="B24" s="1">
        <v>1</v>
      </c>
      <c r="C24" t="s">
        <v>159</v>
      </c>
      <c r="D24" s="93" t="s">
        <v>101</v>
      </c>
      <c r="E24" s="1" t="s">
        <v>102</v>
      </c>
      <c r="F24" s="69" t="s">
        <v>75</v>
      </c>
      <c r="G24" s="1"/>
      <c r="H24" s="1"/>
      <c r="I24" s="94">
        <v>0.59899999999999998</v>
      </c>
      <c r="J24" s="1">
        <v>10</v>
      </c>
      <c r="K24" s="1" t="s">
        <v>103</v>
      </c>
    </row>
    <row r="25" spans="1:11" ht="14.25" x14ac:dyDescent="0.2">
      <c r="A25" s="34">
        <v>23</v>
      </c>
      <c r="B25" s="34">
        <v>1</v>
      </c>
      <c r="C25" t="s">
        <v>159</v>
      </c>
      <c r="D25" s="90" t="s">
        <v>93</v>
      </c>
      <c r="E25" s="68" t="s">
        <v>86</v>
      </c>
      <c r="F25" s="69" t="s">
        <v>97</v>
      </c>
      <c r="G25" s="70" t="s">
        <v>126</v>
      </c>
      <c r="H25" s="71"/>
      <c r="I25" s="72">
        <v>3.3</v>
      </c>
      <c r="J25" s="34">
        <v>1</v>
      </c>
      <c r="K25" s="1" t="s">
        <v>132</v>
      </c>
    </row>
    <row r="26" spans="1:11" ht="14.25" x14ac:dyDescent="0.2">
      <c r="A26" s="34">
        <v>24</v>
      </c>
      <c r="B26" s="34">
        <v>1</v>
      </c>
      <c r="C26" t="s">
        <v>159</v>
      </c>
      <c r="D26" s="93" t="s">
        <v>129</v>
      </c>
      <c r="E26" s="1" t="s">
        <v>96</v>
      </c>
      <c r="F26" s="69" t="s">
        <v>97</v>
      </c>
      <c r="G26" s="87" t="s">
        <v>130</v>
      </c>
      <c r="H26" s="71"/>
      <c r="I26" s="87">
        <v>2.16</v>
      </c>
      <c r="J26" s="34">
        <v>1</v>
      </c>
      <c r="K26" s="73" t="s">
        <v>131</v>
      </c>
    </row>
    <row r="27" spans="1:11" ht="14.25" x14ac:dyDescent="0.2">
      <c r="A27" s="34">
        <v>25</v>
      </c>
      <c r="B27" s="34">
        <v>1</v>
      </c>
      <c r="C27" t="s">
        <v>159</v>
      </c>
      <c r="D27" s="68" t="s">
        <v>94</v>
      </c>
      <c r="E27" s="68" t="s">
        <v>95</v>
      </c>
      <c r="F27" s="69" t="s">
        <v>97</v>
      </c>
      <c r="G27" s="70" t="s">
        <v>128</v>
      </c>
      <c r="H27" s="71"/>
      <c r="I27" s="95">
        <v>3.05</v>
      </c>
      <c r="J27" s="34">
        <v>1</v>
      </c>
      <c r="K27" s="73"/>
    </row>
    <row r="28" spans="1:11" ht="14.25" x14ac:dyDescent="0.2">
      <c r="A28" s="34">
        <v>26</v>
      </c>
      <c r="B28" s="34">
        <v>1</v>
      </c>
      <c r="C28" t="s">
        <v>159</v>
      </c>
      <c r="D28" s="68" t="s">
        <v>105</v>
      </c>
      <c r="E28" s="68" t="s">
        <v>109</v>
      </c>
      <c r="F28" s="69" t="s">
        <v>97</v>
      </c>
      <c r="G28" s="70" t="s">
        <v>114</v>
      </c>
      <c r="H28" s="71"/>
      <c r="I28" s="72">
        <v>2.52</v>
      </c>
      <c r="J28" s="34">
        <v>1</v>
      </c>
      <c r="K28" s="73" t="s">
        <v>115</v>
      </c>
    </row>
    <row r="29" spans="1:11" ht="14.25" x14ac:dyDescent="0.2">
      <c r="A29" s="34">
        <v>27</v>
      </c>
      <c r="B29" s="34">
        <v>2</v>
      </c>
      <c r="C29" t="s">
        <v>159</v>
      </c>
      <c r="D29" s="91" t="s">
        <v>104</v>
      </c>
      <c r="E29" s="68" t="s">
        <v>108</v>
      </c>
      <c r="F29" s="69" t="s">
        <v>97</v>
      </c>
      <c r="G29" s="70" t="s">
        <v>112</v>
      </c>
      <c r="H29" s="71"/>
      <c r="I29" s="72">
        <v>0.57999999999999996</v>
      </c>
      <c r="J29" s="34">
        <v>1</v>
      </c>
      <c r="K29" s="73" t="s">
        <v>113</v>
      </c>
    </row>
    <row r="30" spans="1:11" ht="14.25" x14ac:dyDescent="0.2">
      <c r="A30" s="34">
        <v>28</v>
      </c>
      <c r="B30" s="34">
        <v>1</v>
      </c>
      <c r="C30" t="s">
        <v>159</v>
      </c>
      <c r="D30" s="91" t="s">
        <v>106</v>
      </c>
      <c r="E30" s="68" t="s">
        <v>107</v>
      </c>
      <c r="F30" s="69" t="s">
        <v>97</v>
      </c>
      <c r="G30" s="70" t="s">
        <v>110</v>
      </c>
      <c r="H30" s="71"/>
      <c r="I30" s="72">
        <v>2.21</v>
      </c>
      <c r="J30" s="34">
        <v>1</v>
      </c>
      <c r="K30" s="73" t="s">
        <v>111</v>
      </c>
    </row>
    <row r="31" spans="1:11" ht="14.25" x14ac:dyDescent="0.2">
      <c r="A31" s="34">
        <v>29</v>
      </c>
      <c r="B31" s="34">
        <v>2</v>
      </c>
      <c r="C31" t="s">
        <v>159</v>
      </c>
      <c r="D31" s="91" t="s">
        <v>119</v>
      </c>
      <c r="E31" s="68"/>
      <c r="F31" s="69" t="s">
        <v>75</v>
      </c>
      <c r="G31" s="70"/>
      <c r="H31" s="71"/>
      <c r="I31" s="72">
        <v>3.19</v>
      </c>
      <c r="J31" s="34">
        <v>1</v>
      </c>
      <c r="K31" s="73"/>
    </row>
    <row r="32" spans="1:11" ht="14.25" x14ac:dyDescent="0.2">
      <c r="A32" s="34">
        <v>30</v>
      </c>
      <c r="B32" s="34">
        <v>9</v>
      </c>
      <c r="C32" t="s">
        <v>159</v>
      </c>
      <c r="D32" s="68" t="s">
        <v>135</v>
      </c>
      <c r="E32" t="s">
        <v>136</v>
      </c>
      <c r="F32" s="69" t="s">
        <v>97</v>
      </c>
      <c r="G32" s="89" t="s">
        <v>134</v>
      </c>
      <c r="H32" s="71"/>
      <c r="I32" s="87">
        <v>0.215</v>
      </c>
      <c r="J32" s="34">
        <v>10</v>
      </c>
      <c r="K32" s="73"/>
    </row>
    <row r="33" spans="1:11" ht="14.25" x14ac:dyDescent="0.2">
      <c r="A33" s="34">
        <v>31</v>
      </c>
      <c r="B33" s="34">
        <v>1</v>
      </c>
      <c r="C33" t="s">
        <v>159</v>
      </c>
      <c r="D33" s="91" t="s">
        <v>146</v>
      </c>
      <c r="E33" s="68" t="s">
        <v>147</v>
      </c>
      <c r="F33" s="69" t="s">
        <v>75</v>
      </c>
      <c r="G33" s="70"/>
      <c r="H33" s="71"/>
      <c r="I33" s="72">
        <v>0</v>
      </c>
      <c r="J33" s="34">
        <v>1</v>
      </c>
      <c r="K33" s="73"/>
    </row>
    <row r="38" spans="1:11" ht="14.25" x14ac:dyDescent="0.2">
      <c r="A38" s="34"/>
      <c r="B38" s="34"/>
      <c r="C38" s="67"/>
      <c r="D38" s="68"/>
      <c r="E38" s="68"/>
      <c r="F38" s="69"/>
      <c r="G38" s="70"/>
      <c r="H38" s="71"/>
      <c r="I38" s="72"/>
      <c r="J38" s="34"/>
      <c r="K38" s="73"/>
    </row>
    <row r="39" spans="1:11" ht="14.25" x14ac:dyDescent="0.2">
      <c r="A39" s="34"/>
      <c r="B39" s="34"/>
      <c r="C39" s="67"/>
      <c r="D39" s="68"/>
      <c r="E39" s="68"/>
      <c r="F39" s="69"/>
      <c r="G39" s="70"/>
      <c r="H39" s="71"/>
      <c r="I39" s="72"/>
      <c r="J39" s="34"/>
      <c r="K39" s="73"/>
    </row>
    <row r="40" spans="1:11" ht="14.25" x14ac:dyDescent="0.2">
      <c r="A40" s="34"/>
      <c r="B40" s="34"/>
      <c r="C40" s="67"/>
      <c r="D40" s="68"/>
      <c r="E40" s="68"/>
      <c r="F40" s="69"/>
      <c r="G40" s="70"/>
      <c r="H40" s="71"/>
      <c r="I40" s="72"/>
      <c r="J40" s="34"/>
      <c r="K40" s="73"/>
    </row>
    <row r="41" spans="1:11" ht="14.25" x14ac:dyDescent="0.2">
      <c r="A41" s="34"/>
      <c r="B41" s="34"/>
      <c r="C41" s="67"/>
      <c r="D41" s="68"/>
      <c r="E41" s="68"/>
      <c r="F41" s="69"/>
      <c r="G41" s="70"/>
      <c r="H41" s="71"/>
      <c r="I41" s="72"/>
      <c r="J41" s="34"/>
      <c r="K41" s="73"/>
    </row>
    <row r="42" spans="1:11" ht="14.25" x14ac:dyDescent="0.2">
      <c r="A42" s="34"/>
      <c r="B42" s="34"/>
      <c r="C42" s="67"/>
      <c r="D42" s="68"/>
      <c r="E42" s="68"/>
      <c r="F42" s="69"/>
      <c r="G42" s="70"/>
      <c r="H42" s="71"/>
      <c r="I42" s="72"/>
      <c r="J42" s="34"/>
      <c r="K42" s="73"/>
    </row>
    <row r="43" spans="1:11" ht="14.25" x14ac:dyDescent="0.2">
      <c r="A43" s="34"/>
      <c r="B43" s="34"/>
      <c r="C43" s="67"/>
      <c r="D43" s="68"/>
      <c r="E43" s="68"/>
      <c r="F43" s="69"/>
      <c r="G43" s="70"/>
      <c r="H43" s="71"/>
      <c r="I43" s="72"/>
      <c r="J43" s="34"/>
      <c r="K43" s="73"/>
    </row>
    <row r="44" spans="1:11" ht="14.25" x14ac:dyDescent="0.2">
      <c r="A44" s="34"/>
      <c r="B44" s="34"/>
      <c r="C44" s="67"/>
      <c r="D44" s="68"/>
      <c r="E44" s="68"/>
      <c r="F44" s="69"/>
      <c r="G44" s="70"/>
      <c r="H44" s="71"/>
      <c r="I44" s="72"/>
      <c r="J44" s="34"/>
      <c r="K44" s="73"/>
    </row>
    <row r="45" spans="1:11" ht="14.25" x14ac:dyDescent="0.2">
      <c r="A45" s="34"/>
      <c r="B45" s="34"/>
      <c r="C45" s="67"/>
      <c r="D45" s="68"/>
      <c r="E45" s="68"/>
      <c r="F45" s="69"/>
      <c r="G45" s="70"/>
      <c r="H45" s="71"/>
      <c r="I45" s="72"/>
      <c r="J45" s="34"/>
      <c r="K45" s="73"/>
    </row>
    <row r="46" spans="1:11" ht="14.25" x14ac:dyDescent="0.2">
      <c r="A46" s="34"/>
      <c r="B46" s="34"/>
      <c r="C46" s="67"/>
      <c r="D46" s="68"/>
      <c r="E46" s="68"/>
      <c r="F46" s="69"/>
      <c r="G46" s="70"/>
      <c r="H46" s="71"/>
      <c r="I46" s="72"/>
      <c r="J46" s="34"/>
      <c r="K46" s="73"/>
    </row>
    <row r="47" spans="1:11" ht="14.25" x14ac:dyDescent="0.2">
      <c r="A47" s="34"/>
      <c r="B47" s="34"/>
      <c r="C47" s="67"/>
      <c r="D47" s="68"/>
      <c r="E47" s="68"/>
      <c r="F47" s="69"/>
      <c r="G47" s="70"/>
      <c r="H47" s="71"/>
      <c r="I47" s="72"/>
      <c r="J47" s="34"/>
      <c r="K47" s="73"/>
    </row>
    <row r="48" spans="1:11" ht="14.25" x14ac:dyDescent="0.2">
      <c r="A48" s="34"/>
      <c r="B48" s="34"/>
      <c r="C48" s="67"/>
      <c r="D48" s="68"/>
      <c r="E48" s="68"/>
      <c r="F48" s="69"/>
      <c r="G48" s="70"/>
      <c r="H48" s="71"/>
      <c r="I48" s="72"/>
      <c r="J48" s="34"/>
      <c r="K48" s="73"/>
    </row>
    <row r="49" spans="1:11" ht="14.25" x14ac:dyDescent="0.2">
      <c r="A49" s="34"/>
      <c r="B49" s="34"/>
      <c r="C49" s="67"/>
      <c r="D49" s="68"/>
      <c r="E49" s="68"/>
      <c r="F49" s="69"/>
      <c r="G49" s="70"/>
      <c r="H49" s="71"/>
      <c r="I49" s="72"/>
      <c r="J49" s="34"/>
      <c r="K49" s="73"/>
    </row>
    <row r="50" spans="1:11" ht="14.25" x14ac:dyDescent="0.2">
      <c r="A50" s="34"/>
      <c r="B50" s="34"/>
      <c r="C50" s="67"/>
      <c r="D50" s="68"/>
      <c r="E50" s="68"/>
      <c r="F50" s="69"/>
      <c r="G50" s="70"/>
      <c r="H50" s="71"/>
      <c r="I50" s="72"/>
      <c r="J50" s="34"/>
      <c r="K50" s="73"/>
    </row>
    <row r="51" spans="1:11" ht="14.25" x14ac:dyDescent="0.2">
      <c r="A51" s="34"/>
      <c r="B51" s="34"/>
      <c r="C51" s="67"/>
      <c r="D51" s="68"/>
      <c r="E51" s="68"/>
      <c r="F51" s="69"/>
      <c r="G51" s="70"/>
      <c r="H51" s="71"/>
      <c r="I51" s="72"/>
      <c r="J51" s="34"/>
      <c r="K51" s="73"/>
    </row>
    <row r="52" spans="1:11" ht="14.25" x14ac:dyDescent="0.2">
      <c r="A52" s="34"/>
      <c r="B52" s="34"/>
      <c r="C52" s="67"/>
      <c r="D52" s="68"/>
      <c r="E52" s="68"/>
      <c r="F52" s="69"/>
      <c r="G52" s="70"/>
      <c r="H52" s="71"/>
      <c r="I52" s="72"/>
      <c r="J52" s="34"/>
      <c r="K52" s="73"/>
    </row>
    <row r="53" spans="1:11" ht="14.25" x14ac:dyDescent="0.2">
      <c r="A53" s="34"/>
      <c r="B53" s="34"/>
      <c r="C53" s="67"/>
      <c r="D53" s="68"/>
      <c r="E53" s="68"/>
      <c r="F53" s="69"/>
      <c r="G53" s="70"/>
      <c r="H53" s="71"/>
      <c r="I53" s="72"/>
      <c r="J53" s="34"/>
      <c r="K53" s="73"/>
    </row>
    <row r="54" spans="1:11" ht="14.25" x14ac:dyDescent="0.2">
      <c r="A54" s="34"/>
      <c r="B54" s="34"/>
      <c r="C54" s="67"/>
      <c r="D54" s="68"/>
      <c r="E54" s="68"/>
      <c r="F54" s="69"/>
      <c r="G54" s="70"/>
      <c r="H54" s="71"/>
      <c r="I54" s="72"/>
      <c r="J54" s="34"/>
      <c r="K54" s="73"/>
    </row>
    <row r="55" spans="1:11" ht="14.25" x14ac:dyDescent="0.2">
      <c r="A55" s="34"/>
      <c r="B55" s="34"/>
      <c r="C55" s="67"/>
      <c r="D55" s="68"/>
      <c r="E55" s="68"/>
      <c r="F55" s="69"/>
      <c r="G55" s="70"/>
      <c r="H55" s="71"/>
      <c r="I55" s="72"/>
      <c r="J55" s="34"/>
      <c r="K55" s="73"/>
    </row>
    <row r="56" spans="1:11" ht="14.25" x14ac:dyDescent="0.2">
      <c r="A56" s="34"/>
      <c r="B56" s="34"/>
      <c r="C56" s="67"/>
      <c r="D56" s="68"/>
      <c r="E56" s="68"/>
      <c r="F56" s="69"/>
      <c r="G56" s="70"/>
      <c r="H56" s="71"/>
      <c r="I56" s="72"/>
      <c r="J56" s="34"/>
      <c r="K56" s="73"/>
    </row>
    <row r="57" spans="1:11" ht="14.25" x14ac:dyDescent="0.2">
      <c r="A57" s="34"/>
      <c r="B57" s="34"/>
      <c r="C57" s="67"/>
      <c r="D57" s="68"/>
      <c r="E57" s="68"/>
      <c r="F57" s="69"/>
      <c r="G57" s="70"/>
      <c r="H57" s="71"/>
      <c r="I57" s="72"/>
      <c r="J57" s="34"/>
      <c r="K57" s="73"/>
    </row>
    <row r="58" spans="1:11" ht="14.25" x14ac:dyDescent="0.2">
      <c r="A58" s="34"/>
      <c r="B58" s="34"/>
      <c r="C58" s="67"/>
      <c r="D58" s="68"/>
      <c r="E58" s="68"/>
      <c r="F58" s="69"/>
      <c r="G58" s="70"/>
      <c r="H58" s="71"/>
      <c r="I58" s="72"/>
      <c r="J58" s="34"/>
      <c r="K58" s="73"/>
    </row>
    <row r="59" spans="1:11" ht="14.25" x14ac:dyDescent="0.2">
      <c r="A59" s="34"/>
      <c r="B59" s="34"/>
      <c r="C59" s="67"/>
      <c r="D59" s="68"/>
      <c r="E59" s="68"/>
      <c r="F59" s="69"/>
      <c r="G59" s="70"/>
      <c r="H59" s="71"/>
      <c r="I59" s="72"/>
      <c r="J59" s="34"/>
      <c r="K59" s="73"/>
    </row>
    <row r="60" spans="1:11" ht="14.25" x14ac:dyDescent="0.2">
      <c r="A60" s="34"/>
      <c r="B60" s="34"/>
      <c r="C60" s="67"/>
      <c r="D60" s="68"/>
      <c r="E60" s="68"/>
      <c r="F60" s="69"/>
      <c r="G60" s="70"/>
      <c r="H60" s="71"/>
      <c r="I60" s="72"/>
      <c r="J60" s="34"/>
      <c r="K60" s="73"/>
    </row>
    <row r="61" spans="1:11" ht="14.25" x14ac:dyDescent="0.2">
      <c r="A61" s="34"/>
      <c r="B61" s="34"/>
      <c r="C61" s="67"/>
      <c r="D61" s="68"/>
      <c r="E61" s="68"/>
      <c r="F61" s="69"/>
      <c r="G61" s="70"/>
      <c r="H61" s="71"/>
      <c r="I61" s="72"/>
      <c r="J61" s="34"/>
      <c r="K61" s="73"/>
    </row>
    <row r="62" spans="1:11" ht="14.25" x14ac:dyDescent="0.2">
      <c r="A62" s="34"/>
      <c r="B62" s="34"/>
      <c r="C62" s="67"/>
      <c r="D62" s="68"/>
      <c r="E62" s="68"/>
      <c r="F62" s="69"/>
      <c r="G62" s="70"/>
      <c r="H62" s="71"/>
      <c r="I62" s="72"/>
      <c r="J62" s="34"/>
      <c r="K62" s="73"/>
    </row>
    <row r="63" spans="1:11" ht="14.25" x14ac:dyDescent="0.2">
      <c r="A63" s="34"/>
      <c r="B63" s="34"/>
      <c r="C63" s="67"/>
      <c r="D63" s="68"/>
      <c r="E63" s="68"/>
      <c r="F63" s="69"/>
      <c r="G63" s="70"/>
      <c r="H63" s="71"/>
      <c r="I63" s="72"/>
      <c r="J63" s="34"/>
      <c r="K63" s="73"/>
    </row>
    <row r="64" spans="1:11" ht="14.25" x14ac:dyDescent="0.2">
      <c r="A64" s="34"/>
      <c r="B64" s="34"/>
      <c r="C64" s="67"/>
      <c r="D64" s="68"/>
      <c r="E64" s="68"/>
      <c r="F64" s="69"/>
      <c r="G64" s="70"/>
      <c r="H64" s="71"/>
      <c r="I64" s="72"/>
      <c r="J64" s="34"/>
      <c r="K64" s="73"/>
    </row>
    <row r="65" spans="1:11" ht="14.25" x14ac:dyDescent="0.2">
      <c r="A65" s="34"/>
      <c r="B65" s="34"/>
      <c r="C65" s="67"/>
      <c r="D65" s="68"/>
      <c r="E65" s="68"/>
      <c r="F65" s="69"/>
      <c r="G65" s="70"/>
      <c r="H65" s="71"/>
      <c r="I65" s="72"/>
      <c r="J65" s="34"/>
      <c r="K65" s="73"/>
    </row>
    <row r="66" spans="1:11" ht="14.25" x14ac:dyDescent="0.2">
      <c r="A66" s="34"/>
      <c r="B66" s="34"/>
      <c r="C66" s="67"/>
      <c r="D66" s="68"/>
      <c r="E66" s="68"/>
      <c r="F66" s="69"/>
      <c r="G66" s="70"/>
      <c r="H66" s="71"/>
      <c r="I66" s="72"/>
      <c r="J66" s="34"/>
      <c r="K66" s="73"/>
    </row>
    <row r="67" spans="1:11" ht="14.25" x14ac:dyDescent="0.2">
      <c r="A67" s="34"/>
      <c r="B67" s="34"/>
      <c r="C67" s="67"/>
      <c r="D67" s="68"/>
      <c r="E67" s="68"/>
      <c r="F67" s="69"/>
      <c r="G67" s="70"/>
      <c r="H67" s="71"/>
      <c r="I67" s="72"/>
      <c r="J67" s="34"/>
      <c r="K67" s="73"/>
    </row>
    <row r="68" spans="1:11" ht="14.25" x14ac:dyDescent="0.2">
      <c r="A68" s="34"/>
      <c r="B68" s="34"/>
      <c r="C68" s="67"/>
      <c r="D68" s="68"/>
      <c r="E68" s="68"/>
      <c r="F68" s="69"/>
      <c r="G68" s="70"/>
      <c r="H68" s="71"/>
      <c r="I68" s="72"/>
      <c r="J68" s="34"/>
      <c r="K68" s="73"/>
    </row>
    <row r="69" spans="1:11" ht="14.25" x14ac:dyDescent="0.2">
      <c r="A69" s="34"/>
      <c r="B69" s="34"/>
      <c r="C69" s="67"/>
      <c r="D69" s="68"/>
      <c r="E69" s="68"/>
      <c r="F69" s="69"/>
      <c r="G69" s="70"/>
      <c r="H69" s="71"/>
      <c r="I69" s="72"/>
      <c r="J69" s="34"/>
      <c r="K69" s="73"/>
    </row>
    <row r="70" spans="1:11" ht="14.25" x14ac:dyDescent="0.2">
      <c r="A70" s="34"/>
      <c r="B70" s="34"/>
      <c r="C70" s="67"/>
      <c r="D70" s="68"/>
      <c r="E70" s="68"/>
      <c r="F70" s="69"/>
      <c r="G70" s="70"/>
      <c r="H70" s="71"/>
      <c r="I70" s="72"/>
      <c r="J70" s="34"/>
      <c r="K70" s="73"/>
    </row>
    <row r="71" spans="1:11" ht="14.25" x14ac:dyDescent="0.2">
      <c r="A71" s="34"/>
      <c r="B71" s="34"/>
      <c r="C71" s="67"/>
      <c r="D71" s="68"/>
      <c r="E71" s="68"/>
      <c r="F71" s="69"/>
      <c r="G71" s="70"/>
      <c r="H71" s="71"/>
      <c r="I71" s="72"/>
      <c r="J71" s="34"/>
      <c r="K71" s="73"/>
    </row>
    <row r="72" spans="1:11" ht="14.25" x14ac:dyDescent="0.2">
      <c r="A72" s="34"/>
      <c r="B72" s="34"/>
      <c r="C72" s="67"/>
      <c r="D72" s="68"/>
      <c r="E72" s="68"/>
      <c r="F72" s="69"/>
      <c r="G72" s="70"/>
      <c r="H72" s="71"/>
      <c r="I72" s="72"/>
      <c r="J72" s="34"/>
      <c r="K72" s="73"/>
    </row>
    <row r="73" spans="1:11" ht="14.25" x14ac:dyDescent="0.2">
      <c r="A73" s="34"/>
      <c r="B73" s="34"/>
      <c r="C73" s="67"/>
      <c r="D73" s="68"/>
      <c r="E73" s="68"/>
      <c r="F73" s="69"/>
      <c r="G73" s="70"/>
      <c r="H73" s="71"/>
      <c r="I73" s="72"/>
      <c r="J73" s="34"/>
      <c r="K73" s="73"/>
    </row>
    <row r="74" spans="1:11" ht="14.25" x14ac:dyDescent="0.2">
      <c r="A74" s="34"/>
      <c r="B74" s="34"/>
      <c r="C74" s="67"/>
      <c r="D74" s="68"/>
      <c r="E74" s="68"/>
      <c r="F74" s="69"/>
      <c r="G74" s="70"/>
      <c r="H74" s="71"/>
      <c r="I74" s="72"/>
      <c r="J74" s="34"/>
      <c r="K74" s="73"/>
    </row>
    <row r="75" spans="1:11" ht="14.25" x14ac:dyDescent="0.2">
      <c r="A75" s="34"/>
      <c r="B75" s="34"/>
      <c r="C75" s="67"/>
      <c r="D75" s="68"/>
      <c r="E75" s="68"/>
      <c r="F75" s="69"/>
      <c r="G75" s="70"/>
      <c r="H75" s="71"/>
      <c r="I75" s="72"/>
      <c r="J75" s="34"/>
      <c r="K75" s="73"/>
    </row>
    <row r="76" spans="1:11" ht="14.25" x14ac:dyDescent="0.2">
      <c r="A76" s="34"/>
      <c r="B76" s="34"/>
      <c r="C76" s="67"/>
      <c r="D76" s="68"/>
      <c r="E76" s="68"/>
      <c r="F76" s="69"/>
      <c r="G76" s="70"/>
      <c r="H76" s="71"/>
      <c r="I76" s="72"/>
      <c r="J76" s="34"/>
      <c r="K76" s="73"/>
    </row>
    <row r="77" spans="1:11" ht="14.25" x14ac:dyDescent="0.2">
      <c r="A77" s="34"/>
      <c r="B77" s="34"/>
      <c r="C77" s="67"/>
      <c r="D77" s="68"/>
      <c r="E77" s="68"/>
      <c r="F77" s="69"/>
      <c r="G77" s="70"/>
      <c r="H77" s="71"/>
      <c r="I77" s="72"/>
      <c r="J77" s="34"/>
      <c r="K77" s="73"/>
    </row>
    <row r="78" spans="1:11" ht="14.25" x14ac:dyDescent="0.2">
      <c r="A78" s="34"/>
      <c r="B78" s="34"/>
      <c r="C78" s="67"/>
      <c r="D78" s="68"/>
      <c r="E78" s="68"/>
      <c r="F78" s="69"/>
      <c r="G78" s="70"/>
      <c r="H78" s="71"/>
      <c r="I78" s="72"/>
      <c r="J78" s="34"/>
      <c r="K78" s="73"/>
    </row>
    <row r="79" spans="1:11" ht="14.25" x14ac:dyDescent="0.2">
      <c r="A79" s="34"/>
      <c r="B79" s="34"/>
      <c r="C79" s="67"/>
      <c r="D79" s="68"/>
      <c r="E79" s="68"/>
      <c r="F79" s="69"/>
      <c r="G79" s="70"/>
      <c r="H79" s="71"/>
      <c r="I79" s="72"/>
      <c r="J79" s="34"/>
      <c r="K79" s="73"/>
    </row>
    <row r="80" spans="1:11" ht="14.25" x14ac:dyDescent="0.2">
      <c r="A80" s="34"/>
      <c r="B80" s="34"/>
      <c r="C80" s="67"/>
      <c r="D80" s="68"/>
      <c r="E80" s="68"/>
      <c r="F80" s="69"/>
      <c r="G80" s="70"/>
      <c r="H80" s="71"/>
      <c r="I80" s="72"/>
      <c r="J80" s="34"/>
      <c r="K80" s="73"/>
    </row>
    <row r="81" spans="1:11" ht="14.25" x14ac:dyDescent="0.2">
      <c r="A81" s="34"/>
      <c r="B81" s="34"/>
      <c r="C81" s="67"/>
      <c r="D81" s="68"/>
      <c r="E81" s="68"/>
      <c r="F81" s="69"/>
      <c r="G81" s="70"/>
      <c r="H81" s="71"/>
      <c r="I81" s="72"/>
      <c r="J81" s="34"/>
      <c r="K81" s="73"/>
    </row>
    <row r="82" spans="1:11" ht="14.25" x14ac:dyDescent="0.2">
      <c r="A82" s="34"/>
      <c r="B82" s="34"/>
      <c r="C82" s="67"/>
      <c r="D82" s="68"/>
      <c r="E82" s="68"/>
      <c r="F82" s="69"/>
      <c r="G82" s="74"/>
      <c r="H82" s="71"/>
      <c r="I82" s="72"/>
      <c r="J82" s="34"/>
      <c r="K82" s="73"/>
    </row>
    <row r="83" spans="1:11" ht="14.25" x14ac:dyDescent="0.2">
      <c r="A83" s="34"/>
      <c r="B83" s="34"/>
      <c r="C83" s="67"/>
      <c r="D83" s="68"/>
      <c r="E83" s="68"/>
      <c r="F83" s="69"/>
      <c r="G83" s="74"/>
      <c r="H83" s="71"/>
      <c r="I83" s="72"/>
      <c r="J83" s="34"/>
      <c r="K83" s="73"/>
    </row>
    <row r="84" spans="1:11" ht="14.25" x14ac:dyDescent="0.2">
      <c r="A84" s="34"/>
      <c r="B84" s="34"/>
      <c r="C84" s="67"/>
      <c r="D84" s="68"/>
      <c r="E84" s="68"/>
      <c r="F84" s="69"/>
      <c r="G84" s="74"/>
      <c r="H84" s="71"/>
      <c r="I84" s="72"/>
      <c r="J84" s="34"/>
      <c r="K84" s="73"/>
    </row>
    <row r="85" spans="1:11" ht="14.25" x14ac:dyDescent="0.2">
      <c r="A85" s="34"/>
      <c r="B85" s="75"/>
      <c r="C85" s="67"/>
      <c r="D85" s="67"/>
      <c r="E85" s="67"/>
      <c r="F85" s="76"/>
      <c r="G85" s="74"/>
      <c r="H85" s="77"/>
      <c r="I85" s="78"/>
      <c r="J85" s="75"/>
      <c r="K85" s="73"/>
    </row>
    <row r="86" spans="1:11" ht="14.25" x14ac:dyDescent="0.2">
      <c r="A86" s="34"/>
      <c r="B86" s="75"/>
      <c r="C86" s="67"/>
      <c r="D86" s="67"/>
      <c r="E86" s="67"/>
      <c r="F86" s="76"/>
      <c r="G86" s="74"/>
      <c r="H86" s="77"/>
      <c r="I86" s="78"/>
      <c r="J86" s="75"/>
      <c r="K86" s="73"/>
    </row>
    <row r="87" spans="1:11" ht="14.25" x14ac:dyDescent="0.2">
      <c r="A87" s="34"/>
      <c r="B87" s="75"/>
      <c r="C87" s="67"/>
      <c r="D87" s="67"/>
      <c r="E87" s="67"/>
      <c r="F87" s="76"/>
      <c r="G87" s="74"/>
      <c r="H87" s="77"/>
      <c r="I87" s="78"/>
      <c r="J87" s="75"/>
      <c r="K87" s="73"/>
    </row>
    <row r="88" spans="1:11" ht="14.25" x14ac:dyDescent="0.2">
      <c r="A88" s="34"/>
      <c r="B88" s="75"/>
      <c r="C88" s="67"/>
      <c r="D88" s="67"/>
      <c r="E88" s="67"/>
      <c r="F88" s="76"/>
      <c r="G88" s="74"/>
      <c r="H88" s="77"/>
      <c r="I88" s="78"/>
      <c r="J88" s="75"/>
      <c r="K88" s="73"/>
    </row>
    <row r="89" spans="1:11" ht="14.25" x14ac:dyDescent="0.2">
      <c r="A89" s="34"/>
      <c r="B89" s="75"/>
      <c r="C89" s="67"/>
      <c r="D89" s="67"/>
      <c r="E89" s="67"/>
      <c r="F89" s="76"/>
      <c r="G89" s="74"/>
      <c r="H89" s="77"/>
      <c r="I89" s="78"/>
      <c r="J89" s="75"/>
      <c r="K89" s="73"/>
    </row>
    <row r="90" spans="1:11" ht="14.25" x14ac:dyDescent="0.2">
      <c r="A90" s="34"/>
      <c r="B90" s="75"/>
      <c r="C90" s="67"/>
      <c r="D90" s="67"/>
      <c r="E90" s="67"/>
      <c r="F90" s="76"/>
      <c r="G90" s="74"/>
      <c r="H90" s="77"/>
      <c r="I90" s="78"/>
      <c r="J90" s="75"/>
      <c r="K90" s="73"/>
    </row>
    <row r="91" spans="1:11" ht="14.25" x14ac:dyDescent="0.2">
      <c r="A91" s="34"/>
      <c r="B91" s="75"/>
      <c r="C91" s="67"/>
      <c r="D91" s="67"/>
      <c r="E91" s="67"/>
      <c r="F91" s="76"/>
      <c r="G91" s="74"/>
      <c r="H91" s="77"/>
      <c r="I91" s="78"/>
      <c r="J91" s="75"/>
      <c r="K91" s="73"/>
    </row>
    <row r="92" spans="1:11" ht="14.25" x14ac:dyDescent="0.2">
      <c r="A92" s="34"/>
      <c r="B92" s="75"/>
      <c r="C92" s="67"/>
      <c r="D92" s="67"/>
      <c r="E92" s="67"/>
      <c r="F92" s="76"/>
      <c r="G92" s="74"/>
      <c r="H92" s="77"/>
      <c r="I92" s="78"/>
      <c r="J92" s="75"/>
      <c r="K92" s="73"/>
    </row>
    <row r="93" spans="1:11" ht="14.25" x14ac:dyDescent="0.2">
      <c r="A93" s="34"/>
      <c r="B93" s="75"/>
      <c r="C93" s="67"/>
      <c r="D93" s="67"/>
      <c r="E93" s="67"/>
      <c r="F93" s="76"/>
      <c r="G93" s="74"/>
      <c r="H93" s="77"/>
      <c r="I93" s="78"/>
      <c r="J93" s="75"/>
      <c r="K93" s="73"/>
    </row>
    <row r="94" spans="1:11" ht="14.25" x14ac:dyDescent="0.2">
      <c r="A94" s="34"/>
      <c r="B94" s="75"/>
      <c r="C94" s="67"/>
      <c r="D94" s="67"/>
      <c r="E94" s="67"/>
      <c r="F94" s="76"/>
      <c r="G94" s="74"/>
      <c r="H94" s="77"/>
      <c r="I94" s="78"/>
      <c r="J94" s="75"/>
      <c r="K94" s="73"/>
    </row>
    <row r="95" spans="1:11" ht="14.25" x14ac:dyDescent="0.2">
      <c r="A95" s="34"/>
      <c r="B95" s="75"/>
      <c r="C95" s="67"/>
      <c r="D95" s="67"/>
      <c r="E95" s="67"/>
      <c r="F95" s="76"/>
      <c r="G95" s="74"/>
      <c r="H95" s="77"/>
      <c r="I95" s="78"/>
      <c r="J95" s="75"/>
      <c r="K95" s="73"/>
    </row>
    <row r="96" spans="1:11" ht="14.25" x14ac:dyDescent="0.2">
      <c r="A96" s="34"/>
      <c r="B96" s="75"/>
      <c r="C96" s="67"/>
      <c r="D96" s="67"/>
      <c r="E96" s="67"/>
      <c r="F96" s="76"/>
      <c r="G96" s="74"/>
      <c r="H96" s="77"/>
      <c r="I96" s="78"/>
      <c r="J96" s="75"/>
      <c r="K96" s="73"/>
    </row>
    <row r="97" spans="1:11" ht="14.25" x14ac:dyDescent="0.2">
      <c r="A97" s="34"/>
      <c r="B97" s="75"/>
      <c r="C97" s="67"/>
      <c r="D97" s="67"/>
      <c r="E97" s="67"/>
      <c r="F97" s="76"/>
      <c r="G97" s="74"/>
      <c r="H97" s="77"/>
      <c r="I97" s="78"/>
      <c r="J97" s="75"/>
      <c r="K97" s="73"/>
    </row>
    <row r="98" spans="1:11" ht="14.25" x14ac:dyDescent="0.2">
      <c r="A98" s="34"/>
      <c r="B98" s="75"/>
      <c r="C98" s="67"/>
      <c r="D98" s="67"/>
      <c r="E98" s="67"/>
      <c r="F98" s="76"/>
      <c r="G98" s="74"/>
      <c r="H98" s="77"/>
      <c r="I98" s="78"/>
      <c r="J98" s="75"/>
      <c r="K98" s="73"/>
    </row>
    <row r="99" spans="1:11" ht="14.25" x14ac:dyDescent="0.2">
      <c r="A99" s="34"/>
      <c r="B99" s="75"/>
      <c r="C99" s="67"/>
      <c r="D99" s="67"/>
      <c r="E99" s="67"/>
      <c r="F99" s="76"/>
      <c r="G99" s="74"/>
      <c r="H99" s="77"/>
      <c r="I99" s="78"/>
      <c r="J99" s="75"/>
      <c r="K99" s="73"/>
    </row>
    <row r="100" spans="1:11" ht="14.25" x14ac:dyDescent="0.2">
      <c r="A100" s="34"/>
      <c r="B100" s="75"/>
      <c r="C100" s="67"/>
      <c r="D100" s="67"/>
      <c r="E100" s="67"/>
      <c r="F100" s="76"/>
      <c r="G100" s="74"/>
      <c r="H100" s="77"/>
      <c r="I100" s="78"/>
      <c r="J100" s="75"/>
      <c r="K100" s="73"/>
    </row>
    <row r="101" spans="1:11" ht="14.25" x14ac:dyDescent="0.2">
      <c r="A101" s="34"/>
      <c r="B101" s="75"/>
      <c r="C101" s="67"/>
      <c r="D101" s="67"/>
      <c r="E101" s="67"/>
      <c r="F101" s="76"/>
      <c r="G101" s="74"/>
      <c r="H101" s="77"/>
      <c r="I101" s="78"/>
      <c r="J101" s="75"/>
      <c r="K101" s="73"/>
    </row>
    <row r="102" spans="1:11" ht="14.25" x14ac:dyDescent="0.2">
      <c r="A102" s="34"/>
      <c r="B102" s="75"/>
      <c r="C102" s="67"/>
      <c r="D102" s="67"/>
      <c r="E102" s="67"/>
      <c r="F102" s="76"/>
      <c r="G102" s="74"/>
      <c r="H102" s="77"/>
      <c r="I102" s="78"/>
      <c r="J102" s="75"/>
      <c r="K102" s="73"/>
    </row>
    <row r="103" spans="1:11" ht="14.25" x14ac:dyDescent="0.2">
      <c r="A103" s="34"/>
      <c r="B103" s="75"/>
      <c r="C103" s="67"/>
      <c r="D103" s="67"/>
      <c r="E103" s="67"/>
      <c r="F103" s="76"/>
      <c r="G103" s="74"/>
      <c r="H103" s="77"/>
      <c r="I103" s="78"/>
      <c r="J103" s="75"/>
      <c r="K103" s="73"/>
    </row>
    <row r="104" spans="1:11" ht="14.25" x14ac:dyDescent="0.2">
      <c r="A104" s="34"/>
      <c r="B104" s="75"/>
      <c r="C104" s="67"/>
      <c r="D104" s="67"/>
      <c r="E104" s="67"/>
      <c r="F104" s="76"/>
      <c r="G104" s="74"/>
      <c r="H104" s="77"/>
      <c r="I104" s="78"/>
      <c r="J104" s="75"/>
      <c r="K104" s="73"/>
    </row>
    <row r="105" spans="1:11" ht="14.25" x14ac:dyDescent="0.2">
      <c r="A105" s="34"/>
      <c r="B105" s="75"/>
      <c r="C105" s="67"/>
      <c r="D105" s="67"/>
      <c r="E105" s="67"/>
      <c r="F105" s="76"/>
      <c r="G105" s="74"/>
      <c r="H105" s="77"/>
      <c r="I105" s="78"/>
      <c r="J105" s="75"/>
      <c r="K105" s="73"/>
    </row>
    <row r="106" spans="1:11" ht="14.25" x14ac:dyDescent="0.2">
      <c r="A106" s="34"/>
      <c r="B106" s="75"/>
      <c r="C106" s="67"/>
      <c r="D106" s="67"/>
      <c r="E106" s="67"/>
      <c r="F106" s="76"/>
      <c r="G106" s="74"/>
      <c r="H106" s="77"/>
      <c r="I106" s="78"/>
      <c r="J106" s="75"/>
      <c r="K106" s="73"/>
    </row>
    <row r="107" spans="1:11" ht="14.25" x14ac:dyDescent="0.2">
      <c r="A107" s="34"/>
      <c r="B107" s="75"/>
      <c r="C107" s="67"/>
      <c r="D107" s="67"/>
      <c r="E107" s="67"/>
      <c r="F107" s="76"/>
      <c r="G107" s="74"/>
      <c r="H107" s="77"/>
      <c r="I107" s="78"/>
      <c r="J107" s="75"/>
      <c r="K107" s="73"/>
    </row>
    <row r="108" spans="1:11" ht="14.25" x14ac:dyDescent="0.2">
      <c r="A108" s="34"/>
      <c r="B108" s="75"/>
      <c r="C108" s="67"/>
      <c r="D108" s="67"/>
      <c r="E108" s="67"/>
      <c r="F108" s="76"/>
      <c r="G108" s="74"/>
      <c r="H108" s="77"/>
      <c r="I108" s="78"/>
      <c r="J108" s="75"/>
      <c r="K108" s="73"/>
    </row>
    <row r="109" spans="1:11" ht="14.25" x14ac:dyDescent="0.2">
      <c r="A109" s="34"/>
      <c r="B109" s="75"/>
      <c r="C109" s="67"/>
      <c r="D109" s="67"/>
      <c r="E109" s="67"/>
      <c r="F109" s="76"/>
      <c r="G109" s="74"/>
      <c r="H109" s="77"/>
      <c r="I109" s="78"/>
      <c r="J109" s="75"/>
      <c r="K109" s="73"/>
    </row>
    <row r="110" spans="1:11" ht="14.25" x14ac:dyDescent="0.2">
      <c r="A110" s="34"/>
      <c r="B110" s="75"/>
      <c r="C110" s="67"/>
      <c r="D110" s="67"/>
      <c r="E110" s="67"/>
      <c r="F110" s="76"/>
      <c r="G110" s="74"/>
      <c r="H110" s="77"/>
      <c r="I110" s="78"/>
      <c r="J110" s="75"/>
      <c r="K110" s="73"/>
    </row>
    <row r="111" spans="1:11" ht="14.25" x14ac:dyDescent="0.2">
      <c r="A111" s="34"/>
      <c r="B111" s="75"/>
      <c r="C111" s="67"/>
      <c r="D111" s="67"/>
      <c r="E111" s="67"/>
      <c r="F111" s="76"/>
      <c r="G111" s="74"/>
      <c r="H111" s="77"/>
      <c r="I111" s="78"/>
      <c r="J111" s="75"/>
      <c r="K111" s="73"/>
    </row>
    <row r="112" spans="1:11" ht="14.25" x14ac:dyDescent="0.2">
      <c r="A112" s="34"/>
      <c r="B112" s="75"/>
      <c r="C112" s="67"/>
      <c r="D112" s="67"/>
      <c r="E112" s="67"/>
      <c r="F112" s="76"/>
      <c r="G112" s="74"/>
      <c r="H112" s="77"/>
      <c r="I112" s="78"/>
      <c r="J112" s="75"/>
      <c r="K112" s="73"/>
    </row>
    <row r="113" spans="1:16" ht="14.25" x14ac:dyDescent="0.2">
      <c r="A113" s="34"/>
      <c r="B113" s="75"/>
      <c r="C113" s="67"/>
      <c r="D113" s="67"/>
      <c r="E113" s="67"/>
      <c r="F113" s="76"/>
      <c r="G113" s="74"/>
      <c r="H113" s="77"/>
      <c r="I113" s="78"/>
      <c r="J113" s="75"/>
      <c r="K113" s="73"/>
    </row>
    <row r="114" spans="1:16" ht="14.25" x14ac:dyDescent="0.2">
      <c r="A114" s="34"/>
      <c r="B114" s="75"/>
      <c r="C114" s="67"/>
      <c r="D114" s="67"/>
      <c r="E114" s="67"/>
      <c r="F114" s="76"/>
      <c r="G114" s="74"/>
      <c r="H114" s="77"/>
      <c r="I114" s="78"/>
      <c r="J114" s="75"/>
      <c r="K114" s="73"/>
    </row>
    <row r="115" spans="1:16" ht="14.25" x14ac:dyDescent="0.2">
      <c r="A115" s="34"/>
      <c r="B115" s="75"/>
      <c r="C115" s="67"/>
      <c r="D115" s="67"/>
      <c r="E115" s="67"/>
      <c r="F115" s="76"/>
      <c r="G115" s="74"/>
      <c r="H115" s="77"/>
      <c r="I115" s="78"/>
      <c r="J115" s="75"/>
      <c r="K115" s="73"/>
    </row>
    <row r="116" spans="1:16" ht="14.25" x14ac:dyDescent="0.2">
      <c r="A116" s="34"/>
      <c r="B116" s="75"/>
      <c r="C116" s="67"/>
      <c r="D116" s="67"/>
      <c r="E116" s="67"/>
      <c r="F116" s="76"/>
      <c r="G116" s="74"/>
      <c r="H116" s="77"/>
      <c r="I116" s="78"/>
      <c r="J116" s="75"/>
      <c r="K116" s="73"/>
    </row>
    <row r="117" spans="1:16" ht="15.75" x14ac:dyDescent="0.25">
      <c r="A117" s="101" t="s">
        <v>72</v>
      </c>
      <c r="B117" s="101"/>
      <c r="C117" s="101"/>
      <c r="D117" s="101"/>
      <c r="E117" s="101"/>
      <c r="F117" s="101"/>
      <c r="G117" s="101"/>
      <c r="H117" s="101"/>
      <c r="I117" s="101"/>
      <c r="J117" s="101"/>
      <c r="K117" s="101"/>
      <c r="L117" s="2"/>
      <c r="M117" s="2"/>
      <c r="N117" s="2"/>
      <c r="O117" s="2"/>
      <c r="P117" s="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79">
        <v>1</v>
      </c>
      <c r="B1" s="280"/>
      <c r="C1" s="280"/>
      <c r="D1" s="280">
        <v>2</v>
      </c>
      <c r="E1" s="280"/>
      <c r="F1" s="280"/>
      <c r="G1" s="280"/>
      <c r="H1" s="280">
        <v>3</v>
      </c>
      <c r="I1" s="280"/>
      <c r="J1" s="280"/>
      <c r="K1" s="280"/>
      <c r="L1" s="280">
        <v>4</v>
      </c>
      <c r="M1" s="280"/>
      <c r="N1" s="280"/>
      <c r="O1" s="280"/>
      <c r="P1" s="280"/>
      <c r="Q1" s="280"/>
      <c r="R1" s="280"/>
      <c r="S1" s="280"/>
      <c r="T1" s="280"/>
      <c r="U1" s="280"/>
      <c r="V1" s="280"/>
      <c r="W1" s="280"/>
      <c r="X1" s="280"/>
      <c r="Y1" s="280"/>
      <c r="Z1" s="280"/>
      <c r="AA1" s="280"/>
      <c r="AB1" s="280"/>
      <c r="AC1" s="280"/>
      <c r="AD1" s="280"/>
      <c r="AE1" s="280"/>
      <c r="AF1" s="280"/>
      <c r="AG1" s="280"/>
      <c r="AH1" s="280">
        <v>5</v>
      </c>
      <c r="AI1" s="280"/>
      <c r="AJ1" s="280"/>
      <c r="AK1" s="280"/>
      <c r="AL1" s="280"/>
      <c r="AM1" s="280"/>
      <c r="AN1" s="280"/>
      <c r="AO1" s="280"/>
      <c r="AP1" s="280"/>
      <c r="AQ1" s="280"/>
      <c r="AR1" s="280"/>
      <c r="AS1" s="280"/>
      <c r="AT1" s="280"/>
      <c r="AU1" s="280"/>
      <c r="AV1" s="280"/>
      <c r="AW1" s="280"/>
      <c r="AX1" s="280"/>
      <c r="AY1" s="280"/>
      <c r="AZ1" s="280"/>
      <c r="BA1" s="280"/>
      <c r="BB1" s="280"/>
      <c r="BC1" s="280"/>
      <c r="BD1" s="280"/>
      <c r="BE1" s="280">
        <v>6</v>
      </c>
      <c r="BF1" s="280"/>
      <c r="BG1" s="280"/>
      <c r="BH1" s="280"/>
      <c r="BI1" s="280"/>
      <c r="BJ1" s="280"/>
      <c r="BK1" s="280"/>
      <c r="BL1" s="280"/>
      <c r="BM1" s="280"/>
      <c r="BN1" s="28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1" t="str">
        <f>Eingabe!A7</f>
        <v>Lfd. 
Nr.</v>
      </c>
      <c r="B2" s="231"/>
      <c r="C2" s="231"/>
      <c r="D2" s="231" t="str">
        <f>Eingabe!B7</f>
        <v>Stück-
zahl</v>
      </c>
      <c r="E2" s="231"/>
      <c r="F2" s="231"/>
      <c r="G2" s="231"/>
      <c r="H2" s="231" t="str">
        <f>Eingabe!C7</f>
        <v>Ein-
heit</v>
      </c>
      <c r="I2" s="231"/>
      <c r="J2" s="231"/>
      <c r="K2" s="231"/>
      <c r="L2" s="282" t="str">
        <f>Eingabe!D7</f>
        <v>Benennung</v>
      </c>
      <c r="M2" s="282"/>
      <c r="N2" s="282"/>
      <c r="O2" s="282"/>
      <c r="P2" s="282"/>
      <c r="Q2" s="282"/>
      <c r="R2" s="282"/>
      <c r="S2" s="282"/>
      <c r="T2" s="282"/>
      <c r="U2" s="282"/>
      <c r="V2" s="282"/>
      <c r="W2" s="282"/>
      <c r="X2" s="282"/>
      <c r="Y2" s="282"/>
      <c r="Z2" s="282"/>
      <c r="AA2" s="282"/>
      <c r="AB2" s="282"/>
      <c r="AC2" s="282"/>
      <c r="AD2" s="282"/>
      <c r="AE2" s="282"/>
      <c r="AF2" s="282"/>
      <c r="AG2" s="282"/>
      <c r="AH2" s="282" t="str">
        <f>Eingabe!F7&amp;" / "&amp;Eingabe!G7</f>
        <v>Lieferant / Bestellnummer</v>
      </c>
      <c r="AI2" s="282"/>
      <c r="AJ2" s="282"/>
      <c r="AK2" s="282"/>
      <c r="AL2" s="282"/>
      <c r="AM2" s="282"/>
      <c r="AN2" s="282"/>
      <c r="AO2" s="282"/>
      <c r="AP2" s="282"/>
      <c r="AQ2" s="282"/>
      <c r="AR2" s="282"/>
      <c r="AS2" s="282"/>
      <c r="AT2" s="282"/>
      <c r="AU2" s="282"/>
      <c r="AV2" s="282"/>
      <c r="AW2" s="282"/>
      <c r="AX2" s="282"/>
      <c r="AY2" s="282"/>
      <c r="AZ2" s="282"/>
      <c r="BA2" s="282"/>
      <c r="BB2" s="282"/>
      <c r="BC2" s="282"/>
      <c r="BD2" s="282"/>
      <c r="BE2" s="282" t="s">
        <v>29</v>
      </c>
      <c r="BF2" s="282"/>
      <c r="BG2" s="282"/>
      <c r="BH2" s="282"/>
      <c r="BI2" s="282"/>
      <c r="BJ2" s="282"/>
      <c r="BK2" s="282"/>
      <c r="BL2" s="282"/>
      <c r="BM2" s="282"/>
      <c r="BN2" s="289"/>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27"/>
      <c r="B3" s="225"/>
      <c r="C3" s="225"/>
      <c r="D3" s="225"/>
      <c r="E3" s="225"/>
      <c r="F3" s="225"/>
      <c r="G3" s="225"/>
      <c r="H3" s="225"/>
      <c r="I3" s="225"/>
      <c r="J3" s="225"/>
      <c r="K3" s="225"/>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c r="AW3" s="283"/>
      <c r="AX3" s="283"/>
      <c r="AY3" s="283"/>
      <c r="AZ3" s="283"/>
      <c r="BA3" s="283"/>
      <c r="BB3" s="283"/>
      <c r="BC3" s="283"/>
      <c r="BD3" s="283"/>
      <c r="BE3" s="283" t="s">
        <v>30</v>
      </c>
      <c r="BF3" s="283"/>
      <c r="BG3" s="283"/>
      <c r="BH3" s="283"/>
      <c r="BI3" s="283"/>
      <c r="BJ3" s="283" t="s">
        <v>31</v>
      </c>
      <c r="BK3" s="283"/>
      <c r="BL3" s="283"/>
      <c r="BM3" s="283"/>
      <c r="BN3" s="28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2" t="str">
        <f>IF(Eingabe!A98="","",Eingabe!A98)</f>
        <v/>
      </c>
      <c r="B4" s="223"/>
      <c r="C4" s="223"/>
      <c r="D4" s="223" t="str">
        <f>IF(Eingabe!B98="","",Eingabe!B98)</f>
        <v/>
      </c>
      <c r="E4" s="223"/>
      <c r="F4" s="223"/>
      <c r="G4" s="223"/>
      <c r="H4" s="228" t="str">
        <f>IF(Eingabe!C98="","",Eingabe!C98)</f>
        <v/>
      </c>
      <c r="I4" s="228"/>
      <c r="J4" s="228"/>
      <c r="K4" s="228"/>
      <c r="L4" s="240" t="str">
        <f>IF(Eingabe!D98="","",Eingabe!D98)</f>
        <v/>
      </c>
      <c r="M4" s="240"/>
      <c r="N4" s="240"/>
      <c r="O4" s="240"/>
      <c r="P4" s="240"/>
      <c r="Q4" s="240"/>
      <c r="R4" s="240"/>
      <c r="S4" s="240"/>
      <c r="T4" s="240"/>
      <c r="U4" s="240"/>
      <c r="V4" s="240"/>
      <c r="W4" s="240"/>
      <c r="X4" s="240"/>
      <c r="Y4" s="240"/>
      <c r="Z4" s="240"/>
      <c r="AA4" s="240"/>
      <c r="AB4" s="240"/>
      <c r="AC4" s="240"/>
      <c r="AD4" s="240"/>
      <c r="AE4" s="240"/>
      <c r="AF4" s="240"/>
      <c r="AG4" s="240"/>
      <c r="AH4" s="284" t="str">
        <f>IF(Eingabe!F98&amp;Eingabe!G98="","",Eingabe!F98&amp;"  /  "&amp;Eingabe!G98)</f>
        <v/>
      </c>
      <c r="AI4" s="284"/>
      <c r="AJ4" s="284"/>
      <c r="AK4" s="284"/>
      <c r="AL4" s="284"/>
      <c r="AM4" s="284"/>
      <c r="AN4" s="284"/>
      <c r="AO4" s="284"/>
      <c r="AP4" s="284"/>
      <c r="AQ4" s="284"/>
      <c r="AR4" s="284"/>
      <c r="AS4" s="284"/>
      <c r="AT4" s="284"/>
      <c r="AU4" s="284"/>
      <c r="AV4" s="284"/>
      <c r="AW4" s="284"/>
      <c r="AX4" s="284"/>
      <c r="AY4" s="284"/>
      <c r="AZ4" s="284"/>
      <c r="BA4" s="284"/>
      <c r="BB4" s="284"/>
      <c r="BC4" s="284"/>
      <c r="BD4" s="284"/>
      <c r="BE4" s="286" t="str">
        <f>IF(Eingabe!I98="","",Eingabe!I98)</f>
        <v/>
      </c>
      <c r="BF4" s="286"/>
      <c r="BG4" s="286"/>
      <c r="BH4" s="286"/>
      <c r="BI4" s="286"/>
      <c r="BJ4" s="286" t="str">
        <f>IF(Eingabe!I98="","",Eingabe!I98*Eingabe!B98)</f>
        <v/>
      </c>
      <c r="BK4" s="286"/>
      <c r="BL4" s="286"/>
      <c r="BM4" s="286"/>
      <c r="BN4" s="28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19" t="str">
        <f>IF(Eingabe!A99="","",Eingabe!A99)</f>
        <v/>
      </c>
      <c r="B5" s="151"/>
      <c r="C5" s="151"/>
      <c r="D5" s="151" t="str">
        <f>IF(Eingabe!B99="","",Eingabe!B99)</f>
        <v/>
      </c>
      <c r="E5" s="151"/>
      <c r="F5" s="151"/>
      <c r="G5" s="151"/>
      <c r="H5" s="142" t="str">
        <f>IF(Eingabe!C99="","",Eingabe!C99)</f>
        <v/>
      </c>
      <c r="I5" s="142"/>
      <c r="J5" s="142"/>
      <c r="K5" s="142"/>
      <c r="L5" s="144" t="str">
        <f>IF(Eingabe!D99="","",Eingabe!D99)</f>
        <v/>
      </c>
      <c r="M5" s="144"/>
      <c r="N5" s="144"/>
      <c r="O5" s="144"/>
      <c r="P5" s="144"/>
      <c r="Q5" s="144"/>
      <c r="R5" s="144"/>
      <c r="S5" s="144"/>
      <c r="T5" s="144"/>
      <c r="U5" s="144"/>
      <c r="V5" s="144"/>
      <c r="W5" s="144"/>
      <c r="X5" s="144"/>
      <c r="Y5" s="144"/>
      <c r="Z5" s="144"/>
      <c r="AA5" s="144"/>
      <c r="AB5" s="144"/>
      <c r="AC5" s="144"/>
      <c r="AD5" s="144"/>
      <c r="AE5" s="144"/>
      <c r="AF5" s="144"/>
      <c r="AG5" s="144"/>
      <c r="AH5" s="244" t="str">
        <f>IF(Eingabe!F99&amp;Eingabe!G99="","",Eingabe!F99&amp;"  /  "&amp;Eingabe!G99)</f>
        <v/>
      </c>
      <c r="AI5" s="244"/>
      <c r="AJ5" s="244"/>
      <c r="AK5" s="244"/>
      <c r="AL5" s="244"/>
      <c r="AM5" s="244"/>
      <c r="AN5" s="244"/>
      <c r="AO5" s="244"/>
      <c r="AP5" s="244"/>
      <c r="AQ5" s="244"/>
      <c r="AR5" s="244"/>
      <c r="AS5" s="244"/>
      <c r="AT5" s="244"/>
      <c r="AU5" s="244"/>
      <c r="AV5" s="244"/>
      <c r="AW5" s="244"/>
      <c r="AX5" s="244"/>
      <c r="AY5" s="244"/>
      <c r="AZ5" s="244"/>
      <c r="BA5" s="244"/>
      <c r="BB5" s="244"/>
      <c r="BC5" s="244"/>
      <c r="BD5" s="244"/>
      <c r="BE5" s="245" t="str">
        <f>IF(Eingabe!I99="","",Eingabe!I99)</f>
        <v/>
      </c>
      <c r="BF5" s="245"/>
      <c r="BG5" s="245"/>
      <c r="BH5" s="245"/>
      <c r="BI5" s="245"/>
      <c r="BJ5" s="245" t="str">
        <f>IF(Eingabe!I99="","",Eingabe!I99*Eingabe!B99)</f>
        <v/>
      </c>
      <c r="BK5" s="245"/>
      <c r="BL5" s="245"/>
      <c r="BM5" s="245"/>
      <c r="BN5" s="246"/>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19" t="str">
        <f>IF(Eingabe!A100="","",Eingabe!A100)</f>
        <v/>
      </c>
      <c r="B6" s="151"/>
      <c r="C6" s="151"/>
      <c r="D6" s="151" t="str">
        <f>IF(Eingabe!B100="","",Eingabe!B100)</f>
        <v/>
      </c>
      <c r="E6" s="151"/>
      <c r="F6" s="151"/>
      <c r="G6" s="151"/>
      <c r="H6" s="142" t="str">
        <f>IF(Eingabe!C100="","",Eingabe!C100)</f>
        <v/>
      </c>
      <c r="I6" s="142"/>
      <c r="J6" s="142"/>
      <c r="K6" s="142"/>
      <c r="L6" s="144" t="str">
        <f>IF(Eingabe!D100="","",Eingabe!D100)</f>
        <v/>
      </c>
      <c r="M6" s="144"/>
      <c r="N6" s="144"/>
      <c r="O6" s="144"/>
      <c r="P6" s="144"/>
      <c r="Q6" s="144"/>
      <c r="R6" s="144"/>
      <c r="S6" s="144"/>
      <c r="T6" s="144"/>
      <c r="U6" s="144"/>
      <c r="V6" s="144"/>
      <c r="W6" s="144"/>
      <c r="X6" s="144"/>
      <c r="Y6" s="144"/>
      <c r="Z6" s="144"/>
      <c r="AA6" s="144"/>
      <c r="AB6" s="144"/>
      <c r="AC6" s="144"/>
      <c r="AD6" s="144"/>
      <c r="AE6" s="144"/>
      <c r="AF6" s="144"/>
      <c r="AG6" s="144"/>
      <c r="AH6" s="244" t="str">
        <f>IF(Eingabe!F100&amp;Eingabe!G100="","",Eingabe!F100&amp;"  /  "&amp;Eingabe!G100)</f>
        <v/>
      </c>
      <c r="AI6" s="244"/>
      <c r="AJ6" s="244"/>
      <c r="AK6" s="244"/>
      <c r="AL6" s="244"/>
      <c r="AM6" s="244"/>
      <c r="AN6" s="244"/>
      <c r="AO6" s="244"/>
      <c r="AP6" s="244"/>
      <c r="AQ6" s="244"/>
      <c r="AR6" s="244"/>
      <c r="AS6" s="244"/>
      <c r="AT6" s="244"/>
      <c r="AU6" s="244"/>
      <c r="AV6" s="244"/>
      <c r="AW6" s="244"/>
      <c r="AX6" s="244"/>
      <c r="AY6" s="244"/>
      <c r="AZ6" s="244"/>
      <c r="BA6" s="244"/>
      <c r="BB6" s="244"/>
      <c r="BC6" s="244"/>
      <c r="BD6" s="244"/>
      <c r="BE6" s="245" t="str">
        <f>IF(Eingabe!I100="","",Eingabe!I100)</f>
        <v/>
      </c>
      <c r="BF6" s="245"/>
      <c r="BG6" s="245"/>
      <c r="BH6" s="245"/>
      <c r="BI6" s="245"/>
      <c r="BJ6" s="245" t="str">
        <f>IF(Eingabe!I100="","",Eingabe!I100*Eingabe!B100)</f>
        <v/>
      </c>
      <c r="BK6" s="245"/>
      <c r="BL6" s="245"/>
      <c r="BM6" s="245"/>
      <c r="BN6" s="246"/>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19" t="str">
        <f>IF(Eingabe!A101="","",Eingabe!A101)</f>
        <v/>
      </c>
      <c r="B7" s="151"/>
      <c r="C7" s="151"/>
      <c r="D7" s="151" t="str">
        <f>IF(Eingabe!B101="","",Eingabe!B101)</f>
        <v/>
      </c>
      <c r="E7" s="151"/>
      <c r="F7" s="151"/>
      <c r="G7" s="151"/>
      <c r="H7" s="142" t="str">
        <f>IF(Eingabe!C101="","",Eingabe!C101)</f>
        <v/>
      </c>
      <c r="I7" s="142"/>
      <c r="J7" s="142"/>
      <c r="K7" s="142"/>
      <c r="L7" s="144" t="str">
        <f>IF(Eingabe!D101="","",Eingabe!D101)</f>
        <v/>
      </c>
      <c r="M7" s="144"/>
      <c r="N7" s="144"/>
      <c r="O7" s="144"/>
      <c r="P7" s="144"/>
      <c r="Q7" s="144"/>
      <c r="R7" s="144"/>
      <c r="S7" s="144"/>
      <c r="T7" s="144"/>
      <c r="U7" s="144"/>
      <c r="V7" s="144"/>
      <c r="W7" s="144"/>
      <c r="X7" s="144"/>
      <c r="Y7" s="144"/>
      <c r="Z7" s="144"/>
      <c r="AA7" s="144"/>
      <c r="AB7" s="144"/>
      <c r="AC7" s="144"/>
      <c r="AD7" s="144"/>
      <c r="AE7" s="144"/>
      <c r="AF7" s="144"/>
      <c r="AG7" s="144"/>
      <c r="AH7" s="244" t="str">
        <f>IF(Eingabe!F101&amp;Eingabe!G101="","",Eingabe!F101&amp;"  /  "&amp;Eingabe!G101)</f>
        <v/>
      </c>
      <c r="AI7" s="244"/>
      <c r="AJ7" s="244"/>
      <c r="AK7" s="244"/>
      <c r="AL7" s="244"/>
      <c r="AM7" s="244"/>
      <c r="AN7" s="244"/>
      <c r="AO7" s="244"/>
      <c r="AP7" s="244"/>
      <c r="AQ7" s="244"/>
      <c r="AR7" s="244"/>
      <c r="AS7" s="244"/>
      <c r="AT7" s="244"/>
      <c r="AU7" s="244"/>
      <c r="AV7" s="244"/>
      <c r="AW7" s="244"/>
      <c r="AX7" s="244"/>
      <c r="AY7" s="244"/>
      <c r="AZ7" s="244"/>
      <c r="BA7" s="244"/>
      <c r="BB7" s="244"/>
      <c r="BC7" s="244"/>
      <c r="BD7" s="244"/>
      <c r="BE7" s="245" t="str">
        <f>IF(Eingabe!I101="","",Eingabe!I101)</f>
        <v/>
      </c>
      <c r="BF7" s="245"/>
      <c r="BG7" s="245"/>
      <c r="BH7" s="245"/>
      <c r="BI7" s="245"/>
      <c r="BJ7" s="245" t="str">
        <f>IF(Eingabe!I101="","",Eingabe!I101*Eingabe!B101)</f>
        <v/>
      </c>
      <c r="BK7" s="245"/>
      <c r="BL7" s="245"/>
      <c r="BM7" s="245"/>
      <c r="BN7" s="246"/>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19" t="str">
        <f>IF(Eingabe!A102="","",Eingabe!A102)</f>
        <v/>
      </c>
      <c r="B8" s="151"/>
      <c r="C8" s="151"/>
      <c r="D8" s="151" t="str">
        <f>IF(Eingabe!B102="","",Eingabe!B102)</f>
        <v/>
      </c>
      <c r="E8" s="151"/>
      <c r="F8" s="151"/>
      <c r="G8" s="151"/>
      <c r="H8" s="142" t="str">
        <f>IF(Eingabe!C102="","",Eingabe!C102)</f>
        <v/>
      </c>
      <c r="I8" s="142"/>
      <c r="J8" s="142"/>
      <c r="K8" s="142"/>
      <c r="L8" s="144" t="str">
        <f>IF(Eingabe!D102="","",Eingabe!D102)</f>
        <v/>
      </c>
      <c r="M8" s="144"/>
      <c r="N8" s="144"/>
      <c r="O8" s="144"/>
      <c r="P8" s="144"/>
      <c r="Q8" s="144"/>
      <c r="R8" s="144"/>
      <c r="S8" s="144"/>
      <c r="T8" s="144"/>
      <c r="U8" s="144"/>
      <c r="V8" s="144"/>
      <c r="W8" s="144"/>
      <c r="X8" s="144"/>
      <c r="Y8" s="144"/>
      <c r="Z8" s="144"/>
      <c r="AA8" s="144"/>
      <c r="AB8" s="144"/>
      <c r="AC8" s="144"/>
      <c r="AD8" s="144"/>
      <c r="AE8" s="144"/>
      <c r="AF8" s="144"/>
      <c r="AG8" s="144"/>
      <c r="AH8" s="244" t="str">
        <f>IF(Eingabe!F102&amp;Eingabe!G102="","",Eingabe!F102&amp;"  /  "&amp;Eingabe!G102)</f>
        <v/>
      </c>
      <c r="AI8" s="244"/>
      <c r="AJ8" s="244"/>
      <c r="AK8" s="244"/>
      <c r="AL8" s="244"/>
      <c r="AM8" s="244"/>
      <c r="AN8" s="244"/>
      <c r="AO8" s="244"/>
      <c r="AP8" s="244"/>
      <c r="AQ8" s="244"/>
      <c r="AR8" s="244"/>
      <c r="AS8" s="244"/>
      <c r="AT8" s="244"/>
      <c r="AU8" s="244"/>
      <c r="AV8" s="244"/>
      <c r="AW8" s="244"/>
      <c r="AX8" s="244"/>
      <c r="AY8" s="244"/>
      <c r="AZ8" s="244"/>
      <c r="BA8" s="244"/>
      <c r="BB8" s="244"/>
      <c r="BC8" s="244"/>
      <c r="BD8" s="244"/>
      <c r="BE8" s="245" t="str">
        <f>IF(Eingabe!I102="","",Eingabe!I102)</f>
        <v/>
      </c>
      <c r="BF8" s="245"/>
      <c r="BG8" s="245"/>
      <c r="BH8" s="245"/>
      <c r="BI8" s="245"/>
      <c r="BJ8" s="245" t="str">
        <f>IF(Eingabe!I102="","",Eingabe!I102*Eingabe!B102)</f>
        <v/>
      </c>
      <c r="BK8" s="245"/>
      <c r="BL8" s="245"/>
      <c r="BM8" s="245"/>
      <c r="BN8" s="246"/>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19" t="str">
        <f>IF(Eingabe!A103="","",Eingabe!A103)</f>
        <v/>
      </c>
      <c r="B9" s="151"/>
      <c r="C9" s="151"/>
      <c r="D9" s="151" t="str">
        <f>IF(Eingabe!B103="","",Eingabe!B103)</f>
        <v/>
      </c>
      <c r="E9" s="151"/>
      <c r="F9" s="151"/>
      <c r="G9" s="151"/>
      <c r="H9" s="142" t="str">
        <f>IF(Eingabe!C103="","",Eingabe!C103)</f>
        <v/>
      </c>
      <c r="I9" s="142"/>
      <c r="J9" s="142"/>
      <c r="K9" s="142"/>
      <c r="L9" s="144" t="str">
        <f>IF(Eingabe!D103="","",Eingabe!D103)</f>
        <v/>
      </c>
      <c r="M9" s="144"/>
      <c r="N9" s="144"/>
      <c r="O9" s="144"/>
      <c r="P9" s="144"/>
      <c r="Q9" s="144"/>
      <c r="R9" s="144"/>
      <c r="S9" s="144"/>
      <c r="T9" s="144"/>
      <c r="U9" s="144"/>
      <c r="V9" s="144"/>
      <c r="W9" s="144"/>
      <c r="X9" s="144"/>
      <c r="Y9" s="144"/>
      <c r="Z9" s="144"/>
      <c r="AA9" s="144"/>
      <c r="AB9" s="144"/>
      <c r="AC9" s="144"/>
      <c r="AD9" s="144"/>
      <c r="AE9" s="144"/>
      <c r="AF9" s="144"/>
      <c r="AG9" s="144"/>
      <c r="AH9" s="244" t="str">
        <f>IF(Eingabe!F103&amp;Eingabe!G103="","",Eingabe!F103&amp;"  /  "&amp;Eingabe!G103)</f>
        <v/>
      </c>
      <c r="AI9" s="244"/>
      <c r="AJ9" s="244"/>
      <c r="AK9" s="244"/>
      <c r="AL9" s="244"/>
      <c r="AM9" s="244"/>
      <c r="AN9" s="244"/>
      <c r="AO9" s="244"/>
      <c r="AP9" s="244"/>
      <c r="AQ9" s="244"/>
      <c r="AR9" s="244"/>
      <c r="AS9" s="244"/>
      <c r="AT9" s="244"/>
      <c r="AU9" s="244"/>
      <c r="AV9" s="244"/>
      <c r="AW9" s="244"/>
      <c r="AX9" s="244"/>
      <c r="AY9" s="244"/>
      <c r="AZ9" s="244"/>
      <c r="BA9" s="244"/>
      <c r="BB9" s="244"/>
      <c r="BC9" s="244"/>
      <c r="BD9" s="244"/>
      <c r="BE9" s="245" t="str">
        <f>IF(Eingabe!I103="","",Eingabe!I103)</f>
        <v/>
      </c>
      <c r="BF9" s="245"/>
      <c r="BG9" s="245"/>
      <c r="BH9" s="245"/>
      <c r="BI9" s="245"/>
      <c r="BJ9" s="245" t="str">
        <f>IF(Eingabe!I103="","",Eingabe!I103*Eingabe!B103)</f>
        <v/>
      </c>
      <c r="BK9" s="245"/>
      <c r="BL9" s="245"/>
      <c r="BM9" s="245"/>
      <c r="BN9" s="246"/>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19" t="str">
        <f>IF(Eingabe!A104="","",Eingabe!A104)</f>
        <v/>
      </c>
      <c r="B10" s="151"/>
      <c r="C10" s="151"/>
      <c r="D10" s="151" t="str">
        <f>IF(Eingabe!B104="","",Eingabe!B104)</f>
        <v/>
      </c>
      <c r="E10" s="151"/>
      <c r="F10" s="151"/>
      <c r="G10" s="151"/>
      <c r="H10" s="142" t="str">
        <f>IF(Eingabe!C104="","",Eingabe!C104)</f>
        <v/>
      </c>
      <c r="I10" s="142"/>
      <c r="J10" s="142"/>
      <c r="K10" s="142"/>
      <c r="L10" s="144" t="str">
        <f>IF(Eingabe!D104="","",Eingabe!D104)</f>
        <v/>
      </c>
      <c r="M10" s="144"/>
      <c r="N10" s="144"/>
      <c r="O10" s="144"/>
      <c r="P10" s="144"/>
      <c r="Q10" s="144"/>
      <c r="R10" s="144"/>
      <c r="S10" s="144"/>
      <c r="T10" s="144"/>
      <c r="U10" s="144"/>
      <c r="V10" s="144"/>
      <c r="W10" s="144"/>
      <c r="X10" s="144"/>
      <c r="Y10" s="144"/>
      <c r="Z10" s="144"/>
      <c r="AA10" s="144"/>
      <c r="AB10" s="144"/>
      <c r="AC10" s="144"/>
      <c r="AD10" s="144"/>
      <c r="AE10" s="144"/>
      <c r="AF10" s="144"/>
      <c r="AG10" s="144"/>
      <c r="AH10" s="244" t="str">
        <f>IF(Eingabe!F104&amp;Eingabe!G104="","",Eingabe!F104&amp;"  /  "&amp;Eingabe!G104)</f>
        <v/>
      </c>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5" t="str">
        <f>IF(Eingabe!I104="","",Eingabe!I104)</f>
        <v/>
      </c>
      <c r="BF10" s="245"/>
      <c r="BG10" s="245"/>
      <c r="BH10" s="245"/>
      <c r="BI10" s="245"/>
      <c r="BJ10" s="245" t="str">
        <f>IF(Eingabe!I104="","",Eingabe!I104*Eingabe!B104)</f>
        <v/>
      </c>
      <c r="BK10" s="245"/>
      <c r="BL10" s="245"/>
      <c r="BM10" s="245"/>
      <c r="BN10" s="246"/>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19" t="str">
        <f>IF(Eingabe!A105="","",Eingabe!A105)</f>
        <v/>
      </c>
      <c r="B11" s="151"/>
      <c r="C11" s="151"/>
      <c r="D11" s="151" t="str">
        <f>IF(Eingabe!B105="","",Eingabe!B105)</f>
        <v/>
      </c>
      <c r="E11" s="151"/>
      <c r="F11" s="151"/>
      <c r="G11" s="151"/>
      <c r="H11" s="142" t="str">
        <f>IF(Eingabe!C105="","",Eingabe!C105)</f>
        <v/>
      </c>
      <c r="I11" s="142"/>
      <c r="J11" s="142"/>
      <c r="K11" s="142"/>
      <c r="L11" s="144" t="str">
        <f>IF(Eingabe!D105="","",Eingabe!D105)</f>
        <v/>
      </c>
      <c r="M11" s="144"/>
      <c r="N11" s="144"/>
      <c r="O11" s="144"/>
      <c r="P11" s="144"/>
      <c r="Q11" s="144"/>
      <c r="R11" s="144"/>
      <c r="S11" s="144"/>
      <c r="T11" s="144"/>
      <c r="U11" s="144"/>
      <c r="V11" s="144"/>
      <c r="W11" s="144"/>
      <c r="X11" s="144"/>
      <c r="Y11" s="144"/>
      <c r="Z11" s="144"/>
      <c r="AA11" s="144"/>
      <c r="AB11" s="144"/>
      <c r="AC11" s="144"/>
      <c r="AD11" s="144"/>
      <c r="AE11" s="144"/>
      <c r="AF11" s="144"/>
      <c r="AG11" s="144"/>
      <c r="AH11" s="244" t="str">
        <f>IF(Eingabe!F105&amp;Eingabe!G105="","",Eingabe!F105&amp;"  /  "&amp;Eingabe!G105)</f>
        <v/>
      </c>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5" t="str">
        <f>IF(Eingabe!I105="","",Eingabe!I105)</f>
        <v/>
      </c>
      <c r="BF11" s="245"/>
      <c r="BG11" s="245"/>
      <c r="BH11" s="245"/>
      <c r="BI11" s="245"/>
      <c r="BJ11" s="245" t="str">
        <f>IF(Eingabe!I105="","",Eingabe!I105*Eingabe!B105)</f>
        <v/>
      </c>
      <c r="BK11" s="245"/>
      <c r="BL11" s="245"/>
      <c r="BM11" s="245"/>
      <c r="BN11" s="246"/>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19" t="str">
        <f>IF(Eingabe!A106="","",Eingabe!A106)</f>
        <v/>
      </c>
      <c r="B12" s="151"/>
      <c r="C12" s="151"/>
      <c r="D12" s="151" t="str">
        <f>IF(Eingabe!B106="","",Eingabe!B106)</f>
        <v/>
      </c>
      <c r="E12" s="151"/>
      <c r="F12" s="151"/>
      <c r="G12" s="151"/>
      <c r="H12" s="142" t="str">
        <f>IF(Eingabe!C106="","",Eingabe!C106)</f>
        <v/>
      </c>
      <c r="I12" s="142"/>
      <c r="J12" s="142"/>
      <c r="K12" s="142"/>
      <c r="L12" s="144" t="str">
        <f>IF(Eingabe!D106="","",Eingabe!D106)</f>
        <v/>
      </c>
      <c r="M12" s="144"/>
      <c r="N12" s="144"/>
      <c r="O12" s="144"/>
      <c r="P12" s="144"/>
      <c r="Q12" s="144"/>
      <c r="R12" s="144"/>
      <c r="S12" s="144"/>
      <c r="T12" s="144"/>
      <c r="U12" s="144"/>
      <c r="V12" s="144"/>
      <c r="W12" s="144"/>
      <c r="X12" s="144"/>
      <c r="Y12" s="144"/>
      <c r="Z12" s="144"/>
      <c r="AA12" s="144"/>
      <c r="AB12" s="144"/>
      <c r="AC12" s="144"/>
      <c r="AD12" s="144"/>
      <c r="AE12" s="144"/>
      <c r="AF12" s="144"/>
      <c r="AG12" s="144"/>
      <c r="AH12" s="244" t="str">
        <f>IF(Eingabe!F106&amp;Eingabe!G106="","",Eingabe!F106&amp;"  /  "&amp;Eingabe!G106)</f>
        <v/>
      </c>
      <c r="AI12" s="244"/>
      <c r="AJ12" s="244"/>
      <c r="AK12" s="244"/>
      <c r="AL12" s="244"/>
      <c r="AM12" s="244"/>
      <c r="AN12" s="244"/>
      <c r="AO12" s="244"/>
      <c r="AP12" s="244"/>
      <c r="AQ12" s="244"/>
      <c r="AR12" s="244"/>
      <c r="AS12" s="244"/>
      <c r="AT12" s="244"/>
      <c r="AU12" s="244"/>
      <c r="AV12" s="244"/>
      <c r="AW12" s="244"/>
      <c r="AX12" s="244"/>
      <c r="AY12" s="244"/>
      <c r="AZ12" s="244"/>
      <c r="BA12" s="244"/>
      <c r="BB12" s="244"/>
      <c r="BC12" s="244"/>
      <c r="BD12" s="244"/>
      <c r="BE12" s="245" t="str">
        <f>IF(Eingabe!I106="","",Eingabe!I106)</f>
        <v/>
      </c>
      <c r="BF12" s="245"/>
      <c r="BG12" s="245"/>
      <c r="BH12" s="245"/>
      <c r="BI12" s="245"/>
      <c r="BJ12" s="245" t="str">
        <f>IF(Eingabe!I106="","",Eingabe!I106*Eingabe!B106)</f>
        <v/>
      </c>
      <c r="BK12" s="245"/>
      <c r="BL12" s="245"/>
      <c r="BM12" s="245"/>
      <c r="BN12" s="246"/>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19" t="str">
        <f>IF(Eingabe!A107="","",Eingabe!A107)</f>
        <v/>
      </c>
      <c r="B13" s="151"/>
      <c r="C13" s="151"/>
      <c r="D13" s="151" t="str">
        <f>IF(Eingabe!B107="","",Eingabe!B107)</f>
        <v/>
      </c>
      <c r="E13" s="151"/>
      <c r="F13" s="151"/>
      <c r="G13" s="151"/>
      <c r="H13" s="142" t="str">
        <f>IF(Eingabe!C107="","",Eingabe!C107)</f>
        <v/>
      </c>
      <c r="I13" s="142"/>
      <c r="J13" s="142"/>
      <c r="K13" s="142"/>
      <c r="L13" s="144" t="str">
        <f>IF(Eingabe!D107="","",Eingabe!D107)</f>
        <v/>
      </c>
      <c r="M13" s="144"/>
      <c r="N13" s="144"/>
      <c r="O13" s="144"/>
      <c r="P13" s="144"/>
      <c r="Q13" s="144"/>
      <c r="R13" s="144"/>
      <c r="S13" s="144"/>
      <c r="T13" s="144"/>
      <c r="U13" s="144"/>
      <c r="V13" s="144"/>
      <c r="W13" s="144"/>
      <c r="X13" s="144"/>
      <c r="Y13" s="144"/>
      <c r="Z13" s="144"/>
      <c r="AA13" s="144"/>
      <c r="AB13" s="144"/>
      <c r="AC13" s="144"/>
      <c r="AD13" s="144"/>
      <c r="AE13" s="144"/>
      <c r="AF13" s="144"/>
      <c r="AG13" s="144"/>
      <c r="AH13" s="244" t="str">
        <f>IF(Eingabe!F107&amp;Eingabe!G107="","",Eingabe!F107&amp;"  /  "&amp;Eingabe!G107)</f>
        <v/>
      </c>
      <c r="AI13" s="244"/>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5" t="str">
        <f>IF(Eingabe!I107="","",Eingabe!I107)</f>
        <v/>
      </c>
      <c r="BF13" s="245"/>
      <c r="BG13" s="245"/>
      <c r="BH13" s="245"/>
      <c r="BI13" s="245"/>
      <c r="BJ13" s="245" t="str">
        <f>IF(Eingabe!I107="","",Eingabe!I107*Eingabe!B107)</f>
        <v/>
      </c>
      <c r="BK13" s="245"/>
      <c r="BL13" s="245"/>
      <c r="BM13" s="245"/>
      <c r="BN13" s="2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19" t="str">
        <f>IF(Eingabe!A108="","",Eingabe!A108)</f>
        <v/>
      </c>
      <c r="B14" s="151"/>
      <c r="C14" s="151"/>
      <c r="D14" s="151" t="str">
        <f>IF(Eingabe!B108="","",Eingabe!B108)</f>
        <v/>
      </c>
      <c r="E14" s="151"/>
      <c r="F14" s="151"/>
      <c r="G14" s="151"/>
      <c r="H14" s="142" t="str">
        <f>IF(Eingabe!C108="","",Eingabe!C108)</f>
        <v/>
      </c>
      <c r="I14" s="142"/>
      <c r="J14" s="142"/>
      <c r="K14" s="142"/>
      <c r="L14" s="144" t="str">
        <f>IF(Eingabe!D108="","",Eingabe!D108)</f>
        <v/>
      </c>
      <c r="M14" s="144"/>
      <c r="N14" s="144"/>
      <c r="O14" s="144"/>
      <c r="P14" s="144"/>
      <c r="Q14" s="144"/>
      <c r="R14" s="144"/>
      <c r="S14" s="144"/>
      <c r="T14" s="144"/>
      <c r="U14" s="144"/>
      <c r="V14" s="144"/>
      <c r="W14" s="144"/>
      <c r="X14" s="144"/>
      <c r="Y14" s="144"/>
      <c r="Z14" s="144"/>
      <c r="AA14" s="144"/>
      <c r="AB14" s="144"/>
      <c r="AC14" s="144"/>
      <c r="AD14" s="144"/>
      <c r="AE14" s="144"/>
      <c r="AF14" s="144"/>
      <c r="AG14" s="144"/>
      <c r="AH14" s="244" t="str">
        <f>IF(Eingabe!F108&amp;Eingabe!G108="","",Eingabe!F108&amp;"  /  "&amp;Eingabe!G108)</f>
        <v/>
      </c>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5" t="str">
        <f>IF(Eingabe!I108="","",Eingabe!I108)</f>
        <v/>
      </c>
      <c r="BF14" s="245"/>
      <c r="BG14" s="245"/>
      <c r="BH14" s="245"/>
      <c r="BI14" s="245"/>
      <c r="BJ14" s="245" t="str">
        <f>IF(Eingabe!I108="","",Eingabe!I108*Eingabe!B108)</f>
        <v/>
      </c>
      <c r="BK14" s="245"/>
      <c r="BL14" s="245"/>
      <c r="BM14" s="245"/>
      <c r="BN14" s="2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19" t="str">
        <f>IF(Eingabe!A109="","",Eingabe!A109)</f>
        <v/>
      </c>
      <c r="B15" s="151"/>
      <c r="C15" s="151"/>
      <c r="D15" s="151" t="str">
        <f>IF(Eingabe!B109="","",Eingabe!B109)</f>
        <v/>
      </c>
      <c r="E15" s="151"/>
      <c r="F15" s="151"/>
      <c r="G15" s="151"/>
      <c r="H15" s="142" t="str">
        <f>IF(Eingabe!C109="","",Eingabe!C109)</f>
        <v/>
      </c>
      <c r="I15" s="142"/>
      <c r="J15" s="142"/>
      <c r="K15" s="142"/>
      <c r="L15" s="144" t="str">
        <f>IF(Eingabe!D109="","",Eingabe!D109)</f>
        <v/>
      </c>
      <c r="M15" s="144"/>
      <c r="N15" s="144"/>
      <c r="O15" s="144"/>
      <c r="P15" s="144"/>
      <c r="Q15" s="144"/>
      <c r="R15" s="144"/>
      <c r="S15" s="144"/>
      <c r="T15" s="144"/>
      <c r="U15" s="144"/>
      <c r="V15" s="144"/>
      <c r="W15" s="144"/>
      <c r="X15" s="144"/>
      <c r="Y15" s="144"/>
      <c r="Z15" s="144"/>
      <c r="AA15" s="144"/>
      <c r="AB15" s="144"/>
      <c r="AC15" s="144"/>
      <c r="AD15" s="144"/>
      <c r="AE15" s="144"/>
      <c r="AF15" s="144"/>
      <c r="AG15" s="144"/>
      <c r="AH15" s="244" t="str">
        <f>IF(Eingabe!F109&amp;Eingabe!G109="","",Eingabe!F109&amp;"  /  "&amp;Eingabe!G109)</f>
        <v/>
      </c>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5" t="str">
        <f>IF(Eingabe!I109="","",Eingabe!I109)</f>
        <v/>
      </c>
      <c r="BF15" s="245"/>
      <c r="BG15" s="245"/>
      <c r="BH15" s="245"/>
      <c r="BI15" s="245"/>
      <c r="BJ15" s="245" t="str">
        <f>IF(Eingabe!I109="","",Eingabe!I109*Eingabe!B109)</f>
        <v/>
      </c>
      <c r="BK15" s="245"/>
      <c r="BL15" s="245"/>
      <c r="BM15" s="245"/>
      <c r="BN15" s="2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19" t="str">
        <f>IF(Eingabe!A110="","",Eingabe!A110)</f>
        <v/>
      </c>
      <c r="B16" s="151"/>
      <c r="C16" s="151"/>
      <c r="D16" s="151" t="str">
        <f>IF(Eingabe!B110="","",Eingabe!B110)</f>
        <v/>
      </c>
      <c r="E16" s="151"/>
      <c r="F16" s="151"/>
      <c r="G16" s="151"/>
      <c r="H16" s="142" t="str">
        <f>IF(Eingabe!C110="","",Eingabe!C110)</f>
        <v/>
      </c>
      <c r="I16" s="142"/>
      <c r="J16" s="142"/>
      <c r="K16" s="142"/>
      <c r="L16" s="144" t="str">
        <f>IF(Eingabe!D110="","",Eingabe!D110)</f>
        <v/>
      </c>
      <c r="M16" s="144"/>
      <c r="N16" s="144"/>
      <c r="O16" s="144"/>
      <c r="P16" s="144"/>
      <c r="Q16" s="144"/>
      <c r="R16" s="144"/>
      <c r="S16" s="144"/>
      <c r="T16" s="144"/>
      <c r="U16" s="144"/>
      <c r="V16" s="144"/>
      <c r="W16" s="144"/>
      <c r="X16" s="144"/>
      <c r="Y16" s="144"/>
      <c r="Z16" s="144"/>
      <c r="AA16" s="144"/>
      <c r="AB16" s="144"/>
      <c r="AC16" s="144"/>
      <c r="AD16" s="144"/>
      <c r="AE16" s="144"/>
      <c r="AF16" s="144"/>
      <c r="AG16" s="144"/>
      <c r="AH16" s="244" t="str">
        <f>IF(Eingabe!F110&amp;Eingabe!G110="","",Eingabe!F110&amp;"  /  "&amp;Eingabe!G110)</f>
        <v/>
      </c>
      <c r="AI16" s="244"/>
      <c r="AJ16" s="244"/>
      <c r="AK16" s="244"/>
      <c r="AL16" s="244"/>
      <c r="AM16" s="244"/>
      <c r="AN16" s="244"/>
      <c r="AO16" s="244"/>
      <c r="AP16" s="244"/>
      <c r="AQ16" s="244"/>
      <c r="AR16" s="244"/>
      <c r="AS16" s="244"/>
      <c r="AT16" s="244"/>
      <c r="AU16" s="244"/>
      <c r="AV16" s="244"/>
      <c r="AW16" s="244"/>
      <c r="AX16" s="244"/>
      <c r="AY16" s="244"/>
      <c r="AZ16" s="244"/>
      <c r="BA16" s="244"/>
      <c r="BB16" s="244"/>
      <c r="BC16" s="244"/>
      <c r="BD16" s="244"/>
      <c r="BE16" s="245" t="str">
        <f>IF(Eingabe!I110="","",Eingabe!I110)</f>
        <v/>
      </c>
      <c r="BF16" s="245"/>
      <c r="BG16" s="245"/>
      <c r="BH16" s="245"/>
      <c r="BI16" s="245"/>
      <c r="BJ16" s="245" t="str">
        <f>IF(Eingabe!I110="","",Eingabe!I110*Eingabe!B110)</f>
        <v/>
      </c>
      <c r="BK16" s="245"/>
      <c r="BL16" s="245"/>
      <c r="BM16" s="245"/>
      <c r="BN16" s="2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19" t="str">
        <f>IF(Eingabe!A111="","",Eingabe!A111)</f>
        <v/>
      </c>
      <c r="B17" s="151"/>
      <c r="C17" s="151"/>
      <c r="D17" s="151" t="str">
        <f>IF(Eingabe!B111="","",Eingabe!B111)</f>
        <v/>
      </c>
      <c r="E17" s="151"/>
      <c r="F17" s="151"/>
      <c r="G17" s="151"/>
      <c r="H17" s="142" t="str">
        <f>IF(Eingabe!C111="","",Eingabe!C111)</f>
        <v/>
      </c>
      <c r="I17" s="142"/>
      <c r="J17" s="142"/>
      <c r="K17" s="142"/>
      <c r="L17" s="144" t="str">
        <f>IF(Eingabe!D111="","",Eingabe!D111)</f>
        <v/>
      </c>
      <c r="M17" s="144"/>
      <c r="N17" s="144"/>
      <c r="O17" s="144"/>
      <c r="P17" s="144"/>
      <c r="Q17" s="144"/>
      <c r="R17" s="144"/>
      <c r="S17" s="144"/>
      <c r="T17" s="144"/>
      <c r="U17" s="144"/>
      <c r="V17" s="144"/>
      <c r="W17" s="144"/>
      <c r="X17" s="144"/>
      <c r="Y17" s="144"/>
      <c r="Z17" s="144"/>
      <c r="AA17" s="144"/>
      <c r="AB17" s="144"/>
      <c r="AC17" s="144"/>
      <c r="AD17" s="144"/>
      <c r="AE17" s="144"/>
      <c r="AF17" s="144"/>
      <c r="AG17" s="144"/>
      <c r="AH17" s="244" t="str">
        <f>IF(Eingabe!F111&amp;Eingabe!G111="","",Eingabe!F111&amp;"  /  "&amp;Eingabe!G111)</f>
        <v/>
      </c>
      <c r="AI17" s="244"/>
      <c r="AJ17" s="244"/>
      <c r="AK17" s="244"/>
      <c r="AL17" s="244"/>
      <c r="AM17" s="244"/>
      <c r="AN17" s="244"/>
      <c r="AO17" s="244"/>
      <c r="AP17" s="244"/>
      <c r="AQ17" s="244"/>
      <c r="AR17" s="244"/>
      <c r="AS17" s="244"/>
      <c r="AT17" s="244"/>
      <c r="AU17" s="244"/>
      <c r="AV17" s="244"/>
      <c r="AW17" s="244"/>
      <c r="AX17" s="244"/>
      <c r="AY17" s="244"/>
      <c r="AZ17" s="244"/>
      <c r="BA17" s="244"/>
      <c r="BB17" s="244"/>
      <c r="BC17" s="244"/>
      <c r="BD17" s="244"/>
      <c r="BE17" s="245" t="str">
        <f>IF(Eingabe!I111="","",Eingabe!I111)</f>
        <v/>
      </c>
      <c r="BF17" s="245"/>
      <c r="BG17" s="245"/>
      <c r="BH17" s="245"/>
      <c r="BI17" s="245"/>
      <c r="BJ17" s="245" t="str">
        <f>IF(Eingabe!I111="","",Eingabe!I111*Eingabe!B111)</f>
        <v/>
      </c>
      <c r="BK17" s="245"/>
      <c r="BL17" s="245"/>
      <c r="BM17" s="245"/>
      <c r="BN17" s="2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19" t="str">
        <f>IF(Eingabe!A112="","",Eingabe!A112)</f>
        <v/>
      </c>
      <c r="B18" s="151"/>
      <c r="C18" s="151"/>
      <c r="D18" s="151" t="str">
        <f>IF(Eingabe!B112="","",Eingabe!B112)</f>
        <v/>
      </c>
      <c r="E18" s="151"/>
      <c r="F18" s="151"/>
      <c r="G18" s="151"/>
      <c r="H18" s="142" t="str">
        <f>IF(Eingabe!C112="","",Eingabe!C112)</f>
        <v/>
      </c>
      <c r="I18" s="142"/>
      <c r="J18" s="142"/>
      <c r="K18" s="142"/>
      <c r="L18" s="144" t="str">
        <f>IF(Eingabe!D112="","",Eingabe!D112)</f>
        <v/>
      </c>
      <c r="M18" s="144"/>
      <c r="N18" s="144"/>
      <c r="O18" s="144"/>
      <c r="P18" s="144"/>
      <c r="Q18" s="144"/>
      <c r="R18" s="144"/>
      <c r="S18" s="144"/>
      <c r="T18" s="144"/>
      <c r="U18" s="144"/>
      <c r="V18" s="144"/>
      <c r="W18" s="144"/>
      <c r="X18" s="144"/>
      <c r="Y18" s="144"/>
      <c r="Z18" s="144"/>
      <c r="AA18" s="144"/>
      <c r="AB18" s="144"/>
      <c r="AC18" s="144"/>
      <c r="AD18" s="144"/>
      <c r="AE18" s="144"/>
      <c r="AF18" s="144"/>
      <c r="AG18" s="144"/>
      <c r="AH18" s="244" t="str">
        <f>IF(Eingabe!F112&amp;Eingabe!G112="","",Eingabe!F112&amp;"  /  "&amp;Eingabe!G112)</f>
        <v/>
      </c>
      <c r="AI18" s="244"/>
      <c r="AJ18" s="244"/>
      <c r="AK18" s="244"/>
      <c r="AL18" s="244"/>
      <c r="AM18" s="244"/>
      <c r="AN18" s="244"/>
      <c r="AO18" s="244"/>
      <c r="AP18" s="244"/>
      <c r="AQ18" s="244"/>
      <c r="AR18" s="244"/>
      <c r="AS18" s="244"/>
      <c r="AT18" s="244"/>
      <c r="AU18" s="244"/>
      <c r="AV18" s="244"/>
      <c r="AW18" s="244"/>
      <c r="AX18" s="244"/>
      <c r="AY18" s="244"/>
      <c r="AZ18" s="244"/>
      <c r="BA18" s="244"/>
      <c r="BB18" s="244"/>
      <c r="BC18" s="244"/>
      <c r="BD18" s="244"/>
      <c r="BE18" s="245" t="str">
        <f>IF(Eingabe!I112="","",Eingabe!I112)</f>
        <v/>
      </c>
      <c r="BF18" s="245"/>
      <c r="BG18" s="245"/>
      <c r="BH18" s="245"/>
      <c r="BI18" s="245"/>
      <c r="BJ18" s="245" t="str">
        <f>IF(Eingabe!I112="","",Eingabe!I112*Eingabe!B112)</f>
        <v/>
      </c>
      <c r="BK18" s="245"/>
      <c r="BL18" s="245"/>
      <c r="BM18" s="245"/>
      <c r="BN18" s="2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19" t="str">
        <f>IF(Eingabe!A113="","",Eingabe!A113)</f>
        <v/>
      </c>
      <c r="B19" s="151"/>
      <c r="C19" s="151"/>
      <c r="D19" s="151" t="str">
        <f>IF(Eingabe!B113="","",Eingabe!B113)</f>
        <v/>
      </c>
      <c r="E19" s="151"/>
      <c r="F19" s="151"/>
      <c r="G19" s="151"/>
      <c r="H19" s="142" t="str">
        <f>IF(Eingabe!C113="","",Eingabe!C113)</f>
        <v/>
      </c>
      <c r="I19" s="142"/>
      <c r="J19" s="142"/>
      <c r="K19" s="142"/>
      <c r="L19" s="144" t="str">
        <f>IF(Eingabe!D113="","",Eingabe!D113)</f>
        <v/>
      </c>
      <c r="M19" s="144"/>
      <c r="N19" s="144"/>
      <c r="O19" s="144"/>
      <c r="P19" s="144"/>
      <c r="Q19" s="144"/>
      <c r="R19" s="144"/>
      <c r="S19" s="144"/>
      <c r="T19" s="144"/>
      <c r="U19" s="144"/>
      <c r="V19" s="144"/>
      <c r="W19" s="144"/>
      <c r="X19" s="144"/>
      <c r="Y19" s="144"/>
      <c r="Z19" s="144"/>
      <c r="AA19" s="144"/>
      <c r="AB19" s="144"/>
      <c r="AC19" s="144"/>
      <c r="AD19" s="144"/>
      <c r="AE19" s="144"/>
      <c r="AF19" s="144"/>
      <c r="AG19" s="144"/>
      <c r="AH19" s="244" t="str">
        <f>IF(Eingabe!F113&amp;Eingabe!G113="","",Eingabe!F113&amp;"  /  "&amp;Eingabe!G113)</f>
        <v/>
      </c>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5" t="str">
        <f>IF(Eingabe!I113="","",Eingabe!I113)</f>
        <v/>
      </c>
      <c r="BF19" s="245"/>
      <c r="BG19" s="245"/>
      <c r="BH19" s="245"/>
      <c r="BI19" s="245"/>
      <c r="BJ19" s="245" t="str">
        <f>IF(Eingabe!I113="","",Eingabe!I113*Eingabe!B113)</f>
        <v/>
      </c>
      <c r="BK19" s="245"/>
      <c r="BL19" s="245"/>
      <c r="BM19" s="245"/>
      <c r="BN19" s="2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19" t="str">
        <f>IF(Eingabe!A114="","",Eingabe!A114)</f>
        <v/>
      </c>
      <c r="B20" s="151"/>
      <c r="C20" s="151"/>
      <c r="D20" s="151" t="str">
        <f>IF(Eingabe!B114="","",Eingabe!B114)</f>
        <v/>
      </c>
      <c r="E20" s="151"/>
      <c r="F20" s="151"/>
      <c r="G20" s="151"/>
      <c r="H20" s="142" t="str">
        <f>IF(Eingabe!C114="","",Eingabe!C114)</f>
        <v/>
      </c>
      <c r="I20" s="142"/>
      <c r="J20" s="142"/>
      <c r="K20" s="142"/>
      <c r="L20" s="144" t="str">
        <f>IF(Eingabe!D114="","",Eingabe!D114)</f>
        <v/>
      </c>
      <c r="M20" s="144"/>
      <c r="N20" s="144"/>
      <c r="O20" s="144"/>
      <c r="P20" s="144"/>
      <c r="Q20" s="144"/>
      <c r="R20" s="144"/>
      <c r="S20" s="144"/>
      <c r="T20" s="144"/>
      <c r="U20" s="144"/>
      <c r="V20" s="144"/>
      <c r="W20" s="144"/>
      <c r="X20" s="144"/>
      <c r="Y20" s="144"/>
      <c r="Z20" s="144"/>
      <c r="AA20" s="144"/>
      <c r="AB20" s="144"/>
      <c r="AC20" s="144"/>
      <c r="AD20" s="144"/>
      <c r="AE20" s="144"/>
      <c r="AF20" s="144"/>
      <c r="AG20" s="144"/>
      <c r="AH20" s="244" t="str">
        <f>IF(Eingabe!F114&amp;Eingabe!G114="","",Eingabe!F114&amp;"  /  "&amp;Eingabe!G114)</f>
        <v/>
      </c>
      <c r="AI20" s="244"/>
      <c r="AJ20" s="244"/>
      <c r="AK20" s="244"/>
      <c r="AL20" s="244"/>
      <c r="AM20" s="244"/>
      <c r="AN20" s="244"/>
      <c r="AO20" s="244"/>
      <c r="AP20" s="244"/>
      <c r="AQ20" s="244"/>
      <c r="AR20" s="244"/>
      <c r="AS20" s="244"/>
      <c r="AT20" s="244"/>
      <c r="AU20" s="244"/>
      <c r="AV20" s="244"/>
      <c r="AW20" s="244"/>
      <c r="AX20" s="244"/>
      <c r="AY20" s="244"/>
      <c r="AZ20" s="244"/>
      <c r="BA20" s="244"/>
      <c r="BB20" s="244"/>
      <c r="BC20" s="244"/>
      <c r="BD20" s="244"/>
      <c r="BE20" s="245" t="str">
        <f>IF(Eingabe!I114="","",Eingabe!I114)</f>
        <v/>
      </c>
      <c r="BF20" s="245"/>
      <c r="BG20" s="245"/>
      <c r="BH20" s="245"/>
      <c r="BI20" s="245"/>
      <c r="BJ20" s="245" t="str">
        <f>IF(Eingabe!I114="","",Eingabe!I114*Eingabe!B114)</f>
        <v/>
      </c>
      <c r="BK20" s="245"/>
      <c r="BL20" s="245"/>
      <c r="BM20" s="245"/>
      <c r="BN20" s="2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19" t="str">
        <f>IF(Eingabe!A115="","",Eingabe!A115)</f>
        <v/>
      </c>
      <c r="B21" s="151"/>
      <c r="C21" s="151"/>
      <c r="D21" s="151" t="str">
        <f>IF(Eingabe!B115="","",Eingabe!B115)</f>
        <v/>
      </c>
      <c r="E21" s="151"/>
      <c r="F21" s="151"/>
      <c r="G21" s="151"/>
      <c r="H21" s="142" t="str">
        <f>IF(Eingabe!C115="","",Eingabe!C115)</f>
        <v/>
      </c>
      <c r="I21" s="142"/>
      <c r="J21" s="142"/>
      <c r="K21" s="142"/>
      <c r="L21" s="144" t="str">
        <f>IF(Eingabe!D115="","",Eingabe!D115)</f>
        <v/>
      </c>
      <c r="M21" s="144"/>
      <c r="N21" s="144"/>
      <c r="O21" s="144"/>
      <c r="P21" s="144"/>
      <c r="Q21" s="144"/>
      <c r="R21" s="144"/>
      <c r="S21" s="144"/>
      <c r="T21" s="144"/>
      <c r="U21" s="144"/>
      <c r="V21" s="144"/>
      <c r="W21" s="144"/>
      <c r="X21" s="144"/>
      <c r="Y21" s="144"/>
      <c r="Z21" s="144"/>
      <c r="AA21" s="144"/>
      <c r="AB21" s="144"/>
      <c r="AC21" s="144"/>
      <c r="AD21" s="144"/>
      <c r="AE21" s="144"/>
      <c r="AF21" s="144"/>
      <c r="AG21" s="144"/>
      <c r="AH21" s="244" t="str">
        <f>IF(Eingabe!F115&amp;Eingabe!G115="","",Eingabe!F115&amp;"  /  "&amp;Eingabe!G115)</f>
        <v/>
      </c>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4"/>
      <c r="BE21" s="245" t="str">
        <f>IF(Eingabe!I115="","",Eingabe!I115)</f>
        <v/>
      </c>
      <c r="BF21" s="245"/>
      <c r="BG21" s="245"/>
      <c r="BH21" s="245"/>
      <c r="BI21" s="245"/>
      <c r="BJ21" s="245" t="str">
        <f>IF(Eingabe!I115="","",Eingabe!I115*Eingabe!B115)</f>
        <v/>
      </c>
      <c r="BK21" s="245"/>
      <c r="BL21" s="245"/>
      <c r="BM21" s="245"/>
      <c r="BN21" s="2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19" t="str">
        <f>IF(Eingabe!A116="","",Eingabe!A116)</f>
        <v/>
      </c>
      <c r="B22" s="151"/>
      <c r="C22" s="151"/>
      <c r="D22" s="151" t="str">
        <f>IF(Eingabe!B116="","",Eingabe!B116)</f>
        <v/>
      </c>
      <c r="E22" s="151"/>
      <c r="F22" s="151"/>
      <c r="G22" s="151"/>
      <c r="H22" s="142" t="str">
        <f>IF(Eingabe!C116="","",Eingabe!C116)</f>
        <v/>
      </c>
      <c r="I22" s="142"/>
      <c r="J22" s="142"/>
      <c r="K22" s="142"/>
      <c r="L22" s="144" t="str">
        <f>IF(Eingabe!D116="","",Eingabe!D116)</f>
        <v/>
      </c>
      <c r="M22" s="144"/>
      <c r="N22" s="144"/>
      <c r="O22" s="144"/>
      <c r="P22" s="144"/>
      <c r="Q22" s="144"/>
      <c r="R22" s="144"/>
      <c r="S22" s="144"/>
      <c r="T22" s="144"/>
      <c r="U22" s="144"/>
      <c r="V22" s="144"/>
      <c r="W22" s="144"/>
      <c r="X22" s="144"/>
      <c r="Y22" s="144"/>
      <c r="Z22" s="144"/>
      <c r="AA22" s="144"/>
      <c r="AB22" s="144"/>
      <c r="AC22" s="144"/>
      <c r="AD22" s="144"/>
      <c r="AE22" s="144"/>
      <c r="AF22" s="144"/>
      <c r="AG22" s="144"/>
      <c r="AH22" s="244" t="str">
        <f>IF(Eingabe!F116&amp;Eingabe!G116="","",Eingabe!F116&amp;"  /  "&amp;Eingabe!G116)</f>
        <v/>
      </c>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5" t="str">
        <f>IF(Eingabe!I116="","",Eingabe!I116)</f>
        <v/>
      </c>
      <c r="BF22" s="245"/>
      <c r="BG22" s="245"/>
      <c r="BH22" s="245"/>
      <c r="BI22" s="245"/>
      <c r="BJ22" s="245" t="str">
        <f>IF(Eingabe!I116="","",Eingabe!I116*Eingabe!B116)</f>
        <v/>
      </c>
      <c r="BK22" s="245"/>
      <c r="BL22" s="245"/>
      <c r="BM22" s="245"/>
      <c r="BN22" s="2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19" t="str">
        <f>IF(Eingabe!A117="","",Eingabe!A117)</f>
        <v/>
      </c>
      <c r="B23" s="151"/>
      <c r="C23" s="151"/>
      <c r="D23" s="151" t="str">
        <f>IF(Eingabe!B117="","",Eingabe!B117)</f>
        <v/>
      </c>
      <c r="E23" s="151"/>
      <c r="F23" s="151"/>
      <c r="G23" s="151"/>
      <c r="H23" s="142" t="str">
        <f>IF(Eingabe!C117="","",Eingabe!C117)</f>
        <v/>
      </c>
      <c r="I23" s="142"/>
      <c r="J23" s="142"/>
      <c r="K23" s="142"/>
      <c r="L23" s="144" t="str">
        <f>IF(Eingabe!D117="","",Eingabe!D117)</f>
        <v/>
      </c>
      <c r="M23" s="144"/>
      <c r="N23" s="144"/>
      <c r="O23" s="144"/>
      <c r="P23" s="144"/>
      <c r="Q23" s="144"/>
      <c r="R23" s="144"/>
      <c r="S23" s="144"/>
      <c r="T23" s="144"/>
      <c r="U23" s="144"/>
      <c r="V23" s="144"/>
      <c r="W23" s="144"/>
      <c r="X23" s="144"/>
      <c r="Y23" s="144"/>
      <c r="Z23" s="144"/>
      <c r="AA23" s="144"/>
      <c r="AB23" s="144"/>
      <c r="AC23" s="144"/>
      <c r="AD23" s="144"/>
      <c r="AE23" s="144"/>
      <c r="AF23" s="144"/>
      <c r="AG23" s="144"/>
      <c r="AH23" s="244" t="str">
        <f>IF(Eingabe!F117&amp;Eingabe!G117="","",Eingabe!F117&amp;"  /  "&amp;Eingabe!G117)</f>
        <v/>
      </c>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5" t="str">
        <f>IF(Eingabe!I117="","",Eingabe!I117)</f>
        <v/>
      </c>
      <c r="BF23" s="245"/>
      <c r="BG23" s="245"/>
      <c r="BH23" s="245"/>
      <c r="BI23" s="245"/>
      <c r="BJ23" s="245" t="str">
        <f>IF(Eingabe!I117="","",Eingabe!I117*Eingabe!B117)</f>
        <v/>
      </c>
      <c r="BK23" s="245"/>
      <c r="BL23" s="245"/>
      <c r="BM23" s="245"/>
      <c r="BN23" s="2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19" t="str">
        <f>IF(Eingabe!A118="","",Eingabe!A118)</f>
        <v/>
      </c>
      <c r="B24" s="151"/>
      <c r="C24" s="151"/>
      <c r="D24" s="151" t="str">
        <f>IF(Eingabe!B118="","",Eingabe!B118)</f>
        <v/>
      </c>
      <c r="E24" s="151"/>
      <c r="F24" s="151"/>
      <c r="G24" s="151"/>
      <c r="H24" s="142" t="str">
        <f>IF(Eingabe!C118="","",Eingabe!C118)</f>
        <v/>
      </c>
      <c r="I24" s="142"/>
      <c r="J24" s="142"/>
      <c r="K24" s="142"/>
      <c r="L24" s="144" t="str">
        <f>IF(Eingabe!D118="","",Eingabe!D118)</f>
        <v/>
      </c>
      <c r="M24" s="144"/>
      <c r="N24" s="144"/>
      <c r="O24" s="144"/>
      <c r="P24" s="144"/>
      <c r="Q24" s="144"/>
      <c r="R24" s="144"/>
      <c r="S24" s="144"/>
      <c r="T24" s="144"/>
      <c r="U24" s="144"/>
      <c r="V24" s="144"/>
      <c r="W24" s="144"/>
      <c r="X24" s="144"/>
      <c r="Y24" s="144"/>
      <c r="Z24" s="144"/>
      <c r="AA24" s="144"/>
      <c r="AB24" s="144"/>
      <c r="AC24" s="144"/>
      <c r="AD24" s="144"/>
      <c r="AE24" s="144"/>
      <c r="AF24" s="144"/>
      <c r="AG24" s="144"/>
      <c r="AH24" s="244" t="str">
        <f>IF(Eingabe!F118&amp;Eingabe!G118="","",Eingabe!F118&amp;"  /  "&amp;Eingabe!G118)</f>
        <v/>
      </c>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4"/>
      <c r="BE24" s="245" t="str">
        <f>IF(Eingabe!I118="","",Eingabe!I118)</f>
        <v/>
      </c>
      <c r="BF24" s="245"/>
      <c r="BG24" s="245"/>
      <c r="BH24" s="245"/>
      <c r="BI24" s="245"/>
      <c r="BJ24" s="245" t="str">
        <f>IF(Eingabe!I118="","",Eingabe!I118*Eingabe!B118)</f>
        <v/>
      </c>
      <c r="BK24" s="245"/>
      <c r="BL24" s="245"/>
      <c r="BM24" s="245"/>
      <c r="BN24" s="2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19" t="str">
        <f>IF(Eingabe!A119="","",Eingabe!A119)</f>
        <v/>
      </c>
      <c r="B25" s="151"/>
      <c r="C25" s="151"/>
      <c r="D25" s="151" t="str">
        <f>IF(Eingabe!B119="","",Eingabe!B119)</f>
        <v/>
      </c>
      <c r="E25" s="151"/>
      <c r="F25" s="151"/>
      <c r="G25" s="151"/>
      <c r="H25" s="142" t="str">
        <f>IF(Eingabe!C119="","",Eingabe!C119)</f>
        <v/>
      </c>
      <c r="I25" s="142"/>
      <c r="J25" s="142"/>
      <c r="K25" s="142"/>
      <c r="L25" s="144" t="str">
        <f>IF(Eingabe!D119="","",Eingabe!D119)</f>
        <v/>
      </c>
      <c r="M25" s="144"/>
      <c r="N25" s="144"/>
      <c r="O25" s="144"/>
      <c r="P25" s="144"/>
      <c r="Q25" s="144"/>
      <c r="R25" s="144"/>
      <c r="S25" s="144"/>
      <c r="T25" s="144"/>
      <c r="U25" s="144"/>
      <c r="V25" s="144"/>
      <c r="W25" s="144"/>
      <c r="X25" s="144"/>
      <c r="Y25" s="144"/>
      <c r="Z25" s="144"/>
      <c r="AA25" s="144"/>
      <c r="AB25" s="144"/>
      <c r="AC25" s="144"/>
      <c r="AD25" s="144"/>
      <c r="AE25" s="144"/>
      <c r="AF25" s="144"/>
      <c r="AG25" s="144"/>
      <c r="AH25" s="244" t="str">
        <f>IF(Eingabe!F119&amp;Eingabe!G119="","",Eingabe!F119&amp;"  /  "&amp;Eingabe!G119)</f>
        <v/>
      </c>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5" t="str">
        <f>IF(Eingabe!I119="","",Eingabe!I119)</f>
        <v/>
      </c>
      <c r="BF25" s="245"/>
      <c r="BG25" s="245"/>
      <c r="BH25" s="245"/>
      <c r="BI25" s="245"/>
      <c r="BJ25" s="245" t="str">
        <f>IF(Eingabe!I119="","",Eingabe!I119*Eingabe!B119)</f>
        <v/>
      </c>
      <c r="BK25" s="245"/>
      <c r="BL25" s="245"/>
      <c r="BM25" s="245"/>
      <c r="BN25" s="2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19" t="str">
        <f>IF(Eingabe!A120="","",Eingabe!A120)</f>
        <v/>
      </c>
      <c r="B26" s="151"/>
      <c r="C26" s="151"/>
      <c r="D26" s="151" t="str">
        <f>IF(Eingabe!B120="","",Eingabe!B120)</f>
        <v/>
      </c>
      <c r="E26" s="151"/>
      <c r="F26" s="151"/>
      <c r="G26" s="151"/>
      <c r="H26" s="142" t="str">
        <f>IF(Eingabe!C120="","",Eingabe!C120)</f>
        <v/>
      </c>
      <c r="I26" s="142"/>
      <c r="J26" s="142"/>
      <c r="K26" s="142"/>
      <c r="L26" s="144" t="str">
        <f>IF(Eingabe!D120="","",Eingabe!D120)</f>
        <v/>
      </c>
      <c r="M26" s="144"/>
      <c r="N26" s="144"/>
      <c r="O26" s="144"/>
      <c r="P26" s="144"/>
      <c r="Q26" s="144"/>
      <c r="R26" s="144"/>
      <c r="S26" s="144"/>
      <c r="T26" s="144"/>
      <c r="U26" s="144"/>
      <c r="V26" s="144"/>
      <c r="W26" s="144"/>
      <c r="X26" s="144"/>
      <c r="Y26" s="144"/>
      <c r="Z26" s="144"/>
      <c r="AA26" s="144"/>
      <c r="AB26" s="144"/>
      <c r="AC26" s="144"/>
      <c r="AD26" s="144"/>
      <c r="AE26" s="144"/>
      <c r="AF26" s="144"/>
      <c r="AG26" s="144"/>
      <c r="AH26" s="244" t="str">
        <f>IF(Eingabe!F120&amp;Eingabe!G120="","",Eingabe!F120&amp;"  /  "&amp;Eingabe!G120)</f>
        <v/>
      </c>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5" t="str">
        <f>IF(Eingabe!I120="","",Eingabe!I120)</f>
        <v/>
      </c>
      <c r="BF26" s="245"/>
      <c r="BG26" s="245"/>
      <c r="BH26" s="245"/>
      <c r="BI26" s="245"/>
      <c r="BJ26" s="245" t="str">
        <f>IF(Eingabe!I120="","",Eingabe!I120*Eingabe!B120)</f>
        <v/>
      </c>
      <c r="BK26" s="245"/>
      <c r="BL26" s="245"/>
      <c r="BM26" s="245"/>
      <c r="BN26" s="2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19" t="str">
        <f>IF(Eingabe!A121="","",Eingabe!A121)</f>
        <v/>
      </c>
      <c r="B27" s="151"/>
      <c r="C27" s="151"/>
      <c r="D27" s="151" t="str">
        <f>IF(Eingabe!B121="","",Eingabe!B121)</f>
        <v/>
      </c>
      <c r="E27" s="151"/>
      <c r="F27" s="151"/>
      <c r="G27" s="151"/>
      <c r="H27" s="142" t="str">
        <f>IF(Eingabe!C121="","",Eingabe!C121)</f>
        <v/>
      </c>
      <c r="I27" s="142"/>
      <c r="J27" s="142"/>
      <c r="K27" s="142"/>
      <c r="L27" s="144" t="str">
        <f>IF(Eingabe!D121="","",Eingabe!D121)</f>
        <v/>
      </c>
      <c r="M27" s="144"/>
      <c r="N27" s="144"/>
      <c r="O27" s="144"/>
      <c r="P27" s="144"/>
      <c r="Q27" s="144"/>
      <c r="R27" s="144"/>
      <c r="S27" s="144"/>
      <c r="T27" s="144"/>
      <c r="U27" s="144"/>
      <c r="V27" s="144"/>
      <c r="W27" s="144"/>
      <c r="X27" s="144"/>
      <c r="Y27" s="144"/>
      <c r="Z27" s="144"/>
      <c r="AA27" s="144"/>
      <c r="AB27" s="144"/>
      <c r="AC27" s="144"/>
      <c r="AD27" s="144"/>
      <c r="AE27" s="144"/>
      <c r="AF27" s="144"/>
      <c r="AG27" s="144"/>
      <c r="AH27" s="244" t="str">
        <f>IF(Eingabe!F121&amp;Eingabe!G121="","",Eingabe!F121&amp;"  /  "&amp;Eingabe!G121)</f>
        <v/>
      </c>
      <c r="AI27" s="244"/>
      <c r="AJ27" s="244"/>
      <c r="AK27" s="244"/>
      <c r="AL27" s="244"/>
      <c r="AM27" s="244"/>
      <c r="AN27" s="244"/>
      <c r="AO27" s="244"/>
      <c r="AP27" s="244"/>
      <c r="AQ27" s="244"/>
      <c r="AR27" s="244"/>
      <c r="AS27" s="244"/>
      <c r="AT27" s="244"/>
      <c r="AU27" s="244"/>
      <c r="AV27" s="244"/>
      <c r="AW27" s="244"/>
      <c r="AX27" s="244"/>
      <c r="AY27" s="244"/>
      <c r="AZ27" s="244"/>
      <c r="BA27" s="244"/>
      <c r="BB27" s="244"/>
      <c r="BC27" s="244"/>
      <c r="BD27" s="244"/>
      <c r="BE27" s="245" t="str">
        <f>IF(Eingabe!I121="","",Eingabe!I121)</f>
        <v/>
      </c>
      <c r="BF27" s="245"/>
      <c r="BG27" s="245"/>
      <c r="BH27" s="245"/>
      <c r="BI27" s="245"/>
      <c r="BJ27" s="245" t="str">
        <f>IF(Eingabe!I121="","",Eingabe!I121*Eingabe!B121)</f>
        <v/>
      </c>
      <c r="BK27" s="245"/>
      <c r="BL27" s="245"/>
      <c r="BM27" s="245"/>
      <c r="BN27" s="2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19" t="str">
        <f>IF(Eingabe!A122="","",Eingabe!A122)</f>
        <v/>
      </c>
      <c r="B28" s="151"/>
      <c r="C28" s="151"/>
      <c r="D28" s="151" t="str">
        <f>IF(Eingabe!B122="","",Eingabe!B122)</f>
        <v/>
      </c>
      <c r="E28" s="151"/>
      <c r="F28" s="151"/>
      <c r="G28" s="151"/>
      <c r="H28" s="142" t="str">
        <f>IF(Eingabe!C122="","",Eingabe!C122)</f>
        <v/>
      </c>
      <c r="I28" s="142"/>
      <c r="J28" s="142"/>
      <c r="K28" s="142"/>
      <c r="L28" s="144" t="str">
        <f>IF(Eingabe!D122="","",Eingabe!D122)</f>
        <v/>
      </c>
      <c r="M28" s="144"/>
      <c r="N28" s="144"/>
      <c r="O28" s="144"/>
      <c r="P28" s="144"/>
      <c r="Q28" s="144"/>
      <c r="R28" s="144"/>
      <c r="S28" s="144"/>
      <c r="T28" s="144"/>
      <c r="U28" s="144"/>
      <c r="V28" s="144"/>
      <c r="W28" s="144"/>
      <c r="X28" s="144"/>
      <c r="Y28" s="144"/>
      <c r="Z28" s="144"/>
      <c r="AA28" s="144"/>
      <c r="AB28" s="144"/>
      <c r="AC28" s="144"/>
      <c r="AD28" s="144"/>
      <c r="AE28" s="144"/>
      <c r="AF28" s="144"/>
      <c r="AG28" s="144"/>
      <c r="AH28" s="244" t="str">
        <f>IF(Eingabe!F122&amp;Eingabe!G122="","",Eingabe!F122&amp;"  /  "&amp;Eingabe!G122)</f>
        <v/>
      </c>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5" t="str">
        <f>IF(Eingabe!I122="","",Eingabe!I122)</f>
        <v/>
      </c>
      <c r="BF28" s="245"/>
      <c r="BG28" s="245"/>
      <c r="BH28" s="245"/>
      <c r="BI28" s="245"/>
      <c r="BJ28" s="245" t="str">
        <f>IF(Eingabe!I122="","",Eingabe!I122*Eingabe!B122)</f>
        <v/>
      </c>
      <c r="BK28" s="245"/>
      <c r="BL28" s="245"/>
      <c r="BM28" s="245"/>
      <c r="BN28" s="246"/>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19" t="str">
        <f>IF(Eingabe!A123="","",Eingabe!A123)</f>
        <v/>
      </c>
      <c r="B29" s="151"/>
      <c r="C29" s="151"/>
      <c r="D29" s="151" t="str">
        <f>IF(Eingabe!B123="","",Eingabe!B123)</f>
        <v/>
      </c>
      <c r="E29" s="151"/>
      <c r="F29" s="151"/>
      <c r="G29" s="151"/>
      <c r="H29" s="142" t="str">
        <f>IF(Eingabe!C123="","",Eingabe!C123)</f>
        <v/>
      </c>
      <c r="I29" s="142"/>
      <c r="J29" s="142"/>
      <c r="K29" s="142"/>
      <c r="L29" s="144" t="str">
        <f>IF(Eingabe!D123="","",Eingabe!D123)</f>
        <v/>
      </c>
      <c r="M29" s="144"/>
      <c r="N29" s="144"/>
      <c r="O29" s="144"/>
      <c r="P29" s="144"/>
      <c r="Q29" s="144"/>
      <c r="R29" s="144"/>
      <c r="S29" s="144"/>
      <c r="T29" s="144"/>
      <c r="U29" s="144"/>
      <c r="V29" s="144"/>
      <c r="W29" s="144"/>
      <c r="X29" s="144"/>
      <c r="Y29" s="144"/>
      <c r="Z29" s="144"/>
      <c r="AA29" s="144"/>
      <c r="AB29" s="144"/>
      <c r="AC29" s="144"/>
      <c r="AD29" s="144"/>
      <c r="AE29" s="144"/>
      <c r="AF29" s="144"/>
      <c r="AG29" s="144"/>
      <c r="AH29" s="244" t="str">
        <f>IF(Eingabe!F123&amp;Eingabe!G123="","",Eingabe!F123&amp;"  /  "&amp;Eingabe!G123)</f>
        <v/>
      </c>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5" t="str">
        <f>IF(Eingabe!I123="","",Eingabe!I123)</f>
        <v/>
      </c>
      <c r="BF29" s="245"/>
      <c r="BG29" s="245"/>
      <c r="BH29" s="245"/>
      <c r="BI29" s="245"/>
      <c r="BJ29" s="245" t="str">
        <f>IF(Eingabe!I123="","",Eingabe!I123*Eingabe!B123)</f>
        <v/>
      </c>
      <c r="BK29" s="245"/>
      <c r="BL29" s="245"/>
      <c r="BM29" s="245"/>
      <c r="BN29" s="246"/>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19" t="str">
        <f>IF(Eingabe!A124="","",Eingabe!A124)</f>
        <v/>
      </c>
      <c r="B30" s="151"/>
      <c r="C30" s="151"/>
      <c r="D30" s="151" t="str">
        <f>IF(Eingabe!B124="","",Eingabe!B124)</f>
        <v/>
      </c>
      <c r="E30" s="151"/>
      <c r="F30" s="151"/>
      <c r="G30" s="151"/>
      <c r="H30" s="142" t="str">
        <f>IF(Eingabe!C124="","",Eingabe!C124)</f>
        <v/>
      </c>
      <c r="I30" s="142"/>
      <c r="J30" s="142"/>
      <c r="K30" s="142"/>
      <c r="L30" s="144" t="str">
        <f>IF(Eingabe!D124="","",Eingabe!D124)</f>
        <v/>
      </c>
      <c r="M30" s="144"/>
      <c r="N30" s="144"/>
      <c r="O30" s="144"/>
      <c r="P30" s="144"/>
      <c r="Q30" s="144"/>
      <c r="R30" s="144"/>
      <c r="S30" s="144"/>
      <c r="T30" s="144"/>
      <c r="U30" s="144"/>
      <c r="V30" s="144"/>
      <c r="W30" s="144"/>
      <c r="X30" s="144"/>
      <c r="Y30" s="144"/>
      <c r="Z30" s="144"/>
      <c r="AA30" s="144"/>
      <c r="AB30" s="144"/>
      <c r="AC30" s="144"/>
      <c r="AD30" s="144"/>
      <c r="AE30" s="144"/>
      <c r="AF30" s="144"/>
      <c r="AG30" s="144"/>
      <c r="AH30" s="244" t="str">
        <f>IF(Eingabe!F124&amp;Eingabe!G124="","",Eingabe!F124&amp;"  /  "&amp;Eingabe!G124)</f>
        <v/>
      </c>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5" t="str">
        <f>IF(Eingabe!I124="","",Eingabe!I124)</f>
        <v/>
      </c>
      <c r="BF30" s="245"/>
      <c r="BG30" s="245"/>
      <c r="BH30" s="245"/>
      <c r="BI30" s="245"/>
      <c r="BJ30" s="245" t="str">
        <f>IF(Eingabe!I124="","",Eingabe!I124*Eingabe!B124)</f>
        <v/>
      </c>
      <c r="BK30" s="245"/>
      <c r="BL30" s="245"/>
      <c r="BM30" s="245"/>
      <c r="BN30" s="246"/>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19" t="str">
        <f>IF(Eingabe!A125="","",Eingabe!A125)</f>
        <v/>
      </c>
      <c r="B31" s="151"/>
      <c r="C31" s="151"/>
      <c r="D31" s="151" t="str">
        <f>IF(Eingabe!B125="","",Eingabe!B125)</f>
        <v/>
      </c>
      <c r="E31" s="151"/>
      <c r="F31" s="151"/>
      <c r="G31" s="151"/>
      <c r="H31" s="142" t="str">
        <f>IF(Eingabe!C125="","",Eingabe!C125)</f>
        <v/>
      </c>
      <c r="I31" s="142"/>
      <c r="J31" s="142"/>
      <c r="K31" s="142"/>
      <c r="L31" s="144" t="str">
        <f>IF(Eingabe!D125="","",Eingabe!D125)</f>
        <v/>
      </c>
      <c r="M31" s="144"/>
      <c r="N31" s="144"/>
      <c r="O31" s="144"/>
      <c r="P31" s="144"/>
      <c r="Q31" s="144"/>
      <c r="R31" s="144"/>
      <c r="S31" s="144"/>
      <c r="T31" s="144"/>
      <c r="U31" s="144"/>
      <c r="V31" s="144"/>
      <c r="W31" s="144"/>
      <c r="X31" s="144"/>
      <c r="Y31" s="144"/>
      <c r="Z31" s="144"/>
      <c r="AA31" s="144"/>
      <c r="AB31" s="144"/>
      <c r="AC31" s="144"/>
      <c r="AD31" s="144"/>
      <c r="AE31" s="144"/>
      <c r="AF31" s="144"/>
      <c r="AG31" s="144"/>
      <c r="AH31" s="244" t="str">
        <f>IF(Eingabe!F125&amp;Eingabe!G125="","",Eingabe!F125&amp;"  /  "&amp;Eingabe!G125)</f>
        <v/>
      </c>
      <c r="AI31" s="244"/>
      <c r="AJ31" s="244"/>
      <c r="AK31" s="244"/>
      <c r="AL31" s="244"/>
      <c r="AM31" s="244"/>
      <c r="AN31" s="244"/>
      <c r="AO31" s="244"/>
      <c r="AP31" s="244"/>
      <c r="AQ31" s="244"/>
      <c r="AR31" s="244"/>
      <c r="AS31" s="244"/>
      <c r="AT31" s="244"/>
      <c r="AU31" s="244"/>
      <c r="AV31" s="244"/>
      <c r="AW31" s="244"/>
      <c r="AX31" s="244"/>
      <c r="AY31" s="244"/>
      <c r="AZ31" s="244"/>
      <c r="BA31" s="244"/>
      <c r="BB31" s="244"/>
      <c r="BC31" s="244"/>
      <c r="BD31" s="244"/>
      <c r="BE31" s="245" t="str">
        <f>IF(Eingabe!I125="","",Eingabe!I125)</f>
        <v/>
      </c>
      <c r="BF31" s="245"/>
      <c r="BG31" s="245"/>
      <c r="BH31" s="245"/>
      <c r="BI31" s="245"/>
      <c r="BJ31" s="245" t="str">
        <f>IF(Eingabe!I125="","",Eingabe!I125*Eingabe!B125)</f>
        <v/>
      </c>
      <c r="BK31" s="245"/>
      <c r="BL31" s="245"/>
      <c r="BM31" s="245"/>
      <c r="BN31" s="246"/>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19" t="str">
        <f>IF(Eingabe!A126="","",Eingabe!A126)</f>
        <v/>
      </c>
      <c r="B32" s="151"/>
      <c r="C32" s="151"/>
      <c r="D32" s="151" t="str">
        <f>IF(Eingabe!B126="","",Eingabe!B126)</f>
        <v/>
      </c>
      <c r="E32" s="151"/>
      <c r="F32" s="151"/>
      <c r="G32" s="151"/>
      <c r="H32" s="142" t="str">
        <f>IF(Eingabe!C126="","",Eingabe!C126)</f>
        <v/>
      </c>
      <c r="I32" s="142"/>
      <c r="J32" s="142"/>
      <c r="K32" s="142"/>
      <c r="L32" s="144" t="str">
        <f>IF(Eingabe!D126="","",Eingabe!D126)</f>
        <v/>
      </c>
      <c r="M32" s="144"/>
      <c r="N32" s="144"/>
      <c r="O32" s="144"/>
      <c r="P32" s="144"/>
      <c r="Q32" s="144"/>
      <c r="R32" s="144"/>
      <c r="S32" s="144"/>
      <c r="T32" s="144"/>
      <c r="U32" s="144"/>
      <c r="V32" s="144"/>
      <c r="W32" s="144"/>
      <c r="X32" s="144"/>
      <c r="Y32" s="144"/>
      <c r="Z32" s="144"/>
      <c r="AA32" s="144"/>
      <c r="AB32" s="144"/>
      <c r="AC32" s="144"/>
      <c r="AD32" s="144"/>
      <c r="AE32" s="144"/>
      <c r="AF32" s="144"/>
      <c r="AG32" s="144"/>
      <c r="AH32" s="244" t="str">
        <f>IF(Eingabe!F126&amp;Eingabe!G126="","",Eingabe!F126&amp;"  /  "&amp;Eingabe!G126)</f>
        <v/>
      </c>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5" t="str">
        <f>IF(Eingabe!I126="","",Eingabe!I126)</f>
        <v/>
      </c>
      <c r="BF32" s="245"/>
      <c r="BG32" s="245"/>
      <c r="BH32" s="245"/>
      <c r="BI32" s="245"/>
      <c r="BJ32" s="245" t="str">
        <f>IF(Eingabe!I126="","",Eingabe!I126*Eingabe!B126)</f>
        <v/>
      </c>
      <c r="BK32" s="245"/>
      <c r="BL32" s="245"/>
      <c r="BM32" s="245"/>
      <c r="BN32" s="246"/>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19" t="str">
        <f>IF(Eingabe!A127="","",Eingabe!A127)</f>
        <v/>
      </c>
      <c r="B33" s="151"/>
      <c r="C33" s="151"/>
      <c r="D33" s="151" t="str">
        <f>IF(Eingabe!B127="","",Eingabe!B127)</f>
        <v/>
      </c>
      <c r="E33" s="151"/>
      <c r="F33" s="151"/>
      <c r="G33" s="151"/>
      <c r="H33" s="142" t="str">
        <f>IF(Eingabe!C127="","",Eingabe!C127)</f>
        <v/>
      </c>
      <c r="I33" s="142"/>
      <c r="J33" s="142"/>
      <c r="K33" s="142"/>
      <c r="L33" s="144" t="str">
        <f>IF(Eingabe!D127="","",Eingabe!D127)</f>
        <v/>
      </c>
      <c r="M33" s="144"/>
      <c r="N33" s="144"/>
      <c r="O33" s="144"/>
      <c r="P33" s="144"/>
      <c r="Q33" s="144"/>
      <c r="R33" s="144"/>
      <c r="S33" s="144"/>
      <c r="T33" s="144"/>
      <c r="U33" s="144"/>
      <c r="V33" s="144"/>
      <c r="W33" s="144"/>
      <c r="X33" s="144"/>
      <c r="Y33" s="144"/>
      <c r="Z33" s="144"/>
      <c r="AA33" s="144"/>
      <c r="AB33" s="144"/>
      <c r="AC33" s="144"/>
      <c r="AD33" s="144"/>
      <c r="AE33" s="144"/>
      <c r="AF33" s="144"/>
      <c r="AG33" s="144"/>
      <c r="AH33" s="244" t="str">
        <f>IF(Eingabe!F127&amp;Eingabe!G127="","",Eingabe!F127&amp;"  /  "&amp;Eingabe!G127)</f>
        <v/>
      </c>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5" t="str">
        <f>IF(Eingabe!I127="","",Eingabe!I127)</f>
        <v/>
      </c>
      <c r="BF33" s="245"/>
      <c r="BG33" s="245"/>
      <c r="BH33" s="245"/>
      <c r="BI33" s="245"/>
      <c r="BJ33" s="245" t="str">
        <f>IF(Eingabe!I127="","",Eingabe!I127*Eingabe!B127)</f>
        <v/>
      </c>
      <c r="BK33" s="245"/>
      <c r="BL33" s="245"/>
      <c r="BM33" s="245"/>
      <c r="BN33" s="246"/>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19" t="str">
        <f>IF(Eingabe!A128="","",Eingabe!A128)</f>
        <v/>
      </c>
      <c r="B34" s="151"/>
      <c r="C34" s="151"/>
      <c r="D34" s="151" t="str">
        <f>IF(Eingabe!B128="","",Eingabe!B128)</f>
        <v/>
      </c>
      <c r="E34" s="151"/>
      <c r="F34" s="151"/>
      <c r="G34" s="151"/>
      <c r="H34" s="142" t="str">
        <f>IF(Eingabe!C128="","",Eingabe!C128)</f>
        <v/>
      </c>
      <c r="I34" s="142"/>
      <c r="J34" s="142"/>
      <c r="K34" s="142"/>
      <c r="L34" s="144" t="str">
        <f>IF(Eingabe!D128="","",Eingabe!D128)</f>
        <v/>
      </c>
      <c r="M34" s="144"/>
      <c r="N34" s="144"/>
      <c r="O34" s="144"/>
      <c r="P34" s="144"/>
      <c r="Q34" s="144"/>
      <c r="R34" s="144"/>
      <c r="S34" s="144"/>
      <c r="T34" s="144"/>
      <c r="U34" s="144"/>
      <c r="V34" s="144"/>
      <c r="W34" s="144"/>
      <c r="X34" s="144"/>
      <c r="Y34" s="144"/>
      <c r="Z34" s="144"/>
      <c r="AA34" s="144"/>
      <c r="AB34" s="144"/>
      <c r="AC34" s="144"/>
      <c r="AD34" s="144"/>
      <c r="AE34" s="144"/>
      <c r="AF34" s="144"/>
      <c r="AG34" s="144"/>
      <c r="AH34" s="244" t="str">
        <f>IF(Eingabe!F128&amp;Eingabe!G128="","",Eingabe!F128&amp;"  /  "&amp;Eingabe!G128)</f>
        <v/>
      </c>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5" t="str">
        <f>IF(Eingabe!I128="","",Eingabe!I128)</f>
        <v/>
      </c>
      <c r="BF34" s="245"/>
      <c r="BG34" s="245"/>
      <c r="BH34" s="245"/>
      <c r="BI34" s="245"/>
      <c r="BJ34" s="245" t="str">
        <f>IF(Eingabe!I128="","",Eingabe!I128*Eingabe!B128)</f>
        <v/>
      </c>
      <c r="BK34" s="245"/>
      <c r="BL34" s="245"/>
      <c r="BM34" s="245"/>
      <c r="BN34" s="246"/>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19" t="str">
        <f>IF(Eingabe!A129="","",Eingabe!A129)</f>
        <v/>
      </c>
      <c r="B35" s="151"/>
      <c r="C35" s="151"/>
      <c r="D35" s="151" t="str">
        <f>IF(Eingabe!B129="","",Eingabe!B129)</f>
        <v/>
      </c>
      <c r="E35" s="151"/>
      <c r="F35" s="151"/>
      <c r="G35" s="151"/>
      <c r="H35" s="142" t="str">
        <f>IF(Eingabe!C129="","",Eingabe!C129)</f>
        <v/>
      </c>
      <c r="I35" s="142"/>
      <c r="J35" s="142"/>
      <c r="K35" s="142"/>
      <c r="L35" s="144" t="str">
        <f>IF(Eingabe!D129="","",Eingabe!D129)</f>
        <v/>
      </c>
      <c r="M35" s="144"/>
      <c r="N35" s="144"/>
      <c r="O35" s="144"/>
      <c r="P35" s="144"/>
      <c r="Q35" s="144"/>
      <c r="R35" s="144"/>
      <c r="S35" s="144"/>
      <c r="T35" s="144"/>
      <c r="U35" s="144"/>
      <c r="V35" s="144"/>
      <c r="W35" s="144"/>
      <c r="X35" s="144"/>
      <c r="Y35" s="144"/>
      <c r="Z35" s="144"/>
      <c r="AA35" s="144"/>
      <c r="AB35" s="144"/>
      <c r="AC35" s="144"/>
      <c r="AD35" s="144"/>
      <c r="AE35" s="144"/>
      <c r="AF35" s="144"/>
      <c r="AG35" s="144"/>
      <c r="AH35" s="244" t="str">
        <f>IF(Eingabe!F129&amp;Eingabe!G129="","",Eingabe!F129&amp;"  /  "&amp;Eingabe!G129)</f>
        <v/>
      </c>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5" t="str">
        <f>IF(Eingabe!I129="","",Eingabe!I129)</f>
        <v/>
      </c>
      <c r="BF35" s="245"/>
      <c r="BG35" s="245"/>
      <c r="BH35" s="245"/>
      <c r="BI35" s="245"/>
      <c r="BJ35" s="245" t="str">
        <f>IF(Eingabe!I129="","",Eingabe!I129*Eingabe!B129)</f>
        <v/>
      </c>
      <c r="BK35" s="245"/>
      <c r="BL35" s="245"/>
      <c r="BM35" s="245"/>
      <c r="BN35" s="246"/>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19" t="str">
        <f>IF(Eingabe!A130="","",Eingabe!A130)</f>
        <v/>
      </c>
      <c r="B36" s="151"/>
      <c r="C36" s="151"/>
      <c r="D36" s="151" t="str">
        <f>IF(Eingabe!B130="","",Eingabe!B130)</f>
        <v/>
      </c>
      <c r="E36" s="151"/>
      <c r="F36" s="151"/>
      <c r="G36" s="151"/>
      <c r="H36" s="142" t="str">
        <f>IF(Eingabe!C130="","",Eingabe!C130)</f>
        <v/>
      </c>
      <c r="I36" s="142"/>
      <c r="J36" s="142"/>
      <c r="K36" s="142"/>
      <c r="L36" s="144" t="str">
        <f>IF(Eingabe!D130="","",Eingabe!D130)</f>
        <v/>
      </c>
      <c r="M36" s="144"/>
      <c r="N36" s="144"/>
      <c r="O36" s="144"/>
      <c r="P36" s="144"/>
      <c r="Q36" s="144"/>
      <c r="R36" s="144"/>
      <c r="S36" s="144"/>
      <c r="T36" s="144"/>
      <c r="U36" s="144"/>
      <c r="V36" s="144"/>
      <c r="W36" s="144"/>
      <c r="X36" s="144"/>
      <c r="Y36" s="144"/>
      <c r="Z36" s="144"/>
      <c r="AA36" s="144"/>
      <c r="AB36" s="144"/>
      <c r="AC36" s="144"/>
      <c r="AD36" s="144"/>
      <c r="AE36" s="144"/>
      <c r="AF36" s="144"/>
      <c r="AG36" s="144"/>
      <c r="AH36" s="244" t="str">
        <f>IF(Eingabe!F130&amp;Eingabe!G130="","",Eingabe!F130&amp;"  /  "&amp;Eingabe!G130)</f>
        <v/>
      </c>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5" t="str">
        <f>IF(Eingabe!I130="","",Eingabe!I130)</f>
        <v/>
      </c>
      <c r="BF36" s="245"/>
      <c r="BG36" s="245"/>
      <c r="BH36" s="245"/>
      <c r="BI36" s="245"/>
      <c r="BJ36" s="245" t="str">
        <f>IF(Eingabe!I130="","",Eingabe!I130*Eingabe!B130)</f>
        <v/>
      </c>
      <c r="BK36" s="245"/>
      <c r="BL36" s="245"/>
      <c r="BM36" s="245"/>
      <c r="BN36" s="246"/>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19" t="str">
        <f>IF(Eingabe!A131="","",Eingabe!A131)</f>
        <v/>
      </c>
      <c r="B37" s="151"/>
      <c r="C37" s="151"/>
      <c r="D37" s="151" t="str">
        <f>IF(Eingabe!B131="","",Eingabe!B131)</f>
        <v/>
      </c>
      <c r="E37" s="151"/>
      <c r="F37" s="151"/>
      <c r="G37" s="151"/>
      <c r="H37" s="142" t="str">
        <f>IF(Eingabe!C131="","",Eingabe!C131)</f>
        <v/>
      </c>
      <c r="I37" s="142"/>
      <c r="J37" s="142"/>
      <c r="K37" s="142"/>
      <c r="L37" s="144" t="str">
        <f>IF(Eingabe!D131="","",Eingabe!D131)</f>
        <v/>
      </c>
      <c r="M37" s="144"/>
      <c r="N37" s="144"/>
      <c r="O37" s="144"/>
      <c r="P37" s="144"/>
      <c r="Q37" s="144"/>
      <c r="R37" s="144"/>
      <c r="S37" s="144"/>
      <c r="T37" s="144"/>
      <c r="U37" s="144"/>
      <c r="V37" s="144"/>
      <c r="W37" s="144"/>
      <c r="X37" s="144"/>
      <c r="Y37" s="144"/>
      <c r="Z37" s="144"/>
      <c r="AA37" s="144"/>
      <c r="AB37" s="144"/>
      <c r="AC37" s="144"/>
      <c r="AD37" s="144"/>
      <c r="AE37" s="144"/>
      <c r="AF37" s="144"/>
      <c r="AG37" s="144"/>
      <c r="AH37" s="244" t="str">
        <f>IF(Eingabe!F131&amp;Eingabe!G131="","",Eingabe!F131&amp;"  /  "&amp;Eingabe!G131)</f>
        <v/>
      </c>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5" t="str">
        <f>IF(Eingabe!I131="","",Eingabe!I131)</f>
        <v/>
      </c>
      <c r="BF37" s="245"/>
      <c r="BG37" s="245"/>
      <c r="BH37" s="245"/>
      <c r="BI37" s="245"/>
      <c r="BJ37" s="245" t="str">
        <f>IF(Eingabe!I131="","",Eingabe!I131*Eingabe!B131)</f>
        <v/>
      </c>
      <c r="BK37" s="245"/>
      <c r="BL37" s="245"/>
      <c r="BM37" s="245"/>
      <c r="BN37" s="246"/>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19" t="str">
        <f>IF(Eingabe!A132="","",Eingabe!A132)</f>
        <v/>
      </c>
      <c r="B38" s="151"/>
      <c r="C38" s="151"/>
      <c r="D38" s="151" t="str">
        <f>IF(Eingabe!B132="","",Eingabe!B132)</f>
        <v/>
      </c>
      <c r="E38" s="151"/>
      <c r="F38" s="151"/>
      <c r="G38" s="151"/>
      <c r="H38" s="142" t="str">
        <f>IF(Eingabe!C132="","",Eingabe!C132)</f>
        <v/>
      </c>
      <c r="I38" s="142"/>
      <c r="J38" s="142"/>
      <c r="K38" s="142"/>
      <c r="L38" s="144" t="str">
        <f>IF(Eingabe!D132="","",Eingabe!D132)</f>
        <v/>
      </c>
      <c r="M38" s="144"/>
      <c r="N38" s="144"/>
      <c r="O38" s="144"/>
      <c r="P38" s="144"/>
      <c r="Q38" s="144"/>
      <c r="R38" s="144"/>
      <c r="S38" s="144"/>
      <c r="T38" s="144"/>
      <c r="U38" s="144"/>
      <c r="V38" s="144"/>
      <c r="W38" s="144"/>
      <c r="X38" s="144"/>
      <c r="Y38" s="144"/>
      <c r="Z38" s="144"/>
      <c r="AA38" s="144"/>
      <c r="AB38" s="144"/>
      <c r="AC38" s="144"/>
      <c r="AD38" s="144"/>
      <c r="AE38" s="144"/>
      <c r="AF38" s="144"/>
      <c r="AG38" s="144"/>
      <c r="AH38" s="244" t="str">
        <f>IF(Eingabe!F132&amp;Eingabe!G132="","",Eingabe!F132&amp;"  /  "&amp;Eingabe!G132)</f>
        <v/>
      </c>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5" t="str">
        <f>IF(Eingabe!I132="","",Eingabe!I132)</f>
        <v/>
      </c>
      <c r="BF38" s="245"/>
      <c r="BG38" s="245"/>
      <c r="BH38" s="245"/>
      <c r="BI38" s="245"/>
      <c r="BJ38" s="245" t="str">
        <f>IF(Eingabe!I132="","",Eingabe!I132*Eingabe!B132)</f>
        <v/>
      </c>
      <c r="BK38" s="245"/>
      <c r="BL38" s="245"/>
      <c r="BM38" s="245"/>
      <c r="BN38" s="246"/>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19" t="str">
        <f>IF(Eingabe!A133="","",Eingabe!A133)</f>
        <v/>
      </c>
      <c r="B39" s="151"/>
      <c r="C39" s="151"/>
      <c r="D39" s="151" t="str">
        <f>IF(Eingabe!B133="","",Eingabe!B133)</f>
        <v/>
      </c>
      <c r="E39" s="151"/>
      <c r="F39" s="151"/>
      <c r="G39" s="151"/>
      <c r="H39" s="142" t="str">
        <f>IF(Eingabe!C133="","",Eingabe!C133)</f>
        <v/>
      </c>
      <c r="I39" s="142"/>
      <c r="J39" s="142"/>
      <c r="K39" s="142"/>
      <c r="L39" s="144" t="str">
        <f>IF(Eingabe!D133="","",Eingabe!D133)</f>
        <v/>
      </c>
      <c r="M39" s="144"/>
      <c r="N39" s="144"/>
      <c r="O39" s="144"/>
      <c r="P39" s="144"/>
      <c r="Q39" s="144"/>
      <c r="R39" s="144"/>
      <c r="S39" s="144"/>
      <c r="T39" s="144"/>
      <c r="U39" s="144"/>
      <c r="V39" s="144"/>
      <c r="W39" s="144"/>
      <c r="X39" s="144"/>
      <c r="Y39" s="144"/>
      <c r="Z39" s="144"/>
      <c r="AA39" s="144"/>
      <c r="AB39" s="144"/>
      <c r="AC39" s="144"/>
      <c r="AD39" s="144"/>
      <c r="AE39" s="144"/>
      <c r="AF39" s="144"/>
      <c r="AG39" s="144"/>
      <c r="AH39" s="244" t="str">
        <f>IF(Eingabe!F133&amp;Eingabe!G133="","",Eingabe!F133&amp;"  /  "&amp;Eingabe!G133)</f>
        <v/>
      </c>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5" t="str">
        <f>IF(Eingabe!I133="","",Eingabe!I133)</f>
        <v/>
      </c>
      <c r="BF39" s="245"/>
      <c r="BG39" s="245"/>
      <c r="BH39" s="245"/>
      <c r="BI39" s="245"/>
      <c r="BJ39" s="245" t="str">
        <f>IF(Eingabe!I133="","",Eingabe!I133*Eingabe!B133)</f>
        <v/>
      </c>
      <c r="BK39" s="245"/>
      <c r="BL39" s="245"/>
      <c r="BM39" s="245"/>
      <c r="BN39" s="246"/>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19" t="str">
        <f>IF(Eingabe!A134="","",Eingabe!A134)</f>
        <v/>
      </c>
      <c r="B40" s="151"/>
      <c r="C40" s="151"/>
      <c r="D40" s="151" t="str">
        <f>IF(Eingabe!B134="","",Eingabe!B134)</f>
        <v/>
      </c>
      <c r="E40" s="151"/>
      <c r="F40" s="151"/>
      <c r="G40" s="151"/>
      <c r="H40" s="142" t="str">
        <f>IF(Eingabe!C134="","",Eingabe!C134)</f>
        <v/>
      </c>
      <c r="I40" s="142"/>
      <c r="J40" s="142"/>
      <c r="K40" s="142"/>
      <c r="L40" s="144" t="str">
        <f>IF(Eingabe!D134="","",Eingabe!D134)</f>
        <v/>
      </c>
      <c r="M40" s="144"/>
      <c r="N40" s="144"/>
      <c r="O40" s="144"/>
      <c r="P40" s="144"/>
      <c r="Q40" s="144"/>
      <c r="R40" s="144"/>
      <c r="S40" s="144"/>
      <c r="T40" s="144"/>
      <c r="U40" s="144"/>
      <c r="V40" s="144"/>
      <c r="W40" s="144"/>
      <c r="X40" s="144"/>
      <c r="Y40" s="144"/>
      <c r="Z40" s="144"/>
      <c r="AA40" s="144"/>
      <c r="AB40" s="144"/>
      <c r="AC40" s="144"/>
      <c r="AD40" s="144"/>
      <c r="AE40" s="144"/>
      <c r="AF40" s="144"/>
      <c r="AG40" s="144"/>
      <c r="AH40" s="244" t="str">
        <f>IF(Eingabe!F134&amp;Eingabe!G134="","",Eingabe!F134&amp;"  /  "&amp;Eingabe!G134)</f>
        <v/>
      </c>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5" t="str">
        <f>IF(Eingabe!I134="","",Eingabe!I134)</f>
        <v/>
      </c>
      <c r="BF40" s="245"/>
      <c r="BG40" s="245"/>
      <c r="BH40" s="245"/>
      <c r="BI40" s="245"/>
      <c r="BJ40" s="245" t="str">
        <f>IF(Eingabe!I134="","",Eingabe!I134*Eingabe!B134)</f>
        <v/>
      </c>
      <c r="BK40" s="245"/>
      <c r="BL40" s="245"/>
      <c r="BM40" s="245"/>
      <c r="BN40" s="246"/>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19" t="str">
        <f>IF(Eingabe!A135="","",Eingabe!A135)</f>
        <v/>
      </c>
      <c r="B41" s="151"/>
      <c r="C41" s="151"/>
      <c r="D41" s="151" t="str">
        <f>IF(Eingabe!B135="","",Eingabe!B135)</f>
        <v/>
      </c>
      <c r="E41" s="151"/>
      <c r="F41" s="151"/>
      <c r="G41" s="151"/>
      <c r="H41" s="142" t="str">
        <f>IF(Eingabe!C135="","",Eingabe!C135)</f>
        <v/>
      </c>
      <c r="I41" s="142"/>
      <c r="J41" s="142"/>
      <c r="K41" s="142"/>
      <c r="L41" s="144" t="str">
        <f>IF(Eingabe!D135="","",Eingabe!D135)</f>
        <v/>
      </c>
      <c r="M41" s="144"/>
      <c r="N41" s="144"/>
      <c r="O41" s="144"/>
      <c r="P41" s="144"/>
      <c r="Q41" s="144"/>
      <c r="R41" s="144"/>
      <c r="S41" s="144"/>
      <c r="T41" s="144"/>
      <c r="U41" s="144"/>
      <c r="V41" s="144"/>
      <c r="W41" s="144"/>
      <c r="X41" s="144"/>
      <c r="Y41" s="144"/>
      <c r="Z41" s="144"/>
      <c r="AA41" s="144"/>
      <c r="AB41" s="144"/>
      <c r="AC41" s="144"/>
      <c r="AD41" s="144"/>
      <c r="AE41" s="144"/>
      <c r="AF41" s="144"/>
      <c r="AG41" s="144"/>
      <c r="AH41" s="244" t="str">
        <f>IF(Eingabe!F135&amp;Eingabe!G135="","",Eingabe!F135&amp;"  /  "&amp;Eingabe!G135)</f>
        <v/>
      </c>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5" t="str">
        <f>IF(Eingabe!I135="","",Eingabe!I135)</f>
        <v/>
      </c>
      <c r="BF41" s="245"/>
      <c r="BG41" s="245"/>
      <c r="BH41" s="245"/>
      <c r="BI41" s="245"/>
      <c r="BJ41" s="245" t="str">
        <f>IF(Eingabe!I135="","",Eingabe!I135*Eingabe!B135)</f>
        <v/>
      </c>
      <c r="BK41" s="245"/>
      <c r="BL41" s="245"/>
      <c r="BM41" s="245"/>
      <c r="BN41" s="246"/>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19" t="str">
        <f>IF(Eingabe!A136="","",Eingabe!A136)</f>
        <v/>
      </c>
      <c r="B42" s="151"/>
      <c r="C42" s="151"/>
      <c r="D42" s="151" t="str">
        <f>IF(Eingabe!B136="","",Eingabe!B136)</f>
        <v/>
      </c>
      <c r="E42" s="151"/>
      <c r="F42" s="151"/>
      <c r="G42" s="151"/>
      <c r="H42" s="142" t="str">
        <f>IF(Eingabe!C136="","",Eingabe!C136)</f>
        <v/>
      </c>
      <c r="I42" s="142"/>
      <c r="J42" s="142"/>
      <c r="K42" s="142"/>
      <c r="L42" s="144" t="str">
        <f>IF(Eingabe!D136="","",Eingabe!D136)</f>
        <v/>
      </c>
      <c r="M42" s="144"/>
      <c r="N42" s="144"/>
      <c r="O42" s="144"/>
      <c r="P42" s="144"/>
      <c r="Q42" s="144"/>
      <c r="R42" s="144"/>
      <c r="S42" s="144"/>
      <c r="T42" s="144"/>
      <c r="U42" s="144"/>
      <c r="V42" s="144"/>
      <c r="W42" s="144"/>
      <c r="X42" s="144"/>
      <c r="Y42" s="144"/>
      <c r="Z42" s="144"/>
      <c r="AA42" s="144"/>
      <c r="AB42" s="144"/>
      <c r="AC42" s="144"/>
      <c r="AD42" s="144"/>
      <c r="AE42" s="144"/>
      <c r="AF42" s="144"/>
      <c r="AG42" s="144"/>
      <c r="AH42" s="244" t="str">
        <f>IF(Eingabe!F136&amp;Eingabe!G136="","",Eingabe!F136&amp;"  /  "&amp;Eingabe!G136)</f>
        <v/>
      </c>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5" t="str">
        <f>IF(Eingabe!I136="","",Eingabe!I136)</f>
        <v/>
      </c>
      <c r="BF42" s="245"/>
      <c r="BG42" s="245"/>
      <c r="BH42" s="245"/>
      <c r="BI42" s="245"/>
      <c r="BJ42" s="245" t="str">
        <f>IF(Eingabe!I136="","",Eingabe!I136*Eingabe!B136)</f>
        <v/>
      </c>
      <c r="BK42" s="245"/>
      <c r="BL42" s="245"/>
      <c r="BM42" s="245"/>
      <c r="BN42" s="246"/>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19" t="str">
        <f>IF(Eingabe!A137="","",Eingabe!A137)</f>
        <v/>
      </c>
      <c r="B43" s="151"/>
      <c r="C43" s="151"/>
      <c r="D43" s="151" t="str">
        <f>IF(Eingabe!B137="","",Eingabe!B137)</f>
        <v/>
      </c>
      <c r="E43" s="151"/>
      <c r="F43" s="151"/>
      <c r="G43" s="151"/>
      <c r="H43" s="142" t="str">
        <f>IF(Eingabe!C137="","",Eingabe!C137)</f>
        <v/>
      </c>
      <c r="I43" s="142"/>
      <c r="J43" s="142"/>
      <c r="K43" s="142"/>
      <c r="L43" s="144" t="str">
        <f>IF(Eingabe!D137="","",Eingabe!D137)</f>
        <v/>
      </c>
      <c r="M43" s="144"/>
      <c r="N43" s="144"/>
      <c r="O43" s="144"/>
      <c r="P43" s="144"/>
      <c r="Q43" s="144"/>
      <c r="R43" s="144"/>
      <c r="S43" s="144"/>
      <c r="T43" s="144"/>
      <c r="U43" s="144"/>
      <c r="V43" s="144"/>
      <c r="W43" s="144"/>
      <c r="X43" s="144"/>
      <c r="Y43" s="144"/>
      <c r="Z43" s="144"/>
      <c r="AA43" s="144"/>
      <c r="AB43" s="144"/>
      <c r="AC43" s="144"/>
      <c r="AD43" s="144"/>
      <c r="AE43" s="144"/>
      <c r="AF43" s="144"/>
      <c r="AG43" s="144"/>
      <c r="AH43" s="244" t="str">
        <f>IF(Eingabe!F137&amp;Eingabe!G137="","",Eingabe!F137&amp;"  /  "&amp;Eingabe!G137)</f>
        <v/>
      </c>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5" t="str">
        <f>IF(Eingabe!I137="","",Eingabe!I137)</f>
        <v/>
      </c>
      <c r="BF43" s="245"/>
      <c r="BG43" s="245"/>
      <c r="BH43" s="245"/>
      <c r="BI43" s="245"/>
      <c r="BJ43" s="245" t="str">
        <f>IF(Eingabe!I137="","",Eingabe!I137*Eingabe!B137)</f>
        <v/>
      </c>
      <c r="BK43" s="245"/>
      <c r="BL43" s="245"/>
      <c r="BM43" s="245"/>
      <c r="BN43" s="246"/>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19" t="str">
        <f>IF(Eingabe!A138="","",Eingabe!A138)</f>
        <v/>
      </c>
      <c r="B44" s="151"/>
      <c r="C44" s="151"/>
      <c r="D44" s="151" t="str">
        <f>IF(Eingabe!B138="","",Eingabe!B138)</f>
        <v/>
      </c>
      <c r="E44" s="151"/>
      <c r="F44" s="151"/>
      <c r="G44" s="151"/>
      <c r="H44" s="142" t="str">
        <f>IF(Eingabe!C138="","",Eingabe!C138)</f>
        <v/>
      </c>
      <c r="I44" s="142"/>
      <c r="J44" s="142"/>
      <c r="K44" s="142"/>
      <c r="L44" s="144" t="str">
        <f>IF(Eingabe!D138="","",Eingabe!D138)</f>
        <v/>
      </c>
      <c r="M44" s="144"/>
      <c r="N44" s="144"/>
      <c r="O44" s="144"/>
      <c r="P44" s="144"/>
      <c r="Q44" s="144"/>
      <c r="R44" s="144"/>
      <c r="S44" s="144"/>
      <c r="T44" s="144"/>
      <c r="U44" s="144"/>
      <c r="V44" s="144"/>
      <c r="W44" s="144"/>
      <c r="X44" s="144"/>
      <c r="Y44" s="144"/>
      <c r="Z44" s="144"/>
      <c r="AA44" s="144"/>
      <c r="AB44" s="144"/>
      <c r="AC44" s="144"/>
      <c r="AD44" s="144"/>
      <c r="AE44" s="144"/>
      <c r="AF44" s="144"/>
      <c r="AG44" s="144"/>
      <c r="AH44" s="244" t="str">
        <f>IF(Eingabe!F138&amp;Eingabe!G138="","",Eingabe!F138&amp;"  /  "&amp;Eingabe!G138)</f>
        <v/>
      </c>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5" t="str">
        <f>IF(Eingabe!I138="","",Eingabe!I138)</f>
        <v/>
      </c>
      <c r="BF44" s="245"/>
      <c r="BG44" s="245"/>
      <c r="BH44" s="245"/>
      <c r="BI44" s="245"/>
      <c r="BJ44" s="245" t="str">
        <f>IF(Eingabe!I138="","",Eingabe!I138*Eingabe!B138)</f>
        <v/>
      </c>
      <c r="BK44" s="245"/>
      <c r="BL44" s="245"/>
      <c r="BM44" s="245"/>
      <c r="BN44" s="246"/>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19" t="str">
        <f>IF(Eingabe!A139="","",Eingabe!A139)</f>
        <v/>
      </c>
      <c r="B45" s="151"/>
      <c r="C45" s="151"/>
      <c r="D45" s="151" t="str">
        <f>IF(Eingabe!B139="","",Eingabe!B139)</f>
        <v/>
      </c>
      <c r="E45" s="151"/>
      <c r="F45" s="151"/>
      <c r="G45" s="151"/>
      <c r="H45" s="142" t="str">
        <f>IF(Eingabe!C139="","",Eingabe!C139)</f>
        <v/>
      </c>
      <c r="I45" s="142"/>
      <c r="J45" s="142"/>
      <c r="K45" s="142"/>
      <c r="L45" s="144" t="str">
        <f>IF(Eingabe!D139="","",Eingabe!D139)</f>
        <v/>
      </c>
      <c r="M45" s="144"/>
      <c r="N45" s="144"/>
      <c r="O45" s="144"/>
      <c r="P45" s="144"/>
      <c r="Q45" s="144"/>
      <c r="R45" s="144"/>
      <c r="S45" s="144"/>
      <c r="T45" s="144"/>
      <c r="U45" s="144"/>
      <c r="V45" s="144"/>
      <c r="W45" s="144"/>
      <c r="X45" s="144"/>
      <c r="Y45" s="144"/>
      <c r="Z45" s="144"/>
      <c r="AA45" s="144"/>
      <c r="AB45" s="144"/>
      <c r="AC45" s="144"/>
      <c r="AD45" s="144"/>
      <c r="AE45" s="144"/>
      <c r="AF45" s="144"/>
      <c r="AG45" s="144"/>
      <c r="AH45" s="244" t="str">
        <f>IF(Eingabe!F139&amp;Eingabe!G139="","",Eingabe!F139&amp;"  /  "&amp;Eingabe!G139)</f>
        <v/>
      </c>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5" t="str">
        <f>IF(Eingabe!I139="","",Eingabe!I139)</f>
        <v/>
      </c>
      <c r="BF45" s="245"/>
      <c r="BG45" s="245"/>
      <c r="BH45" s="245"/>
      <c r="BI45" s="245"/>
      <c r="BJ45" s="245" t="str">
        <f>IF(Eingabe!I139="","",Eingabe!I139*Eingabe!B139)</f>
        <v/>
      </c>
      <c r="BK45" s="245"/>
      <c r="BL45" s="245"/>
      <c r="BM45" s="245"/>
      <c r="BN45" s="246"/>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19" t="str">
        <f>IF(Eingabe!A140="","",Eingabe!A140)</f>
        <v/>
      </c>
      <c r="B46" s="151"/>
      <c r="C46" s="151"/>
      <c r="D46" s="151" t="str">
        <f>IF(Eingabe!B140="","",Eingabe!B140)</f>
        <v/>
      </c>
      <c r="E46" s="151"/>
      <c r="F46" s="151"/>
      <c r="G46" s="151"/>
      <c r="H46" s="142" t="str">
        <f>IF(Eingabe!C140="","",Eingabe!C140)</f>
        <v/>
      </c>
      <c r="I46" s="142"/>
      <c r="J46" s="142"/>
      <c r="K46" s="142"/>
      <c r="L46" s="144" t="str">
        <f>IF(Eingabe!D140="","",Eingabe!D140)</f>
        <v/>
      </c>
      <c r="M46" s="144"/>
      <c r="N46" s="144"/>
      <c r="O46" s="144"/>
      <c r="P46" s="144"/>
      <c r="Q46" s="144"/>
      <c r="R46" s="144"/>
      <c r="S46" s="144"/>
      <c r="T46" s="144"/>
      <c r="U46" s="144"/>
      <c r="V46" s="144"/>
      <c r="W46" s="144"/>
      <c r="X46" s="144"/>
      <c r="Y46" s="144"/>
      <c r="Z46" s="144"/>
      <c r="AA46" s="144"/>
      <c r="AB46" s="144"/>
      <c r="AC46" s="144"/>
      <c r="AD46" s="144"/>
      <c r="AE46" s="144"/>
      <c r="AF46" s="144"/>
      <c r="AG46" s="144"/>
      <c r="AH46" s="244" t="str">
        <f>IF(Eingabe!F140&amp;Eingabe!G140="","",Eingabe!F140&amp;"  /  "&amp;Eingabe!G140)</f>
        <v/>
      </c>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5" t="str">
        <f>IF(Eingabe!I140="","",Eingabe!I140)</f>
        <v/>
      </c>
      <c r="BF46" s="245"/>
      <c r="BG46" s="245"/>
      <c r="BH46" s="245"/>
      <c r="BI46" s="245"/>
      <c r="BJ46" s="245" t="str">
        <f>IF(Eingabe!I140="","",Eingabe!I140*Eingabe!B140)</f>
        <v/>
      </c>
      <c r="BK46" s="245"/>
      <c r="BL46" s="245"/>
      <c r="BM46" s="245"/>
      <c r="BN46" s="246"/>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19" t="str">
        <f>IF(Eingabe!A141="","",Eingabe!A141)</f>
        <v/>
      </c>
      <c r="B47" s="151"/>
      <c r="C47" s="151"/>
      <c r="D47" s="151" t="str">
        <f>IF(Eingabe!B141="","",Eingabe!B141)</f>
        <v/>
      </c>
      <c r="E47" s="151"/>
      <c r="F47" s="151"/>
      <c r="G47" s="151"/>
      <c r="H47" s="142" t="str">
        <f>IF(Eingabe!C141="","",Eingabe!C141)</f>
        <v/>
      </c>
      <c r="I47" s="142"/>
      <c r="J47" s="142"/>
      <c r="K47" s="142"/>
      <c r="L47" s="144" t="str">
        <f>IF(Eingabe!D141="","",Eingabe!D141)</f>
        <v/>
      </c>
      <c r="M47" s="144"/>
      <c r="N47" s="144"/>
      <c r="O47" s="144"/>
      <c r="P47" s="144"/>
      <c r="Q47" s="144"/>
      <c r="R47" s="144"/>
      <c r="S47" s="144"/>
      <c r="T47" s="144"/>
      <c r="U47" s="144"/>
      <c r="V47" s="144"/>
      <c r="W47" s="144"/>
      <c r="X47" s="144"/>
      <c r="Y47" s="144"/>
      <c r="Z47" s="144"/>
      <c r="AA47" s="144"/>
      <c r="AB47" s="144"/>
      <c r="AC47" s="144"/>
      <c r="AD47" s="144"/>
      <c r="AE47" s="144"/>
      <c r="AF47" s="144"/>
      <c r="AG47" s="144"/>
      <c r="AH47" s="244" t="str">
        <f>IF(Eingabe!F141&amp;Eingabe!G141="","",Eingabe!F141&amp;"  /  "&amp;Eingabe!G141)</f>
        <v/>
      </c>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5" t="str">
        <f>IF(Eingabe!I141="","",Eingabe!I141)</f>
        <v/>
      </c>
      <c r="BF47" s="245"/>
      <c r="BG47" s="245"/>
      <c r="BH47" s="245"/>
      <c r="BI47" s="245"/>
      <c r="BJ47" s="245" t="str">
        <f>IF(Eingabe!I141="","",Eingabe!I141*Eingabe!B141)</f>
        <v/>
      </c>
      <c r="BK47" s="245"/>
      <c r="BL47" s="245"/>
      <c r="BM47" s="245"/>
      <c r="BN47" s="246"/>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17" t="str">
        <f>IF(Eingabe!A142="","",Eingabe!A142)</f>
        <v/>
      </c>
      <c r="B48" s="218"/>
      <c r="C48" s="218"/>
      <c r="D48" s="218" t="str">
        <f>IF(Eingabe!B142="","",Eingabe!B142)</f>
        <v/>
      </c>
      <c r="E48" s="218"/>
      <c r="F48" s="218"/>
      <c r="G48" s="218"/>
      <c r="H48" s="188" t="str">
        <f>IF(Eingabe!C142="","",Eingabe!C142)</f>
        <v/>
      </c>
      <c r="I48" s="188"/>
      <c r="J48" s="188"/>
      <c r="K48" s="188"/>
      <c r="L48" s="290" t="str">
        <f>IF(Eingabe!D142="","",Eingabe!D142)</f>
        <v/>
      </c>
      <c r="M48" s="290"/>
      <c r="N48" s="290"/>
      <c r="O48" s="290"/>
      <c r="P48" s="290"/>
      <c r="Q48" s="290"/>
      <c r="R48" s="290"/>
      <c r="S48" s="290"/>
      <c r="T48" s="290"/>
      <c r="U48" s="290"/>
      <c r="V48" s="290"/>
      <c r="W48" s="290"/>
      <c r="X48" s="290"/>
      <c r="Y48" s="290"/>
      <c r="Z48" s="290"/>
      <c r="AA48" s="290"/>
      <c r="AB48" s="290"/>
      <c r="AC48" s="290"/>
      <c r="AD48" s="290"/>
      <c r="AE48" s="290"/>
      <c r="AF48" s="290"/>
      <c r="AG48" s="290"/>
      <c r="AH48" s="244" t="str">
        <f>IF(Eingabe!F142&amp;Eingabe!G142="","",Eingabe!F142&amp;"  /  "&amp;Eingabe!G142)</f>
        <v/>
      </c>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64" t="str">
        <f>IF(Eingabe!I142="","",Eingabe!I142)</f>
        <v/>
      </c>
      <c r="BF48" s="264"/>
      <c r="BG48" s="264"/>
      <c r="BH48" s="264"/>
      <c r="BI48" s="264"/>
      <c r="BJ48" s="264" t="str">
        <f>IF(Eingabe!I142="","",Eingabe!I142*Eingabe!B142)</f>
        <v/>
      </c>
      <c r="BK48" s="264"/>
      <c r="BL48" s="264"/>
      <c r="BM48" s="264"/>
      <c r="BN48" s="26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3"/>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5"/>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291">
        <f>'Materialkalkulation (2)'!BE52:BN52</f>
        <v>29.814399999999999</v>
      </c>
      <c r="BF49" s="265"/>
      <c r="BG49" s="265"/>
      <c r="BH49" s="265"/>
      <c r="BI49" s="265"/>
      <c r="BJ49" s="265"/>
      <c r="BK49" s="265"/>
      <c r="BL49" s="265"/>
      <c r="BM49" s="265"/>
      <c r="BN49" s="266"/>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6"/>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c r="AC50" s="257"/>
      <c r="AD50" s="257"/>
      <c r="AE50" s="257"/>
      <c r="AF50" s="257"/>
      <c r="AG50" s="258"/>
      <c r="AH50" s="268" t="s">
        <v>32</v>
      </c>
      <c r="AI50" s="269"/>
      <c r="AJ50" s="269"/>
      <c r="AK50" s="269"/>
      <c r="AL50" s="269"/>
      <c r="AM50" s="269"/>
      <c r="AN50" s="269"/>
      <c r="AO50" s="269"/>
      <c r="AP50" s="269"/>
      <c r="AQ50" s="269"/>
      <c r="AR50" s="269"/>
      <c r="AS50" s="269"/>
      <c r="AT50" s="269"/>
      <c r="AU50" s="269"/>
      <c r="AV50" s="269"/>
      <c r="AW50" s="269"/>
      <c r="AX50" s="269"/>
      <c r="AY50" s="269"/>
      <c r="AZ50" s="269"/>
      <c r="BA50" s="269"/>
      <c r="BB50" s="269"/>
      <c r="BC50" s="269"/>
      <c r="BD50" s="269"/>
      <c r="BE50" s="273">
        <f>SUM(BJ4:BN48)</f>
        <v>0</v>
      </c>
      <c r="BF50" s="273"/>
      <c r="BG50" s="273"/>
      <c r="BH50" s="273"/>
      <c r="BI50" s="273"/>
      <c r="BJ50" s="273"/>
      <c r="BK50" s="273"/>
      <c r="BL50" s="273"/>
      <c r="BM50" s="273"/>
      <c r="BN50" s="274"/>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6"/>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8"/>
      <c r="AH51" s="268" t="s">
        <v>34</v>
      </c>
      <c r="AI51" s="269"/>
      <c r="AJ51" s="269"/>
      <c r="AK51" s="269"/>
      <c r="AL51" s="269"/>
      <c r="AM51" s="269"/>
      <c r="AN51" s="269"/>
      <c r="AO51" s="269"/>
      <c r="AP51" s="269"/>
      <c r="AQ51" s="269"/>
      <c r="AR51" s="269"/>
      <c r="AS51" s="269"/>
      <c r="AT51" s="269"/>
      <c r="AU51" s="269"/>
      <c r="AV51" s="269"/>
      <c r="AW51" s="269"/>
      <c r="AX51" s="269"/>
      <c r="AY51" s="269"/>
      <c r="AZ51" s="269"/>
      <c r="BA51" s="269"/>
      <c r="BB51" s="269"/>
      <c r="BC51" s="269"/>
      <c r="BD51" s="269"/>
      <c r="BE51" s="275">
        <f>BE50*0.1</f>
        <v>0</v>
      </c>
      <c r="BF51" s="275"/>
      <c r="BG51" s="275"/>
      <c r="BH51" s="275"/>
      <c r="BI51" s="275"/>
      <c r="BJ51" s="275"/>
      <c r="BK51" s="275"/>
      <c r="BL51" s="275"/>
      <c r="BM51" s="275"/>
      <c r="BN51" s="276"/>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59"/>
      <c r="B52" s="260"/>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1"/>
      <c r="AH52" s="262" t="s">
        <v>33</v>
      </c>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75">
        <f>SUM(BE49:BN51)</f>
        <v>29.814399999999999</v>
      </c>
      <c r="BF52" s="275"/>
      <c r="BG52" s="275"/>
      <c r="BH52" s="275"/>
      <c r="BI52" s="275"/>
      <c r="BJ52" s="275"/>
      <c r="BK52" s="275"/>
      <c r="BL52" s="275"/>
      <c r="BM52" s="275"/>
      <c r="BN52" s="276"/>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39" t="s">
        <v>0</v>
      </c>
      <c r="B53" s="140"/>
      <c r="C53" s="140"/>
      <c r="D53" s="140"/>
      <c r="E53" s="140"/>
      <c r="F53" s="140"/>
      <c r="G53" s="140"/>
      <c r="H53" s="140"/>
      <c r="I53" s="140"/>
      <c r="J53" s="140"/>
      <c r="K53" s="140"/>
      <c r="L53" s="140"/>
      <c r="M53" s="140"/>
      <c r="N53" s="140"/>
      <c r="O53" s="140"/>
      <c r="P53" s="140"/>
      <c r="Q53" s="140"/>
      <c r="R53" s="140"/>
      <c r="S53" s="140"/>
      <c r="T53" s="140"/>
      <c r="U53" s="140"/>
      <c r="V53" s="141"/>
      <c r="W53" s="139" t="s">
        <v>1</v>
      </c>
      <c r="X53" s="140"/>
      <c r="Y53" s="140"/>
      <c r="Z53" s="140"/>
      <c r="AA53" s="140"/>
      <c r="AB53" s="140"/>
      <c r="AC53" s="140"/>
      <c r="AD53" s="140"/>
      <c r="AE53" s="140"/>
      <c r="AF53" s="140"/>
      <c r="AG53" s="140"/>
      <c r="AH53" s="140"/>
      <c r="AI53" s="140"/>
      <c r="AJ53" s="140"/>
      <c r="AK53" s="140"/>
      <c r="AL53" s="140"/>
      <c r="AM53" s="140"/>
      <c r="AN53" s="140"/>
      <c r="AO53" s="140"/>
      <c r="AP53" s="140"/>
      <c r="AQ53" s="140"/>
      <c r="AR53" s="141"/>
      <c r="AS53" s="139" t="s">
        <v>2</v>
      </c>
      <c r="AT53" s="140"/>
      <c r="AU53" s="140"/>
      <c r="AV53" s="140"/>
      <c r="AW53" s="140"/>
      <c r="AX53" s="140"/>
      <c r="AY53" s="140"/>
      <c r="AZ53" s="140"/>
      <c r="BA53" s="141"/>
      <c r="BB53" s="139" t="s">
        <v>3</v>
      </c>
      <c r="BC53" s="140"/>
      <c r="BD53" s="140"/>
      <c r="BE53" s="140"/>
      <c r="BF53" s="140"/>
      <c r="BG53" s="140"/>
      <c r="BH53" s="140"/>
      <c r="BI53" s="140"/>
      <c r="BJ53" s="140"/>
      <c r="BK53" s="140"/>
      <c r="BL53" s="140"/>
      <c r="BM53" s="140"/>
      <c r="BN53" s="141"/>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192" t="str">
        <f>IF(Eingabe!E3="","",Eingabe!E3)</f>
        <v>Simon Grundner</v>
      </c>
      <c r="X54" s="193"/>
      <c r="Y54" s="193"/>
      <c r="Z54" s="193"/>
      <c r="AA54" s="193"/>
      <c r="AB54" s="193"/>
      <c r="AC54" s="193"/>
      <c r="AD54" s="193"/>
      <c r="AE54" s="193"/>
      <c r="AF54" s="193"/>
      <c r="AG54" s="193"/>
      <c r="AH54" s="193"/>
      <c r="AI54" s="193"/>
      <c r="AJ54" s="193"/>
      <c r="AK54" s="193"/>
      <c r="AL54" s="193"/>
      <c r="AM54" s="193"/>
      <c r="AN54" s="193"/>
      <c r="AO54" s="193"/>
      <c r="AP54" s="193"/>
      <c r="AQ54" s="193"/>
      <c r="AR54" s="194"/>
      <c r="AS54" s="213" t="str">
        <f>IF(Eingabe!I1="","",Eingabe!I1)</f>
        <v/>
      </c>
      <c r="AT54" s="199"/>
      <c r="AU54" s="199"/>
      <c r="AV54" s="199"/>
      <c r="AW54" s="199"/>
      <c r="AX54" s="199"/>
      <c r="AY54" s="199"/>
      <c r="AZ54" s="199"/>
      <c r="BA54" s="200"/>
      <c r="BB54" s="213" t="str">
        <f>IF(Eingabe!I2="","",Eingabe!I2)</f>
        <v/>
      </c>
      <c r="BC54" s="199"/>
      <c r="BD54" s="199"/>
      <c r="BE54" s="199"/>
      <c r="BF54" s="199"/>
      <c r="BG54" s="199"/>
      <c r="BH54" s="199"/>
      <c r="BI54" s="199"/>
      <c r="BJ54" s="199"/>
      <c r="BK54" s="199"/>
      <c r="BL54" s="199"/>
      <c r="BM54" s="199"/>
      <c r="BN54" s="200"/>
    </row>
    <row r="55" spans="1:256" ht="10.5" customHeight="1" thickBot="1" x14ac:dyDescent="0.25">
      <c r="A55" s="176"/>
      <c r="B55" s="177"/>
      <c r="C55" s="177"/>
      <c r="D55" s="177"/>
      <c r="E55" s="177"/>
      <c r="F55" s="177"/>
      <c r="G55" s="177"/>
      <c r="H55" s="177"/>
      <c r="I55" s="177"/>
      <c r="J55" s="177"/>
      <c r="K55" s="177"/>
      <c r="L55" s="177"/>
      <c r="M55" s="177"/>
      <c r="N55" s="177"/>
      <c r="O55" s="177"/>
      <c r="P55" s="177"/>
      <c r="Q55" s="177"/>
      <c r="R55" s="177"/>
      <c r="S55" s="177"/>
      <c r="T55" s="177"/>
      <c r="U55" s="177"/>
      <c r="V55" s="178"/>
      <c r="W55" s="195"/>
      <c r="X55" s="196"/>
      <c r="Y55" s="196"/>
      <c r="Z55" s="196"/>
      <c r="AA55" s="196"/>
      <c r="AB55" s="196"/>
      <c r="AC55" s="196"/>
      <c r="AD55" s="196"/>
      <c r="AE55" s="196"/>
      <c r="AF55" s="196"/>
      <c r="AG55" s="196"/>
      <c r="AH55" s="196"/>
      <c r="AI55" s="196"/>
      <c r="AJ55" s="196"/>
      <c r="AK55" s="196"/>
      <c r="AL55" s="196"/>
      <c r="AM55" s="196"/>
      <c r="AN55" s="196"/>
      <c r="AO55" s="196"/>
      <c r="AP55" s="196"/>
      <c r="AQ55" s="196"/>
      <c r="AR55" s="197"/>
      <c r="AS55" s="201"/>
      <c r="AT55" s="202"/>
      <c r="AU55" s="202"/>
      <c r="AV55" s="202"/>
      <c r="AW55" s="202"/>
      <c r="AX55" s="202"/>
      <c r="AY55" s="202"/>
      <c r="AZ55" s="202"/>
      <c r="BA55" s="203"/>
      <c r="BB55" s="201"/>
      <c r="BC55" s="202"/>
      <c r="BD55" s="202"/>
      <c r="BE55" s="202"/>
      <c r="BF55" s="202"/>
      <c r="BG55" s="202"/>
      <c r="BH55" s="202"/>
      <c r="BI55" s="202"/>
      <c r="BJ55" s="202"/>
      <c r="BK55" s="202"/>
      <c r="BL55" s="202"/>
      <c r="BM55" s="202"/>
      <c r="BN55" s="203"/>
    </row>
    <row r="56" spans="1:256" ht="10.5" customHeight="1" x14ac:dyDescent="0.2">
      <c r="A56" s="179"/>
      <c r="B56" s="180"/>
      <c r="C56" s="180"/>
      <c r="D56" s="180"/>
      <c r="E56" s="180"/>
      <c r="F56" s="180"/>
      <c r="G56" s="180"/>
      <c r="H56" s="180"/>
      <c r="I56" s="180"/>
      <c r="J56" s="180"/>
      <c r="K56" s="180"/>
      <c r="L56" s="180"/>
      <c r="M56" s="180"/>
      <c r="N56" s="180"/>
      <c r="O56" s="180"/>
      <c r="P56" s="180"/>
      <c r="Q56" s="180"/>
      <c r="R56" s="180"/>
      <c r="S56" s="180"/>
      <c r="T56" s="180"/>
      <c r="U56" s="180"/>
      <c r="V56" s="181"/>
      <c r="W56" s="139" t="s">
        <v>4</v>
      </c>
      <c r="X56" s="140"/>
      <c r="Y56" s="140"/>
      <c r="Z56" s="140"/>
      <c r="AA56" s="140"/>
      <c r="AB56" s="140"/>
      <c r="AC56" s="140"/>
      <c r="AD56" s="140"/>
      <c r="AE56" s="140"/>
      <c r="AF56" s="141"/>
      <c r="AG56" s="139" t="s">
        <v>5</v>
      </c>
      <c r="AH56" s="140"/>
      <c r="AI56" s="140"/>
      <c r="AJ56" s="141"/>
      <c r="AK56" s="139" t="s">
        <v>6</v>
      </c>
      <c r="AL56" s="140"/>
      <c r="AM56" s="140"/>
      <c r="AN56" s="141"/>
      <c r="AO56" s="139" t="s">
        <v>7</v>
      </c>
      <c r="AP56" s="140"/>
      <c r="AQ56" s="140"/>
      <c r="AR56" s="141"/>
      <c r="AS56" s="139" t="s">
        <v>8</v>
      </c>
      <c r="AT56" s="140"/>
      <c r="AU56" s="140"/>
      <c r="AV56" s="140"/>
      <c r="AW56" s="140"/>
      <c r="AX56" s="140"/>
      <c r="AY56" s="140"/>
      <c r="AZ56" s="140"/>
      <c r="BA56" s="140"/>
      <c r="BB56" s="140"/>
      <c r="BC56" s="140"/>
      <c r="BD56" s="140"/>
      <c r="BE56" s="140"/>
      <c r="BF56" s="140"/>
      <c r="BG56" s="140"/>
      <c r="BH56" s="141"/>
      <c r="BI56" s="139" t="s">
        <v>9</v>
      </c>
      <c r="BJ56" s="140"/>
      <c r="BK56" s="140"/>
      <c r="BL56" s="140"/>
      <c r="BM56" s="140"/>
      <c r="BN56" s="141"/>
    </row>
    <row r="57" spans="1:256" ht="10.5" customHeight="1" x14ac:dyDescent="0.2">
      <c r="A57" s="182"/>
      <c r="B57" s="183"/>
      <c r="C57" s="183"/>
      <c r="D57" s="183"/>
      <c r="E57" s="183"/>
      <c r="F57" s="183"/>
      <c r="G57" s="183"/>
      <c r="H57" s="183"/>
      <c r="I57" s="183"/>
      <c r="J57" s="183"/>
      <c r="K57" s="183"/>
      <c r="L57" s="183"/>
      <c r="M57" s="183"/>
      <c r="N57" s="183"/>
      <c r="O57" s="183"/>
      <c r="P57" s="183"/>
      <c r="Q57" s="183"/>
      <c r="R57" s="183"/>
      <c r="S57" s="183"/>
      <c r="T57" s="183"/>
      <c r="U57" s="183"/>
      <c r="V57" s="184"/>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58" t="str">
        <f>IF(Eingabe!I3="","",Eingabe!I3)</f>
        <v/>
      </c>
      <c r="AL57" s="159"/>
      <c r="AM57" s="159"/>
      <c r="AN57" s="160"/>
      <c r="AO57" s="158" t="str">
        <f>IF(Eingabe!I4="","",Eingabe!I4)</f>
        <v/>
      </c>
      <c r="AP57" s="159"/>
      <c r="AQ57" s="159"/>
      <c r="AR57" s="160"/>
      <c r="AS57" s="145" t="s">
        <v>36</v>
      </c>
      <c r="AT57" s="146"/>
      <c r="AU57" s="146"/>
      <c r="AV57" s="146"/>
      <c r="AW57" s="146"/>
      <c r="AX57" s="146"/>
      <c r="AY57" s="146"/>
      <c r="AZ57" s="146"/>
      <c r="BA57" s="146"/>
      <c r="BB57" s="146"/>
      <c r="BC57" s="146"/>
      <c r="BD57" s="146"/>
      <c r="BE57" s="146"/>
      <c r="BF57" s="146"/>
      <c r="BG57" s="146"/>
      <c r="BH57" s="147"/>
      <c r="BI57" s="173" t="str">
        <f>IF(Eingabe!I5="","",Eingabe!I5)</f>
        <v/>
      </c>
      <c r="BJ57" s="174"/>
      <c r="BK57" s="174"/>
      <c r="BL57" s="174"/>
      <c r="BM57" s="174"/>
      <c r="BN57" s="175"/>
    </row>
    <row r="58" spans="1:256" ht="10.5" customHeight="1" thickBot="1" x14ac:dyDescent="0.25">
      <c r="A58" s="182"/>
      <c r="B58" s="183"/>
      <c r="C58" s="183"/>
      <c r="D58" s="183"/>
      <c r="E58" s="183"/>
      <c r="F58" s="183"/>
      <c r="G58" s="183"/>
      <c r="H58" s="183"/>
      <c r="I58" s="183"/>
      <c r="J58" s="183"/>
      <c r="K58" s="183"/>
      <c r="L58" s="183"/>
      <c r="M58" s="183"/>
      <c r="N58" s="183"/>
      <c r="O58" s="183"/>
      <c r="P58" s="183"/>
      <c r="Q58" s="183"/>
      <c r="R58" s="183"/>
      <c r="S58" s="183"/>
      <c r="T58" s="183"/>
      <c r="U58" s="183"/>
      <c r="V58" s="184"/>
      <c r="W58" s="176"/>
      <c r="X58" s="177"/>
      <c r="Y58" s="177"/>
      <c r="Z58" s="177"/>
      <c r="AA58" s="177"/>
      <c r="AB58" s="177"/>
      <c r="AC58" s="177"/>
      <c r="AD58" s="177"/>
      <c r="AE58" s="177"/>
      <c r="AF58" s="178"/>
      <c r="AG58" s="176"/>
      <c r="AH58" s="177"/>
      <c r="AI58" s="177"/>
      <c r="AJ58" s="178"/>
      <c r="AK58" s="161"/>
      <c r="AL58" s="162"/>
      <c r="AM58" s="162"/>
      <c r="AN58" s="163"/>
      <c r="AO58" s="161"/>
      <c r="AP58" s="162"/>
      <c r="AQ58" s="162"/>
      <c r="AR58" s="163"/>
      <c r="AS58" s="148"/>
      <c r="AT58" s="149"/>
      <c r="AU58" s="149"/>
      <c r="AV58" s="149"/>
      <c r="AW58" s="149"/>
      <c r="AX58" s="149"/>
      <c r="AY58" s="149"/>
      <c r="AZ58" s="149"/>
      <c r="BA58" s="149"/>
      <c r="BB58" s="149"/>
      <c r="BC58" s="149"/>
      <c r="BD58" s="149"/>
      <c r="BE58" s="149"/>
      <c r="BF58" s="149"/>
      <c r="BG58" s="149"/>
      <c r="BH58" s="150"/>
      <c r="BI58" s="176"/>
      <c r="BJ58" s="177"/>
      <c r="BK58" s="177"/>
      <c r="BL58" s="177"/>
      <c r="BM58" s="177"/>
      <c r="BN58" s="178"/>
    </row>
    <row r="59" spans="1:256" ht="10.5" customHeight="1" x14ac:dyDescent="0.2">
      <c r="A59" s="182"/>
      <c r="B59" s="183"/>
      <c r="C59" s="183"/>
      <c r="D59" s="183"/>
      <c r="E59" s="183"/>
      <c r="F59" s="183"/>
      <c r="G59" s="183"/>
      <c r="H59" s="183"/>
      <c r="I59" s="183"/>
      <c r="J59" s="183"/>
      <c r="K59" s="183"/>
      <c r="L59" s="183"/>
      <c r="M59" s="183"/>
      <c r="N59" s="183"/>
      <c r="O59" s="183"/>
      <c r="P59" s="183"/>
      <c r="Q59" s="183"/>
      <c r="R59" s="183"/>
      <c r="S59" s="183"/>
      <c r="T59" s="183"/>
      <c r="U59" s="183"/>
      <c r="V59" s="184"/>
      <c r="W59" s="139" t="s">
        <v>10</v>
      </c>
      <c r="X59" s="140"/>
      <c r="Y59" s="140"/>
      <c r="Z59" s="140"/>
      <c r="AA59" s="140"/>
      <c r="AB59" s="140"/>
      <c r="AC59" s="140"/>
      <c r="AD59" s="140"/>
      <c r="AE59" s="140"/>
      <c r="AF59" s="140"/>
      <c r="AG59" s="140"/>
      <c r="AH59" s="140"/>
      <c r="AI59" s="140"/>
      <c r="AJ59" s="140"/>
      <c r="AK59" s="140"/>
      <c r="AL59" s="140"/>
      <c r="AM59" s="140"/>
      <c r="AN59" s="140"/>
      <c r="AO59" s="140"/>
      <c r="AP59" s="140"/>
      <c r="AQ59" s="140"/>
      <c r="AR59" s="141"/>
      <c r="AS59" s="139" t="s">
        <v>11</v>
      </c>
      <c r="AT59" s="140"/>
      <c r="AU59" s="140"/>
      <c r="AV59" s="140"/>
      <c r="AW59" s="140"/>
      <c r="AX59" s="140"/>
      <c r="AY59" s="141"/>
      <c r="AZ59" s="139" t="s">
        <v>12</v>
      </c>
      <c r="BA59" s="140"/>
      <c r="BB59" s="140"/>
      <c r="BC59" s="140"/>
      <c r="BD59" s="141"/>
      <c r="BE59" s="139" t="s">
        <v>13</v>
      </c>
      <c r="BF59" s="140"/>
      <c r="BG59" s="140"/>
      <c r="BH59" s="140"/>
      <c r="BI59" s="140"/>
      <c r="BJ59" s="140"/>
      <c r="BK59" s="140"/>
      <c r="BL59" s="140"/>
      <c r="BM59" s="140"/>
      <c r="BN59" s="141"/>
    </row>
    <row r="60" spans="1:256" ht="10.5" customHeight="1" x14ac:dyDescent="0.2">
      <c r="A60" s="182"/>
      <c r="B60" s="183"/>
      <c r="C60" s="183"/>
      <c r="D60" s="183"/>
      <c r="E60" s="183"/>
      <c r="F60" s="183"/>
      <c r="G60" s="183"/>
      <c r="H60" s="183"/>
      <c r="I60" s="183"/>
      <c r="J60" s="183"/>
      <c r="K60" s="183"/>
      <c r="L60" s="183"/>
      <c r="M60" s="183"/>
      <c r="N60" s="183"/>
      <c r="O60" s="183"/>
      <c r="P60" s="183"/>
      <c r="Q60" s="183"/>
      <c r="R60" s="183"/>
      <c r="S60" s="183"/>
      <c r="T60" s="183"/>
      <c r="U60" s="183"/>
      <c r="V60" s="184"/>
      <c r="W60" s="185" t="str">
        <f>IF(Eingabe!E5="","",Eingabe!E5)</f>
        <v>Gitcon V1.0</v>
      </c>
      <c r="X60" s="186"/>
      <c r="Y60" s="186"/>
      <c r="Z60" s="186"/>
      <c r="AA60" s="186"/>
      <c r="AB60" s="186"/>
      <c r="AC60" s="186"/>
      <c r="AD60" s="186"/>
      <c r="AE60" s="186"/>
      <c r="AF60" s="186"/>
      <c r="AG60" s="186"/>
      <c r="AH60" s="186"/>
      <c r="AI60" s="186"/>
      <c r="AJ60" s="186"/>
      <c r="AK60" s="186"/>
      <c r="AL60" s="186"/>
      <c r="AM60" s="186"/>
      <c r="AN60" s="186"/>
      <c r="AO60" s="186"/>
      <c r="AP60" s="186"/>
      <c r="AQ60" s="186"/>
      <c r="AR60" s="187"/>
      <c r="AS60" s="213" t="str">
        <f>IF(Eingabe!L3="","",Eingabe!L3)</f>
        <v>1.0</v>
      </c>
      <c r="AT60" s="199"/>
      <c r="AU60" s="199"/>
      <c r="AV60" s="199"/>
      <c r="AW60" s="199"/>
      <c r="AX60" s="199"/>
      <c r="AY60" s="200"/>
      <c r="AZ60" s="213" t="str">
        <f>IF(Eingabe!L4="","",Eingabe!L4)</f>
        <v>1</v>
      </c>
      <c r="BA60" s="199"/>
      <c r="BB60" s="199"/>
      <c r="BC60" s="199"/>
      <c r="BD60" s="200"/>
      <c r="BE60" s="145" t="str">
        <f>IF(Eingabe!L5="","",Eingabe!L5)</f>
        <v>Fertigung</v>
      </c>
      <c r="BF60" s="146"/>
      <c r="BG60" s="146"/>
      <c r="BH60" s="146"/>
      <c r="BI60" s="146"/>
      <c r="BJ60" s="146"/>
      <c r="BK60" s="146"/>
      <c r="BL60" s="146"/>
      <c r="BM60" s="146"/>
      <c r="BN60" s="147"/>
    </row>
    <row r="61" spans="1:256" ht="10.5" customHeight="1" thickBot="1" x14ac:dyDescent="0.25">
      <c r="A61" s="170" t="s">
        <v>14</v>
      </c>
      <c r="B61" s="171"/>
      <c r="C61" s="171"/>
      <c r="D61" s="171"/>
      <c r="E61" s="171"/>
      <c r="F61" s="171"/>
      <c r="G61" s="171"/>
      <c r="H61" s="171"/>
      <c r="I61" s="171"/>
      <c r="J61" s="171"/>
      <c r="K61" s="171"/>
      <c r="L61" s="171"/>
      <c r="M61" s="171"/>
      <c r="N61" s="171"/>
      <c r="O61" s="171"/>
      <c r="P61" s="171"/>
      <c r="Q61" s="171"/>
      <c r="R61" s="171"/>
      <c r="S61" s="171"/>
      <c r="T61" s="171"/>
      <c r="U61" s="171"/>
      <c r="V61" s="172"/>
      <c r="W61" s="185"/>
      <c r="X61" s="186"/>
      <c r="Y61" s="186"/>
      <c r="Z61" s="186"/>
      <c r="AA61" s="186"/>
      <c r="AB61" s="186"/>
      <c r="AC61" s="186"/>
      <c r="AD61" s="186"/>
      <c r="AE61" s="186"/>
      <c r="AF61" s="186"/>
      <c r="AG61" s="186"/>
      <c r="AH61" s="186"/>
      <c r="AI61" s="186"/>
      <c r="AJ61" s="186"/>
      <c r="AK61" s="186"/>
      <c r="AL61" s="186"/>
      <c r="AM61" s="186"/>
      <c r="AN61" s="186"/>
      <c r="AO61" s="186"/>
      <c r="AP61" s="186"/>
      <c r="AQ61" s="186"/>
      <c r="AR61" s="187"/>
      <c r="AS61" s="201"/>
      <c r="AT61" s="202"/>
      <c r="AU61" s="202"/>
      <c r="AV61" s="202"/>
      <c r="AW61" s="202"/>
      <c r="AX61" s="202"/>
      <c r="AY61" s="203"/>
      <c r="AZ61" s="201"/>
      <c r="BA61" s="202"/>
      <c r="BB61" s="202"/>
      <c r="BC61" s="202"/>
      <c r="BD61" s="203"/>
      <c r="BE61" s="148"/>
      <c r="BF61" s="149"/>
      <c r="BG61" s="149"/>
      <c r="BH61" s="149"/>
      <c r="BI61" s="149"/>
      <c r="BJ61" s="149"/>
      <c r="BK61" s="149"/>
      <c r="BL61" s="149"/>
      <c r="BM61" s="149"/>
      <c r="BN61" s="150"/>
    </row>
    <row r="62" spans="1:256" ht="10.5" customHeight="1" x14ac:dyDescent="0.2">
      <c r="A62" s="170"/>
      <c r="B62" s="171"/>
      <c r="C62" s="171"/>
      <c r="D62" s="171"/>
      <c r="E62" s="171"/>
      <c r="F62" s="171"/>
      <c r="G62" s="171"/>
      <c r="H62" s="171"/>
      <c r="I62" s="171"/>
      <c r="J62" s="171"/>
      <c r="K62" s="171"/>
      <c r="L62" s="171"/>
      <c r="M62" s="171"/>
      <c r="N62" s="171"/>
      <c r="O62" s="171"/>
      <c r="P62" s="171"/>
      <c r="Q62" s="171"/>
      <c r="R62" s="171"/>
      <c r="S62" s="171"/>
      <c r="T62" s="171"/>
      <c r="U62" s="171"/>
      <c r="V62" s="172"/>
      <c r="W62" s="185"/>
      <c r="X62" s="186"/>
      <c r="Y62" s="186"/>
      <c r="Z62" s="186"/>
      <c r="AA62" s="186"/>
      <c r="AB62" s="186"/>
      <c r="AC62" s="186"/>
      <c r="AD62" s="186"/>
      <c r="AE62" s="186"/>
      <c r="AF62" s="186"/>
      <c r="AG62" s="186"/>
      <c r="AH62" s="186"/>
      <c r="AI62" s="186"/>
      <c r="AJ62" s="186"/>
      <c r="AK62" s="186"/>
      <c r="AL62" s="186"/>
      <c r="AM62" s="186"/>
      <c r="AN62" s="186"/>
      <c r="AO62" s="186"/>
      <c r="AP62" s="186"/>
      <c r="AQ62" s="186"/>
      <c r="AR62" s="187"/>
      <c r="AS62" s="214" t="s">
        <v>15</v>
      </c>
      <c r="AT62" s="215"/>
      <c r="AU62" s="215"/>
      <c r="AV62" s="216"/>
      <c r="AW62" s="139" t="s">
        <v>16</v>
      </c>
      <c r="AX62" s="140"/>
      <c r="AY62" s="141"/>
      <c r="AZ62" s="139" t="s">
        <v>17</v>
      </c>
      <c r="BA62" s="140"/>
      <c r="BB62" s="140"/>
      <c r="BC62" s="140"/>
      <c r="BD62" s="140"/>
      <c r="BE62" s="140"/>
      <c r="BF62" s="140"/>
      <c r="BG62" s="140"/>
      <c r="BH62" s="141"/>
      <c r="BI62" s="139" t="s">
        <v>18</v>
      </c>
      <c r="BJ62" s="140"/>
      <c r="BK62" s="141"/>
      <c r="BL62" s="10" t="s">
        <v>19</v>
      </c>
      <c r="BM62" s="11"/>
      <c r="BN62" s="12"/>
    </row>
    <row r="63" spans="1:256" ht="10.5" customHeight="1" x14ac:dyDescent="0.2">
      <c r="A63" s="164" t="str">
        <f>IF(Eingabe!M6="","",Eingabe!M6)</f>
        <v>Technische Informatik</v>
      </c>
      <c r="B63" s="165"/>
      <c r="C63" s="165"/>
      <c r="D63" s="165"/>
      <c r="E63" s="165"/>
      <c r="F63" s="165"/>
      <c r="G63" s="165"/>
      <c r="H63" s="165"/>
      <c r="I63" s="165"/>
      <c r="J63" s="165"/>
      <c r="K63" s="165"/>
      <c r="L63" s="165"/>
      <c r="M63" s="165"/>
      <c r="N63" s="165"/>
      <c r="O63" s="165"/>
      <c r="P63" s="165"/>
      <c r="Q63" s="165"/>
      <c r="R63" s="165"/>
      <c r="S63" s="165"/>
      <c r="T63" s="165"/>
      <c r="U63" s="165"/>
      <c r="V63" s="166"/>
      <c r="W63" s="145" t="str">
        <f>IF(Eingabe!E6="","",Eingabe!E6)</f>
        <v>MIDI-Interface</v>
      </c>
      <c r="X63" s="146"/>
      <c r="Y63" s="146"/>
      <c r="Z63" s="146"/>
      <c r="AA63" s="146"/>
      <c r="AB63" s="146"/>
      <c r="AC63" s="146"/>
      <c r="AD63" s="146"/>
      <c r="AE63" s="146"/>
      <c r="AF63" s="146"/>
      <c r="AG63" s="146"/>
      <c r="AH63" s="146"/>
      <c r="AI63" s="146"/>
      <c r="AJ63" s="146"/>
      <c r="AK63" s="146"/>
      <c r="AL63" s="146"/>
      <c r="AM63" s="146"/>
      <c r="AN63" s="146"/>
      <c r="AO63" s="146"/>
      <c r="AP63" s="146"/>
      <c r="AQ63" s="146"/>
      <c r="AR63" s="147"/>
      <c r="AS63" s="158" t="str">
        <f>IF(Eingabe!L6="","",Eingabe!L6)</f>
        <v>ohne</v>
      </c>
      <c r="AT63" s="159"/>
      <c r="AU63" s="159"/>
      <c r="AV63" s="160"/>
      <c r="AW63" s="173" t="str">
        <f>IF(Eingabe!I6="","",Eingabe!I6)</f>
        <v>DE</v>
      </c>
      <c r="AX63" s="174"/>
      <c r="AY63" s="175"/>
      <c r="AZ63" s="207">
        <f ca="1">IF(Eingabe!L2="","",Eingabe!L2)</f>
        <v>45046</v>
      </c>
      <c r="BA63" s="208"/>
      <c r="BB63" s="208"/>
      <c r="BC63" s="208"/>
      <c r="BD63" s="208"/>
      <c r="BE63" s="208"/>
      <c r="BF63" s="208"/>
      <c r="BG63" s="208"/>
      <c r="BH63" s="209"/>
      <c r="BI63" s="158">
        <v>3</v>
      </c>
      <c r="BJ63" s="159"/>
      <c r="BK63" s="160"/>
      <c r="BL63" s="158" t="str">
        <f>IF('Materialkalkulation (2)'!L4="","1",IF('Materialkalkulation (3)'!L4="","2","3"))</f>
        <v>1</v>
      </c>
      <c r="BM63" s="159"/>
      <c r="BN63" s="160"/>
    </row>
    <row r="64" spans="1:256" ht="10.5" customHeight="1" thickBot="1" x14ac:dyDescent="0.25">
      <c r="A64" s="167"/>
      <c r="B64" s="168"/>
      <c r="C64" s="168"/>
      <c r="D64" s="168"/>
      <c r="E64" s="168"/>
      <c r="F64" s="168"/>
      <c r="G64" s="168"/>
      <c r="H64" s="168"/>
      <c r="I64" s="168"/>
      <c r="J64" s="168"/>
      <c r="K64" s="168"/>
      <c r="L64" s="168"/>
      <c r="M64" s="168"/>
      <c r="N64" s="168"/>
      <c r="O64" s="168"/>
      <c r="P64" s="168"/>
      <c r="Q64" s="168"/>
      <c r="R64" s="168"/>
      <c r="S64" s="168"/>
      <c r="T64" s="168"/>
      <c r="U64" s="168"/>
      <c r="V64" s="169"/>
      <c r="W64" s="148"/>
      <c r="X64" s="149"/>
      <c r="Y64" s="149"/>
      <c r="Z64" s="149"/>
      <c r="AA64" s="149"/>
      <c r="AB64" s="149"/>
      <c r="AC64" s="149"/>
      <c r="AD64" s="149"/>
      <c r="AE64" s="149"/>
      <c r="AF64" s="149"/>
      <c r="AG64" s="149"/>
      <c r="AH64" s="149"/>
      <c r="AI64" s="149"/>
      <c r="AJ64" s="149"/>
      <c r="AK64" s="149"/>
      <c r="AL64" s="149"/>
      <c r="AM64" s="149"/>
      <c r="AN64" s="149"/>
      <c r="AO64" s="149"/>
      <c r="AP64" s="149"/>
      <c r="AQ64" s="149"/>
      <c r="AR64" s="150"/>
      <c r="AS64" s="161"/>
      <c r="AT64" s="162"/>
      <c r="AU64" s="162"/>
      <c r="AV64" s="163"/>
      <c r="AW64" s="176"/>
      <c r="AX64" s="177"/>
      <c r="AY64" s="178"/>
      <c r="AZ64" s="210"/>
      <c r="BA64" s="211"/>
      <c r="BB64" s="211"/>
      <c r="BC64" s="211"/>
      <c r="BD64" s="211"/>
      <c r="BE64" s="211"/>
      <c r="BF64" s="211"/>
      <c r="BG64" s="211"/>
      <c r="BH64" s="212"/>
      <c r="BI64" s="161"/>
      <c r="BJ64" s="162"/>
      <c r="BK64" s="163"/>
      <c r="BL64" s="161"/>
      <c r="BM64" s="162"/>
      <c r="BN64" s="163"/>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zoomScale="115" zoomScaleSheetLayoutView="115" workbookViewId="0">
      <selection activeCell="K14" sqref="K14"/>
    </sheetView>
  </sheetViews>
  <sheetFormatPr baseColWidth="10" defaultColWidth="10.5"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2" width="14" style="2" customWidth="1"/>
    <col min="13" max="13" width="14.625" style="28" customWidth="1"/>
    <col min="14" max="14" width="10.125" style="28" customWidth="1"/>
    <col min="15" max="15" width="45" style="28" customWidth="1"/>
    <col min="16" max="16384" width="10.5" style="2"/>
  </cols>
  <sheetData>
    <row r="1" spans="1:15" ht="18.75" customHeight="1" x14ac:dyDescent="0.25">
      <c r="A1" s="106" t="s">
        <v>50</v>
      </c>
      <c r="B1" s="107"/>
      <c r="C1" s="107"/>
      <c r="D1" s="107"/>
      <c r="E1" s="110" t="s">
        <v>165</v>
      </c>
      <c r="F1" s="110"/>
      <c r="G1" s="102" t="s">
        <v>39</v>
      </c>
      <c r="H1" s="103"/>
      <c r="I1" s="132"/>
      <c r="J1" s="133"/>
      <c r="K1" s="19" t="s">
        <v>42</v>
      </c>
      <c r="L1" s="24" t="s">
        <v>28</v>
      </c>
      <c r="M1" s="134" t="s">
        <v>56</v>
      </c>
      <c r="N1" s="135"/>
      <c r="O1" s="136"/>
    </row>
    <row r="2" spans="1:15" ht="18.75" customHeight="1" x14ac:dyDescent="0.25">
      <c r="A2" s="108" t="s">
        <v>51</v>
      </c>
      <c r="B2" s="109"/>
      <c r="C2" s="109"/>
      <c r="D2" s="109"/>
      <c r="E2" s="111"/>
      <c r="F2" s="111"/>
      <c r="G2" s="104" t="s">
        <v>40</v>
      </c>
      <c r="H2" s="105"/>
      <c r="I2" s="111"/>
      <c r="J2" s="115"/>
      <c r="K2" s="20" t="s">
        <v>48</v>
      </c>
      <c r="L2" s="37">
        <f ca="1">TODAY()</f>
        <v>45046</v>
      </c>
      <c r="M2" s="137" t="s">
        <v>61</v>
      </c>
      <c r="N2" s="138"/>
      <c r="O2" s="26" t="s">
        <v>65</v>
      </c>
    </row>
    <row r="3" spans="1:15" ht="18.75" customHeight="1" x14ac:dyDescent="0.25">
      <c r="A3" s="108" t="s">
        <v>52</v>
      </c>
      <c r="B3" s="109"/>
      <c r="C3" s="109"/>
      <c r="D3" s="109"/>
      <c r="E3" s="112" t="s">
        <v>73</v>
      </c>
      <c r="F3" s="112"/>
      <c r="G3" s="104" t="s">
        <v>38</v>
      </c>
      <c r="H3" s="105"/>
      <c r="I3" s="111"/>
      <c r="J3" s="115"/>
      <c r="K3" s="21" t="s">
        <v>43</v>
      </c>
      <c r="L3" s="25" t="s">
        <v>74</v>
      </c>
      <c r="M3" s="137" t="s">
        <v>62</v>
      </c>
      <c r="N3" s="138"/>
      <c r="O3" s="26" t="s">
        <v>66</v>
      </c>
    </row>
    <row r="4" spans="1:15" ht="18.75" customHeight="1" x14ac:dyDescent="0.25">
      <c r="A4" s="108" t="s">
        <v>53</v>
      </c>
      <c r="B4" s="109"/>
      <c r="C4" s="109"/>
      <c r="D4" s="109"/>
      <c r="E4" s="112" t="s">
        <v>75</v>
      </c>
      <c r="F4" s="112"/>
      <c r="G4" s="104" t="s">
        <v>47</v>
      </c>
      <c r="H4" s="105"/>
      <c r="I4" s="111"/>
      <c r="J4" s="115"/>
      <c r="K4" s="20" t="s">
        <v>44</v>
      </c>
      <c r="L4" s="25" t="s">
        <v>67</v>
      </c>
      <c r="M4" s="121" t="s">
        <v>64</v>
      </c>
      <c r="N4" s="122"/>
      <c r="O4" s="26" t="s">
        <v>67</v>
      </c>
    </row>
    <row r="5" spans="1:15" ht="18.75" customHeight="1" x14ac:dyDescent="0.25">
      <c r="A5" s="108" t="s">
        <v>54</v>
      </c>
      <c r="B5" s="109"/>
      <c r="C5" s="109"/>
      <c r="D5" s="109"/>
      <c r="E5" s="112" t="s">
        <v>166</v>
      </c>
      <c r="F5" s="112"/>
      <c r="G5" s="104" t="s">
        <v>37</v>
      </c>
      <c r="H5" s="105"/>
      <c r="I5" s="111"/>
      <c r="J5" s="115"/>
      <c r="K5" s="22" t="s">
        <v>45</v>
      </c>
      <c r="L5" s="25" t="s">
        <v>58</v>
      </c>
      <c r="M5" s="123" t="s">
        <v>57</v>
      </c>
      <c r="N5" s="124"/>
      <c r="O5" s="125"/>
    </row>
    <row r="6" spans="1:15" ht="18.75" customHeight="1" thickBot="1" x14ac:dyDescent="0.3">
      <c r="A6" s="118" t="s">
        <v>55</v>
      </c>
      <c r="B6" s="119"/>
      <c r="C6" s="119"/>
      <c r="D6" s="119"/>
      <c r="E6" s="120" t="s">
        <v>167</v>
      </c>
      <c r="F6" s="120"/>
      <c r="G6" s="113" t="s">
        <v>41</v>
      </c>
      <c r="H6" s="114"/>
      <c r="I6" s="116" t="s">
        <v>20</v>
      </c>
      <c r="J6" s="117"/>
      <c r="K6" s="23" t="s">
        <v>46</v>
      </c>
      <c r="L6" s="27" t="s">
        <v>49</v>
      </c>
      <c r="M6" s="126" t="s">
        <v>63</v>
      </c>
      <c r="N6" s="127"/>
      <c r="O6" s="128"/>
    </row>
    <row r="7" spans="1:15" ht="30" customHeight="1" thickBot="1" x14ac:dyDescent="0.3">
      <c r="A7" s="13" t="s">
        <v>59</v>
      </c>
      <c r="B7" s="14" t="s">
        <v>21</v>
      </c>
      <c r="C7" s="15" t="s">
        <v>60</v>
      </c>
      <c r="D7" s="16" t="s">
        <v>22</v>
      </c>
      <c r="E7" s="15" t="s">
        <v>23</v>
      </c>
      <c r="F7" s="14" t="s">
        <v>24</v>
      </c>
      <c r="G7" s="17" t="s">
        <v>25</v>
      </c>
      <c r="H7" s="15" t="s">
        <v>69</v>
      </c>
      <c r="I7" s="14" t="s">
        <v>68</v>
      </c>
      <c r="J7" s="18" t="s">
        <v>26</v>
      </c>
      <c r="K7" s="14" t="s">
        <v>27</v>
      </c>
      <c r="L7" s="18" t="str">
        <f>"Preisvorschau
 "&amp;ROUNDUP((SUM(L8:L130)+(SUM(L8:L130)*0.1)+(SUM(L8:L130)+(SUM(L8:L130)*0.1))*0.2)/$O$4,2)&amp;" €/STK"</f>
        <v>Preisvorschau
 43.18 €/STK</v>
      </c>
      <c r="M7" s="129"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35.99 € zuzgl. 20% MwSt. = 43.18 €
 Bestellnummer    Bestellmenge   Bestelltextkontrolle - Ben. Ref.KZ - keine Feldlängenkontrolle </v>
      </c>
      <c r="N7" s="130"/>
      <c r="O7" s="131"/>
    </row>
    <row r="8" spans="1:15" x14ac:dyDescent="0.25">
      <c r="A8" s="38">
        <v>1</v>
      </c>
      <c r="B8" s="29">
        <v>2</v>
      </c>
      <c r="C8" s="39" t="s">
        <v>159</v>
      </c>
      <c r="D8" s="29" t="s">
        <v>148</v>
      </c>
      <c r="E8" s="29" t="s">
        <v>87</v>
      </c>
      <c r="F8" s="40" t="s">
        <v>75</v>
      </c>
      <c r="G8" s="45" t="s">
        <v>164</v>
      </c>
      <c r="H8" s="41"/>
      <c r="I8" s="29">
        <v>0.24</v>
      </c>
      <c r="J8" s="33">
        <v>1</v>
      </c>
      <c r="K8" s="42" t="s">
        <v>80</v>
      </c>
      <c r="L8" s="62">
        <f>IF(I8="","",IF($L$6="mit",IF(B8*I8*$O$4=0,"",B8*I8*$O$4),IF(B8*I8*$O$4=0,"",INT(CEILING(B8*$O$4,J8))*I8)))</f>
        <v>0.48</v>
      </c>
      <c r="M8" s="55" t="e">
        <f>IF(L8="","",#REF!)</f>
        <v>#REF!</v>
      </c>
      <c r="N8" s="56" t="str">
        <f t="shared" ref="N8:N12" si="0">IF(L8="","",IF($L$6="mit",IF(B8*$O$4=0,"",B8*$O$4&amp;" "&amp;C8&amp;" "),IF(B8*$O$4=0,"",INT(CEILING(B8*$O$4,J8))&amp;" "&amp;C8&amp;" ")))</f>
        <v xml:space="preserve">2 Stk </v>
      </c>
      <c r="O8" s="57" t="str">
        <f t="shared" ref="O8:O12" si="1">IF(L8="","",IF($O$4="","",D8&amp;" "&amp;E8))</f>
        <v>2k R2, R8</v>
      </c>
    </row>
    <row r="9" spans="1:15" x14ac:dyDescent="0.25">
      <c r="A9" s="43">
        <v>2</v>
      </c>
      <c r="B9" s="30">
        <v>1</v>
      </c>
      <c r="C9" s="32" t="s">
        <v>159</v>
      </c>
      <c r="D9" s="30" t="s">
        <v>149</v>
      </c>
      <c r="E9" s="30" t="s">
        <v>89</v>
      </c>
      <c r="F9" s="44" t="s">
        <v>75</v>
      </c>
      <c r="G9" s="292"/>
      <c r="H9" s="46"/>
      <c r="I9" s="30">
        <v>0</v>
      </c>
      <c r="J9" s="34">
        <v>1</v>
      </c>
      <c r="K9" s="47" t="s">
        <v>80</v>
      </c>
      <c r="L9" s="63" t="str">
        <f t="shared" ref="L9:L12" si="2">IF(I9="","",IF($L$6="mit",IF(B9*I9*$O$4=0,"",B9*I9*$O$4),IF(B9*I9*$O$4=0,"",INT(CEILING(B9*$O$4,J9))*I9)))</f>
        <v/>
      </c>
      <c r="M9" s="58" t="str">
        <f>IF(L9="","",G8)</f>
        <v/>
      </c>
      <c r="N9" s="53" t="str">
        <f t="shared" si="0"/>
        <v/>
      </c>
      <c r="O9" s="54" t="str">
        <f t="shared" si="1"/>
        <v/>
      </c>
    </row>
    <row r="10" spans="1:15" x14ac:dyDescent="0.25">
      <c r="A10" s="43">
        <v>3</v>
      </c>
      <c r="B10" s="30">
        <v>5</v>
      </c>
      <c r="C10" s="32" t="s">
        <v>159</v>
      </c>
      <c r="D10" s="30" t="s">
        <v>150</v>
      </c>
      <c r="E10" s="30" t="s">
        <v>160</v>
      </c>
      <c r="F10" s="44" t="s">
        <v>75</v>
      </c>
      <c r="G10" s="45"/>
      <c r="H10" s="46"/>
      <c r="I10" s="30">
        <v>0</v>
      </c>
      <c r="J10" s="34">
        <v>1</v>
      </c>
      <c r="K10" s="47" t="s">
        <v>80</v>
      </c>
      <c r="L10" s="63" t="str">
        <f t="shared" si="2"/>
        <v/>
      </c>
      <c r="M10" s="58" t="str">
        <f t="shared" ref="M8:M12" si="3">IF(L10="","",G10)</f>
        <v/>
      </c>
      <c r="N10" s="53" t="str">
        <f t="shared" si="0"/>
        <v/>
      </c>
      <c r="O10" s="54" t="str">
        <f t="shared" si="1"/>
        <v/>
      </c>
    </row>
    <row r="11" spans="1:15" x14ac:dyDescent="0.25">
      <c r="A11" s="43">
        <v>4</v>
      </c>
      <c r="B11" s="30">
        <v>2</v>
      </c>
      <c r="C11" s="32" t="s">
        <v>159</v>
      </c>
      <c r="D11" s="30" t="s">
        <v>162</v>
      </c>
      <c r="E11" s="30" t="s">
        <v>161</v>
      </c>
      <c r="F11" s="44" t="s">
        <v>75</v>
      </c>
      <c r="G11" s="45"/>
      <c r="H11" s="46"/>
      <c r="I11" s="30">
        <v>0</v>
      </c>
      <c r="J11" s="34">
        <v>1</v>
      </c>
      <c r="K11" s="47" t="s">
        <v>80</v>
      </c>
      <c r="L11" s="63" t="str">
        <f t="shared" si="2"/>
        <v/>
      </c>
      <c r="M11" s="58" t="str">
        <f t="shared" si="3"/>
        <v/>
      </c>
      <c r="N11" s="53" t="str">
        <f t="shared" si="0"/>
        <v/>
      </c>
      <c r="O11" s="54" t="str">
        <f t="shared" si="1"/>
        <v/>
      </c>
    </row>
    <row r="12" spans="1:15" x14ac:dyDescent="0.25">
      <c r="A12" s="43">
        <v>5</v>
      </c>
      <c r="B12" s="30">
        <v>1</v>
      </c>
      <c r="C12" s="32" t="s">
        <v>159</v>
      </c>
      <c r="D12" s="30" t="s">
        <v>151</v>
      </c>
      <c r="E12" s="30" t="s">
        <v>152</v>
      </c>
      <c r="F12" s="44" t="s">
        <v>75</v>
      </c>
      <c r="G12" s="45"/>
      <c r="H12" s="46"/>
      <c r="I12" s="30">
        <v>0</v>
      </c>
      <c r="J12" s="34">
        <v>1</v>
      </c>
      <c r="K12" s="47" t="s">
        <v>80</v>
      </c>
      <c r="L12" s="63" t="str">
        <f t="shared" si="2"/>
        <v/>
      </c>
      <c r="M12" s="58" t="str">
        <f t="shared" si="3"/>
        <v/>
      </c>
      <c r="N12" s="53" t="str">
        <f t="shared" si="0"/>
        <v/>
      </c>
      <c r="O12" s="54" t="str">
        <f t="shared" si="1"/>
        <v/>
      </c>
    </row>
    <row r="13" spans="1:15" x14ac:dyDescent="0.25">
      <c r="A13" s="43">
        <v>6</v>
      </c>
      <c r="B13" s="30">
        <v>1</v>
      </c>
      <c r="C13" s="32" t="s">
        <v>159</v>
      </c>
      <c r="D13" s="30" t="s">
        <v>153</v>
      </c>
      <c r="E13" s="30" t="s">
        <v>88</v>
      </c>
      <c r="F13" s="44" t="s">
        <v>75</v>
      </c>
      <c r="G13" s="45"/>
      <c r="H13" s="46"/>
      <c r="I13" s="30">
        <v>0</v>
      </c>
      <c r="J13" s="34">
        <v>1</v>
      </c>
      <c r="K13" s="47" t="s">
        <v>80</v>
      </c>
      <c r="L13" s="63" t="str">
        <f>IF(I13="","",IF($L$6="mit",IF(B13*I13*$O$4=0,"",B13*I13*$O$4),IF(B13*I13*$O$4=0,"",INT(CEILING(B13*$O$4,J13))*I13)))</f>
        <v/>
      </c>
      <c r="M13" s="58" t="str">
        <f t="shared" ref="M13" si="4">IF(L13="","",G13)</f>
        <v/>
      </c>
      <c r="N13" s="53" t="str">
        <f>IF(L13="","",IF($L$6="mit",IF(B13*$O$4=0,"",B13*$O$4&amp;" "&amp;C13&amp;" "),IF(B13*$O$4=0,"",INT(CEILING(B13*$O$4,J13))&amp;" "&amp;C13&amp;" ")))</f>
        <v/>
      </c>
      <c r="O13" s="54" t="str">
        <f>IF(L13="","",IF($O$4="","",D13&amp;" "&amp;E13))</f>
        <v/>
      </c>
    </row>
    <row r="14" spans="1:15" x14ac:dyDescent="0.25">
      <c r="A14" s="43">
        <v>7</v>
      </c>
      <c r="B14" s="30">
        <v>1</v>
      </c>
      <c r="C14" s="32" t="s">
        <v>159</v>
      </c>
      <c r="D14" s="30" t="s">
        <v>154</v>
      </c>
      <c r="E14" s="30" t="s">
        <v>155</v>
      </c>
      <c r="F14" s="44" t="s">
        <v>75</v>
      </c>
      <c r="G14" s="45"/>
      <c r="H14" s="46"/>
      <c r="I14" s="30">
        <v>0</v>
      </c>
      <c r="J14" s="34">
        <v>1</v>
      </c>
      <c r="K14" s="47" t="s">
        <v>80</v>
      </c>
      <c r="L14" s="63" t="str">
        <f t="shared" ref="L14:L77" si="5">IF(I14="","",IF($L$6="mit",IF(B14*I14*$O$4=0,"",B14*I14*$O$4),IF(B14*I14*$O$4=0,"",INT(CEILING(B14*$O$4,J14))*I14)))</f>
        <v/>
      </c>
      <c r="M14" s="58" t="str">
        <f t="shared" ref="M14:M77" si="6">IF(L14="","",G14)</f>
        <v/>
      </c>
      <c r="N14" s="53" t="str">
        <f t="shared" ref="N14:N77" si="7">IF(L14="","",IF($L$6="mit",IF(B14*$O$4=0,"",B14*$O$4&amp;" "&amp;C14&amp;" "),IF(B14*$O$4=0,"",INT(CEILING(B14*$O$4,J14))&amp;" "&amp;C14&amp;" ")))</f>
        <v/>
      </c>
      <c r="O14" s="54" t="str">
        <f t="shared" ref="O14:O77" si="8">IF(L14="","",IF($O$4="","",D14&amp;" "&amp;E14))</f>
        <v/>
      </c>
    </row>
    <row r="15" spans="1:15" x14ac:dyDescent="0.25">
      <c r="A15" s="43">
        <v>8</v>
      </c>
      <c r="B15" s="30">
        <v>1</v>
      </c>
      <c r="C15" s="32" t="s">
        <v>159</v>
      </c>
      <c r="D15" s="30" t="s">
        <v>156</v>
      </c>
      <c r="E15" s="30" t="s">
        <v>157</v>
      </c>
      <c r="F15" s="44" t="s">
        <v>75</v>
      </c>
      <c r="G15" s="45"/>
      <c r="H15" s="46"/>
      <c r="I15" s="30">
        <v>0</v>
      </c>
      <c r="J15" s="34">
        <v>1</v>
      </c>
      <c r="K15" s="47" t="s">
        <v>80</v>
      </c>
      <c r="L15" s="63" t="str">
        <f t="shared" si="5"/>
        <v/>
      </c>
      <c r="M15" s="58" t="str">
        <f t="shared" si="6"/>
        <v/>
      </c>
      <c r="N15" s="53" t="str">
        <f t="shared" si="7"/>
        <v/>
      </c>
      <c r="O15" s="54" t="str">
        <f t="shared" si="8"/>
        <v/>
      </c>
    </row>
    <row r="16" spans="1:15" x14ac:dyDescent="0.25">
      <c r="A16" s="43">
        <v>9</v>
      </c>
      <c r="B16" s="30">
        <v>1</v>
      </c>
      <c r="C16" s="32" t="s">
        <v>159</v>
      </c>
      <c r="D16" s="30" t="s">
        <v>140</v>
      </c>
      <c r="E16" s="30" t="s">
        <v>76</v>
      </c>
      <c r="F16" s="44" t="s">
        <v>75</v>
      </c>
      <c r="G16" s="45"/>
      <c r="H16" s="46"/>
      <c r="I16" s="30">
        <v>0</v>
      </c>
      <c r="J16" s="34">
        <v>1</v>
      </c>
      <c r="K16" s="47" t="s">
        <v>80</v>
      </c>
      <c r="L16" s="63" t="str">
        <f t="shared" si="5"/>
        <v/>
      </c>
      <c r="M16" s="58" t="str">
        <f t="shared" si="6"/>
        <v/>
      </c>
      <c r="N16" s="53" t="str">
        <f t="shared" si="7"/>
        <v/>
      </c>
      <c r="O16" s="54" t="str">
        <f t="shared" si="8"/>
        <v/>
      </c>
    </row>
    <row r="17" spans="1:15" x14ac:dyDescent="0.25">
      <c r="A17" s="43">
        <v>10</v>
      </c>
      <c r="B17" s="30">
        <v>1</v>
      </c>
      <c r="C17" s="32" t="s">
        <v>159</v>
      </c>
      <c r="D17" s="30" t="s">
        <v>163</v>
      </c>
      <c r="E17" s="30" t="s">
        <v>90</v>
      </c>
      <c r="F17" s="44" t="s">
        <v>75</v>
      </c>
      <c r="G17" s="45"/>
      <c r="H17" s="46"/>
      <c r="I17" s="30">
        <v>0</v>
      </c>
      <c r="J17" s="34">
        <v>1</v>
      </c>
      <c r="K17" s="47" t="s">
        <v>80</v>
      </c>
      <c r="L17" s="63" t="str">
        <f t="shared" si="5"/>
        <v/>
      </c>
      <c r="M17" s="58" t="str">
        <f t="shared" si="6"/>
        <v/>
      </c>
      <c r="N17" s="53" t="str">
        <f t="shared" si="7"/>
        <v/>
      </c>
      <c r="O17" s="54" t="str">
        <f t="shared" si="8"/>
        <v/>
      </c>
    </row>
    <row r="18" spans="1:15" x14ac:dyDescent="0.25">
      <c r="A18" s="43">
        <v>11</v>
      </c>
      <c r="B18" s="30">
        <v>7</v>
      </c>
      <c r="C18" s="32" t="s">
        <v>159</v>
      </c>
      <c r="D18" s="30" t="s">
        <v>141</v>
      </c>
      <c r="E18" s="30" t="s">
        <v>137</v>
      </c>
      <c r="F18" s="44" t="s">
        <v>75</v>
      </c>
      <c r="G18" s="45"/>
      <c r="H18" s="46"/>
      <c r="I18" s="30">
        <v>0</v>
      </c>
      <c r="J18" s="34">
        <v>1</v>
      </c>
      <c r="K18" s="47" t="s">
        <v>80</v>
      </c>
      <c r="L18" s="63" t="str">
        <f t="shared" si="5"/>
        <v/>
      </c>
      <c r="M18" s="58" t="str">
        <f t="shared" si="6"/>
        <v/>
      </c>
      <c r="N18" s="53" t="str">
        <f t="shared" si="7"/>
        <v/>
      </c>
      <c r="O18" s="54" t="str">
        <f t="shared" si="8"/>
        <v/>
      </c>
    </row>
    <row r="19" spans="1:15" x14ac:dyDescent="0.25">
      <c r="A19" s="43">
        <v>12</v>
      </c>
      <c r="B19" s="30">
        <v>3</v>
      </c>
      <c r="C19" s="32" t="s">
        <v>159</v>
      </c>
      <c r="D19" s="30" t="s">
        <v>142</v>
      </c>
      <c r="E19" s="30" t="s">
        <v>138</v>
      </c>
      <c r="F19" s="44" t="s">
        <v>75</v>
      </c>
      <c r="G19" s="45"/>
      <c r="H19" s="46"/>
      <c r="I19" s="30">
        <v>0</v>
      </c>
      <c r="J19" s="34">
        <v>1</v>
      </c>
      <c r="K19" s="47" t="s">
        <v>80</v>
      </c>
      <c r="L19" s="63" t="str">
        <f t="shared" si="5"/>
        <v/>
      </c>
      <c r="M19" s="58" t="str">
        <f t="shared" si="6"/>
        <v/>
      </c>
      <c r="N19" s="53" t="str">
        <f t="shared" si="7"/>
        <v/>
      </c>
      <c r="O19" s="54" t="str">
        <f t="shared" si="8"/>
        <v/>
      </c>
    </row>
    <row r="20" spans="1:15" x14ac:dyDescent="0.25">
      <c r="A20" s="43">
        <v>13</v>
      </c>
      <c r="B20" s="30">
        <v>3</v>
      </c>
      <c r="C20" s="32" t="s">
        <v>159</v>
      </c>
      <c r="D20" s="30" t="s">
        <v>143</v>
      </c>
      <c r="E20" s="30" t="s">
        <v>79</v>
      </c>
      <c r="F20" s="44" t="s">
        <v>75</v>
      </c>
      <c r="G20" s="45"/>
      <c r="H20" s="46"/>
      <c r="I20" s="30">
        <v>0</v>
      </c>
      <c r="J20" s="34">
        <v>1</v>
      </c>
      <c r="K20" s="47" t="s">
        <v>80</v>
      </c>
      <c r="L20" s="63" t="str">
        <f t="shared" si="5"/>
        <v/>
      </c>
      <c r="M20" s="58" t="str">
        <f t="shared" si="6"/>
        <v/>
      </c>
      <c r="N20" s="53" t="str">
        <f t="shared" si="7"/>
        <v/>
      </c>
      <c r="O20" s="54" t="str">
        <f t="shared" si="8"/>
        <v/>
      </c>
    </row>
    <row r="21" spans="1:15" x14ac:dyDescent="0.25">
      <c r="A21" s="43">
        <v>14</v>
      </c>
      <c r="B21" s="30">
        <v>2</v>
      </c>
      <c r="C21" s="32" t="s">
        <v>159</v>
      </c>
      <c r="D21" s="30" t="s">
        <v>144</v>
      </c>
      <c r="E21" s="30" t="s">
        <v>139</v>
      </c>
      <c r="F21" s="44" t="s">
        <v>75</v>
      </c>
      <c r="G21" s="45"/>
      <c r="H21" s="46"/>
      <c r="I21" s="30">
        <v>0</v>
      </c>
      <c r="J21" s="34">
        <v>1</v>
      </c>
      <c r="K21" s="47" t="s">
        <v>80</v>
      </c>
      <c r="L21" s="63" t="str">
        <f t="shared" si="5"/>
        <v/>
      </c>
      <c r="M21" s="58" t="str">
        <f t="shared" si="6"/>
        <v/>
      </c>
      <c r="N21" s="53" t="str">
        <f t="shared" si="7"/>
        <v/>
      </c>
      <c r="O21" s="54" t="str">
        <f t="shared" si="8"/>
        <v/>
      </c>
    </row>
    <row r="22" spans="1:15" x14ac:dyDescent="0.25">
      <c r="A22" s="43">
        <v>15</v>
      </c>
      <c r="B22" s="30">
        <v>1</v>
      </c>
      <c r="C22" s="32" t="s">
        <v>159</v>
      </c>
      <c r="D22" s="30" t="s">
        <v>145</v>
      </c>
      <c r="E22" s="30" t="s">
        <v>77</v>
      </c>
      <c r="F22" s="44" t="s">
        <v>75</v>
      </c>
      <c r="G22" s="45"/>
      <c r="H22" s="46"/>
      <c r="I22" s="30">
        <v>0</v>
      </c>
      <c r="J22" s="34">
        <v>1</v>
      </c>
      <c r="K22" s="47" t="s">
        <v>80</v>
      </c>
      <c r="L22" s="63" t="str">
        <f t="shared" si="5"/>
        <v/>
      </c>
      <c r="M22" s="58" t="str">
        <f t="shared" si="6"/>
        <v/>
      </c>
      <c r="N22" s="53" t="str">
        <f t="shared" si="7"/>
        <v/>
      </c>
      <c r="O22" s="54" t="str">
        <f t="shared" si="8"/>
        <v/>
      </c>
    </row>
    <row r="23" spans="1:15" x14ac:dyDescent="0.25">
      <c r="A23" s="43">
        <v>16</v>
      </c>
      <c r="B23" s="30">
        <v>1</v>
      </c>
      <c r="C23" s="32" t="s">
        <v>159</v>
      </c>
      <c r="D23" s="30" t="s">
        <v>116</v>
      </c>
      <c r="E23" s="30" t="s">
        <v>78</v>
      </c>
      <c r="F23" s="44" t="s">
        <v>97</v>
      </c>
      <c r="G23" s="45" t="s">
        <v>120</v>
      </c>
      <c r="H23" s="46"/>
      <c r="I23" s="30">
        <v>0.26</v>
      </c>
      <c r="J23" s="34">
        <v>1</v>
      </c>
      <c r="K23" s="47" t="s">
        <v>117</v>
      </c>
      <c r="L23" s="63">
        <f t="shared" si="5"/>
        <v>0.26</v>
      </c>
      <c r="M23" s="58" t="str">
        <f t="shared" si="6"/>
        <v>710-742792114</v>
      </c>
      <c r="N23" s="53" t="str">
        <f t="shared" si="7"/>
        <v xml:space="preserve">1 Stk </v>
      </c>
      <c r="O23" s="54" t="str">
        <f t="shared" si="8"/>
        <v>IND WE-CBF SMD-Ferrit 10u L1</v>
      </c>
    </row>
    <row r="24" spans="1:15" x14ac:dyDescent="0.25">
      <c r="A24" s="43">
        <v>17</v>
      </c>
      <c r="B24" s="30">
        <v>1</v>
      </c>
      <c r="C24" s="32" t="s">
        <v>159</v>
      </c>
      <c r="D24" s="30" t="s">
        <v>85</v>
      </c>
      <c r="E24" s="30" t="s">
        <v>92</v>
      </c>
      <c r="F24" s="44" t="s">
        <v>97</v>
      </c>
      <c r="G24" s="45" t="s">
        <v>121</v>
      </c>
      <c r="H24" s="46"/>
      <c r="I24" s="30">
        <v>0.56000000000000005</v>
      </c>
      <c r="J24" s="34">
        <v>1</v>
      </c>
      <c r="K24" s="47"/>
      <c r="L24" s="63">
        <f t="shared" si="5"/>
        <v>0.56000000000000005</v>
      </c>
      <c r="M24" s="58" t="str">
        <f t="shared" si="6"/>
        <v>621-BAT760-7</v>
      </c>
      <c r="N24" s="53" t="str">
        <f t="shared" si="7"/>
        <v xml:space="preserve">1 Stk </v>
      </c>
      <c r="O24" s="54" t="str">
        <f t="shared" si="8"/>
        <v>DIO BAT760-7 V3</v>
      </c>
    </row>
    <row r="25" spans="1:15" x14ac:dyDescent="0.25">
      <c r="A25" s="43">
        <v>18</v>
      </c>
      <c r="B25" s="30">
        <v>1</v>
      </c>
      <c r="C25" s="32" t="s">
        <v>159</v>
      </c>
      <c r="D25" s="30" t="s">
        <v>83</v>
      </c>
      <c r="E25" s="30" t="s">
        <v>91</v>
      </c>
      <c r="F25" s="44" t="s">
        <v>118</v>
      </c>
      <c r="G25" s="45"/>
      <c r="H25" s="46"/>
      <c r="I25" s="30">
        <v>0</v>
      </c>
      <c r="J25" s="34">
        <v>1</v>
      </c>
      <c r="K25" s="47" t="s">
        <v>84</v>
      </c>
      <c r="L25" s="63" t="str">
        <f t="shared" si="5"/>
        <v/>
      </c>
      <c r="M25" s="58" t="str">
        <f t="shared" si="6"/>
        <v/>
      </c>
      <c r="N25" s="53" t="str">
        <f t="shared" si="7"/>
        <v/>
      </c>
      <c r="O25" s="54" t="str">
        <f t="shared" si="8"/>
        <v/>
      </c>
    </row>
    <row r="26" spans="1:15" x14ac:dyDescent="0.25">
      <c r="A26" s="43">
        <v>19</v>
      </c>
      <c r="B26" s="30">
        <v>3</v>
      </c>
      <c r="C26" s="32" t="s">
        <v>159</v>
      </c>
      <c r="D26" s="30" t="s">
        <v>123</v>
      </c>
      <c r="E26" s="30" t="s">
        <v>98</v>
      </c>
      <c r="F26" s="44" t="s">
        <v>97</v>
      </c>
      <c r="G26" s="45" t="s">
        <v>122</v>
      </c>
      <c r="H26" s="46"/>
      <c r="I26" s="30">
        <v>0.28000000000000003</v>
      </c>
      <c r="J26" s="34">
        <v>1</v>
      </c>
      <c r="K26" s="47" t="s">
        <v>100</v>
      </c>
      <c r="L26" s="63">
        <f t="shared" si="5"/>
        <v>0.84000000000000008</v>
      </c>
      <c r="M26" s="58" t="str">
        <f t="shared" si="6"/>
        <v>863-ESD5B50ST1G</v>
      </c>
      <c r="N26" s="53" t="str">
        <f t="shared" si="7"/>
        <v xml:space="preserve">3 Stk </v>
      </c>
      <c r="O26" s="54" t="str">
        <f t="shared" si="8"/>
        <v>TVS ESD5B5.0ST1G V4-6</v>
      </c>
    </row>
    <row r="27" spans="1:15" x14ac:dyDescent="0.25">
      <c r="A27" s="43">
        <v>20</v>
      </c>
      <c r="B27" s="30">
        <v>2</v>
      </c>
      <c r="C27" s="32" t="s">
        <v>159</v>
      </c>
      <c r="D27" s="30" t="s">
        <v>82</v>
      </c>
      <c r="E27" s="30" t="s">
        <v>99</v>
      </c>
      <c r="F27" s="44" t="s">
        <v>97</v>
      </c>
      <c r="G27" s="45" t="s">
        <v>124</v>
      </c>
      <c r="H27" s="46"/>
      <c r="I27" s="30">
        <v>0.28999999999999998</v>
      </c>
      <c r="J27" s="34">
        <v>1</v>
      </c>
      <c r="K27" s="47" t="s">
        <v>81</v>
      </c>
      <c r="L27" s="63">
        <f t="shared" si="5"/>
        <v>0.57999999999999996</v>
      </c>
      <c r="M27" s="58" t="str">
        <f t="shared" si="6"/>
        <v>750-SS8050-G</v>
      </c>
      <c r="N27" s="53" t="str">
        <f t="shared" si="7"/>
        <v xml:space="preserve">2 Stk </v>
      </c>
      <c r="O27" s="54" t="str">
        <f t="shared" si="8"/>
        <v>TRNPN SS8050-G V1-2</v>
      </c>
    </row>
    <row r="28" spans="1:15" x14ac:dyDescent="0.25">
      <c r="A28" s="43">
        <v>21</v>
      </c>
      <c r="B28" s="30">
        <v>1</v>
      </c>
      <c r="C28" s="32" t="s">
        <v>159</v>
      </c>
      <c r="D28" s="30" t="s">
        <v>133</v>
      </c>
      <c r="E28" s="30" t="s">
        <v>158</v>
      </c>
      <c r="F28" s="44" t="s">
        <v>97</v>
      </c>
      <c r="G28" s="45" t="s">
        <v>125</v>
      </c>
      <c r="H28" s="46"/>
      <c r="I28" s="30">
        <v>1.07</v>
      </c>
      <c r="J28" s="34">
        <v>1</v>
      </c>
      <c r="K28" s="47" t="s">
        <v>127</v>
      </c>
      <c r="L28" s="63">
        <f t="shared" si="5"/>
        <v>1.07</v>
      </c>
      <c r="M28" s="58" t="str">
        <f t="shared" si="6"/>
        <v>595-TLV271CDBVTG4</v>
      </c>
      <c r="N28" s="53" t="str">
        <f t="shared" si="7"/>
        <v xml:space="preserve">1 Stk </v>
      </c>
      <c r="O28" s="54" t="str">
        <f t="shared" si="8"/>
        <v>OPA TLV271CDBVTG4 N2</v>
      </c>
    </row>
    <row r="29" spans="1:15" x14ac:dyDescent="0.25">
      <c r="A29" s="43">
        <v>22</v>
      </c>
      <c r="B29" s="30">
        <v>1</v>
      </c>
      <c r="C29" s="32" t="s">
        <v>159</v>
      </c>
      <c r="D29" s="30" t="s">
        <v>101</v>
      </c>
      <c r="E29" s="30" t="s">
        <v>102</v>
      </c>
      <c r="F29" s="44" t="s">
        <v>75</v>
      </c>
      <c r="G29" s="45"/>
      <c r="H29" s="46"/>
      <c r="I29" s="30">
        <v>0.59899999999999998</v>
      </c>
      <c r="J29" s="34">
        <v>10</v>
      </c>
      <c r="K29" s="47" t="s">
        <v>103</v>
      </c>
      <c r="L29" s="63">
        <f t="shared" si="5"/>
        <v>5.99</v>
      </c>
      <c r="M29" s="58">
        <f t="shared" si="6"/>
        <v>0</v>
      </c>
      <c r="N29" s="53" t="str">
        <f t="shared" si="7"/>
        <v xml:space="preserve">10 Stk </v>
      </c>
      <c r="O29" s="54" t="str">
        <f t="shared" si="8"/>
        <v>VREG AMS1117-3.3 N1</v>
      </c>
    </row>
    <row r="30" spans="1:15" x14ac:dyDescent="0.25">
      <c r="A30" s="43">
        <v>23</v>
      </c>
      <c r="B30" s="30">
        <v>1</v>
      </c>
      <c r="C30" s="32" t="s">
        <v>159</v>
      </c>
      <c r="D30" s="30" t="s">
        <v>93</v>
      </c>
      <c r="E30" s="30" t="s">
        <v>86</v>
      </c>
      <c r="F30" s="44" t="s">
        <v>97</v>
      </c>
      <c r="G30" s="45" t="s">
        <v>126</v>
      </c>
      <c r="H30" s="46"/>
      <c r="I30" s="30">
        <v>3.3</v>
      </c>
      <c r="J30" s="34">
        <v>1</v>
      </c>
      <c r="K30" s="47" t="s">
        <v>132</v>
      </c>
      <c r="L30" s="63">
        <f t="shared" si="5"/>
        <v>3.3</v>
      </c>
      <c r="M30" s="58" t="str">
        <f t="shared" si="6"/>
        <v>356-ESP32WRM32UE64UH</v>
      </c>
      <c r="N30" s="53" t="str">
        <f t="shared" si="7"/>
        <v xml:space="preserve">1 Stk </v>
      </c>
      <c r="O30" s="54" t="str">
        <f t="shared" si="8"/>
        <v>IC ESP32-WROOM-32UE-N8 D1</v>
      </c>
    </row>
    <row r="31" spans="1:15" x14ac:dyDescent="0.25">
      <c r="A31" s="43">
        <v>24</v>
      </c>
      <c r="B31" s="30">
        <v>1</v>
      </c>
      <c r="C31" s="32" t="s">
        <v>159</v>
      </c>
      <c r="D31" s="30" t="s">
        <v>129</v>
      </c>
      <c r="E31" s="30" t="s">
        <v>96</v>
      </c>
      <c r="F31" s="44" t="s">
        <v>97</v>
      </c>
      <c r="G31" s="45" t="s">
        <v>130</v>
      </c>
      <c r="H31" s="46"/>
      <c r="I31" s="30">
        <v>2.16</v>
      </c>
      <c r="J31" s="34">
        <v>1</v>
      </c>
      <c r="K31" s="47" t="s">
        <v>131</v>
      </c>
      <c r="L31" s="63">
        <f t="shared" si="5"/>
        <v>2.16</v>
      </c>
      <c r="M31" s="58" t="str">
        <f t="shared" si="6"/>
        <v>634-CP2102NA02GQFN24</v>
      </c>
      <c r="N31" s="53" t="str">
        <f t="shared" si="7"/>
        <v xml:space="preserve">1 Stk </v>
      </c>
      <c r="O31" s="54" t="str">
        <f t="shared" si="8"/>
        <v>IC CP2102 D2</v>
      </c>
    </row>
    <row r="32" spans="1:15" x14ac:dyDescent="0.25">
      <c r="A32" s="43">
        <v>25</v>
      </c>
      <c r="B32" s="30">
        <v>1</v>
      </c>
      <c r="C32" s="32" t="s">
        <v>159</v>
      </c>
      <c r="D32" s="30" t="s">
        <v>94</v>
      </c>
      <c r="E32" s="30" t="s">
        <v>95</v>
      </c>
      <c r="F32" s="44" t="s">
        <v>97</v>
      </c>
      <c r="G32" s="45" t="s">
        <v>128</v>
      </c>
      <c r="H32" s="46"/>
      <c r="I32" s="30">
        <v>3.05</v>
      </c>
      <c r="J32" s="34">
        <v>1</v>
      </c>
      <c r="K32" s="47"/>
      <c r="L32" s="63">
        <f t="shared" si="5"/>
        <v>3.05</v>
      </c>
      <c r="M32" s="58" t="str">
        <f t="shared" si="6"/>
        <v>579-MCP3201T-CI/SN</v>
      </c>
      <c r="N32" s="53" t="str">
        <f t="shared" si="7"/>
        <v xml:space="preserve">1 Stk </v>
      </c>
      <c r="O32" s="54" t="str">
        <f t="shared" si="8"/>
        <v>IC MCP3201-CI_SN D3</v>
      </c>
    </row>
    <row r="33" spans="1:15" x14ac:dyDescent="0.25">
      <c r="A33" s="43">
        <v>26</v>
      </c>
      <c r="B33" s="30">
        <v>1</v>
      </c>
      <c r="C33" s="32" t="s">
        <v>159</v>
      </c>
      <c r="D33" s="30" t="s">
        <v>105</v>
      </c>
      <c r="E33" s="30" t="s">
        <v>109</v>
      </c>
      <c r="F33" s="44" t="s">
        <v>97</v>
      </c>
      <c r="G33" s="45" t="s">
        <v>114</v>
      </c>
      <c r="H33" s="46"/>
      <c r="I33" s="30">
        <v>2.52</v>
      </c>
      <c r="J33" s="34">
        <v>1</v>
      </c>
      <c r="K33" s="47" t="s">
        <v>115</v>
      </c>
      <c r="L33" s="63">
        <f t="shared" si="5"/>
        <v>2.52</v>
      </c>
      <c r="M33" s="58" t="str">
        <f t="shared" si="6"/>
        <v>710-452404020202</v>
      </c>
      <c r="N33" s="53" t="str">
        <f t="shared" si="7"/>
        <v xml:space="preserve">1 Stk </v>
      </c>
      <c r="O33" s="54" t="str">
        <f t="shared" si="8"/>
        <v>SW Slide S3</v>
      </c>
    </row>
    <row r="34" spans="1:15" x14ac:dyDescent="0.25">
      <c r="A34" s="43">
        <v>27</v>
      </c>
      <c r="B34" s="30">
        <v>2</v>
      </c>
      <c r="C34" s="32" t="s">
        <v>159</v>
      </c>
      <c r="D34" s="30" t="s">
        <v>104</v>
      </c>
      <c r="E34" s="30" t="s">
        <v>108</v>
      </c>
      <c r="F34" s="44" t="s">
        <v>97</v>
      </c>
      <c r="G34" s="45" t="s">
        <v>112</v>
      </c>
      <c r="H34" s="46"/>
      <c r="I34" s="30">
        <v>0.57999999999999996</v>
      </c>
      <c r="J34" s="34">
        <v>1</v>
      </c>
      <c r="K34" s="47" t="s">
        <v>113</v>
      </c>
      <c r="L34" s="63">
        <f t="shared" si="5"/>
        <v>1.1599999999999999</v>
      </c>
      <c r="M34" s="58" t="str">
        <f t="shared" si="6"/>
        <v>710-436331045822</v>
      </c>
      <c r="N34" s="53" t="str">
        <f t="shared" si="7"/>
        <v xml:space="preserve">2 Stk </v>
      </c>
      <c r="O34" s="54" t="str">
        <f t="shared" si="8"/>
        <v>SW S1-2</v>
      </c>
    </row>
    <row r="35" spans="1:15" x14ac:dyDescent="0.25">
      <c r="A35" s="43">
        <v>28</v>
      </c>
      <c r="B35" s="30">
        <v>1</v>
      </c>
      <c r="C35" s="32" t="s">
        <v>159</v>
      </c>
      <c r="D35" s="30" t="s">
        <v>106</v>
      </c>
      <c r="E35" s="30" t="s">
        <v>107</v>
      </c>
      <c r="F35" s="44" t="s">
        <v>97</v>
      </c>
      <c r="G35" s="45" t="s">
        <v>110</v>
      </c>
      <c r="H35" s="46"/>
      <c r="I35" s="30">
        <v>2.21</v>
      </c>
      <c r="J35" s="34">
        <v>1</v>
      </c>
      <c r="K35" s="47" t="s">
        <v>111</v>
      </c>
      <c r="L35" s="63">
        <f t="shared" si="5"/>
        <v>2.21</v>
      </c>
      <c r="M35" s="58" t="str">
        <f t="shared" si="6"/>
        <v>710-629105150521</v>
      </c>
      <c r="N35" s="53" t="str">
        <f t="shared" si="7"/>
        <v xml:space="preserve">1 Stk </v>
      </c>
      <c r="O35" s="54" t="str">
        <f t="shared" si="8"/>
        <v>CON USB B Micro J1</v>
      </c>
    </row>
    <row r="36" spans="1:15" x14ac:dyDescent="0.25">
      <c r="A36" s="43">
        <v>29</v>
      </c>
      <c r="B36" s="30">
        <v>2</v>
      </c>
      <c r="C36" s="32" t="s">
        <v>159</v>
      </c>
      <c r="D36" s="30" t="s">
        <v>119</v>
      </c>
      <c r="E36" s="30"/>
      <c r="F36" s="44" t="s">
        <v>75</v>
      </c>
      <c r="G36" s="45"/>
      <c r="H36" s="46"/>
      <c r="I36" s="30">
        <v>3.19</v>
      </c>
      <c r="J36" s="34">
        <v>1</v>
      </c>
      <c r="K36" s="47"/>
      <c r="L36" s="63">
        <f t="shared" si="5"/>
        <v>6.38</v>
      </c>
      <c r="M36" s="58">
        <f t="shared" si="6"/>
        <v>0</v>
      </c>
      <c r="N36" s="53" t="str">
        <f t="shared" si="7"/>
        <v xml:space="preserve">2 Stk </v>
      </c>
      <c r="O36" s="54" t="str">
        <f t="shared" si="8"/>
        <v xml:space="preserve">CON 6,3mm Mono Jack </v>
      </c>
    </row>
    <row r="37" spans="1:15" x14ac:dyDescent="0.25">
      <c r="A37" s="43">
        <v>30</v>
      </c>
      <c r="B37" s="30">
        <v>9</v>
      </c>
      <c r="C37" s="32" t="s">
        <v>159</v>
      </c>
      <c r="D37" s="30" t="s">
        <v>135</v>
      </c>
      <c r="E37" s="30" t="s">
        <v>136</v>
      </c>
      <c r="F37" s="44" t="s">
        <v>97</v>
      </c>
      <c r="G37" s="45" t="s">
        <v>134</v>
      </c>
      <c r="H37" s="46"/>
      <c r="I37" s="30">
        <v>0.215</v>
      </c>
      <c r="J37" s="34">
        <v>10</v>
      </c>
      <c r="K37" s="47"/>
      <c r="L37" s="63">
        <f t="shared" si="5"/>
        <v>2.15</v>
      </c>
      <c r="M37" s="58" t="str">
        <f t="shared" si="6"/>
        <v>855-S2751-46R</v>
      </c>
      <c r="N37" s="53" t="str">
        <f t="shared" si="7"/>
        <v xml:space="preserve">10 Stk </v>
      </c>
      <c r="O37" s="54" t="str">
        <f t="shared" si="8"/>
        <v>CON S2751-46R Testpoints 3V3, AGND, AIN, AVDD, PGND, POST-AFE, SPIQ, SPI_CLK, SPI_CS</v>
      </c>
    </row>
    <row r="38" spans="1:15" x14ac:dyDescent="0.25">
      <c r="A38" s="43">
        <v>31</v>
      </c>
      <c r="B38" s="30">
        <v>1</v>
      </c>
      <c r="C38" s="32" t="s">
        <v>159</v>
      </c>
      <c r="D38" s="30" t="s">
        <v>146</v>
      </c>
      <c r="E38" s="30" t="s">
        <v>147</v>
      </c>
      <c r="F38" s="44" t="s">
        <v>75</v>
      </c>
      <c r="G38" s="45"/>
      <c r="H38" s="46"/>
      <c r="I38" s="30">
        <v>0</v>
      </c>
      <c r="J38" s="34">
        <v>1</v>
      </c>
      <c r="K38" s="47"/>
      <c r="L38" s="63" t="str">
        <f t="shared" si="5"/>
        <v/>
      </c>
      <c r="M38" s="58" t="str">
        <f t="shared" si="6"/>
        <v/>
      </c>
      <c r="N38" s="53" t="str">
        <f t="shared" si="7"/>
        <v/>
      </c>
      <c r="O38" s="54" t="str">
        <f t="shared" si="8"/>
        <v/>
      </c>
    </row>
    <row r="39" spans="1:15" x14ac:dyDescent="0.25">
      <c r="A39" s="43"/>
      <c r="B39" s="30"/>
      <c r="C39" s="32"/>
      <c r="D39" s="30"/>
      <c r="E39" s="30"/>
      <c r="F39" s="44"/>
      <c r="G39" s="45"/>
      <c r="H39" s="46"/>
      <c r="I39" s="30"/>
      <c r="J39" s="34"/>
      <c r="K39" s="47"/>
      <c r="L39" s="63" t="str">
        <f t="shared" si="5"/>
        <v/>
      </c>
      <c r="M39" s="58" t="str">
        <f t="shared" si="6"/>
        <v/>
      </c>
      <c r="N39" s="53" t="str">
        <f t="shared" si="7"/>
        <v/>
      </c>
      <c r="O39" s="54" t="str">
        <f t="shared" si="8"/>
        <v/>
      </c>
    </row>
    <row r="40" spans="1:15" x14ac:dyDescent="0.25">
      <c r="A40" s="43"/>
      <c r="B40" s="30"/>
      <c r="C40" s="32"/>
      <c r="D40" s="30"/>
      <c r="E40" s="30"/>
      <c r="F40" s="44"/>
      <c r="G40" s="45"/>
      <c r="H40" s="46"/>
      <c r="I40" s="30"/>
      <c r="J40" s="34"/>
      <c r="K40" s="47"/>
      <c r="L40" s="63" t="str">
        <f t="shared" si="5"/>
        <v/>
      </c>
      <c r="M40" s="58" t="str">
        <f t="shared" si="6"/>
        <v/>
      </c>
      <c r="N40" s="53" t="str">
        <f t="shared" si="7"/>
        <v/>
      </c>
      <c r="O40" s="54" t="str">
        <f t="shared" si="8"/>
        <v/>
      </c>
    </row>
    <row r="41" spans="1:15" x14ac:dyDescent="0.25">
      <c r="A41" s="43"/>
      <c r="B41" s="30"/>
      <c r="C41" s="32"/>
      <c r="D41" s="30"/>
      <c r="E41" s="30"/>
      <c r="F41" s="44"/>
      <c r="G41" s="45"/>
      <c r="H41" s="46"/>
      <c r="I41" s="30"/>
      <c r="J41" s="34"/>
      <c r="K41" s="47"/>
      <c r="L41" s="63" t="str">
        <f t="shared" si="5"/>
        <v/>
      </c>
      <c r="M41" s="58" t="str">
        <f t="shared" si="6"/>
        <v/>
      </c>
      <c r="N41" s="53" t="str">
        <f t="shared" si="7"/>
        <v/>
      </c>
      <c r="O41" s="54" t="str">
        <f t="shared" si="8"/>
        <v/>
      </c>
    </row>
    <row r="42" spans="1:15" x14ac:dyDescent="0.25">
      <c r="A42" s="43"/>
      <c r="B42" s="30"/>
      <c r="C42" s="32"/>
      <c r="D42" s="30"/>
      <c r="E42" s="30"/>
      <c r="F42" s="44"/>
      <c r="G42" s="45"/>
      <c r="H42" s="46"/>
      <c r="I42" s="30"/>
      <c r="J42" s="34"/>
      <c r="K42" s="47"/>
      <c r="L42" s="63" t="str">
        <f t="shared" si="5"/>
        <v/>
      </c>
      <c r="M42" s="58" t="str">
        <f t="shared" si="6"/>
        <v/>
      </c>
      <c r="N42" s="53" t="str">
        <f t="shared" si="7"/>
        <v/>
      </c>
      <c r="O42" s="54" t="str">
        <f t="shared" si="8"/>
        <v/>
      </c>
    </row>
    <row r="43" spans="1:15" x14ac:dyDescent="0.25">
      <c r="A43" s="43"/>
      <c r="B43" s="30"/>
      <c r="C43" s="32"/>
      <c r="D43" s="30"/>
      <c r="E43" s="30"/>
      <c r="F43" s="44"/>
      <c r="G43" s="45"/>
      <c r="H43" s="46"/>
      <c r="I43" s="30"/>
      <c r="J43" s="34"/>
      <c r="K43" s="47"/>
      <c r="L43" s="63" t="str">
        <f t="shared" si="5"/>
        <v/>
      </c>
      <c r="M43" s="58" t="str">
        <f t="shared" si="6"/>
        <v/>
      </c>
      <c r="N43" s="53" t="str">
        <f t="shared" si="7"/>
        <v/>
      </c>
      <c r="O43" s="54" t="str">
        <f t="shared" si="8"/>
        <v/>
      </c>
    </row>
    <row r="44" spans="1:15" x14ac:dyDescent="0.25">
      <c r="A44" s="43"/>
      <c r="B44" s="30"/>
      <c r="C44" s="32"/>
      <c r="D44" s="30"/>
      <c r="E44" s="30"/>
      <c r="F44" s="44"/>
      <c r="G44" s="45"/>
      <c r="H44" s="46"/>
      <c r="I44" s="30"/>
      <c r="J44" s="34"/>
      <c r="K44" s="47"/>
      <c r="L44" s="63" t="str">
        <f t="shared" si="5"/>
        <v/>
      </c>
      <c r="M44" s="58" t="str">
        <f t="shared" si="6"/>
        <v/>
      </c>
      <c r="N44" s="53" t="str">
        <f t="shared" si="7"/>
        <v/>
      </c>
      <c r="O44" s="54" t="str">
        <f t="shared" si="8"/>
        <v/>
      </c>
    </row>
    <row r="45" spans="1:15" x14ac:dyDescent="0.25">
      <c r="A45" s="43"/>
      <c r="B45" s="30"/>
      <c r="C45" s="32"/>
      <c r="D45" s="30"/>
      <c r="E45" s="30"/>
      <c r="F45" s="44"/>
      <c r="G45" s="45"/>
      <c r="H45" s="46"/>
      <c r="I45" s="30"/>
      <c r="J45" s="34"/>
      <c r="K45" s="47"/>
      <c r="L45" s="63" t="str">
        <f t="shared" si="5"/>
        <v/>
      </c>
      <c r="M45" s="58" t="str">
        <f t="shared" si="6"/>
        <v/>
      </c>
      <c r="N45" s="53" t="str">
        <f t="shared" si="7"/>
        <v/>
      </c>
      <c r="O45" s="54" t="str">
        <f t="shared" si="8"/>
        <v/>
      </c>
    </row>
    <row r="46" spans="1:15" x14ac:dyDescent="0.25">
      <c r="A46" s="43"/>
      <c r="B46" s="30"/>
      <c r="C46" s="32"/>
      <c r="D46" s="30"/>
      <c r="E46" s="30"/>
      <c r="F46" s="44"/>
      <c r="G46" s="45"/>
      <c r="H46" s="46"/>
      <c r="I46" s="30"/>
      <c r="J46" s="34"/>
      <c r="K46" s="47"/>
      <c r="L46" s="63" t="str">
        <f t="shared" si="5"/>
        <v/>
      </c>
      <c r="M46" s="58" t="str">
        <f t="shared" si="6"/>
        <v/>
      </c>
      <c r="N46" s="53" t="str">
        <f t="shared" si="7"/>
        <v/>
      </c>
      <c r="O46" s="54" t="str">
        <f t="shared" si="8"/>
        <v/>
      </c>
    </row>
    <row r="47" spans="1:15" x14ac:dyDescent="0.25">
      <c r="A47" s="43"/>
      <c r="B47" s="30"/>
      <c r="C47" s="32"/>
      <c r="D47" s="30"/>
      <c r="E47" s="30"/>
      <c r="F47" s="44"/>
      <c r="G47" s="45"/>
      <c r="H47" s="46"/>
      <c r="I47" s="30"/>
      <c r="J47" s="34"/>
      <c r="K47" s="47"/>
      <c r="L47" s="63" t="str">
        <f t="shared" si="5"/>
        <v/>
      </c>
      <c r="M47" s="58" t="str">
        <f t="shared" si="6"/>
        <v/>
      </c>
      <c r="N47" s="53" t="str">
        <f t="shared" si="7"/>
        <v/>
      </c>
      <c r="O47" s="54" t="str">
        <f t="shared" si="8"/>
        <v/>
      </c>
    </row>
    <row r="48" spans="1:15" x14ac:dyDescent="0.25">
      <c r="A48" s="43"/>
      <c r="B48" s="30"/>
      <c r="C48" s="32"/>
      <c r="D48" s="30"/>
      <c r="E48" s="30"/>
      <c r="F48" s="44"/>
      <c r="G48" s="45"/>
      <c r="H48" s="46"/>
      <c r="I48" s="30"/>
      <c r="J48" s="34"/>
      <c r="K48" s="47"/>
      <c r="L48" s="63" t="str">
        <f t="shared" si="5"/>
        <v/>
      </c>
      <c r="M48" s="58" t="str">
        <f t="shared" si="6"/>
        <v/>
      </c>
      <c r="N48" s="53" t="str">
        <f t="shared" si="7"/>
        <v/>
      </c>
      <c r="O48" s="54" t="str">
        <f t="shared" si="8"/>
        <v/>
      </c>
    </row>
    <row r="49" spans="1:15" x14ac:dyDescent="0.25">
      <c r="A49" s="43"/>
      <c r="B49" s="30"/>
      <c r="C49" s="32"/>
      <c r="D49" s="30"/>
      <c r="E49" s="30"/>
      <c r="F49" s="44"/>
      <c r="G49" s="45"/>
      <c r="H49" s="46"/>
      <c r="I49" s="30"/>
      <c r="J49" s="34"/>
      <c r="K49" s="47"/>
      <c r="L49" s="63" t="str">
        <f t="shared" si="5"/>
        <v/>
      </c>
      <c r="M49" s="58" t="str">
        <f t="shared" si="6"/>
        <v/>
      </c>
      <c r="N49" s="53" t="str">
        <f t="shared" si="7"/>
        <v/>
      </c>
      <c r="O49" s="54" t="str">
        <f t="shared" si="8"/>
        <v/>
      </c>
    </row>
    <row r="50" spans="1:15" x14ac:dyDescent="0.25">
      <c r="A50" s="43"/>
      <c r="B50" s="30"/>
      <c r="C50" s="32"/>
      <c r="D50" s="30"/>
      <c r="E50" s="30"/>
      <c r="F50" s="44"/>
      <c r="G50" s="45"/>
      <c r="H50" s="46"/>
      <c r="I50" s="30"/>
      <c r="J50" s="34"/>
      <c r="K50" s="47"/>
      <c r="L50" s="63" t="str">
        <f t="shared" si="5"/>
        <v/>
      </c>
      <c r="M50" s="58" t="str">
        <f t="shared" si="6"/>
        <v/>
      </c>
      <c r="N50" s="53" t="str">
        <f t="shared" si="7"/>
        <v/>
      </c>
      <c r="O50" s="54" t="str">
        <f t="shared" si="8"/>
        <v/>
      </c>
    </row>
    <row r="51" spans="1:15" x14ac:dyDescent="0.25">
      <c r="A51" s="43"/>
      <c r="B51" s="30"/>
      <c r="C51" s="32"/>
      <c r="D51" s="30"/>
      <c r="E51" s="30"/>
      <c r="F51" s="44"/>
      <c r="G51" s="45"/>
      <c r="H51" s="46"/>
      <c r="I51" s="30"/>
      <c r="J51" s="34"/>
      <c r="K51" s="47"/>
      <c r="L51" s="63" t="str">
        <f t="shared" si="5"/>
        <v/>
      </c>
      <c r="M51" s="58" t="str">
        <f t="shared" si="6"/>
        <v/>
      </c>
      <c r="N51" s="53" t="str">
        <f t="shared" si="7"/>
        <v/>
      </c>
      <c r="O51" s="54" t="str">
        <f t="shared" si="8"/>
        <v/>
      </c>
    </row>
    <row r="52" spans="1:15" x14ac:dyDescent="0.25">
      <c r="A52" s="43"/>
      <c r="B52" s="30"/>
      <c r="C52" s="32"/>
      <c r="D52" s="30"/>
      <c r="E52" s="30"/>
      <c r="F52" s="44"/>
      <c r="G52" s="45"/>
      <c r="H52" s="46"/>
      <c r="I52" s="30"/>
      <c r="J52" s="34"/>
      <c r="K52" s="47"/>
      <c r="L52" s="63" t="str">
        <f t="shared" si="5"/>
        <v/>
      </c>
      <c r="M52" s="58" t="str">
        <f t="shared" si="6"/>
        <v/>
      </c>
      <c r="N52" s="53" t="str">
        <f t="shared" si="7"/>
        <v/>
      </c>
      <c r="O52" s="54" t="str">
        <f t="shared" si="8"/>
        <v/>
      </c>
    </row>
    <row r="53" spans="1:15" x14ac:dyDescent="0.25">
      <c r="A53" s="43"/>
      <c r="B53" s="30"/>
      <c r="C53" s="32"/>
      <c r="D53" s="30"/>
      <c r="E53" s="30"/>
      <c r="F53" s="44"/>
      <c r="G53" s="45"/>
      <c r="H53" s="46"/>
      <c r="I53" s="30"/>
      <c r="J53" s="34"/>
      <c r="K53" s="47"/>
      <c r="L53" s="63" t="str">
        <f t="shared" si="5"/>
        <v/>
      </c>
      <c r="M53" s="58" t="str">
        <f t="shared" si="6"/>
        <v/>
      </c>
      <c r="N53" s="53" t="str">
        <f t="shared" si="7"/>
        <v/>
      </c>
      <c r="O53" s="54" t="str">
        <f t="shared" si="8"/>
        <v/>
      </c>
    </row>
    <row r="54" spans="1:15" x14ac:dyDescent="0.25">
      <c r="A54" s="43"/>
      <c r="B54" s="30"/>
      <c r="C54" s="32"/>
      <c r="D54" s="30"/>
      <c r="E54" s="30"/>
      <c r="F54" s="44"/>
      <c r="G54" s="45"/>
      <c r="H54" s="46"/>
      <c r="I54" s="30"/>
      <c r="J54" s="34"/>
      <c r="K54" s="47"/>
      <c r="L54" s="63" t="str">
        <f t="shared" si="5"/>
        <v/>
      </c>
      <c r="M54" s="58" t="str">
        <f t="shared" si="6"/>
        <v/>
      </c>
      <c r="N54" s="53" t="str">
        <f t="shared" si="7"/>
        <v/>
      </c>
      <c r="O54" s="54" t="str">
        <f t="shared" si="8"/>
        <v/>
      </c>
    </row>
    <row r="55" spans="1:15" x14ac:dyDescent="0.25">
      <c r="A55" s="43"/>
      <c r="B55" s="30"/>
      <c r="C55" s="32"/>
      <c r="D55" s="30"/>
      <c r="E55" s="30"/>
      <c r="F55" s="44"/>
      <c r="G55" s="45"/>
      <c r="H55" s="46"/>
      <c r="I55" s="30"/>
      <c r="J55" s="34"/>
      <c r="K55" s="47"/>
      <c r="L55" s="63" t="str">
        <f t="shared" si="5"/>
        <v/>
      </c>
      <c r="M55" s="58" t="str">
        <f t="shared" si="6"/>
        <v/>
      </c>
      <c r="N55" s="53" t="str">
        <f t="shared" si="7"/>
        <v/>
      </c>
      <c r="O55" s="54" t="str">
        <f t="shared" si="8"/>
        <v/>
      </c>
    </row>
    <row r="56" spans="1:15" x14ac:dyDescent="0.25">
      <c r="A56" s="43"/>
      <c r="B56" s="30"/>
      <c r="C56" s="32"/>
      <c r="D56" s="30"/>
      <c r="E56" s="30"/>
      <c r="F56" s="44"/>
      <c r="G56" s="45"/>
      <c r="H56" s="46"/>
      <c r="I56" s="30"/>
      <c r="J56" s="34"/>
      <c r="K56" s="47"/>
      <c r="L56" s="63" t="str">
        <f t="shared" si="5"/>
        <v/>
      </c>
      <c r="M56" s="58" t="str">
        <f t="shared" si="6"/>
        <v/>
      </c>
      <c r="N56" s="53" t="str">
        <f t="shared" si="7"/>
        <v/>
      </c>
      <c r="O56" s="54" t="str">
        <f t="shared" si="8"/>
        <v/>
      </c>
    </row>
    <row r="57" spans="1:15" x14ac:dyDescent="0.25">
      <c r="A57" s="43"/>
      <c r="B57" s="30"/>
      <c r="C57" s="32"/>
      <c r="D57" s="30"/>
      <c r="E57" s="30"/>
      <c r="F57" s="44"/>
      <c r="G57" s="45"/>
      <c r="H57" s="46"/>
      <c r="I57" s="30"/>
      <c r="J57" s="34"/>
      <c r="K57" s="47"/>
      <c r="L57" s="63" t="str">
        <f t="shared" si="5"/>
        <v/>
      </c>
      <c r="M57" s="58" t="str">
        <f t="shared" si="6"/>
        <v/>
      </c>
      <c r="N57" s="53" t="str">
        <f t="shared" si="7"/>
        <v/>
      </c>
      <c r="O57" s="54" t="str">
        <f t="shared" si="8"/>
        <v/>
      </c>
    </row>
    <row r="58" spans="1:15" x14ac:dyDescent="0.25">
      <c r="A58" s="43"/>
      <c r="B58" s="30"/>
      <c r="C58" s="32"/>
      <c r="D58" s="30"/>
      <c r="E58" s="30"/>
      <c r="F58" s="44"/>
      <c r="G58" s="45"/>
      <c r="H58" s="46"/>
      <c r="I58" s="30"/>
      <c r="J58" s="34"/>
      <c r="K58" s="47"/>
      <c r="L58" s="63" t="str">
        <f t="shared" si="5"/>
        <v/>
      </c>
      <c r="M58" s="58" t="str">
        <f t="shared" si="6"/>
        <v/>
      </c>
      <c r="N58" s="53" t="str">
        <f t="shared" si="7"/>
        <v/>
      </c>
      <c r="O58" s="54" t="str">
        <f t="shared" si="8"/>
        <v/>
      </c>
    </row>
    <row r="59" spans="1:15" x14ac:dyDescent="0.25">
      <c r="A59" s="43"/>
      <c r="B59" s="30"/>
      <c r="C59" s="32"/>
      <c r="D59" s="30"/>
      <c r="E59" s="30"/>
      <c r="F59" s="44"/>
      <c r="G59" s="45"/>
      <c r="H59" s="46"/>
      <c r="I59" s="30"/>
      <c r="J59" s="34"/>
      <c r="K59" s="47"/>
      <c r="L59" s="63" t="str">
        <f t="shared" si="5"/>
        <v/>
      </c>
      <c r="M59" s="58" t="str">
        <f t="shared" si="6"/>
        <v/>
      </c>
      <c r="N59" s="53" t="str">
        <f t="shared" si="7"/>
        <v/>
      </c>
      <c r="O59" s="54" t="str">
        <f t="shared" si="8"/>
        <v/>
      </c>
    </row>
    <row r="60" spans="1:15" x14ac:dyDescent="0.25">
      <c r="A60" s="43"/>
      <c r="B60" s="30"/>
      <c r="C60" s="32"/>
      <c r="D60" s="30"/>
      <c r="E60" s="30"/>
      <c r="F60" s="44"/>
      <c r="G60" s="45"/>
      <c r="H60" s="46"/>
      <c r="I60" s="30"/>
      <c r="J60" s="34"/>
      <c r="K60" s="47"/>
      <c r="L60" s="63" t="str">
        <f t="shared" si="5"/>
        <v/>
      </c>
      <c r="M60" s="58" t="str">
        <f t="shared" si="6"/>
        <v/>
      </c>
      <c r="N60" s="53" t="str">
        <f t="shared" si="7"/>
        <v/>
      </c>
      <c r="O60" s="54" t="str">
        <f t="shared" si="8"/>
        <v/>
      </c>
    </row>
    <row r="61" spans="1:15" x14ac:dyDescent="0.25">
      <c r="A61" s="43"/>
      <c r="B61" s="30"/>
      <c r="C61" s="32"/>
      <c r="D61" s="30"/>
      <c r="E61" s="30"/>
      <c r="F61" s="44"/>
      <c r="G61" s="45"/>
      <c r="H61" s="46"/>
      <c r="I61" s="30"/>
      <c r="J61" s="34"/>
      <c r="K61" s="47"/>
      <c r="L61" s="63" t="str">
        <f t="shared" si="5"/>
        <v/>
      </c>
      <c r="M61" s="58" t="str">
        <f t="shared" si="6"/>
        <v/>
      </c>
      <c r="N61" s="53" t="str">
        <f t="shared" si="7"/>
        <v/>
      </c>
      <c r="O61" s="54" t="str">
        <f t="shared" si="8"/>
        <v/>
      </c>
    </row>
    <row r="62" spans="1:15" x14ac:dyDescent="0.25">
      <c r="A62" s="43"/>
      <c r="B62" s="30"/>
      <c r="C62" s="32"/>
      <c r="D62" s="30"/>
      <c r="E62" s="30"/>
      <c r="F62" s="44"/>
      <c r="G62" s="45"/>
      <c r="H62" s="46"/>
      <c r="I62" s="30"/>
      <c r="J62" s="34"/>
      <c r="K62" s="47"/>
      <c r="L62" s="63" t="str">
        <f t="shared" si="5"/>
        <v/>
      </c>
      <c r="M62" s="58" t="str">
        <f t="shared" si="6"/>
        <v/>
      </c>
      <c r="N62" s="53" t="str">
        <f t="shared" si="7"/>
        <v/>
      </c>
      <c r="O62" s="54" t="str">
        <f t="shared" si="8"/>
        <v/>
      </c>
    </row>
    <row r="63" spans="1:15" x14ac:dyDescent="0.25">
      <c r="A63" s="43"/>
      <c r="B63" s="30"/>
      <c r="C63" s="32"/>
      <c r="D63" s="30"/>
      <c r="E63" s="30"/>
      <c r="F63" s="44"/>
      <c r="G63" s="45"/>
      <c r="H63" s="46"/>
      <c r="I63" s="30"/>
      <c r="J63" s="34"/>
      <c r="K63" s="47"/>
      <c r="L63" s="63" t="str">
        <f t="shared" si="5"/>
        <v/>
      </c>
      <c r="M63" s="58" t="str">
        <f t="shared" si="6"/>
        <v/>
      </c>
      <c r="N63" s="53" t="str">
        <f t="shared" si="7"/>
        <v/>
      </c>
      <c r="O63" s="54" t="str">
        <f t="shared" si="8"/>
        <v/>
      </c>
    </row>
    <row r="64" spans="1:15" x14ac:dyDescent="0.25">
      <c r="A64" s="43"/>
      <c r="B64" s="30"/>
      <c r="C64" s="32"/>
      <c r="D64" s="30"/>
      <c r="E64" s="30"/>
      <c r="F64" s="44"/>
      <c r="G64" s="45"/>
      <c r="H64" s="46"/>
      <c r="I64" s="30"/>
      <c r="J64" s="34"/>
      <c r="K64" s="47"/>
      <c r="L64" s="63" t="str">
        <f t="shared" si="5"/>
        <v/>
      </c>
      <c r="M64" s="58" t="str">
        <f t="shared" si="6"/>
        <v/>
      </c>
      <c r="N64" s="53" t="str">
        <f t="shared" si="7"/>
        <v/>
      </c>
      <c r="O64" s="54" t="str">
        <f t="shared" si="8"/>
        <v/>
      </c>
    </row>
    <row r="65" spans="1:15" x14ac:dyDescent="0.25">
      <c r="A65" s="43"/>
      <c r="B65" s="30"/>
      <c r="C65" s="32"/>
      <c r="D65" s="30"/>
      <c r="E65" s="30"/>
      <c r="F65" s="44"/>
      <c r="G65" s="45"/>
      <c r="H65" s="46"/>
      <c r="I65" s="30"/>
      <c r="J65" s="34"/>
      <c r="K65" s="47"/>
      <c r="L65" s="63" t="str">
        <f t="shared" si="5"/>
        <v/>
      </c>
      <c r="M65" s="58" t="str">
        <f t="shared" si="6"/>
        <v/>
      </c>
      <c r="N65" s="53" t="str">
        <f t="shared" si="7"/>
        <v/>
      </c>
      <c r="O65" s="54" t="str">
        <f t="shared" si="8"/>
        <v/>
      </c>
    </row>
    <row r="66" spans="1:15" x14ac:dyDescent="0.25">
      <c r="A66" s="43"/>
      <c r="B66" s="30"/>
      <c r="C66" s="32"/>
      <c r="D66" s="30"/>
      <c r="E66" s="30"/>
      <c r="F66" s="44"/>
      <c r="G66" s="45"/>
      <c r="H66" s="46"/>
      <c r="I66" s="30"/>
      <c r="J66" s="34"/>
      <c r="K66" s="47"/>
      <c r="L66" s="63" t="str">
        <f t="shared" si="5"/>
        <v/>
      </c>
      <c r="M66" s="58" t="str">
        <f t="shared" si="6"/>
        <v/>
      </c>
      <c r="N66" s="53" t="str">
        <f t="shared" si="7"/>
        <v/>
      </c>
      <c r="O66" s="54" t="str">
        <f t="shared" si="8"/>
        <v/>
      </c>
    </row>
    <row r="67" spans="1:15" x14ac:dyDescent="0.25">
      <c r="A67" s="43"/>
      <c r="B67" s="30"/>
      <c r="C67" s="32"/>
      <c r="D67" s="30"/>
      <c r="E67" s="30"/>
      <c r="F67" s="44"/>
      <c r="G67" s="45"/>
      <c r="H67" s="46"/>
      <c r="I67" s="30"/>
      <c r="J67" s="34"/>
      <c r="K67" s="47"/>
      <c r="L67" s="63" t="str">
        <f t="shared" si="5"/>
        <v/>
      </c>
      <c r="M67" s="58" t="str">
        <f t="shared" si="6"/>
        <v/>
      </c>
      <c r="N67" s="53" t="str">
        <f t="shared" si="7"/>
        <v/>
      </c>
      <c r="O67" s="54" t="str">
        <f t="shared" si="8"/>
        <v/>
      </c>
    </row>
    <row r="68" spans="1:15" x14ac:dyDescent="0.25">
      <c r="A68" s="43"/>
      <c r="B68" s="30"/>
      <c r="C68" s="32"/>
      <c r="D68" s="30"/>
      <c r="E68" s="30"/>
      <c r="F68" s="44"/>
      <c r="G68" s="45"/>
      <c r="H68" s="46"/>
      <c r="I68" s="30"/>
      <c r="J68" s="34"/>
      <c r="K68" s="47"/>
      <c r="L68" s="63" t="str">
        <f t="shared" si="5"/>
        <v/>
      </c>
      <c r="M68" s="58" t="str">
        <f t="shared" si="6"/>
        <v/>
      </c>
      <c r="N68" s="53" t="str">
        <f t="shared" si="7"/>
        <v/>
      </c>
      <c r="O68" s="54" t="str">
        <f t="shared" si="8"/>
        <v/>
      </c>
    </row>
    <row r="69" spans="1:15" x14ac:dyDescent="0.25">
      <c r="A69" s="43"/>
      <c r="B69" s="30"/>
      <c r="C69" s="32"/>
      <c r="D69" s="30"/>
      <c r="E69" s="30"/>
      <c r="F69" s="44"/>
      <c r="G69" s="45"/>
      <c r="H69" s="46"/>
      <c r="I69" s="30"/>
      <c r="J69" s="34"/>
      <c r="K69" s="47"/>
      <c r="L69" s="63" t="str">
        <f t="shared" si="5"/>
        <v/>
      </c>
      <c r="M69" s="58" t="str">
        <f t="shared" si="6"/>
        <v/>
      </c>
      <c r="N69" s="53" t="str">
        <f t="shared" si="7"/>
        <v/>
      </c>
      <c r="O69" s="54" t="str">
        <f t="shared" si="8"/>
        <v/>
      </c>
    </row>
    <row r="70" spans="1:15" x14ac:dyDescent="0.25">
      <c r="A70" s="43"/>
      <c r="B70" s="30"/>
      <c r="C70" s="32"/>
      <c r="D70" s="30"/>
      <c r="E70" s="30"/>
      <c r="F70" s="44"/>
      <c r="G70" s="45"/>
      <c r="H70" s="46"/>
      <c r="I70" s="30"/>
      <c r="J70" s="34"/>
      <c r="K70" s="47"/>
      <c r="L70" s="63" t="str">
        <f t="shared" si="5"/>
        <v/>
      </c>
      <c r="M70" s="58" t="str">
        <f t="shared" si="6"/>
        <v/>
      </c>
      <c r="N70" s="53" t="str">
        <f t="shared" si="7"/>
        <v/>
      </c>
      <c r="O70" s="54" t="str">
        <f t="shared" si="8"/>
        <v/>
      </c>
    </row>
    <row r="71" spans="1:15" x14ac:dyDescent="0.25">
      <c r="A71" s="43"/>
      <c r="B71" s="30"/>
      <c r="C71" s="32"/>
      <c r="D71" s="30"/>
      <c r="E71" s="30"/>
      <c r="F71" s="44"/>
      <c r="G71" s="45"/>
      <c r="H71" s="46"/>
      <c r="I71" s="30"/>
      <c r="J71" s="34"/>
      <c r="K71" s="47"/>
      <c r="L71" s="63" t="str">
        <f t="shared" si="5"/>
        <v/>
      </c>
      <c r="M71" s="58" t="str">
        <f t="shared" si="6"/>
        <v/>
      </c>
      <c r="N71" s="53" t="str">
        <f t="shared" si="7"/>
        <v/>
      </c>
      <c r="O71" s="54" t="str">
        <f t="shared" si="8"/>
        <v/>
      </c>
    </row>
    <row r="72" spans="1:15" x14ac:dyDescent="0.25">
      <c r="A72" s="43"/>
      <c r="B72" s="30"/>
      <c r="C72" s="32"/>
      <c r="D72" s="30"/>
      <c r="E72" s="30"/>
      <c r="F72" s="44"/>
      <c r="G72" s="45"/>
      <c r="H72" s="46"/>
      <c r="I72" s="30"/>
      <c r="J72" s="34"/>
      <c r="K72" s="47"/>
      <c r="L72" s="63" t="str">
        <f t="shared" si="5"/>
        <v/>
      </c>
      <c r="M72" s="58" t="str">
        <f t="shared" si="6"/>
        <v/>
      </c>
      <c r="N72" s="53" t="str">
        <f t="shared" si="7"/>
        <v/>
      </c>
      <c r="O72" s="54" t="str">
        <f t="shared" si="8"/>
        <v/>
      </c>
    </row>
    <row r="73" spans="1:15" x14ac:dyDescent="0.25">
      <c r="A73" s="43"/>
      <c r="B73" s="30"/>
      <c r="C73" s="32"/>
      <c r="D73" s="30"/>
      <c r="E73" s="30"/>
      <c r="F73" s="44"/>
      <c r="G73" s="45"/>
      <c r="H73" s="46"/>
      <c r="I73" s="30"/>
      <c r="J73" s="34"/>
      <c r="K73" s="47"/>
      <c r="L73" s="63" t="str">
        <f t="shared" si="5"/>
        <v/>
      </c>
      <c r="M73" s="58" t="str">
        <f t="shared" si="6"/>
        <v/>
      </c>
      <c r="N73" s="53" t="str">
        <f t="shared" si="7"/>
        <v/>
      </c>
      <c r="O73" s="54" t="str">
        <f t="shared" si="8"/>
        <v/>
      </c>
    </row>
    <row r="74" spans="1:15" x14ac:dyDescent="0.25">
      <c r="A74" s="43"/>
      <c r="B74" s="30"/>
      <c r="C74" s="32"/>
      <c r="D74" s="30"/>
      <c r="E74" s="30"/>
      <c r="F74" s="44"/>
      <c r="G74" s="45"/>
      <c r="H74" s="46"/>
      <c r="I74" s="30"/>
      <c r="J74" s="34"/>
      <c r="K74" s="47"/>
      <c r="L74" s="63" t="str">
        <f t="shared" si="5"/>
        <v/>
      </c>
      <c r="M74" s="58" t="str">
        <f t="shared" si="6"/>
        <v/>
      </c>
      <c r="N74" s="53" t="str">
        <f t="shared" si="7"/>
        <v/>
      </c>
      <c r="O74" s="54" t="str">
        <f t="shared" si="8"/>
        <v/>
      </c>
    </row>
    <row r="75" spans="1:15" x14ac:dyDescent="0.25">
      <c r="A75" s="43"/>
      <c r="B75" s="30"/>
      <c r="C75" s="32"/>
      <c r="D75" s="30"/>
      <c r="E75" s="30"/>
      <c r="F75" s="44"/>
      <c r="G75" s="45"/>
      <c r="H75" s="46"/>
      <c r="I75" s="30"/>
      <c r="J75" s="34"/>
      <c r="K75" s="47"/>
      <c r="L75" s="63" t="str">
        <f t="shared" si="5"/>
        <v/>
      </c>
      <c r="M75" s="58" t="str">
        <f t="shared" si="6"/>
        <v/>
      </c>
      <c r="N75" s="53" t="str">
        <f t="shared" si="7"/>
        <v/>
      </c>
      <c r="O75" s="54" t="str">
        <f t="shared" si="8"/>
        <v/>
      </c>
    </row>
    <row r="76" spans="1:15" x14ac:dyDescent="0.25">
      <c r="A76" s="43"/>
      <c r="B76" s="30"/>
      <c r="C76" s="32"/>
      <c r="D76" s="30"/>
      <c r="E76" s="30"/>
      <c r="F76" s="44"/>
      <c r="G76" s="45"/>
      <c r="H76" s="46"/>
      <c r="I76" s="30"/>
      <c r="J76" s="34"/>
      <c r="K76" s="47"/>
      <c r="L76" s="63" t="str">
        <f t="shared" si="5"/>
        <v/>
      </c>
      <c r="M76" s="58" t="str">
        <f t="shared" si="6"/>
        <v/>
      </c>
      <c r="N76" s="53" t="str">
        <f t="shared" si="7"/>
        <v/>
      </c>
      <c r="O76" s="54" t="str">
        <f t="shared" si="8"/>
        <v/>
      </c>
    </row>
    <row r="77" spans="1:15" x14ac:dyDescent="0.25">
      <c r="A77" s="43"/>
      <c r="B77" s="30"/>
      <c r="C77" s="32"/>
      <c r="D77" s="30"/>
      <c r="E77" s="30"/>
      <c r="F77" s="44"/>
      <c r="G77" s="45"/>
      <c r="H77" s="46"/>
      <c r="I77" s="30"/>
      <c r="J77" s="34"/>
      <c r="K77" s="47"/>
      <c r="L77" s="63" t="str">
        <f t="shared" si="5"/>
        <v/>
      </c>
      <c r="M77" s="58" t="str">
        <f t="shared" si="6"/>
        <v/>
      </c>
      <c r="N77" s="53" t="str">
        <f t="shared" si="7"/>
        <v/>
      </c>
      <c r="O77" s="54" t="str">
        <f t="shared" si="8"/>
        <v/>
      </c>
    </row>
    <row r="78" spans="1:15" x14ac:dyDescent="0.25">
      <c r="A78" s="43"/>
      <c r="B78" s="30"/>
      <c r="C78" s="32"/>
      <c r="D78" s="30"/>
      <c r="E78" s="30"/>
      <c r="F78" s="44"/>
      <c r="G78" s="45"/>
      <c r="H78" s="46"/>
      <c r="I78" s="30"/>
      <c r="J78" s="34"/>
      <c r="K78" s="47"/>
      <c r="L78" s="63" t="str">
        <f t="shared" ref="L78:L130" si="9">IF(I78="","",IF($L$6="mit",IF(B78*I78*$O$4=0,"",B78*I78*$O$4),IF(B78*I78*$O$4=0,"",INT(CEILING(B78*$O$4,J78))*I78)))</f>
        <v/>
      </c>
      <c r="M78" s="58" t="str">
        <f t="shared" ref="M78:M130" si="10">IF(L78="","",G78)</f>
        <v/>
      </c>
      <c r="N78" s="53" t="str">
        <f t="shared" ref="N78:N130" si="11">IF(L78="","",IF($L$6="mit",IF(B78*$O$4=0,"",B78*$O$4&amp;" "&amp;C78&amp;" "),IF(B78*$O$4=0,"",INT(CEILING(B78*$O$4,J78))&amp;" "&amp;C78&amp;" ")))</f>
        <v/>
      </c>
      <c r="O78" s="54" t="str">
        <f t="shared" ref="O78:O130" si="12">IF(L78="","",IF($O$4="","",D78&amp;" "&amp;E78))</f>
        <v/>
      </c>
    </row>
    <row r="79" spans="1:15" x14ac:dyDescent="0.25">
      <c r="A79" s="43"/>
      <c r="B79" s="30"/>
      <c r="C79" s="32"/>
      <c r="D79" s="30"/>
      <c r="E79" s="30"/>
      <c r="F79" s="44"/>
      <c r="G79" s="45"/>
      <c r="H79" s="46"/>
      <c r="I79" s="30"/>
      <c r="J79" s="34"/>
      <c r="K79" s="47"/>
      <c r="L79" s="63" t="str">
        <f t="shared" si="9"/>
        <v/>
      </c>
      <c r="M79" s="58" t="str">
        <f t="shared" si="10"/>
        <v/>
      </c>
      <c r="N79" s="53" t="str">
        <f t="shared" si="11"/>
        <v/>
      </c>
      <c r="O79" s="54" t="str">
        <f t="shared" si="12"/>
        <v/>
      </c>
    </row>
    <row r="80" spans="1:15" x14ac:dyDescent="0.25">
      <c r="A80" s="43"/>
      <c r="B80" s="30"/>
      <c r="C80" s="32"/>
      <c r="D80" s="30"/>
      <c r="E80" s="30"/>
      <c r="F80" s="44"/>
      <c r="G80" s="45"/>
      <c r="H80" s="46"/>
      <c r="I80" s="30"/>
      <c r="J80" s="34"/>
      <c r="K80" s="47"/>
      <c r="L80" s="63" t="str">
        <f t="shared" si="9"/>
        <v/>
      </c>
      <c r="M80" s="58" t="str">
        <f t="shared" si="10"/>
        <v/>
      </c>
      <c r="N80" s="53" t="str">
        <f t="shared" si="11"/>
        <v/>
      </c>
      <c r="O80" s="54" t="str">
        <f t="shared" si="12"/>
        <v/>
      </c>
    </row>
    <row r="81" spans="1:15" ht="15" customHeight="1" x14ac:dyDescent="0.25">
      <c r="A81" s="43"/>
      <c r="B81" s="30"/>
      <c r="C81" s="32"/>
      <c r="D81" s="30"/>
      <c r="E81" s="30"/>
      <c r="F81" s="44"/>
      <c r="G81" s="45"/>
      <c r="H81" s="46"/>
      <c r="I81" s="30"/>
      <c r="J81" s="34"/>
      <c r="K81" s="47"/>
      <c r="L81" s="63" t="str">
        <f t="shared" si="9"/>
        <v/>
      </c>
      <c r="M81" s="58" t="str">
        <f t="shared" si="10"/>
        <v/>
      </c>
      <c r="N81" s="53" t="str">
        <f t="shared" si="11"/>
        <v/>
      </c>
      <c r="O81" s="54" t="str">
        <f t="shared" si="12"/>
        <v/>
      </c>
    </row>
    <row r="82" spans="1:15" x14ac:dyDescent="0.25">
      <c r="A82" s="43"/>
      <c r="B82" s="30"/>
      <c r="C82" s="32"/>
      <c r="D82" s="30"/>
      <c r="E82" s="30"/>
      <c r="F82" s="44"/>
      <c r="G82" s="45"/>
      <c r="H82" s="46"/>
      <c r="I82" s="30"/>
      <c r="J82" s="34"/>
      <c r="K82" s="47"/>
      <c r="L82" s="63" t="str">
        <f t="shared" si="9"/>
        <v/>
      </c>
      <c r="M82" s="58" t="str">
        <f t="shared" si="10"/>
        <v/>
      </c>
      <c r="N82" s="53" t="str">
        <f t="shared" si="11"/>
        <v/>
      </c>
      <c r="O82" s="54" t="str">
        <f t="shared" si="12"/>
        <v/>
      </c>
    </row>
    <row r="83" spans="1:15" x14ac:dyDescent="0.25">
      <c r="A83" s="43"/>
      <c r="B83" s="30"/>
      <c r="C83" s="32"/>
      <c r="D83" s="30"/>
      <c r="E83" s="30"/>
      <c r="F83" s="44"/>
      <c r="G83" s="45"/>
      <c r="H83" s="46"/>
      <c r="I83" s="30"/>
      <c r="J83" s="34"/>
      <c r="K83" s="47"/>
      <c r="L83" s="63" t="str">
        <f t="shared" si="9"/>
        <v/>
      </c>
      <c r="M83" s="58" t="str">
        <f t="shared" si="10"/>
        <v/>
      </c>
      <c r="N83" s="53" t="str">
        <f t="shared" si="11"/>
        <v/>
      </c>
      <c r="O83" s="54" t="str">
        <f t="shared" si="12"/>
        <v/>
      </c>
    </row>
    <row r="84" spans="1:15" x14ac:dyDescent="0.25">
      <c r="A84" s="43"/>
      <c r="B84" s="30"/>
      <c r="C84" s="32"/>
      <c r="D84" s="30"/>
      <c r="E84" s="30"/>
      <c r="F84" s="44"/>
      <c r="G84" s="45"/>
      <c r="H84" s="46"/>
      <c r="I84" s="30"/>
      <c r="J84" s="34"/>
      <c r="K84" s="47"/>
      <c r="L84" s="63" t="str">
        <f t="shared" si="9"/>
        <v/>
      </c>
      <c r="M84" s="58" t="str">
        <f t="shared" si="10"/>
        <v/>
      </c>
      <c r="N84" s="53" t="str">
        <f t="shared" si="11"/>
        <v/>
      </c>
      <c r="O84" s="54" t="str">
        <f t="shared" si="12"/>
        <v/>
      </c>
    </row>
    <row r="85" spans="1:15" x14ac:dyDescent="0.25">
      <c r="A85" s="43"/>
      <c r="B85" s="30"/>
      <c r="C85" s="32"/>
      <c r="D85" s="30"/>
      <c r="E85" s="30"/>
      <c r="F85" s="44"/>
      <c r="G85" s="45"/>
      <c r="H85" s="46"/>
      <c r="I85" s="30"/>
      <c r="J85" s="34"/>
      <c r="K85" s="47"/>
      <c r="L85" s="63" t="str">
        <f t="shared" si="9"/>
        <v/>
      </c>
      <c r="M85" s="58" t="str">
        <f t="shared" si="10"/>
        <v/>
      </c>
      <c r="N85" s="53" t="str">
        <f t="shared" si="11"/>
        <v/>
      </c>
      <c r="O85" s="54" t="str">
        <f t="shared" si="12"/>
        <v/>
      </c>
    </row>
    <row r="86" spans="1:15" x14ac:dyDescent="0.25">
      <c r="A86" s="43"/>
      <c r="B86" s="30"/>
      <c r="C86" s="32"/>
      <c r="D86" s="30"/>
      <c r="E86" s="30"/>
      <c r="F86" s="44"/>
      <c r="G86" s="45"/>
      <c r="H86" s="46"/>
      <c r="I86" s="30"/>
      <c r="J86" s="34"/>
      <c r="K86" s="47"/>
      <c r="L86" s="63" t="str">
        <f t="shared" si="9"/>
        <v/>
      </c>
      <c r="M86" s="58" t="str">
        <f t="shared" si="10"/>
        <v/>
      </c>
      <c r="N86" s="53" t="str">
        <f t="shared" si="11"/>
        <v/>
      </c>
      <c r="O86" s="54" t="str">
        <f t="shared" si="12"/>
        <v/>
      </c>
    </row>
    <row r="87" spans="1:15" x14ac:dyDescent="0.25">
      <c r="A87" s="43"/>
      <c r="B87" s="30"/>
      <c r="C87" s="32"/>
      <c r="D87" s="30"/>
      <c r="E87" s="30"/>
      <c r="F87" s="44"/>
      <c r="G87" s="45"/>
      <c r="H87" s="46"/>
      <c r="I87" s="30"/>
      <c r="J87" s="34"/>
      <c r="K87" s="47"/>
      <c r="L87" s="63" t="str">
        <f t="shared" si="9"/>
        <v/>
      </c>
      <c r="M87" s="58" t="str">
        <f t="shared" si="10"/>
        <v/>
      </c>
      <c r="N87" s="53" t="str">
        <f t="shared" si="11"/>
        <v/>
      </c>
      <c r="O87" s="54" t="str">
        <f t="shared" si="12"/>
        <v/>
      </c>
    </row>
    <row r="88" spans="1:15" x14ac:dyDescent="0.25">
      <c r="A88" s="43"/>
      <c r="B88" s="30"/>
      <c r="C88" s="32"/>
      <c r="D88" s="30"/>
      <c r="E88" s="30"/>
      <c r="F88" s="44"/>
      <c r="G88" s="45"/>
      <c r="H88" s="46"/>
      <c r="I88" s="30"/>
      <c r="J88" s="34"/>
      <c r="K88" s="47"/>
      <c r="L88" s="63" t="str">
        <f t="shared" si="9"/>
        <v/>
      </c>
      <c r="M88" s="58" t="str">
        <f t="shared" si="10"/>
        <v/>
      </c>
      <c r="N88" s="53" t="str">
        <f t="shared" si="11"/>
        <v/>
      </c>
      <c r="O88" s="54" t="str">
        <f t="shared" si="12"/>
        <v/>
      </c>
    </row>
    <row r="89" spans="1:15" x14ac:dyDescent="0.25">
      <c r="A89" s="43"/>
      <c r="B89" s="30"/>
      <c r="C89" s="32"/>
      <c r="D89" s="30"/>
      <c r="E89" s="30"/>
      <c r="F89" s="44"/>
      <c r="G89" s="45"/>
      <c r="H89" s="46"/>
      <c r="I89" s="30"/>
      <c r="J89" s="34"/>
      <c r="K89" s="47"/>
      <c r="L89" s="63" t="str">
        <f t="shared" si="9"/>
        <v/>
      </c>
      <c r="M89" s="58" t="str">
        <f t="shared" si="10"/>
        <v/>
      </c>
      <c r="N89" s="53" t="str">
        <f t="shared" si="11"/>
        <v/>
      </c>
      <c r="O89" s="54" t="str">
        <f t="shared" si="12"/>
        <v/>
      </c>
    </row>
    <row r="90" spans="1:15" x14ac:dyDescent="0.25">
      <c r="A90" s="43"/>
      <c r="B90" s="30"/>
      <c r="C90" s="32"/>
      <c r="D90" s="30"/>
      <c r="E90" s="30"/>
      <c r="F90" s="44"/>
      <c r="G90" s="45"/>
      <c r="H90" s="46"/>
      <c r="I90" s="30"/>
      <c r="J90" s="34"/>
      <c r="K90" s="47"/>
      <c r="L90" s="63" t="str">
        <f t="shared" si="9"/>
        <v/>
      </c>
      <c r="M90" s="58" t="str">
        <f t="shared" si="10"/>
        <v/>
      </c>
      <c r="N90" s="53" t="str">
        <f t="shared" si="11"/>
        <v/>
      </c>
      <c r="O90" s="54" t="str">
        <f t="shared" si="12"/>
        <v/>
      </c>
    </row>
    <row r="91" spans="1:15" x14ac:dyDescent="0.25">
      <c r="A91" s="43"/>
      <c r="B91" s="30"/>
      <c r="C91" s="32"/>
      <c r="D91" s="30"/>
      <c r="E91" s="30"/>
      <c r="F91" s="44"/>
      <c r="G91" s="45"/>
      <c r="H91" s="46"/>
      <c r="I91" s="30"/>
      <c r="J91" s="34"/>
      <c r="K91" s="47"/>
      <c r="L91" s="63" t="str">
        <f t="shared" si="9"/>
        <v/>
      </c>
      <c r="M91" s="58" t="str">
        <f t="shared" si="10"/>
        <v/>
      </c>
      <c r="N91" s="53" t="str">
        <f t="shared" si="11"/>
        <v/>
      </c>
      <c r="O91" s="54" t="str">
        <f t="shared" si="12"/>
        <v/>
      </c>
    </row>
    <row r="92" spans="1:15" x14ac:dyDescent="0.25">
      <c r="A92" s="43"/>
      <c r="B92" s="30"/>
      <c r="C92" s="32"/>
      <c r="D92" s="30"/>
      <c r="E92" s="30"/>
      <c r="F92" s="44"/>
      <c r="G92" s="45"/>
      <c r="H92" s="46"/>
      <c r="I92" s="30"/>
      <c r="J92" s="34"/>
      <c r="K92" s="47"/>
      <c r="L92" s="63" t="str">
        <f t="shared" si="9"/>
        <v/>
      </c>
      <c r="M92" s="58" t="str">
        <f t="shared" si="10"/>
        <v/>
      </c>
      <c r="N92" s="53" t="str">
        <f t="shared" si="11"/>
        <v/>
      </c>
      <c r="O92" s="54" t="str">
        <f t="shared" si="12"/>
        <v/>
      </c>
    </row>
    <row r="93" spans="1:15" x14ac:dyDescent="0.25">
      <c r="A93" s="43"/>
      <c r="B93" s="30"/>
      <c r="C93" s="32"/>
      <c r="D93" s="30"/>
      <c r="E93" s="30"/>
      <c r="F93" s="44"/>
      <c r="G93" s="45"/>
      <c r="H93" s="46"/>
      <c r="I93" s="30"/>
      <c r="J93" s="34"/>
      <c r="K93" s="47"/>
      <c r="L93" s="63" t="str">
        <f t="shared" si="9"/>
        <v/>
      </c>
      <c r="M93" s="58" t="str">
        <f t="shared" si="10"/>
        <v/>
      </c>
      <c r="N93" s="53" t="str">
        <f t="shared" si="11"/>
        <v/>
      </c>
      <c r="O93" s="54" t="str">
        <f t="shared" si="12"/>
        <v/>
      </c>
    </row>
    <row r="94" spans="1:15" x14ac:dyDescent="0.25">
      <c r="A94" s="43"/>
      <c r="B94" s="30"/>
      <c r="C94" s="32"/>
      <c r="D94" s="30"/>
      <c r="E94" s="30"/>
      <c r="F94" s="44"/>
      <c r="G94" s="45"/>
      <c r="H94" s="46"/>
      <c r="I94" s="30"/>
      <c r="J94" s="34"/>
      <c r="K94" s="47"/>
      <c r="L94" s="63" t="str">
        <f t="shared" si="9"/>
        <v/>
      </c>
      <c r="M94" s="58" t="str">
        <f t="shared" si="10"/>
        <v/>
      </c>
      <c r="N94" s="53" t="str">
        <f t="shared" si="11"/>
        <v/>
      </c>
      <c r="O94" s="54" t="str">
        <f t="shared" si="12"/>
        <v/>
      </c>
    </row>
    <row r="95" spans="1:15" x14ac:dyDescent="0.25">
      <c r="A95" s="43"/>
      <c r="B95" s="30"/>
      <c r="C95" s="32"/>
      <c r="D95" s="30"/>
      <c r="E95" s="30"/>
      <c r="F95" s="44"/>
      <c r="G95" s="45"/>
      <c r="H95" s="46"/>
      <c r="I95" s="30"/>
      <c r="J95" s="34"/>
      <c r="K95" s="47"/>
      <c r="L95" s="63" t="str">
        <f t="shared" si="9"/>
        <v/>
      </c>
      <c r="M95" s="58" t="str">
        <f t="shared" si="10"/>
        <v/>
      </c>
      <c r="N95" s="53" t="str">
        <f t="shared" si="11"/>
        <v/>
      </c>
      <c r="O95" s="54" t="str">
        <f t="shared" si="12"/>
        <v/>
      </c>
    </row>
    <row r="96" spans="1:15" x14ac:dyDescent="0.25">
      <c r="A96" s="43"/>
      <c r="B96" s="30"/>
      <c r="C96" s="32"/>
      <c r="D96" s="30"/>
      <c r="E96" s="30"/>
      <c r="F96" s="44"/>
      <c r="G96" s="48"/>
      <c r="H96" s="46"/>
      <c r="I96" s="30"/>
      <c r="J96" s="34"/>
      <c r="K96" s="47"/>
      <c r="L96" s="63" t="str">
        <f t="shared" si="9"/>
        <v/>
      </c>
      <c r="M96" s="58" t="str">
        <f t="shared" si="10"/>
        <v/>
      </c>
      <c r="N96" s="53" t="str">
        <f t="shared" si="11"/>
        <v/>
      </c>
      <c r="O96" s="54" t="str">
        <f t="shared" si="12"/>
        <v/>
      </c>
    </row>
    <row r="97" spans="1:15" x14ac:dyDescent="0.25">
      <c r="A97" s="43"/>
      <c r="B97" s="30"/>
      <c r="C97" s="32"/>
      <c r="D97" s="30"/>
      <c r="E97" s="30"/>
      <c r="F97" s="44"/>
      <c r="G97" s="48"/>
      <c r="H97" s="46"/>
      <c r="I97" s="30"/>
      <c r="J97" s="34"/>
      <c r="K97" s="47"/>
      <c r="L97" s="63" t="str">
        <f t="shared" si="9"/>
        <v/>
      </c>
      <c r="M97" s="58" t="str">
        <f t="shared" si="10"/>
        <v/>
      </c>
      <c r="N97" s="53" t="str">
        <f t="shared" si="11"/>
        <v/>
      </c>
      <c r="O97" s="54" t="str">
        <f t="shared" si="12"/>
        <v/>
      </c>
    </row>
    <row r="98" spans="1:15" x14ac:dyDescent="0.25">
      <c r="A98" s="43"/>
      <c r="B98" s="31"/>
      <c r="C98" s="32"/>
      <c r="D98" s="31"/>
      <c r="E98" s="31"/>
      <c r="F98" s="49"/>
      <c r="G98" s="48"/>
      <c r="H98" s="50"/>
      <c r="I98" s="31"/>
      <c r="J98" s="35"/>
      <c r="K98" s="47"/>
      <c r="L98" s="63" t="str">
        <f t="shared" si="9"/>
        <v/>
      </c>
      <c r="M98" s="58" t="str">
        <f t="shared" si="10"/>
        <v/>
      </c>
      <c r="N98" s="53" t="str">
        <f t="shared" si="11"/>
        <v/>
      </c>
      <c r="O98" s="54" t="str">
        <f t="shared" si="12"/>
        <v/>
      </c>
    </row>
    <row r="99" spans="1:15" x14ac:dyDescent="0.25">
      <c r="A99" s="43"/>
      <c r="B99" s="32"/>
      <c r="C99" s="32"/>
      <c r="D99" s="32"/>
      <c r="E99" s="32"/>
      <c r="F99" s="51"/>
      <c r="G99" s="48"/>
      <c r="H99" s="52"/>
      <c r="I99" s="32"/>
      <c r="J99" s="36"/>
      <c r="K99" s="47"/>
      <c r="L99" s="63" t="str">
        <f t="shared" si="9"/>
        <v/>
      </c>
      <c r="M99" s="58" t="str">
        <f t="shared" si="10"/>
        <v/>
      </c>
      <c r="N99" s="53" t="str">
        <f t="shared" si="11"/>
        <v/>
      </c>
      <c r="O99" s="54" t="str">
        <f t="shared" si="12"/>
        <v/>
      </c>
    </row>
    <row r="100" spans="1:15" x14ac:dyDescent="0.25">
      <c r="A100" s="43"/>
      <c r="B100" s="32"/>
      <c r="C100" s="32"/>
      <c r="D100" s="32"/>
      <c r="E100" s="32"/>
      <c r="F100" s="51"/>
      <c r="G100" s="48"/>
      <c r="H100" s="52"/>
      <c r="I100" s="32"/>
      <c r="J100" s="36"/>
      <c r="K100" s="47"/>
      <c r="L100" s="63" t="str">
        <f t="shared" si="9"/>
        <v/>
      </c>
      <c r="M100" s="58" t="str">
        <f t="shared" si="10"/>
        <v/>
      </c>
      <c r="N100" s="53" t="str">
        <f t="shared" si="11"/>
        <v/>
      </c>
      <c r="O100" s="54" t="str">
        <f t="shared" si="12"/>
        <v/>
      </c>
    </row>
    <row r="101" spans="1:15" x14ac:dyDescent="0.25">
      <c r="A101" s="43"/>
      <c r="B101" s="32"/>
      <c r="C101" s="32"/>
      <c r="D101" s="32"/>
      <c r="E101" s="32"/>
      <c r="F101" s="51"/>
      <c r="G101" s="48"/>
      <c r="H101" s="52"/>
      <c r="I101" s="32"/>
      <c r="J101" s="36"/>
      <c r="K101" s="47"/>
      <c r="L101" s="63" t="str">
        <f t="shared" si="9"/>
        <v/>
      </c>
      <c r="M101" s="58" t="str">
        <f t="shared" si="10"/>
        <v/>
      </c>
      <c r="N101" s="53" t="str">
        <f t="shared" si="11"/>
        <v/>
      </c>
      <c r="O101" s="54" t="str">
        <f t="shared" si="12"/>
        <v/>
      </c>
    </row>
    <row r="102" spans="1:15" x14ac:dyDescent="0.25">
      <c r="A102" s="43"/>
      <c r="B102" s="32"/>
      <c r="C102" s="32"/>
      <c r="D102" s="32"/>
      <c r="E102" s="32"/>
      <c r="F102" s="51"/>
      <c r="G102" s="48"/>
      <c r="H102" s="52"/>
      <c r="I102" s="32"/>
      <c r="J102" s="36"/>
      <c r="K102" s="47"/>
      <c r="L102" s="63" t="str">
        <f t="shared" si="9"/>
        <v/>
      </c>
      <c r="M102" s="58" t="str">
        <f t="shared" si="10"/>
        <v/>
      </c>
      <c r="N102" s="53" t="str">
        <f t="shared" si="11"/>
        <v/>
      </c>
      <c r="O102" s="54" t="str">
        <f t="shared" si="12"/>
        <v/>
      </c>
    </row>
    <row r="103" spans="1:15" x14ac:dyDescent="0.25">
      <c r="A103" s="43"/>
      <c r="B103" s="32"/>
      <c r="C103" s="32"/>
      <c r="D103" s="32"/>
      <c r="E103" s="32"/>
      <c r="F103" s="51"/>
      <c r="G103" s="48"/>
      <c r="H103" s="52"/>
      <c r="I103" s="32"/>
      <c r="J103" s="36"/>
      <c r="K103" s="47"/>
      <c r="L103" s="63" t="str">
        <f t="shared" si="9"/>
        <v/>
      </c>
      <c r="M103" s="58" t="str">
        <f t="shared" si="10"/>
        <v/>
      </c>
      <c r="N103" s="53" t="str">
        <f t="shared" si="11"/>
        <v/>
      </c>
      <c r="O103" s="54" t="str">
        <f t="shared" si="12"/>
        <v/>
      </c>
    </row>
    <row r="104" spans="1:15" x14ac:dyDescent="0.25">
      <c r="A104" s="43"/>
      <c r="B104" s="32"/>
      <c r="C104" s="32"/>
      <c r="D104" s="32"/>
      <c r="E104" s="32"/>
      <c r="F104" s="51"/>
      <c r="G104" s="48"/>
      <c r="H104" s="52"/>
      <c r="I104" s="32"/>
      <c r="J104" s="36"/>
      <c r="K104" s="47"/>
      <c r="L104" s="63" t="str">
        <f t="shared" si="9"/>
        <v/>
      </c>
      <c r="M104" s="58" t="str">
        <f t="shared" si="10"/>
        <v/>
      </c>
      <c r="N104" s="53" t="str">
        <f t="shared" si="11"/>
        <v/>
      </c>
      <c r="O104" s="54" t="str">
        <f t="shared" si="12"/>
        <v/>
      </c>
    </row>
    <row r="105" spans="1:15" x14ac:dyDescent="0.25">
      <c r="A105" s="43"/>
      <c r="B105" s="32"/>
      <c r="C105" s="32"/>
      <c r="D105" s="32"/>
      <c r="E105" s="32"/>
      <c r="F105" s="51"/>
      <c r="G105" s="48"/>
      <c r="H105" s="52"/>
      <c r="I105" s="32"/>
      <c r="J105" s="36"/>
      <c r="K105" s="47"/>
      <c r="L105" s="63" t="str">
        <f t="shared" si="9"/>
        <v/>
      </c>
      <c r="M105" s="58" t="str">
        <f t="shared" si="10"/>
        <v/>
      </c>
      <c r="N105" s="53" t="str">
        <f t="shared" si="11"/>
        <v/>
      </c>
      <c r="O105" s="54" t="str">
        <f t="shared" si="12"/>
        <v/>
      </c>
    </row>
    <row r="106" spans="1:15" x14ac:dyDescent="0.25">
      <c r="A106" s="43"/>
      <c r="B106" s="32"/>
      <c r="C106" s="32"/>
      <c r="D106" s="32"/>
      <c r="E106" s="32"/>
      <c r="F106" s="51"/>
      <c r="G106" s="48"/>
      <c r="H106" s="52"/>
      <c r="I106" s="32"/>
      <c r="J106" s="36"/>
      <c r="K106" s="47"/>
      <c r="L106" s="63" t="str">
        <f t="shared" si="9"/>
        <v/>
      </c>
      <c r="M106" s="58" t="str">
        <f t="shared" si="10"/>
        <v/>
      </c>
      <c r="N106" s="53" t="str">
        <f t="shared" si="11"/>
        <v/>
      </c>
      <c r="O106" s="54" t="str">
        <f t="shared" si="12"/>
        <v/>
      </c>
    </row>
    <row r="107" spans="1:15" x14ac:dyDescent="0.25">
      <c r="A107" s="43"/>
      <c r="B107" s="32"/>
      <c r="C107" s="32"/>
      <c r="D107" s="32"/>
      <c r="E107" s="32"/>
      <c r="F107" s="51"/>
      <c r="G107" s="48"/>
      <c r="H107" s="52"/>
      <c r="I107" s="32"/>
      <c r="J107" s="36"/>
      <c r="K107" s="47"/>
      <c r="L107" s="63" t="str">
        <f t="shared" si="9"/>
        <v/>
      </c>
      <c r="M107" s="58" t="str">
        <f t="shared" si="10"/>
        <v/>
      </c>
      <c r="N107" s="53" t="str">
        <f t="shared" si="11"/>
        <v/>
      </c>
      <c r="O107" s="54" t="str">
        <f t="shared" si="12"/>
        <v/>
      </c>
    </row>
    <row r="108" spans="1:15" x14ac:dyDescent="0.25">
      <c r="A108" s="43"/>
      <c r="B108" s="32"/>
      <c r="C108" s="32"/>
      <c r="D108" s="32"/>
      <c r="E108" s="32"/>
      <c r="F108" s="51"/>
      <c r="G108" s="48"/>
      <c r="H108" s="52"/>
      <c r="I108" s="32"/>
      <c r="J108" s="36"/>
      <c r="K108" s="47"/>
      <c r="L108" s="63" t="str">
        <f t="shared" si="9"/>
        <v/>
      </c>
      <c r="M108" s="58" t="str">
        <f t="shared" si="10"/>
        <v/>
      </c>
      <c r="N108" s="53" t="str">
        <f t="shared" si="11"/>
        <v/>
      </c>
      <c r="O108" s="54" t="str">
        <f t="shared" si="12"/>
        <v/>
      </c>
    </row>
    <row r="109" spans="1:15" x14ac:dyDescent="0.25">
      <c r="A109" s="43"/>
      <c r="B109" s="32"/>
      <c r="C109" s="32"/>
      <c r="D109" s="32"/>
      <c r="E109" s="32"/>
      <c r="F109" s="51"/>
      <c r="G109" s="48"/>
      <c r="H109" s="52"/>
      <c r="I109" s="32"/>
      <c r="J109" s="36"/>
      <c r="K109" s="47"/>
      <c r="L109" s="63" t="str">
        <f t="shared" si="9"/>
        <v/>
      </c>
      <c r="M109" s="58" t="str">
        <f t="shared" si="10"/>
        <v/>
      </c>
      <c r="N109" s="53" t="str">
        <f t="shared" si="11"/>
        <v/>
      </c>
      <c r="O109" s="54" t="str">
        <f t="shared" si="12"/>
        <v/>
      </c>
    </row>
    <row r="110" spans="1:15" x14ac:dyDescent="0.25">
      <c r="A110" s="43"/>
      <c r="B110" s="32"/>
      <c r="C110" s="32"/>
      <c r="D110" s="32"/>
      <c r="E110" s="32"/>
      <c r="F110" s="51"/>
      <c r="G110" s="48"/>
      <c r="H110" s="52"/>
      <c r="I110" s="32"/>
      <c r="J110" s="36"/>
      <c r="K110" s="47"/>
      <c r="L110" s="63" t="str">
        <f t="shared" si="9"/>
        <v/>
      </c>
      <c r="M110" s="58" t="str">
        <f t="shared" si="10"/>
        <v/>
      </c>
      <c r="N110" s="53" t="str">
        <f t="shared" si="11"/>
        <v/>
      </c>
      <c r="O110" s="54" t="str">
        <f t="shared" si="12"/>
        <v/>
      </c>
    </row>
    <row r="111" spans="1:15" x14ac:dyDescent="0.25">
      <c r="A111" s="43"/>
      <c r="B111" s="32"/>
      <c r="C111" s="32"/>
      <c r="D111" s="32"/>
      <c r="E111" s="32"/>
      <c r="F111" s="51"/>
      <c r="G111" s="48"/>
      <c r="H111" s="52"/>
      <c r="I111" s="32"/>
      <c r="J111" s="36"/>
      <c r="K111" s="47"/>
      <c r="L111" s="63" t="str">
        <f t="shared" si="9"/>
        <v/>
      </c>
      <c r="M111" s="58" t="str">
        <f t="shared" si="10"/>
        <v/>
      </c>
      <c r="N111" s="53" t="str">
        <f t="shared" si="11"/>
        <v/>
      </c>
      <c r="O111" s="54" t="str">
        <f t="shared" si="12"/>
        <v/>
      </c>
    </row>
    <row r="112" spans="1:15" x14ac:dyDescent="0.25">
      <c r="A112" s="43"/>
      <c r="B112" s="32"/>
      <c r="C112" s="32"/>
      <c r="D112" s="32"/>
      <c r="E112" s="32"/>
      <c r="F112" s="51"/>
      <c r="G112" s="48"/>
      <c r="H112" s="52"/>
      <c r="I112" s="32"/>
      <c r="J112" s="36"/>
      <c r="K112" s="47"/>
      <c r="L112" s="63" t="str">
        <f t="shared" si="9"/>
        <v/>
      </c>
      <c r="M112" s="58" t="str">
        <f t="shared" si="10"/>
        <v/>
      </c>
      <c r="N112" s="53" t="str">
        <f t="shared" si="11"/>
        <v/>
      </c>
      <c r="O112" s="54" t="str">
        <f t="shared" si="12"/>
        <v/>
      </c>
    </row>
    <row r="113" spans="1:15" x14ac:dyDescent="0.25">
      <c r="A113" s="43"/>
      <c r="B113" s="32"/>
      <c r="C113" s="32"/>
      <c r="D113" s="32"/>
      <c r="E113" s="32"/>
      <c r="F113" s="51"/>
      <c r="G113" s="48"/>
      <c r="H113" s="52"/>
      <c r="I113" s="32"/>
      <c r="J113" s="36"/>
      <c r="K113" s="47"/>
      <c r="L113" s="63" t="str">
        <f t="shared" si="9"/>
        <v/>
      </c>
      <c r="M113" s="58" t="str">
        <f t="shared" si="10"/>
        <v/>
      </c>
      <c r="N113" s="53" t="str">
        <f t="shared" si="11"/>
        <v/>
      </c>
      <c r="O113" s="54" t="str">
        <f t="shared" si="12"/>
        <v/>
      </c>
    </row>
    <row r="114" spans="1:15" x14ac:dyDescent="0.25">
      <c r="A114" s="43"/>
      <c r="B114" s="32"/>
      <c r="C114" s="32"/>
      <c r="D114" s="32"/>
      <c r="E114" s="32"/>
      <c r="F114" s="51"/>
      <c r="G114" s="48"/>
      <c r="H114" s="52"/>
      <c r="I114" s="32"/>
      <c r="J114" s="36"/>
      <c r="K114" s="47"/>
      <c r="L114" s="63" t="str">
        <f t="shared" si="9"/>
        <v/>
      </c>
      <c r="M114" s="58" t="str">
        <f t="shared" si="10"/>
        <v/>
      </c>
      <c r="N114" s="53" t="str">
        <f t="shared" si="11"/>
        <v/>
      </c>
      <c r="O114" s="54" t="str">
        <f t="shared" si="12"/>
        <v/>
      </c>
    </row>
    <row r="115" spans="1:15" x14ac:dyDescent="0.25">
      <c r="A115" s="43"/>
      <c r="B115" s="32"/>
      <c r="C115" s="32"/>
      <c r="D115" s="32"/>
      <c r="E115" s="32"/>
      <c r="F115" s="51"/>
      <c r="G115" s="48"/>
      <c r="H115" s="52"/>
      <c r="I115" s="32"/>
      <c r="J115" s="36"/>
      <c r="K115" s="47"/>
      <c r="L115" s="63" t="str">
        <f t="shared" si="9"/>
        <v/>
      </c>
      <c r="M115" s="58" t="str">
        <f t="shared" si="10"/>
        <v/>
      </c>
      <c r="N115" s="53" t="str">
        <f t="shared" si="11"/>
        <v/>
      </c>
      <c r="O115" s="54" t="str">
        <f t="shared" si="12"/>
        <v/>
      </c>
    </row>
    <row r="116" spans="1:15" x14ac:dyDescent="0.25">
      <c r="A116" s="43"/>
      <c r="B116" s="32"/>
      <c r="C116" s="32"/>
      <c r="D116" s="32"/>
      <c r="E116" s="32"/>
      <c r="F116" s="51"/>
      <c r="G116" s="48"/>
      <c r="H116" s="52"/>
      <c r="I116" s="32"/>
      <c r="J116" s="36"/>
      <c r="K116" s="47"/>
      <c r="L116" s="63" t="str">
        <f t="shared" si="9"/>
        <v/>
      </c>
      <c r="M116" s="58" t="str">
        <f t="shared" si="10"/>
        <v/>
      </c>
      <c r="N116" s="53" t="str">
        <f t="shared" si="11"/>
        <v/>
      </c>
      <c r="O116" s="54" t="str">
        <f t="shared" si="12"/>
        <v/>
      </c>
    </row>
    <row r="117" spans="1:15" x14ac:dyDescent="0.25">
      <c r="A117" s="43"/>
      <c r="B117" s="32"/>
      <c r="C117" s="32"/>
      <c r="D117" s="32"/>
      <c r="E117" s="32"/>
      <c r="F117" s="51"/>
      <c r="G117" s="48"/>
      <c r="H117" s="52"/>
      <c r="I117" s="32"/>
      <c r="J117" s="36"/>
      <c r="K117" s="47"/>
      <c r="L117" s="63" t="str">
        <f t="shared" si="9"/>
        <v/>
      </c>
      <c r="M117" s="58" t="str">
        <f t="shared" si="10"/>
        <v/>
      </c>
      <c r="N117" s="53" t="str">
        <f t="shared" si="11"/>
        <v/>
      </c>
      <c r="O117" s="54" t="str">
        <f t="shared" si="12"/>
        <v/>
      </c>
    </row>
    <row r="118" spans="1:15" x14ac:dyDescent="0.25">
      <c r="A118" s="43"/>
      <c r="B118" s="32"/>
      <c r="C118" s="32"/>
      <c r="D118" s="32"/>
      <c r="E118" s="32"/>
      <c r="F118" s="51"/>
      <c r="G118" s="48"/>
      <c r="H118" s="52"/>
      <c r="I118" s="32"/>
      <c r="J118" s="36"/>
      <c r="K118" s="47"/>
      <c r="L118" s="63" t="str">
        <f t="shared" si="9"/>
        <v/>
      </c>
      <c r="M118" s="58" t="str">
        <f t="shared" si="10"/>
        <v/>
      </c>
      <c r="N118" s="53" t="str">
        <f t="shared" si="11"/>
        <v/>
      </c>
      <c r="O118" s="54" t="str">
        <f t="shared" si="12"/>
        <v/>
      </c>
    </row>
    <row r="119" spans="1:15" x14ac:dyDescent="0.25">
      <c r="A119" s="43"/>
      <c r="B119" s="32"/>
      <c r="C119" s="32"/>
      <c r="D119" s="32"/>
      <c r="E119" s="32"/>
      <c r="F119" s="51"/>
      <c r="G119" s="48"/>
      <c r="H119" s="52"/>
      <c r="I119" s="32"/>
      <c r="J119" s="36"/>
      <c r="K119" s="47"/>
      <c r="L119" s="63" t="str">
        <f t="shared" si="9"/>
        <v/>
      </c>
      <c r="M119" s="58" t="str">
        <f t="shared" si="10"/>
        <v/>
      </c>
      <c r="N119" s="53" t="str">
        <f t="shared" si="11"/>
        <v/>
      </c>
      <c r="O119" s="54" t="str">
        <f t="shared" si="12"/>
        <v/>
      </c>
    </row>
    <row r="120" spans="1:15" x14ac:dyDescent="0.25">
      <c r="A120" s="43"/>
      <c r="B120" s="32"/>
      <c r="C120" s="32"/>
      <c r="D120" s="32"/>
      <c r="E120" s="32"/>
      <c r="F120" s="51"/>
      <c r="G120" s="48"/>
      <c r="H120" s="52"/>
      <c r="I120" s="32"/>
      <c r="J120" s="36"/>
      <c r="K120" s="47"/>
      <c r="L120" s="63" t="str">
        <f t="shared" si="9"/>
        <v/>
      </c>
      <c r="M120" s="58" t="str">
        <f t="shared" si="10"/>
        <v/>
      </c>
      <c r="N120" s="53" t="str">
        <f t="shared" si="11"/>
        <v/>
      </c>
      <c r="O120" s="54" t="str">
        <f t="shared" si="12"/>
        <v/>
      </c>
    </row>
    <row r="121" spans="1:15" x14ac:dyDescent="0.25">
      <c r="A121" s="43"/>
      <c r="B121" s="32"/>
      <c r="C121" s="32"/>
      <c r="D121" s="32"/>
      <c r="E121" s="32"/>
      <c r="F121" s="51"/>
      <c r="G121" s="48"/>
      <c r="H121" s="52"/>
      <c r="I121" s="32"/>
      <c r="J121" s="36"/>
      <c r="K121" s="47"/>
      <c r="L121" s="63" t="str">
        <f t="shared" si="9"/>
        <v/>
      </c>
      <c r="M121" s="58" t="str">
        <f t="shared" si="10"/>
        <v/>
      </c>
      <c r="N121" s="53" t="str">
        <f t="shared" si="11"/>
        <v/>
      </c>
      <c r="O121" s="54" t="str">
        <f t="shared" si="12"/>
        <v/>
      </c>
    </row>
    <row r="122" spans="1:15" x14ac:dyDescent="0.25">
      <c r="A122" s="43"/>
      <c r="B122" s="32"/>
      <c r="C122" s="32"/>
      <c r="D122" s="32"/>
      <c r="E122" s="32"/>
      <c r="F122" s="51"/>
      <c r="G122" s="48"/>
      <c r="H122" s="52"/>
      <c r="I122" s="32"/>
      <c r="J122" s="36"/>
      <c r="K122" s="47"/>
      <c r="L122" s="63" t="str">
        <f t="shared" si="9"/>
        <v/>
      </c>
      <c r="M122" s="58" t="str">
        <f t="shared" si="10"/>
        <v/>
      </c>
      <c r="N122" s="53" t="str">
        <f t="shared" si="11"/>
        <v/>
      </c>
      <c r="O122" s="54" t="str">
        <f t="shared" si="12"/>
        <v/>
      </c>
    </row>
    <row r="123" spans="1:15" x14ac:dyDescent="0.25">
      <c r="A123" s="43"/>
      <c r="B123" s="32"/>
      <c r="C123" s="32"/>
      <c r="D123" s="32"/>
      <c r="E123" s="32"/>
      <c r="F123" s="51"/>
      <c r="G123" s="48"/>
      <c r="H123" s="52"/>
      <c r="I123" s="32"/>
      <c r="J123" s="36"/>
      <c r="K123" s="47"/>
      <c r="L123" s="63" t="str">
        <f t="shared" si="9"/>
        <v/>
      </c>
      <c r="M123" s="58" t="str">
        <f t="shared" si="10"/>
        <v/>
      </c>
      <c r="N123" s="53" t="str">
        <f t="shared" si="11"/>
        <v/>
      </c>
      <c r="O123" s="54" t="str">
        <f t="shared" si="12"/>
        <v/>
      </c>
    </row>
    <row r="124" spans="1:15" x14ac:dyDescent="0.25">
      <c r="A124" s="43"/>
      <c r="B124" s="32"/>
      <c r="C124" s="32"/>
      <c r="D124" s="32"/>
      <c r="E124" s="32"/>
      <c r="F124" s="51"/>
      <c r="G124" s="48"/>
      <c r="H124" s="52"/>
      <c r="I124" s="32"/>
      <c r="J124" s="36"/>
      <c r="K124" s="47"/>
      <c r="L124" s="63" t="str">
        <f t="shared" si="9"/>
        <v/>
      </c>
      <c r="M124" s="58" t="str">
        <f t="shared" si="10"/>
        <v/>
      </c>
      <c r="N124" s="53" t="str">
        <f t="shared" si="11"/>
        <v/>
      </c>
      <c r="O124" s="54" t="str">
        <f t="shared" si="12"/>
        <v/>
      </c>
    </row>
    <row r="125" spans="1:15" x14ac:dyDescent="0.25">
      <c r="A125" s="43"/>
      <c r="B125" s="32"/>
      <c r="C125" s="32"/>
      <c r="D125" s="32"/>
      <c r="E125" s="32"/>
      <c r="F125" s="51"/>
      <c r="G125" s="48"/>
      <c r="H125" s="52"/>
      <c r="I125" s="32"/>
      <c r="J125" s="36"/>
      <c r="K125" s="47"/>
      <c r="L125" s="63" t="str">
        <f t="shared" si="9"/>
        <v/>
      </c>
      <c r="M125" s="58" t="str">
        <f t="shared" si="10"/>
        <v/>
      </c>
      <c r="N125" s="53" t="str">
        <f t="shared" si="11"/>
        <v/>
      </c>
      <c r="O125" s="54" t="str">
        <f t="shared" si="12"/>
        <v/>
      </c>
    </row>
    <row r="126" spans="1:15" x14ac:dyDescent="0.25">
      <c r="A126" s="43"/>
      <c r="B126" s="32"/>
      <c r="C126" s="32"/>
      <c r="D126" s="32"/>
      <c r="E126" s="32"/>
      <c r="F126" s="51"/>
      <c r="G126" s="48"/>
      <c r="H126" s="52"/>
      <c r="I126" s="32"/>
      <c r="J126" s="36"/>
      <c r="K126" s="47"/>
      <c r="L126" s="63" t="str">
        <f t="shared" si="9"/>
        <v/>
      </c>
      <c r="M126" s="58" t="str">
        <f t="shared" si="10"/>
        <v/>
      </c>
      <c r="N126" s="53" t="str">
        <f t="shared" si="11"/>
        <v/>
      </c>
      <c r="O126" s="54" t="str">
        <f t="shared" si="12"/>
        <v/>
      </c>
    </row>
    <row r="127" spans="1:15" x14ac:dyDescent="0.25">
      <c r="A127" s="43"/>
      <c r="B127" s="32"/>
      <c r="C127" s="32"/>
      <c r="D127" s="32"/>
      <c r="E127" s="32"/>
      <c r="F127" s="51"/>
      <c r="G127" s="48"/>
      <c r="H127" s="52"/>
      <c r="I127" s="32"/>
      <c r="J127" s="36"/>
      <c r="K127" s="47"/>
      <c r="L127" s="63" t="str">
        <f t="shared" si="9"/>
        <v/>
      </c>
      <c r="M127" s="58" t="str">
        <f t="shared" si="10"/>
        <v/>
      </c>
      <c r="N127" s="53" t="str">
        <f t="shared" si="11"/>
        <v/>
      </c>
      <c r="O127" s="54" t="str">
        <f t="shared" si="12"/>
        <v/>
      </c>
    </row>
    <row r="128" spans="1:15" x14ac:dyDescent="0.25">
      <c r="A128" s="43"/>
      <c r="B128" s="32"/>
      <c r="C128" s="32"/>
      <c r="D128" s="32"/>
      <c r="E128" s="32"/>
      <c r="F128" s="51"/>
      <c r="G128" s="48"/>
      <c r="H128" s="52"/>
      <c r="I128" s="32"/>
      <c r="J128" s="36"/>
      <c r="K128" s="47"/>
      <c r="L128" s="63" t="str">
        <f t="shared" si="9"/>
        <v/>
      </c>
      <c r="M128" s="58" t="str">
        <f t="shared" si="10"/>
        <v/>
      </c>
      <c r="N128" s="53" t="str">
        <f t="shared" si="11"/>
        <v/>
      </c>
      <c r="O128" s="54" t="str">
        <f t="shared" si="12"/>
        <v/>
      </c>
    </row>
    <row r="129" spans="1:15" x14ac:dyDescent="0.25">
      <c r="A129" s="43"/>
      <c r="B129" s="32"/>
      <c r="C129" s="32"/>
      <c r="D129" s="32"/>
      <c r="E129" s="32"/>
      <c r="F129" s="51"/>
      <c r="G129" s="48"/>
      <c r="H129" s="52"/>
      <c r="I129" s="32"/>
      <c r="J129" s="36"/>
      <c r="K129" s="47"/>
      <c r="L129" s="63" t="str">
        <f t="shared" si="9"/>
        <v/>
      </c>
      <c r="M129" s="58" t="str">
        <f t="shared" si="10"/>
        <v/>
      </c>
      <c r="N129" s="53" t="str">
        <f t="shared" si="11"/>
        <v/>
      </c>
      <c r="O129" s="54" t="str">
        <f t="shared" si="12"/>
        <v/>
      </c>
    </row>
    <row r="130" spans="1:15" ht="15.75" thickBot="1" x14ac:dyDescent="0.3">
      <c r="A130" s="79"/>
      <c r="B130" s="80"/>
      <c r="C130" s="80"/>
      <c r="D130" s="80"/>
      <c r="E130" s="80"/>
      <c r="F130" s="81"/>
      <c r="G130" s="82"/>
      <c r="H130" s="83"/>
      <c r="I130" s="80"/>
      <c r="J130" s="84"/>
      <c r="K130" s="85"/>
      <c r="L130" s="64" t="str">
        <f t="shared" si="9"/>
        <v/>
      </c>
      <c r="M130" s="59" t="str">
        <f t="shared" si="10"/>
        <v/>
      </c>
      <c r="N130" s="60" t="str">
        <f t="shared" si="11"/>
        <v/>
      </c>
      <c r="O130" s="61"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1">
        <v>1</v>
      </c>
      <c r="B1" s="220"/>
      <c r="C1" s="220"/>
      <c r="D1" s="220"/>
      <c r="E1" s="220">
        <v>2</v>
      </c>
      <c r="F1" s="220"/>
      <c r="G1" s="220"/>
      <c r="H1" s="220"/>
      <c r="I1" s="220">
        <v>3</v>
      </c>
      <c r="J1" s="220"/>
      <c r="K1" s="220"/>
      <c r="L1" s="220"/>
      <c r="M1" s="220">
        <v>4</v>
      </c>
      <c r="N1" s="220"/>
      <c r="O1" s="220"/>
      <c r="P1" s="220"/>
      <c r="Q1" s="220"/>
      <c r="R1" s="220"/>
      <c r="S1" s="220"/>
      <c r="T1" s="220"/>
      <c r="U1" s="220"/>
      <c r="V1" s="220"/>
      <c r="W1" s="220"/>
      <c r="X1" s="220"/>
      <c r="Y1" s="220"/>
      <c r="Z1" s="220"/>
      <c r="AA1" s="220"/>
      <c r="AB1" s="220"/>
      <c r="AC1" s="220"/>
      <c r="AD1" s="220"/>
      <c r="AE1" s="220"/>
      <c r="AF1" s="220"/>
      <c r="AG1" s="220">
        <v>5</v>
      </c>
      <c r="AH1" s="220"/>
      <c r="AI1" s="220"/>
      <c r="AJ1" s="220"/>
      <c r="AK1" s="220"/>
      <c r="AL1" s="220"/>
      <c r="AM1" s="220"/>
      <c r="AN1" s="220"/>
      <c r="AO1" s="220"/>
      <c r="AP1" s="220"/>
      <c r="AQ1" s="220"/>
      <c r="AR1" s="220"/>
      <c r="AS1" s="220"/>
      <c r="AT1" s="220"/>
      <c r="AU1" s="220"/>
      <c r="AV1" s="220"/>
      <c r="AW1" s="220"/>
      <c r="AX1" s="220">
        <v>6</v>
      </c>
      <c r="AY1" s="220"/>
      <c r="AZ1" s="220"/>
      <c r="BA1" s="220"/>
      <c r="BB1" s="220">
        <v>7</v>
      </c>
      <c r="BC1" s="220"/>
      <c r="BD1" s="220"/>
      <c r="BE1" s="220"/>
      <c r="BF1" s="220"/>
      <c r="BG1" s="220"/>
      <c r="BH1" s="220"/>
      <c r="BI1" s="220"/>
      <c r="BJ1" s="220"/>
      <c r="BK1" s="220"/>
      <c r="BL1" s="220"/>
      <c r="BM1" s="220"/>
      <c r="BN1" s="230"/>
    </row>
    <row r="2" spans="1:256" ht="18.75" customHeight="1" x14ac:dyDescent="0.2">
      <c r="A2" s="226" t="str">
        <f>Eingabe!A7</f>
        <v>Lfd. 
Nr.</v>
      </c>
      <c r="B2" s="224"/>
      <c r="C2" s="224"/>
      <c r="D2" s="224"/>
      <c r="E2" s="224" t="str">
        <f>Eingabe!B7</f>
        <v>Stück-
zahl</v>
      </c>
      <c r="F2" s="224"/>
      <c r="G2" s="224"/>
      <c r="H2" s="224"/>
      <c r="I2" s="224" t="str">
        <f>Eingabe!C7</f>
        <v>Ein-
heit</v>
      </c>
      <c r="J2" s="224"/>
      <c r="K2" s="224"/>
      <c r="L2" s="224"/>
      <c r="M2" s="231" t="str">
        <f>Eingabe!D7</f>
        <v>Benennung</v>
      </c>
      <c r="N2" s="231"/>
      <c r="O2" s="231"/>
      <c r="P2" s="231"/>
      <c r="Q2" s="231"/>
      <c r="R2" s="231"/>
      <c r="S2" s="231"/>
      <c r="T2" s="231"/>
      <c r="U2" s="231"/>
      <c r="V2" s="231"/>
      <c r="W2" s="231"/>
      <c r="X2" s="231"/>
      <c r="Y2" s="231"/>
      <c r="Z2" s="231"/>
      <c r="AA2" s="231"/>
      <c r="AB2" s="231"/>
      <c r="AC2" s="231"/>
      <c r="AD2" s="231"/>
      <c r="AE2" s="231"/>
      <c r="AF2" s="231"/>
      <c r="AG2" s="231" t="str">
        <f>Eingabe!F7&amp;" / "&amp;Eingabe!G7</f>
        <v>Lieferant / Bestellnummer</v>
      </c>
      <c r="AH2" s="231"/>
      <c r="AI2" s="231"/>
      <c r="AJ2" s="231"/>
      <c r="AK2" s="231"/>
      <c r="AL2" s="231"/>
      <c r="AM2" s="231"/>
      <c r="AN2" s="231"/>
      <c r="AO2" s="231"/>
      <c r="AP2" s="231"/>
      <c r="AQ2" s="231"/>
      <c r="AR2" s="231"/>
      <c r="AS2" s="231"/>
      <c r="AT2" s="231"/>
      <c r="AU2" s="231"/>
      <c r="AV2" s="231"/>
      <c r="AW2" s="231"/>
      <c r="AX2" s="235" t="str">
        <f>Eingabe!H7</f>
        <v>MCd</v>
      </c>
      <c r="AY2" s="236"/>
      <c r="AZ2" s="236"/>
      <c r="BA2" s="237"/>
      <c r="BB2" s="231" t="str">
        <f>Eingabe!K7</f>
        <v>Bemerkung</v>
      </c>
      <c r="BC2" s="231"/>
      <c r="BD2" s="231"/>
      <c r="BE2" s="231"/>
      <c r="BF2" s="231"/>
      <c r="BG2" s="231"/>
      <c r="BH2" s="231"/>
      <c r="BI2" s="231"/>
      <c r="BJ2" s="231"/>
      <c r="BK2" s="231"/>
      <c r="BL2" s="231"/>
      <c r="BM2" s="231"/>
      <c r="BN2" s="232"/>
    </row>
    <row r="3" spans="1:256" ht="18.75" customHeight="1" thickBot="1" x14ac:dyDescent="0.25">
      <c r="A3" s="227"/>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38"/>
      <c r="AY3" s="177"/>
      <c r="AZ3" s="177"/>
      <c r="BA3" s="239"/>
      <c r="BB3" s="225"/>
      <c r="BC3" s="225"/>
      <c r="BD3" s="225"/>
      <c r="BE3" s="225"/>
      <c r="BF3" s="225"/>
      <c r="BG3" s="225"/>
      <c r="BH3" s="225"/>
      <c r="BI3" s="225"/>
      <c r="BJ3" s="225"/>
      <c r="BK3" s="225"/>
      <c r="BL3" s="225"/>
      <c r="BM3" s="225"/>
      <c r="BN3" s="233"/>
    </row>
    <row r="4" spans="1:256" s="6" customFormat="1" ht="25.5" customHeight="1" x14ac:dyDescent="0.2">
      <c r="A4" s="222">
        <f>IF(Eingabe!A8="","",Eingabe!A8)</f>
        <v>1</v>
      </c>
      <c r="B4" s="223"/>
      <c r="C4" s="223"/>
      <c r="D4" s="223"/>
      <c r="E4" s="223">
        <f>IF(Eingabe!B8="","",Eingabe!B8)</f>
        <v>2</v>
      </c>
      <c r="F4" s="223"/>
      <c r="G4" s="223"/>
      <c r="H4" s="223"/>
      <c r="I4" s="228" t="str">
        <f>IF(Eingabe!C8="","",Eingabe!C8)</f>
        <v>Stk</v>
      </c>
      <c r="J4" s="228"/>
      <c r="K4" s="228"/>
      <c r="L4" s="228"/>
      <c r="M4" s="240" t="str">
        <f>IF(Eingabe!D8&amp;""&amp;Eingabe!E8="","",Eingabe!D8&amp;" 
"&amp;Eingabe!E8)</f>
        <v>2k 
R2, R8</v>
      </c>
      <c r="N4" s="240"/>
      <c r="O4" s="240"/>
      <c r="P4" s="240"/>
      <c r="Q4" s="240"/>
      <c r="R4" s="240"/>
      <c r="S4" s="240"/>
      <c r="T4" s="240"/>
      <c r="U4" s="240"/>
      <c r="V4" s="240"/>
      <c r="W4" s="240"/>
      <c r="X4" s="240"/>
      <c r="Y4" s="240"/>
      <c r="Z4" s="240"/>
      <c r="AA4" s="240"/>
      <c r="AB4" s="240"/>
      <c r="AC4" s="240"/>
      <c r="AD4" s="240"/>
      <c r="AE4" s="240"/>
      <c r="AF4" s="240"/>
      <c r="AG4" s="228" t="e">
        <f>IF(Eingabe!F8&amp;""&amp;Eingabe!#REF!="","",Eingabe!F8&amp;" 
"&amp;Eingabe!#REF!)</f>
        <v>#REF!</v>
      </c>
      <c r="AH4" s="228"/>
      <c r="AI4" s="228"/>
      <c r="AJ4" s="228"/>
      <c r="AK4" s="228"/>
      <c r="AL4" s="228"/>
      <c r="AM4" s="228"/>
      <c r="AN4" s="228"/>
      <c r="AO4" s="228"/>
      <c r="AP4" s="228"/>
      <c r="AQ4" s="228"/>
      <c r="AR4" s="228"/>
      <c r="AS4" s="228"/>
      <c r="AT4" s="228"/>
      <c r="AU4" s="228"/>
      <c r="AV4" s="228"/>
      <c r="AW4" s="228"/>
      <c r="AX4" s="228" t="str">
        <f>IF(Eingabe!H8="","",Eingabe!H8)</f>
        <v/>
      </c>
      <c r="AY4" s="228"/>
      <c r="AZ4" s="228"/>
      <c r="BA4" s="228"/>
      <c r="BB4" s="228" t="str">
        <f>IF(Eingabe!K8="","",Eingabe!K8)</f>
        <v>0805</v>
      </c>
      <c r="BC4" s="228"/>
      <c r="BD4" s="228"/>
      <c r="BE4" s="228"/>
      <c r="BF4" s="228"/>
      <c r="BG4" s="228"/>
      <c r="BH4" s="228"/>
      <c r="BI4" s="228"/>
      <c r="BJ4" s="228"/>
      <c r="BK4" s="228"/>
      <c r="BL4" s="228"/>
      <c r="BM4" s="228"/>
      <c r="BN4" s="234"/>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19">
        <f>IF(Eingabe!A9="","",Eingabe!A9)</f>
        <v>2</v>
      </c>
      <c r="B5" s="151"/>
      <c r="C5" s="151"/>
      <c r="D5" s="151"/>
      <c r="E5" s="151">
        <f>IF(Eingabe!B9="","",Eingabe!B9)</f>
        <v>1</v>
      </c>
      <c r="F5" s="151"/>
      <c r="G5" s="151"/>
      <c r="H5" s="151"/>
      <c r="I5" s="142" t="str">
        <f>IF(Eingabe!C9="","",Eingabe!C9)</f>
        <v>Stk</v>
      </c>
      <c r="J5" s="142"/>
      <c r="K5" s="142"/>
      <c r="L5" s="142"/>
      <c r="M5" s="144" t="str">
        <f>IF(Eingabe!D9&amp;""&amp;Eingabe!E9="","",Eingabe!D9&amp;" 
"&amp;Eingabe!E9)</f>
        <v>5k6 
R10</v>
      </c>
      <c r="N5" s="144"/>
      <c r="O5" s="144"/>
      <c r="P5" s="144"/>
      <c r="Q5" s="144"/>
      <c r="R5" s="144"/>
      <c r="S5" s="144"/>
      <c r="T5" s="144"/>
      <c r="U5" s="144"/>
      <c r="V5" s="144"/>
      <c r="W5" s="144"/>
      <c r="X5" s="144"/>
      <c r="Y5" s="144"/>
      <c r="Z5" s="144"/>
      <c r="AA5" s="144"/>
      <c r="AB5" s="144"/>
      <c r="AC5" s="144"/>
      <c r="AD5" s="144"/>
      <c r="AE5" s="144"/>
      <c r="AF5" s="144"/>
      <c r="AG5" s="142" t="str">
        <f>IF(Eingabe!F9&amp;""&amp;Eingabe!G8="","",Eingabe!F9&amp;" 
"&amp;Eingabe!G8)</f>
        <v>GruS 
721-7772</v>
      </c>
      <c r="AH5" s="142"/>
      <c r="AI5" s="142"/>
      <c r="AJ5" s="142"/>
      <c r="AK5" s="142"/>
      <c r="AL5" s="142"/>
      <c r="AM5" s="142"/>
      <c r="AN5" s="142"/>
      <c r="AO5" s="142"/>
      <c r="AP5" s="142"/>
      <c r="AQ5" s="142"/>
      <c r="AR5" s="142"/>
      <c r="AS5" s="142"/>
      <c r="AT5" s="142"/>
      <c r="AU5" s="142"/>
      <c r="AV5" s="142"/>
      <c r="AW5" s="142"/>
      <c r="AX5" s="142" t="str">
        <f>IF(Eingabe!H9="","",Eingabe!H9)</f>
        <v/>
      </c>
      <c r="AY5" s="142"/>
      <c r="AZ5" s="142"/>
      <c r="BA5" s="142"/>
      <c r="BB5" s="142" t="str">
        <f>IF(Eingabe!K9="","",Eingabe!K9)</f>
        <v>0805</v>
      </c>
      <c r="BC5" s="142"/>
      <c r="BD5" s="142"/>
      <c r="BE5" s="142"/>
      <c r="BF5" s="142"/>
      <c r="BG5" s="142"/>
      <c r="BH5" s="142"/>
      <c r="BI5" s="142"/>
      <c r="BJ5" s="142"/>
      <c r="BK5" s="142"/>
      <c r="BL5" s="142"/>
      <c r="BM5" s="142"/>
      <c r="BN5" s="143"/>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19">
        <f>IF(Eingabe!A10="","",Eingabe!A10)</f>
        <v>3</v>
      </c>
      <c r="B6" s="151"/>
      <c r="C6" s="151"/>
      <c r="D6" s="151"/>
      <c r="E6" s="151">
        <f>IF(Eingabe!B10="","",Eingabe!B10)</f>
        <v>5</v>
      </c>
      <c r="F6" s="151"/>
      <c r="G6" s="151"/>
      <c r="H6" s="151"/>
      <c r="I6" s="142" t="str">
        <f>IF(Eingabe!C10="","",Eingabe!C10)</f>
        <v>Stk</v>
      </c>
      <c r="J6" s="142"/>
      <c r="K6" s="142"/>
      <c r="L6" s="142"/>
      <c r="M6" s="144" t="str">
        <f>IF(Eingabe!D10&amp;""&amp;Eingabe!E10="","",Eingabe!D10&amp;" 
"&amp;Eingabe!E10)</f>
        <v>10k 
R1, R7, R9, R12, R14</v>
      </c>
      <c r="N6" s="144"/>
      <c r="O6" s="144"/>
      <c r="P6" s="144"/>
      <c r="Q6" s="144"/>
      <c r="R6" s="144"/>
      <c r="S6" s="144"/>
      <c r="T6" s="144"/>
      <c r="U6" s="144"/>
      <c r="V6" s="144"/>
      <c r="W6" s="144"/>
      <c r="X6" s="144"/>
      <c r="Y6" s="144"/>
      <c r="Z6" s="144"/>
      <c r="AA6" s="144"/>
      <c r="AB6" s="144"/>
      <c r="AC6" s="144"/>
      <c r="AD6" s="144"/>
      <c r="AE6" s="144"/>
      <c r="AF6" s="144"/>
      <c r="AG6" s="142" t="str">
        <f>IF(Eingabe!F10&amp;""&amp;Eingabe!G10="","",Eingabe!F10&amp;" 
"&amp;Eingabe!G10)</f>
        <v xml:space="preserve">GruS 
</v>
      </c>
      <c r="AH6" s="142"/>
      <c r="AI6" s="142"/>
      <c r="AJ6" s="142"/>
      <c r="AK6" s="142"/>
      <c r="AL6" s="142"/>
      <c r="AM6" s="142"/>
      <c r="AN6" s="142"/>
      <c r="AO6" s="142"/>
      <c r="AP6" s="142"/>
      <c r="AQ6" s="142"/>
      <c r="AR6" s="142"/>
      <c r="AS6" s="142"/>
      <c r="AT6" s="142"/>
      <c r="AU6" s="142"/>
      <c r="AV6" s="142"/>
      <c r="AW6" s="142"/>
      <c r="AX6" s="142" t="str">
        <f>IF(Eingabe!H10="","",Eingabe!H10)</f>
        <v/>
      </c>
      <c r="AY6" s="142"/>
      <c r="AZ6" s="142"/>
      <c r="BA6" s="142"/>
      <c r="BB6" s="142" t="str">
        <f>IF(Eingabe!K10="","",Eingabe!K10)</f>
        <v>0805</v>
      </c>
      <c r="BC6" s="142"/>
      <c r="BD6" s="142"/>
      <c r="BE6" s="142"/>
      <c r="BF6" s="142"/>
      <c r="BG6" s="142"/>
      <c r="BH6" s="142"/>
      <c r="BI6" s="142"/>
      <c r="BJ6" s="142"/>
      <c r="BK6" s="142"/>
      <c r="BL6" s="142"/>
      <c r="BM6" s="142"/>
      <c r="BN6" s="143"/>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19">
        <f>IF(Eingabe!A11="","",Eingabe!A11)</f>
        <v>4</v>
      </c>
      <c r="B7" s="151"/>
      <c r="C7" s="151"/>
      <c r="D7" s="151"/>
      <c r="E7" s="151">
        <f>IF(Eingabe!B11="","",Eingabe!B11)</f>
        <v>2</v>
      </c>
      <c r="F7" s="151"/>
      <c r="G7" s="151"/>
      <c r="H7" s="151"/>
      <c r="I7" s="142" t="str">
        <f>IF(Eingabe!C11="","",Eingabe!C11)</f>
        <v>Stk</v>
      </c>
      <c r="J7" s="142"/>
      <c r="K7" s="142"/>
      <c r="L7" s="142"/>
      <c r="M7" s="144" t="str">
        <f>IF(Eingabe!D11&amp;""&amp;Eingabe!E11="","",Eingabe!D11&amp;" 
"&amp;Eingabe!E11)</f>
        <v>12k 
R4, R6</v>
      </c>
      <c r="N7" s="144"/>
      <c r="O7" s="144"/>
      <c r="P7" s="144"/>
      <c r="Q7" s="144"/>
      <c r="R7" s="144"/>
      <c r="S7" s="144"/>
      <c r="T7" s="144"/>
      <c r="U7" s="144"/>
      <c r="V7" s="144"/>
      <c r="W7" s="144"/>
      <c r="X7" s="144"/>
      <c r="Y7" s="144"/>
      <c r="Z7" s="144"/>
      <c r="AA7" s="144"/>
      <c r="AB7" s="144"/>
      <c r="AC7" s="144"/>
      <c r="AD7" s="144"/>
      <c r="AE7" s="144"/>
      <c r="AF7" s="144"/>
      <c r="AG7" s="142" t="str">
        <f>IF(Eingabe!F11&amp;""&amp;Eingabe!G11="","",Eingabe!F11&amp;" 
"&amp;Eingabe!G11)</f>
        <v xml:space="preserve">GruS 
</v>
      </c>
      <c r="AH7" s="142"/>
      <c r="AI7" s="142"/>
      <c r="AJ7" s="142"/>
      <c r="AK7" s="142"/>
      <c r="AL7" s="142"/>
      <c r="AM7" s="142"/>
      <c r="AN7" s="142"/>
      <c r="AO7" s="142"/>
      <c r="AP7" s="142"/>
      <c r="AQ7" s="142"/>
      <c r="AR7" s="142"/>
      <c r="AS7" s="142"/>
      <c r="AT7" s="142"/>
      <c r="AU7" s="142"/>
      <c r="AV7" s="142"/>
      <c r="AW7" s="142"/>
      <c r="AX7" s="142" t="str">
        <f>IF(Eingabe!H11="","",Eingabe!H11)</f>
        <v/>
      </c>
      <c r="AY7" s="142"/>
      <c r="AZ7" s="142"/>
      <c r="BA7" s="142"/>
      <c r="BB7" s="142" t="str">
        <f>IF(Eingabe!K11="","",Eingabe!K11)</f>
        <v>0805</v>
      </c>
      <c r="BC7" s="142"/>
      <c r="BD7" s="142"/>
      <c r="BE7" s="142"/>
      <c r="BF7" s="142"/>
      <c r="BG7" s="142"/>
      <c r="BH7" s="142"/>
      <c r="BI7" s="142"/>
      <c r="BJ7" s="142"/>
      <c r="BK7" s="142"/>
      <c r="BL7" s="142"/>
      <c r="BM7" s="142"/>
      <c r="BN7" s="143"/>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19">
        <f>IF(Eingabe!A12="","",Eingabe!A12)</f>
        <v>5</v>
      </c>
      <c r="B8" s="151"/>
      <c r="C8" s="151"/>
      <c r="D8" s="151"/>
      <c r="E8" s="151">
        <f>IF(Eingabe!B12="","",Eingabe!B12)</f>
        <v>1</v>
      </c>
      <c r="F8" s="151"/>
      <c r="G8" s="151"/>
      <c r="H8" s="151"/>
      <c r="I8" s="142" t="str">
        <f>IF(Eingabe!C12="","",Eingabe!C12)</f>
        <v>Stk</v>
      </c>
      <c r="J8" s="142"/>
      <c r="K8" s="142"/>
      <c r="L8" s="142"/>
      <c r="M8" s="144" t="str">
        <f>IF(Eingabe!D12&amp;""&amp;Eingabe!E12="","",Eingabe!D12&amp;" 
"&amp;Eingabe!E12)</f>
        <v>22k 
R15</v>
      </c>
      <c r="N8" s="144"/>
      <c r="O8" s="144"/>
      <c r="P8" s="144"/>
      <c r="Q8" s="144"/>
      <c r="R8" s="144"/>
      <c r="S8" s="144"/>
      <c r="T8" s="144"/>
      <c r="U8" s="144"/>
      <c r="V8" s="144"/>
      <c r="W8" s="144"/>
      <c r="X8" s="144"/>
      <c r="Y8" s="144"/>
      <c r="Z8" s="144"/>
      <c r="AA8" s="144"/>
      <c r="AB8" s="144"/>
      <c r="AC8" s="144"/>
      <c r="AD8" s="144"/>
      <c r="AE8" s="144"/>
      <c r="AF8" s="144"/>
      <c r="AG8" s="142" t="str">
        <f>IF(Eingabe!F12&amp;""&amp;Eingabe!G12="","",Eingabe!F12&amp;" 
"&amp;Eingabe!G12)</f>
        <v xml:space="preserve">GruS 
</v>
      </c>
      <c r="AH8" s="142"/>
      <c r="AI8" s="142"/>
      <c r="AJ8" s="142"/>
      <c r="AK8" s="142"/>
      <c r="AL8" s="142"/>
      <c r="AM8" s="142"/>
      <c r="AN8" s="142"/>
      <c r="AO8" s="142"/>
      <c r="AP8" s="142"/>
      <c r="AQ8" s="142"/>
      <c r="AR8" s="142"/>
      <c r="AS8" s="142"/>
      <c r="AT8" s="142"/>
      <c r="AU8" s="142"/>
      <c r="AV8" s="142"/>
      <c r="AW8" s="142"/>
      <c r="AX8" s="142" t="str">
        <f>IF(Eingabe!H12="","",Eingabe!H12)</f>
        <v/>
      </c>
      <c r="AY8" s="142"/>
      <c r="AZ8" s="142"/>
      <c r="BA8" s="142"/>
      <c r="BB8" s="142" t="str">
        <f>IF(Eingabe!K12="","",Eingabe!K12)</f>
        <v>0805</v>
      </c>
      <c r="BC8" s="142"/>
      <c r="BD8" s="142"/>
      <c r="BE8" s="142"/>
      <c r="BF8" s="142"/>
      <c r="BG8" s="142"/>
      <c r="BH8" s="142"/>
      <c r="BI8" s="142"/>
      <c r="BJ8" s="142"/>
      <c r="BK8" s="142"/>
      <c r="BL8" s="142"/>
      <c r="BM8" s="142"/>
      <c r="BN8" s="143"/>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19">
        <f>IF(Eingabe!A13="","",Eingabe!A13)</f>
        <v>6</v>
      </c>
      <c r="B9" s="151"/>
      <c r="C9" s="151"/>
      <c r="D9" s="151"/>
      <c r="E9" s="151">
        <f>IF(Eingabe!B13="","",Eingabe!B13)</f>
        <v>1</v>
      </c>
      <c r="F9" s="151"/>
      <c r="G9" s="151"/>
      <c r="H9" s="151"/>
      <c r="I9" s="142" t="str">
        <f>IF(Eingabe!C13="","",Eingabe!C13)</f>
        <v>Stk</v>
      </c>
      <c r="J9" s="142"/>
      <c r="K9" s="142"/>
      <c r="L9" s="142"/>
      <c r="M9" s="144" t="str">
        <f>IF(Eingabe!D13&amp;""&amp;Eingabe!E13="","",Eingabe!D13&amp;" 
"&amp;Eingabe!E13)</f>
        <v>22k1 
R3</v>
      </c>
      <c r="N9" s="144"/>
      <c r="O9" s="144"/>
      <c r="P9" s="144"/>
      <c r="Q9" s="144"/>
      <c r="R9" s="144"/>
      <c r="S9" s="144"/>
      <c r="T9" s="144"/>
      <c r="U9" s="144"/>
      <c r="V9" s="144"/>
      <c r="W9" s="144"/>
      <c r="X9" s="144"/>
      <c r="Y9" s="144"/>
      <c r="Z9" s="144"/>
      <c r="AA9" s="144"/>
      <c r="AB9" s="144"/>
      <c r="AC9" s="144"/>
      <c r="AD9" s="144"/>
      <c r="AE9" s="144"/>
      <c r="AF9" s="144"/>
      <c r="AG9" s="142" t="str">
        <f>IF(Eingabe!F13&amp;""&amp;Eingabe!G13="","",Eingabe!F13&amp;" 
"&amp;Eingabe!G13)</f>
        <v xml:space="preserve">GruS 
</v>
      </c>
      <c r="AH9" s="142"/>
      <c r="AI9" s="142"/>
      <c r="AJ9" s="142"/>
      <c r="AK9" s="142"/>
      <c r="AL9" s="142"/>
      <c r="AM9" s="142"/>
      <c r="AN9" s="142"/>
      <c r="AO9" s="142"/>
      <c r="AP9" s="142"/>
      <c r="AQ9" s="142"/>
      <c r="AR9" s="142"/>
      <c r="AS9" s="142"/>
      <c r="AT9" s="142"/>
      <c r="AU9" s="142"/>
      <c r="AV9" s="142"/>
      <c r="AW9" s="142"/>
      <c r="AX9" s="142" t="str">
        <f>IF(Eingabe!H13="","",Eingabe!H13)</f>
        <v/>
      </c>
      <c r="AY9" s="142"/>
      <c r="AZ9" s="142"/>
      <c r="BA9" s="142"/>
      <c r="BB9" s="142" t="str">
        <f>IF(Eingabe!K13="","",Eingabe!K13)</f>
        <v>0805</v>
      </c>
      <c r="BC9" s="142"/>
      <c r="BD9" s="142"/>
      <c r="BE9" s="142"/>
      <c r="BF9" s="142"/>
      <c r="BG9" s="142"/>
      <c r="BH9" s="142"/>
      <c r="BI9" s="142"/>
      <c r="BJ9" s="142"/>
      <c r="BK9" s="142"/>
      <c r="BL9" s="142"/>
      <c r="BM9" s="142"/>
      <c r="BN9" s="143"/>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19">
        <f>IF(Eingabe!A14="","",Eingabe!A14)</f>
        <v>7</v>
      </c>
      <c r="B10" s="151"/>
      <c r="C10" s="151"/>
      <c r="D10" s="151"/>
      <c r="E10" s="151">
        <f>IF(Eingabe!B14="","",Eingabe!B14)</f>
        <v>1</v>
      </c>
      <c r="F10" s="151"/>
      <c r="G10" s="151"/>
      <c r="H10" s="151"/>
      <c r="I10" s="142" t="str">
        <f>IF(Eingabe!C14="","",Eingabe!C14)</f>
        <v>Stk</v>
      </c>
      <c r="J10" s="142"/>
      <c r="K10" s="142"/>
      <c r="L10" s="142"/>
      <c r="M10" s="144" t="str">
        <f>IF(Eingabe!D14&amp;""&amp;Eingabe!E14="","",Eingabe!D14&amp;" 
"&amp;Eingabe!E14)</f>
        <v>33k 
R11</v>
      </c>
      <c r="N10" s="144"/>
      <c r="O10" s="144"/>
      <c r="P10" s="144"/>
      <c r="Q10" s="144"/>
      <c r="R10" s="144"/>
      <c r="S10" s="144"/>
      <c r="T10" s="144"/>
      <c r="U10" s="144"/>
      <c r="V10" s="144"/>
      <c r="W10" s="144"/>
      <c r="X10" s="144"/>
      <c r="Y10" s="144"/>
      <c r="Z10" s="144"/>
      <c r="AA10" s="144"/>
      <c r="AB10" s="144"/>
      <c r="AC10" s="144"/>
      <c r="AD10" s="144"/>
      <c r="AE10" s="144"/>
      <c r="AF10" s="144"/>
      <c r="AG10" s="142" t="str">
        <f>IF(Eingabe!F14&amp;""&amp;Eingabe!G14="","",Eingabe!F14&amp;" 
"&amp;Eingabe!G14)</f>
        <v xml:space="preserve">GruS 
</v>
      </c>
      <c r="AH10" s="142"/>
      <c r="AI10" s="142"/>
      <c r="AJ10" s="142"/>
      <c r="AK10" s="142"/>
      <c r="AL10" s="142"/>
      <c r="AM10" s="142"/>
      <c r="AN10" s="142"/>
      <c r="AO10" s="142"/>
      <c r="AP10" s="142"/>
      <c r="AQ10" s="142"/>
      <c r="AR10" s="142"/>
      <c r="AS10" s="142"/>
      <c r="AT10" s="142"/>
      <c r="AU10" s="142"/>
      <c r="AV10" s="142"/>
      <c r="AW10" s="142"/>
      <c r="AX10" s="142" t="str">
        <f>IF(Eingabe!H14="","",Eingabe!H14)</f>
        <v/>
      </c>
      <c r="AY10" s="142"/>
      <c r="AZ10" s="142"/>
      <c r="BA10" s="142"/>
      <c r="BB10" s="142" t="str">
        <f>IF(Eingabe!K14="","",Eingabe!K14)</f>
        <v>0805</v>
      </c>
      <c r="BC10" s="142"/>
      <c r="BD10" s="142"/>
      <c r="BE10" s="142"/>
      <c r="BF10" s="142"/>
      <c r="BG10" s="142"/>
      <c r="BH10" s="142"/>
      <c r="BI10" s="142"/>
      <c r="BJ10" s="142"/>
      <c r="BK10" s="142"/>
      <c r="BL10" s="142"/>
      <c r="BM10" s="142"/>
      <c r="BN10" s="143"/>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19">
        <f>IF(Eingabe!A15="","",Eingabe!A15)</f>
        <v>8</v>
      </c>
      <c r="B11" s="151"/>
      <c r="C11" s="151"/>
      <c r="D11" s="151"/>
      <c r="E11" s="151">
        <f>IF(Eingabe!B15="","",Eingabe!B15)</f>
        <v>1</v>
      </c>
      <c r="F11" s="151"/>
      <c r="G11" s="151"/>
      <c r="H11" s="151"/>
      <c r="I11" s="142" t="str">
        <f>IF(Eingabe!C15="","",Eingabe!C15)</f>
        <v>Stk</v>
      </c>
      <c r="J11" s="142"/>
      <c r="K11" s="142"/>
      <c r="L11" s="142"/>
      <c r="M11" s="144" t="str">
        <f>IF(Eingabe!D15&amp;""&amp;Eingabe!E15="","",Eingabe!D15&amp;" 
"&amp;Eingabe!E15)</f>
        <v>47k5 
R5</v>
      </c>
      <c r="N11" s="144"/>
      <c r="O11" s="144"/>
      <c r="P11" s="144"/>
      <c r="Q11" s="144"/>
      <c r="R11" s="144"/>
      <c r="S11" s="144"/>
      <c r="T11" s="144"/>
      <c r="U11" s="144"/>
      <c r="V11" s="144"/>
      <c r="W11" s="144"/>
      <c r="X11" s="144"/>
      <c r="Y11" s="144"/>
      <c r="Z11" s="144"/>
      <c r="AA11" s="144"/>
      <c r="AB11" s="144"/>
      <c r="AC11" s="144"/>
      <c r="AD11" s="144"/>
      <c r="AE11" s="144"/>
      <c r="AF11" s="144"/>
      <c r="AG11" s="142" t="str">
        <f>IF(Eingabe!F15&amp;""&amp;Eingabe!G15="","",Eingabe!F15&amp;" 
"&amp;Eingabe!G15)</f>
        <v xml:space="preserve">GruS 
</v>
      </c>
      <c r="AH11" s="142"/>
      <c r="AI11" s="142"/>
      <c r="AJ11" s="142"/>
      <c r="AK11" s="142"/>
      <c r="AL11" s="142"/>
      <c r="AM11" s="142"/>
      <c r="AN11" s="142"/>
      <c r="AO11" s="142"/>
      <c r="AP11" s="142"/>
      <c r="AQ11" s="142"/>
      <c r="AR11" s="142"/>
      <c r="AS11" s="142"/>
      <c r="AT11" s="142"/>
      <c r="AU11" s="142"/>
      <c r="AV11" s="142"/>
      <c r="AW11" s="142"/>
      <c r="AX11" s="142" t="str">
        <f>IF(Eingabe!H15="","",Eingabe!H15)</f>
        <v/>
      </c>
      <c r="AY11" s="142"/>
      <c r="AZ11" s="142"/>
      <c r="BA11" s="142"/>
      <c r="BB11" s="142" t="str">
        <f>IF(Eingabe!K15="","",Eingabe!K15)</f>
        <v>0805</v>
      </c>
      <c r="BC11" s="142"/>
      <c r="BD11" s="142"/>
      <c r="BE11" s="142"/>
      <c r="BF11" s="142"/>
      <c r="BG11" s="142"/>
      <c r="BH11" s="142"/>
      <c r="BI11" s="142"/>
      <c r="BJ11" s="142"/>
      <c r="BK11" s="142"/>
      <c r="BL11" s="142"/>
      <c r="BM11" s="142"/>
      <c r="BN11" s="143"/>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19">
        <f>IF(Eingabe!A16="","",Eingabe!A16)</f>
        <v>9</v>
      </c>
      <c r="B12" s="151"/>
      <c r="C12" s="151"/>
      <c r="D12" s="151"/>
      <c r="E12" s="151">
        <f>IF(Eingabe!B16="","",Eingabe!B16)</f>
        <v>1</v>
      </c>
      <c r="F12" s="151"/>
      <c r="G12" s="151"/>
      <c r="H12" s="151"/>
      <c r="I12" s="142" t="str">
        <f>IF(Eingabe!C16="","",Eingabe!C16)</f>
        <v>Stk</v>
      </c>
      <c r="J12" s="142"/>
      <c r="K12" s="142"/>
      <c r="L12" s="142"/>
      <c r="M12" s="144" t="str">
        <f>IF(Eingabe!D16&amp;""&amp;Eingabe!E16="","",Eingabe!D16&amp;" 
"&amp;Eingabe!E16)</f>
        <v>6n8 
C17</v>
      </c>
      <c r="N12" s="144"/>
      <c r="O12" s="144"/>
      <c r="P12" s="144"/>
      <c r="Q12" s="144"/>
      <c r="R12" s="144"/>
      <c r="S12" s="144"/>
      <c r="T12" s="144"/>
      <c r="U12" s="144"/>
      <c r="V12" s="144"/>
      <c r="W12" s="144"/>
      <c r="X12" s="144"/>
      <c r="Y12" s="144"/>
      <c r="Z12" s="144"/>
      <c r="AA12" s="144"/>
      <c r="AB12" s="144"/>
      <c r="AC12" s="144"/>
      <c r="AD12" s="144"/>
      <c r="AE12" s="144"/>
      <c r="AF12" s="144"/>
      <c r="AG12" s="142" t="str">
        <f>IF(Eingabe!F16&amp;""&amp;Eingabe!G16="","",Eingabe!F16&amp;" 
"&amp;Eingabe!G16)</f>
        <v xml:space="preserve">GruS 
</v>
      </c>
      <c r="AH12" s="142"/>
      <c r="AI12" s="142"/>
      <c r="AJ12" s="142"/>
      <c r="AK12" s="142"/>
      <c r="AL12" s="142"/>
      <c r="AM12" s="142"/>
      <c r="AN12" s="142"/>
      <c r="AO12" s="142"/>
      <c r="AP12" s="142"/>
      <c r="AQ12" s="142"/>
      <c r="AR12" s="142"/>
      <c r="AS12" s="142"/>
      <c r="AT12" s="142"/>
      <c r="AU12" s="142"/>
      <c r="AV12" s="142"/>
      <c r="AW12" s="142"/>
      <c r="AX12" s="142" t="str">
        <f>IF(Eingabe!H16="","",Eingabe!H16)</f>
        <v/>
      </c>
      <c r="AY12" s="142"/>
      <c r="AZ12" s="142"/>
      <c r="BA12" s="142"/>
      <c r="BB12" s="142" t="str">
        <f>IF(Eingabe!K16="","",Eingabe!K16)</f>
        <v>0805</v>
      </c>
      <c r="BC12" s="142"/>
      <c r="BD12" s="142"/>
      <c r="BE12" s="142"/>
      <c r="BF12" s="142"/>
      <c r="BG12" s="142"/>
      <c r="BH12" s="142"/>
      <c r="BI12" s="142"/>
      <c r="BJ12" s="142"/>
      <c r="BK12" s="142"/>
      <c r="BL12" s="142"/>
      <c r="BM12" s="142"/>
      <c r="BN12" s="143"/>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19">
        <f>IF(Eingabe!A17="","",Eingabe!A17)</f>
        <v>10</v>
      </c>
      <c r="B13" s="151"/>
      <c r="C13" s="151"/>
      <c r="D13" s="151"/>
      <c r="E13" s="151">
        <f>IF(Eingabe!B17="","",Eingabe!B17)</f>
        <v>1</v>
      </c>
      <c r="F13" s="151"/>
      <c r="G13" s="151"/>
      <c r="H13" s="151"/>
      <c r="I13" s="142" t="str">
        <f>IF(Eingabe!C17="","",Eingabe!C17)</f>
        <v>Stk</v>
      </c>
      <c r="J13" s="142"/>
      <c r="K13" s="142"/>
      <c r="L13" s="142"/>
      <c r="M13" s="144" t="str">
        <f>IF(Eingabe!D17&amp;""&amp;Eingabe!E17="","",Eingabe!D17&amp;" 
"&amp;Eingabe!E17)</f>
        <v>10n 
C15</v>
      </c>
      <c r="N13" s="144"/>
      <c r="O13" s="144"/>
      <c r="P13" s="144"/>
      <c r="Q13" s="144"/>
      <c r="R13" s="144"/>
      <c r="S13" s="144"/>
      <c r="T13" s="144"/>
      <c r="U13" s="144"/>
      <c r="V13" s="144"/>
      <c r="W13" s="144"/>
      <c r="X13" s="144"/>
      <c r="Y13" s="144"/>
      <c r="Z13" s="144"/>
      <c r="AA13" s="144"/>
      <c r="AB13" s="144"/>
      <c r="AC13" s="144"/>
      <c r="AD13" s="144"/>
      <c r="AE13" s="144"/>
      <c r="AF13" s="144"/>
      <c r="AG13" s="142" t="str">
        <f>IF(Eingabe!F17&amp;""&amp;Eingabe!G17="","",Eingabe!F17&amp;" 
"&amp;Eingabe!G17)</f>
        <v xml:space="preserve">GruS 
</v>
      </c>
      <c r="AH13" s="142"/>
      <c r="AI13" s="142"/>
      <c r="AJ13" s="142"/>
      <c r="AK13" s="142"/>
      <c r="AL13" s="142"/>
      <c r="AM13" s="142"/>
      <c r="AN13" s="142"/>
      <c r="AO13" s="142"/>
      <c r="AP13" s="142"/>
      <c r="AQ13" s="142"/>
      <c r="AR13" s="142"/>
      <c r="AS13" s="142"/>
      <c r="AT13" s="142"/>
      <c r="AU13" s="142"/>
      <c r="AV13" s="142"/>
      <c r="AW13" s="142"/>
      <c r="AX13" s="142" t="str">
        <f>IF(Eingabe!H17="","",Eingabe!H17)</f>
        <v/>
      </c>
      <c r="AY13" s="142"/>
      <c r="AZ13" s="142"/>
      <c r="BA13" s="142"/>
      <c r="BB13" s="142" t="str">
        <f>IF(Eingabe!K17="","",Eingabe!K17)</f>
        <v>0805</v>
      </c>
      <c r="BC13" s="142"/>
      <c r="BD13" s="142"/>
      <c r="BE13" s="142"/>
      <c r="BF13" s="142"/>
      <c r="BG13" s="142"/>
      <c r="BH13" s="142"/>
      <c r="BI13" s="142"/>
      <c r="BJ13" s="142"/>
      <c r="BK13" s="142"/>
      <c r="BL13" s="142"/>
      <c r="BM13" s="142"/>
      <c r="BN13" s="143"/>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19">
        <f>IF(Eingabe!A18="","",Eingabe!A18)</f>
        <v>11</v>
      </c>
      <c r="B14" s="151"/>
      <c r="C14" s="151"/>
      <c r="D14" s="151"/>
      <c r="E14" s="151">
        <f>IF(Eingabe!B18="","",Eingabe!B18)</f>
        <v>7</v>
      </c>
      <c r="F14" s="151"/>
      <c r="G14" s="151"/>
      <c r="H14" s="151"/>
      <c r="I14" s="142" t="str">
        <f>IF(Eingabe!C18="","",Eingabe!C18)</f>
        <v>Stk</v>
      </c>
      <c r="J14" s="142"/>
      <c r="K14" s="142"/>
      <c r="L14" s="142"/>
      <c r="M14" s="144" t="str">
        <f>IF(Eingabe!D18&amp;""&amp;Eingabe!E18="","",Eingabe!D18&amp;" 
"&amp;Eingabe!E18)</f>
        <v>100n 
C2, C3, C5, C8, C9, C11, C14</v>
      </c>
      <c r="N14" s="144"/>
      <c r="O14" s="144"/>
      <c r="P14" s="144"/>
      <c r="Q14" s="144"/>
      <c r="R14" s="144"/>
      <c r="S14" s="144"/>
      <c r="T14" s="144"/>
      <c r="U14" s="144"/>
      <c r="V14" s="144"/>
      <c r="W14" s="144"/>
      <c r="X14" s="144"/>
      <c r="Y14" s="144"/>
      <c r="Z14" s="144"/>
      <c r="AA14" s="144"/>
      <c r="AB14" s="144"/>
      <c r="AC14" s="144"/>
      <c r="AD14" s="144"/>
      <c r="AE14" s="144"/>
      <c r="AF14" s="144"/>
      <c r="AG14" s="142" t="str">
        <f>IF(Eingabe!F18&amp;""&amp;Eingabe!G18="","",Eingabe!F18&amp;" 
"&amp;Eingabe!G18)</f>
        <v xml:space="preserve">GruS 
</v>
      </c>
      <c r="AH14" s="142"/>
      <c r="AI14" s="142"/>
      <c r="AJ14" s="142"/>
      <c r="AK14" s="142"/>
      <c r="AL14" s="142"/>
      <c r="AM14" s="142"/>
      <c r="AN14" s="142"/>
      <c r="AO14" s="142"/>
      <c r="AP14" s="142"/>
      <c r="AQ14" s="142"/>
      <c r="AR14" s="142"/>
      <c r="AS14" s="142"/>
      <c r="AT14" s="142"/>
      <c r="AU14" s="142"/>
      <c r="AV14" s="142"/>
      <c r="AW14" s="142"/>
      <c r="AX14" s="142" t="str">
        <f>IF(Eingabe!H18="","",Eingabe!H18)</f>
        <v/>
      </c>
      <c r="AY14" s="142"/>
      <c r="AZ14" s="142"/>
      <c r="BA14" s="142"/>
      <c r="BB14" s="142" t="str">
        <f>IF(Eingabe!K18="","",Eingabe!K18)</f>
        <v>0805</v>
      </c>
      <c r="BC14" s="142"/>
      <c r="BD14" s="142"/>
      <c r="BE14" s="142"/>
      <c r="BF14" s="142"/>
      <c r="BG14" s="142"/>
      <c r="BH14" s="142"/>
      <c r="BI14" s="142"/>
      <c r="BJ14" s="142"/>
      <c r="BK14" s="142"/>
      <c r="BL14" s="142"/>
      <c r="BM14" s="142"/>
      <c r="BN14" s="143"/>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19">
        <f>IF(Eingabe!A19="","",Eingabe!A19)</f>
        <v>12</v>
      </c>
      <c r="B15" s="151"/>
      <c r="C15" s="151"/>
      <c r="D15" s="151"/>
      <c r="E15" s="151">
        <f>IF(Eingabe!B19="","",Eingabe!B19)</f>
        <v>3</v>
      </c>
      <c r="F15" s="151"/>
      <c r="G15" s="151"/>
      <c r="H15" s="151"/>
      <c r="I15" s="142" t="str">
        <f>IF(Eingabe!C19="","",Eingabe!C19)</f>
        <v>Stk</v>
      </c>
      <c r="J15" s="142"/>
      <c r="K15" s="142"/>
      <c r="L15" s="142"/>
      <c r="M15" s="144" t="str">
        <f>IF(Eingabe!D19&amp;""&amp;Eingabe!E19="","",Eingabe!D19&amp;" 
"&amp;Eingabe!E19)</f>
        <v>1u 
C10, C12, C13</v>
      </c>
      <c r="N15" s="144"/>
      <c r="O15" s="144"/>
      <c r="P15" s="144"/>
      <c r="Q15" s="144"/>
      <c r="R15" s="144"/>
      <c r="S15" s="144"/>
      <c r="T15" s="144"/>
      <c r="U15" s="144"/>
      <c r="V15" s="144"/>
      <c r="W15" s="144"/>
      <c r="X15" s="144"/>
      <c r="Y15" s="144"/>
      <c r="Z15" s="144"/>
      <c r="AA15" s="144"/>
      <c r="AB15" s="144"/>
      <c r="AC15" s="144"/>
      <c r="AD15" s="144"/>
      <c r="AE15" s="144"/>
      <c r="AF15" s="144"/>
      <c r="AG15" s="142" t="str">
        <f>IF(Eingabe!F19&amp;""&amp;Eingabe!G19="","",Eingabe!F19&amp;" 
"&amp;Eingabe!G19)</f>
        <v xml:space="preserve">GruS 
</v>
      </c>
      <c r="AH15" s="142"/>
      <c r="AI15" s="142"/>
      <c r="AJ15" s="142"/>
      <c r="AK15" s="142"/>
      <c r="AL15" s="142"/>
      <c r="AM15" s="142"/>
      <c r="AN15" s="142"/>
      <c r="AO15" s="142"/>
      <c r="AP15" s="142"/>
      <c r="AQ15" s="142"/>
      <c r="AR15" s="142"/>
      <c r="AS15" s="142"/>
      <c r="AT15" s="142"/>
      <c r="AU15" s="142"/>
      <c r="AV15" s="142"/>
      <c r="AW15" s="142"/>
      <c r="AX15" s="142" t="str">
        <f>IF(Eingabe!H19="","",Eingabe!H19)</f>
        <v/>
      </c>
      <c r="AY15" s="142"/>
      <c r="AZ15" s="142"/>
      <c r="BA15" s="142"/>
      <c r="BB15" s="142" t="str">
        <f>IF(Eingabe!K19="","",Eingabe!K19)</f>
        <v>0805</v>
      </c>
      <c r="BC15" s="142"/>
      <c r="BD15" s="142"/>
      <c r="BE15" s="142"/>
      <c r="BF15" s="142"/>
      <c r="BG15" s="142"/>
      <c r="BH15" s="142"/>
      <c r="BI15" s="142"/>
      <c r="BJ15" s="142"/>
      <c r="BK15" s="142"/>
      <c r="BL15" s="142"/>
      <c r="BM15" s="142"/>
      <c r="BN15" s="143"/>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19">
        <f>IF(Eingabe!A20="","",Eingabe!A20)</f>
        <v>13</v>
      </c>
      <c r="B16" s="151"/>
      <c r="C16" s="151"/>
      <c r="D16" s="151"/>
      <c r="E16" s="151">
        <f>IF(Eingabe!B20="","",Eingabe!B20)</f>
        <v>3</v>
      </c>
      <c r="F16" s="151"/>
      <c r="G16" s="151"/>
      <c r="H16" s="151"/>
      <c r="I16" s="142" t="str">
        <f>IF(Eingabe!C20="","",Eingabe!C20)</f>
        <v>Stk</v>
      </c>
      <c r="J16" s="142"/>
      <c r="K16" s="142"/>
      <c r="L16" s="142"/>
      <c r="M16" s="144" t="str">
        <f>IF(Eingabe!D20&amp;""&amp;Eingabe!E20="","",Eingabe!D20&amp;" 
"&amp;Eingabe!E20)</f>
        <v>22u 
C1, C6, C7</v>
      </c>
      <c r="N16" s="144"/>
      <c r="O16" s="144"/>
      <c r="P16" s="144"/>
      <c r="Q16" s="144"/>
      <c r="R16" s="144"/>
      <c r="S16" s="144"/>
      <c r="T16" s="144"/>
      <c r="U16" s="144"/>
      <c r="V16" s="144"/>
      <c r="W16" s="144"/>
      <c r="X16" s="144"/>
      <c r="Y16" s="144"/>
      <c r="Z16" s="144"/>
      <c r="AA16" s="144"/>
      <c r="AB16" s="144"/>
      <c r="AC16" s="144"/>
      <c r="AD16" s="144"/>
      <c r="AE16" s="144"/>
      <c r="AF16" s="144"/>
      <c r="AG16" s="142" t="str">
        <f>IF(Eingabe!F20&amp;""&amp;Eingabe!G20="","",Eingabe!F20&amp;" 
"&amp;Eingabe!G20)</f>
        <v xml:space="preserve">GruS 
</v>
      </c>
      <c r="AH16" s="142"/>
      <c r="AI16" s="142"/>
      <c r="AJ16" s="142"/>
      <c r="AK16" s="142"/>
      <c r="AL16" s="142"/>
      <c r="AM16" s="142"/>
      <c r="AN16" s="142"/>
      <c r="AO16" s="142"/>
      <c r="AP16" s="142"/>
      <c r="AQ16" s="142"/>
      <c r="AR16" s="142"/>
      <c r="AS16" s="142"/>
      <c r="AT16" s="142"/>
      <c r="AU16" s="142"/>
      <c r="AV16" s="142"/>
      <c r="AW16" s="142"/>
      <c r="AX16" s="142" t="str">
        <f>IF(Eingabe!H20="","",Eingabe!H20)</f>
        <v/>
      </c>
      <c r="AY16" s="142"/>
      <c r="AZ16" s="142"/>
      <c r="BA16" s="142"/>
      <c r="BB16" s="142" t="str">
        <f>IF(Eingabe!K20="","",Eingabe!K20)</f>
        <v>0805</v>
      </c>
      <c r="BC16" s="142"/>
      <c r="BD16" s="142"/>
      <c r="BE16" s="142"/>
      <c r="BF16" s="142"/>
      <c r="BG16" s="142"/>
      <c r="BH16" s="142"/>
      <c r="BI16" s="142"/>
      <c r="BJ16" s="142"/>
      <c r="BK16" s="142"/>
      <c r="BL16" s="142"/>
      <c r="BM16" s="142"/>
      <c r="BN16" s="143"/>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19">
        <f>IF(Eingabe!A21="","",Eingabe!A21)</f>
        <v>14</v>
      </c>
      <c r="B17" s="151"/>
      <c r="C17" s="151"/>
      <c r="D17" s="151"/>
      <c r="E17" s="151">
        <f>IF(Eingabe!B21="","",Eingabe!B21)</f>
        <v>2</v>
      </c>
      <c r="F17" s="151"/>
      <c r="G17" s="151"/>
      <c r="H17" s="151"/>
      <c r="I17" s="142" t="str">
        <f>IF(Eingabe!C21="","",Eingabe!C21)</f>
        <v>Stk</v>
      </c>
      <c r="J17" s="142"/>
      <c r="K17" s="142"/>
      <c r="L17" s="142"/>
      <c r="M17" s="144" t="str">
        <f>IF(Eingabe!D21&amp;""&amp;Eingabe!E21="","",Eingabe!D21&amp;" 
"&amp;Eingabe!E21)</f>
        <v>2u2 
C16, C18</v>
      </c>
      <c r="N17" s="144"/>
      <c r="O17" s="144"/>
      <c r="P17" s="144"/>
      <c r="Q17" s="144"/>
      <c r="R17" s="144"/>
      <c r="S17" s="144"/>
      <c r="T17" s="144"/>
      <c r="U17" s="144"/>
      <c r="V17" s="144"/>
      <c r="W17" s="144"/>
      <c r="X17" s="144"/>
      <c r="Y17" s="144"/>
      <c r="Z17" s="144"/>
      <c r="AA17" s="144"/>
      <c r="AB17" s="144"/>
      <c r="AC17" s="144"/>
      <c r="AD17" s="144"/>
      <c r="AE17" s="144"/>
      <c r="AF17" s="144"/>
      <c r="AG17" s="142" t="str">
        <f>IF(Eingabe!F21&amp;""&amp;Eingabe!G21="","",Eingabe!F21&amp;" 
"&amp;Eingabe!G21)</f>
        <v xml:space="preserve">GruS 
</v>
      </c>
      <c r="AH17" s="142"/>
      <c r="AI17" s="142"/>
      <c r="AJ17" s="142"/>
      <c r="AK17" s="142"/>
      <c r="AL17" s="142"/>
      <c r="AM17" s="142"/>
      <c r="AN17" s="142"/>
      <c r="AO17" s="142"/>
      <c r="AP17" s="142"/>
      <c r="AQ17" s="142"/>
      <c r="AR17" s="142"/>
      <c r="AS17" s="142"/>
      <c r="AT17" s="142"/>
      <c r="AU17" s="142"/>
      <c r="AV17" s="142"/>
      <c r="AW17" s="142"/>
      <c r="AX17" s="142" t="str">
        <f>IF(Eingabe!H21="","",Eingabe!H21)</f>
        <v/>
      </c>
      <c r="AY17" s="142"/>
      <c r="AZ17" s="142"/>
      <c r="BA17" s="142"/>
      <c r="BB17" s="142" t="str">
        <f>IF(Eingabe!K21="","",Eingabe!K21)</f>
        <v>0805</v>
      </c>
      <c r="BC17" s="142"/>
      <c r="BD17" s="142"/>
      <c r="BE17" s="142"/>
      <c r="BF17" s="142"/>
      <c r="BG17" s="142"/>
      <c r="BH17" s="142"/>
      <c r="BI17" s="142"/>
      <c r="BJ17" s="142"/>
      <c r="BK17" s="142"/>
      <c r="BL17" s="142"/>
      <c r="BM17" s="142"/>
      <c r="BN17" s="143"/>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19">
        <f>IF(Eingabe!A22="","",Eingabe!A22)</f>
        <v>15</v>
      </c>
      <c r="B18" s="151"/>
      <c r="C18" s="151"/>
      <c r="D18" s="151"/>
      <c r="E18" s="151">
        <f>IF(Eingabe!B22="","",Eingabe!B22)</f>
        <v>1</v>
      </c>
      <c r="F18" s="151"/>
      <c r="G18" s="151"/>
      <c r="H18" s="151"/>
      <c r="I18" s="142" t="str">
        <f>IF(Eingabe!C22="","",Eingabe!C22)</f>
        <v>Stk</v>
      </c>
      <c r="J18" s="142"/>
      <c r="K18" s="142"/>
      <c r="L18" s="142"/>
      <c r="M18" s="144" t="str">
        <f>IF(Eingabe!D22&amp;""&amp;Eingabe!E22="","",Eingabe!D22&amp;" 
"&amp;Eingabe!E22)</f>
        <v>4u7 
C4</v>
      </c>
      <c r="N18" s="144"/>
      <c r="O18" s="144"/>
      <c r="P18" s="144"/>
      <c r="Q18" s="144"/>
      <c r="R18" s="144"/>
      <c r="S18" s="144"/>
      <c r="T18" s="144"/>
      <c r="U18" s="144"/>
      <c r="V18" s="144"/>
      <c r="W18" s="144"/>
      <c r="X18" s="144"/>
      <c r="Y18" s="144"/>
      <c r="Z18" s="144"/>
      <c r="AA18" s="144"/>
      <c r="AB18" s="144"/>
      <c r="AC18" s="144"/>
      <c r="AD18" s="144"/>
      <c r="AE18" s="144"/>
      <c r="AF18" s="144"/>
      <c r="AG18" s="142" t="str">
        <f>IF(Eingabe!F22&amp;""&amp;Eingabe!G22="","",Eingabe!F22&amp;" 
"&amp;Eingabe!G22)</f>
        <v xml:space="preserve">GruS 
</v>
      </c>
      <c r="AH18" s="142"/>
      <c r="AI18" s="142"/>
      <c r="AJ18" s="142"/>
      <c r="AK18" s="142"/>
      <c r="AL18" s="142"/>
      <c r="AM18" s="142"/>
      <c r="AN18" s="142"/>
      <c r="AO18" s="142"/>
      <c r="AP18" s="142"/>
      <c r="AQ18" s="142"/>
      <c r="AR18" s="142"/>
      <c r="AS18" s="142"/>
      <c r="AT18" s="142"/>
      <c r="AU18" s="142"/>
      <c r="AV18" s="142"/>
      <c r="AW18" s="142"/>
      <c r="AX18" s="142" t="str">
        <f>IF(Eingabe!H22="","",Eingabe!H22)</f>
        <v/>
      </c>
      <c r="AY18" s="142"/>
      <c r="AZ18" s="142"/>
      <c r="BA18" s="142"/>
      <c r="BB18" s="142" t="str">
        <f>IF(Eingabe!K22="","",Eingabe!K22)</f>
        <v>0805</v>
      </c>
      <c r="BC18" s="142"/>
      <c r="BD18" s="142"/>
      <c r="BE18" s="142"/>
      <c r="BF18" s="142"/>
      <c r="BG18" s="142"/>
      <c r="BH18" s="142"/>
      <c r="BI18" s="142"/>
      <c r="BJ18" s="142"/>
      <c r="BK18" s="142"/>
      <c r="BL18" s="142"/>
      <c r="BM18" s="142"/>
      <c r="BN18" s="143"/>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19">
        <f>IF(Eingabe!A23="","",Eingabe!A23)</f>
        <v>16</v>
      </c>
      <c r="B19" s="151"/>
      <c r="C19" s="151"/>
      <c r="D19" s="151"/>
      <c r="E19" s="151">
        <f>IF(Eingabe!B23="","",Eingabe!B23)</f>
        <v>1</v>
      </c>
      <c r="F19" s="151"/>
      <c r="G19" s="151"/>
      <c r="H19" s="151"/>
      <c r="I19" s="142" t="str">
        <f>IF(Eingabe!C23="","",Eingabe!C23)</f>
        <v>Stk</v>
      </c>
      <c r="J19" s="142"/>
      <c r="K19" s="142"/>
      <c r="L19" s="142"/>
      <c r="M19" s="144" t="str">
        <f>IF(Eingabe!D23&amp;""&amp;Eingabe!E23="","",Eingabe!D23&amp;" 
"&amp;Eingabe!E23)</f>
        <v>IND WE-CBF SMD-Ferrit 10u 
L1</v>
      </c>
      <c r="N19" s="144"/>
      <c r="O19" s="144"/>
      <c r="P19" s="144"/>
      <c r="Q19" s="144"/>
      <c r="R19" s="144"/>
      <c r="S19" s="144"/>
      <c r="T19" s="144"/>
      <c r="U19" s="144"/>
      <c r="V19" s="144"/>
      <c r="W19" s="144"/>
      <c r="X19" s="144"/>
      <c r="Y19" s="144"/>
      <c r="Z19" s="144"/>
      <c r="AA19" s="144"/>
      <c r="AB19" s="144"/>
      <c r="AC19" s="144"/>
      <c r="AD19" s="144"/>
      <c r="AE19" s="144"/>
      <c r="AF19" s="144"/>
      <c r="AG19" s="142" t="str">
        <f>IF(Eingabe!F23&amp;""&amp;Eingabe!G23="","",Eingabe!F23&amp;" 
"&amp;Eingabe!G23)</f>
        <v>mouser.de 
710-742792114</v>
      </c>
      <c r="AH19" s="142"/>
      <c r="AI19" s="142"/>
      <c r="AJ19" s="142"/>
      <c r="AK19" s="142"/>
      <c r="AL19" s="142"/>
      <c r="AM19" s="142"/>
      <c r="AN19" s="142"/>
      <c r="AO19" s="142"/>
      <c r="AP19" s="142"/>
      <c r="AQ19" s="142"/>
      <c r="AR19" s="142"/>
      <c r="AS19" s="142"/>
      <c r="AT19" s="142"/>
      <c r="AU19" s="142"/>
      <c r="AV19" s="142"/>
      <c r="AW19" s="142"/>
      <c r="AX19" s="142" t="str">
        <f>IF(Eingabe!H23="","",Eingabe!H23)</f>
        <v/>
      </c>
      <c r="AY19" s="142"/>
      <c r="AZ19" s="142"/>
      <c r="BA19" s="142"/>
      <c r="BB19" s="142" t="str">
        <f>IF(Eingabe!K23="","",Eingabe!K23)</f>
        <v>SMD 1206, IR=3000mA</v>
      </c>
      <c r="BC19" s="142"/>
      <c r="BD19" s="142"/>
      <c r="BE19" s="142"/>
      <c r="BF19" s="142"/>
      <c r="BG19" s="142"/>
      <c r="BH19" s="142"/>
      <c r="BI19" s="142"/>
      <c r="BJ19" s="142"/>
      <c r="BK19" s="142"/>
      <c r="BL19" s="142"/>
      <c r="BM19" s="142"/>
      <c r="BN19" s="143"/>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19">
        <f>IF(Eingabe!A24="","",Eingabe!A24)</f>
        <v>17</v>
      </c>
      <c r="B20" s="151"/>
      <c r="C20" s="151"/>
      <c r="D20" s="151"/>
      <c r="E20" s="151">
        <f>IF(Eingabe!B24="","",Eingabe!B24)</f>
        <v>1</v>
      </c>
      <c r="F20" s="151"/>
      <c r="G20" s="151"/>
      <c r="H20" s="151"/>
      <c r="I20" s="142" t="str">
        <f>IF(Eingabe!C24="","",Eingabe!C24)</f>
        <v>Stk</v>
      </c>
      <c r="J20" s="142"/>
      <c r="K20" s="142"/>
      <c r="L20" s="142"/>
      <c r="M20" s="144" t="str">
        <f>IF(Eingabe!D24&amp;""&amp;Eingabe!E24="","",Eingabe!D24&amp;" 
"&amp;Eingabe!E24)</f>
        <v>DIO BAT760-7 
V3</v>
      </c>
      <c r="N20" s="144"/>
      <c r="O20" s="144"/>
      <c r="P20" s="144"/>
      <c r="Q20" s="144"/>
      <c r="R20" s="144"/>
      <c r="S20" s="144"/>
      <c r="T20" s="144"/>
      <c r="U20" s="144"/>
      <c r="V20" s="144"/>
      <c r="W20" s="144"/>
      <c r="X20" s="144"/>
      <c r="Y20" s="144"/>
      <c r="Z20" s="144"/>
      <c r="AA20" s="144"/>
      <c r="AB20" s="144"/>
      <c r="AC20" s="144"/>
      <c r="AD20" s="144"/>
      <c r="AE20" s="144"/>
      <c r="AF20" s="144"/>
      <c r="AG20" s="142" t="str">
        <f>IF(Eingabe!F24&amp;""&amp;Eingabe!G24="","",Eingabe!F24&amp;" 
"&amp;Eingabe!G24)</f>
        <v>mouser.de 
621-BAT760-7</v>
      </c>
      <c r="AH20" s="142"/>
      <c r="AI20" s="142"/>
      <c r="AJ20" s="142"/>
      <c r="AK20" s="142"/>
      <c r="AL20" s="142"/>
      <c r="AM20" s="142"/>
      <c r="AN20" s="142"/>
      <c r="AO20" s="142"/>
      <c r="AP20" s="142"/>
      <c r="AQ20" s="142"/>
      <c r="AR20" s="142"/>
      <c r="AS20" s="142"/>
      <c r="AT20" s="142"/>
      <c r="AU20" s="142"/>
      <c r="AV20" s="142"/>
      <c r="AW20" s="142"/>
      <c r="AX20" s="142" t="str">
        <f>IF(Eingabe!H24="","",Eingabe!H24)</f>
        <v/>
      </c>
      <c r="AY20" s="142"/>
      <c r="AZ20" s="142"/>
      <c r="BA20" s="142"/>
      <c r="BB20" s="142" t="str">
        <f>IF(Eingabe!K24="","",Eingabe!K24)</f>
        <v/>
      </c>
      <c r="BC20" s="142"/>
      <c r="BD20" s="142"/>
      <c r="BE20" s="142"/>
      <c r="BF20" s="142"/>
      <c r="BG20" s="142"/>
      <c r="BH20" s="142"/>
      <c r="BI20" s="142"/>
      <c r="BJ20" s="142"/>
      <c r="BK20" s="142"/>
      <c r="BL20" s="142"/>
      <c r="BM20" s="142"/>
      <c r="BN20" s="143"/>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19">
        <f>IF(Eingabe!A25="","",Eingabe!A25)</f>
        <v>18</v>
      </c>
      <c r="B21" s="151"/>
      <c r="C21" s="151"/>
      <c r="D21" s="151"/>
      <c r="E21" s="151">
        <f>IF(Eingabe!B25="","",Eingabe!B25)</f>
        <v>1</v>
      </c>
      <c r="F21" s="151"/>
      <c r="G21" s="151"/>
      <c r="H21" s="151"/>
      <c r="I21" s="142" t="str">
        <f>IF(Eingabe!C25="","",Eingabe!C25)</f>
        <v>Stk</v>
      </c>
      <c r="J21" s="142"/>
      <c r="K21" s="142"/>
      <c r="L21" s="142"/>
      <c r="M21" s="144" t="str">
        <f>IF(Eingabe!D25&amp;""&amp;Eingabe!E25="","",Eingabe!D25&amp;" 
"&amp;Eingabe!E25)</f>
        <v>LED red 
H1</v>
      </c>
      <c r="N21" s="144"/>
      <c r="O21" s="144"/>
      <c r="P21" s="144"/>
      <c r="Q21" s="144"/>
      <c r="R21" s="144"/>
      <c r="S21" s="144"/>
      <c r="T21" s="144"/>
      <c r="U21" s="144"/>
      <c r="V21" s="144"/>
      <c r="W21" s="144"/>
      <c r="X21" s="144"/>
      <c r="Y21" s="144"/>
      <c r="Z21" s="144"/>
      <c r="AA21" s="144"/>
      <c r="AB21" s="144"/>
      <c r="AC21" s="144"/>
      <c r="AD21" s="144"/>
      <c r="AE21" s="144"/>
      <c r="AF21" s="144"/>
      <c r="AG21" s="142" t="str">
        <f>IF(Eingabe!F25&amp;""&amp;Eingabe!G25="","",Eingabe!F25&amp;" 
"&amp;Eingabe!G25)</f>
        <v xml:space="preserve">PoeR 
</v>
      </c>
      <c r="AH21" s="142"/>
      <c r="AI21" s="142"/>
      <c r="AJ21" s="142"/>
      <c r="AK21" s="142"/>
      <c r="AL21" s="142"/>
      <c r="AM21" s="142"/>
      <c r="AN21" s="142"/>
      <c r="AO21" s="142"/>
      <c r="AP21" s="142"/>
      <c r="AQ21" s="142"/>
      <c r="AR21" s="142"/>
      <c r="AS21" s="142"/>
      <c r="AT21" s="142"/>
      <c r="AU21" s="142"/>
      <c r="AV21" s="142"/>
      <c r="AW21" s="142"/>
      <c r="AX21" s="142" t="str">
        <f>IF(Eingabe!H25="","",Eingabe!H25)</f>
        <v/>
      </c>
      <c r="AY21" s="142"/>
      <c r="AZ21" s="142"/>
      <c r="BA21" s="142"/>
      <c r="BB21" s="142" t="str">
        <f>IF(Eingabe!K25="","",Eingabe!K25)</f>
        <v>CHIPLED0805</v>
      </c>
      <c r="BC21" s="142"/>
      <c r="BD21" s="142"/>
      <c r="BE21" s="142"/>
      <c r="BF21" s="142"/>
      <c r="BG21" s="142"/>
      <c r="BH21" s="142"/>
      <c r="BI21" s="142"/>
      <c r="BJ21" s="142"/>
      <c r="BK21" s="142"/>
      <c r="BL21" s="142"/>
      <c r="BM21" s="142"/>
      <c r="BN21" s="143"/>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19">
        <f>IF(Eingabe!A26="","",Eingabe!A26)</f>
        <v>19</v>
      </c>
      <c r="B22" s="151"/>
      <c r="C22" s="151"/>
      <c r="D22" s="151"/>
      <c r="E22" s="151">
        <f>IF(Eingabe!B26="","",Eingabe!B26)</f>
        <v>3</v>
      </c>
      <c r="F22" s="151"/>
      <c r="G22" s="151"/>
      <c r="H22" s="151"/>
      <c r="I22" s="142" t="str">
        <f>IF(Eingabe!C26="","",Eingabe!C26)</f>
        <v>Stk</v>
      </c>
      <c r="J22" s="142"/>
      <c r="K22" s="142"/>
      <c r="L22" s="142"/>
      <c r="M22" s="144" t="str">
        <f>IF(Eingabe!D26&amp;""&amp;Eingabe!E26="","",Eingabe!D26&amp;" 
"&amp;Eingabe!E26)</f>
        <v>TVS ESD5B5.0ST1G 
V4-6</v>
      </c>
      <c r="N22" s="144"/>
      <c r="O22" s="144"/>
      <c r="P22" s="144"/>
      <c r="Q22" s="144"/>
      <c r="R22" s="144"/>
      <c r="S22" s="144"/>
      <c r="T22" s="144"/>
      <c r="U22" s="144"/>
      <c r="V22" s="144"/>
      <c r="W22" s="144"/>
      <c r="X22" s="144"/>
      <c r="Y22" s="144"/>
      <c r="Z22" s="144"/>
      <c r="AA22" s="144"/>
      <c r="AB22" s="144"/>
      <c r="AC22" s="144"/>
      <c r="AD22" s="144"/>
      <c r="AE22" s="144"/>
      <c r="AF22" s="144"/>
      <c r="AG22" s="142" t="str">
        <f>IF(Eingabe!F26&amp;""&amp;Eingabe!G26="","",Eingabe!F26&amp;" 
"&amp;Eingabe!G26)</f>
        <v>mouser.de 
863-ESD5B50ST1G</v>
      </c>
      <c r="AH22" s="142"/>
      <c r="AI22" s="142"/>
      <c r="AJ22" s="142"/>
      <c r="AK22" s="142"/>
      <c r="AL22" s="142"/>
      <c r="AM22" s="142"/>
      <c r="AN22" s="142"/>
      <c r="AO22" s="142"/>
      <c r="AP22" s="142"/>
      <c r="AQ22" s="142"/>
      <c r="AR22" s="142"/>
      <c r="AS22" s="142"/>
      <c r="AT22" s="142"/>
      <c r="AU22" s="142"/>
      <c r="AV22" s="142"/>
      <c r="AW22" s="142"/>
      <c r="AX22" s="142" t="str">
        <f>IF(Eingabe!H26="","",Eingabe!H26)</f>
        <v/>
      </c>
      <c r="AY22" s="142"/>
      <c r="AZ22" s="142"/>
      <c r="BA22" s="142"/>
      <c r="BB22" s="142" t="str">
        <f>IF(Eingabe!K26="","",Eingabe!K26)</f>
        <v>SOD-523, ESD protection diode</v>
      </c>
      <c r="BC22" s="142"/>
      <c r="BD22" s="142"/>
      <c r="BE22" s="142"/>
      <c r="BF22" s="142"/>
      <c r="BG22" s="142"/>
      <c r="BH22" s="142"/>
      <c r="BI22" s="142"/>
      <c r="BJ22" s="142"/>
      <c r="BK22" s="142"/>
      <c r="BL22" s="142"/>
      <c r="BM22" s="142"/>
      <c r="BN22" s="143"/>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19">
        <f>IF(Eingabe!A27="","",Eingabe!A27)</f>
        <v>20</v>
      </c>
      <c r="B23" s="151"/>
      <c r="C23" s="151"/>
      <c r="D23" s="151"/>
      <c r="E23" s="151">
        <f>IF(Eingabe!B27="","",Eingabe!B27)</f>
        <v>2</v>
      </c>
      <c r="F23" s="151"/>
      <c r="G23" s="151"/>
      <c r="H23" s="151"/>
      <c r="I23" s="142" t="str">
        <f>IF(Eingabe!C27="","",Eingabe!C27)</f>
        <v>Stk</v>
      </c>
      <c r="J23" s="142"/>
      <c r="K23" s="142"/>
      <c r="L23" s="142"/>
      <c r="M23" s="144" t="str">
        <f>IF(Eingabe!D27&amp;""&amp;Eingabe!E27="","",Eingabe!D27&amp;" 
"&amp;Eingabe!E27)</f>
        <v>TRNPN SS8050-G 
V1-2</v>
      </c>
      <c r="N23" s="144"/>
      <c r="O23" s="144"/>
      <c r="P23" s="144"/>
      <c r="Q23" s="144"/>
      <c r="R23" s="144"/>
      <c r="S23" s="144"/>
      <c r="T23" s="144"/>
      <c r="U23" s="144"/>
      <c r="V23" s="144"/>
      <c r="W23" s="144"/>
      <c r="X23" s="144"/>
      <c r="Y23" s="144"/>
      <c r="Z23" s="144"/>
      <c r="AA23" s="144"/>
      <c r="AB23" s="144"/>
      <c r="AC23" s="144"/>
      <c r="AD23" s="144"/>
      <c r="AE23" s="144"/>
      <c r="AF23" s="144"/>
      <c r="AG23" s="142" t="str">
        <f>IF(Eingabe!F27&amp;""&amp;Eingabe!G27="","",Eingabe!F27&amp;" 
"&amp;Eingabe!G27)</f>
        <v>mouser.de 
750-SS8050-G</v>
      </c>
      <c r="AH23" s="142"/>
      <c r="AI23" s="142"/>
      <c r="AJ23" s="142"/>
      <c r="AK23" s="142"/>
      <c r="AL23" s="142"/>
      <c r="AM23" s="142"/>
      <c r="AN23" s="142"/>
      <c r="AO23" s="142"/>
      <c r="AP23" s="142"/>
      <c r="AQ23" s="142"/>
      <c r="AR23" s="142"/>
      <c r="AS23" s="142"/>
      <c r="AT23" s="142"/>
      <c r="AU23" s="142"/>
      <c r="AV23" s="142"/>
      <c r="AW23" s="142"/>
      <c r="AX23" s="142" t="str">
        <f>IF(Eingabe!H27="","",Eingabe!H27)</f>
        <v/>
      </c>
      <c r="AY23" s="142"/>
      <c r="AZ23" s="142"/>
      <c r="BA23" s="142"/>
      <c r="BB23" s="142" t="str">
        <f>IF(Eingabe!K27="","",Eingabe!K27)</f>
        <v>SOT23 1.5A 40V</v>
      </c>
      <c r="BC23" s="142"/>
      <c r="BD23" s="142"/>
      <c r="BE23" s="142"/>
      <c r="BF23" s="142"/>
      <c r="BG23" s="142"/>
      <c r="BH23" s="142"/>
      <c r="BI23" s="142"/>
      <c r="BJ23" s="142"/>
      <c r="BK23" s="142"/>
      <c r="BL23" s="142"/>
      <c r="BM23" s="142"/>
      <c r="BN23" s="143"/>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19">
        <f>IF(Eingabe!A28="","",Eingabe!A28)</f>
        <v>21</v>
      </c>
      <c r="B24" s="151"/>
      <c r="C24" s="151"/>
      <c r="D24" s="151"/>
      <c r="E24" s="151">
        <f>IF(Eingabe!B28="","",Eingabe!B28)</f>
        <v>1</v>
      </c>
      <c r="F24" s="151"/>
      <c r="G24" s="151"/>
      <c r="H24" s="151"/>
      <c r="I24" s="142" t="str">
        <f>IF(Eingabe!C28="","",Eingabe!C28)</f>
        <v>Stk</v>
      </c>
      <c r="J24" s="142"/>
      <c r="K24" s="142"/>
      <c r="L24" s="142"/>
      <c r="M24" s="144" t="str">
        <f>IF(Eingabe!D28&amp;""&amp;Eingabe!E28="","",Eingabe!D28&amp;" 
"&amp;Eingabe!E28)</f>
        <v>OPA TLV271CDBVTG4 
N2</v>
      </c>
      <c r="N24" s="144"/>
      <c r="O24" s="144"/>
      <c r="P24" s="144"/>
      <c r="Q24" s="144"/>
      <c r="R24" s="144"/>
      <c r="S24" s="144"/>
      <c r="T24" s="144"/>
      <c r="U24" s="144"/>
      <c r="V24" s="144"/>
      <c r="W24" s="144"/>
      <c r="X24" s="144"/>
      <c r="Y24" s="144"/>
      <c r="Z24" s="144"/>
      <c r="AA24" s="144"/>
      <c r="AB24" s="144"/>
      <c r="AC24" s="144"/>
      <c r="AD24" s="144"/>
      <c r="AE24" s="144"/>
      <c r="AF24" s="144"/>
      <c r="AG24" s="142" t="str">
        <f>IF(Eingabe!F28&amp;""&amp;Eingabe!G28="","",Eingabe!F28&amp;" 
"&amp;Eingabe!G28)</f>
        <v>mouser.de 
595-TLV271CDBVTG4</v>
      </c>
      <c r="AH24" s="142"/>
      <c r="AI24" s="142"/>
      <c r="AJ24" s="142"/>
      <c r="AK24" s="142"/>
      <c r="AL24" s="142"/>
      <c r="AM24" s="142"/>
      <c r="AN24" s="142"/>
      <c r="AO24" s="142"/>
      <c r="AP24" s="142"/>
      <c r="AQ24" s="142"/>
      <c r="AR24" s="142"/>
      <c r="AS24" s="142"/>
      <c r="AT24" s="142"/>
      <c r="AU24" s="142"/>
      <c r="AV24" s="142"/>
      <c r="AW24" s="142"/>
      <c r="AX24" s="142" t="str">
        <f>IF(Eingabe!H28="","",Eingabe!H28)</f>
        <v/>
      </c>
      <c r="AY24" s="142"/>
      <c r="AZ24" s="142"/>
      <c r="BA24" s="142"/>
      <c r="BB24" s="142" t="str">
        <f>IF(Eingabe!K28="","",Eingabe!K28)</f>
        <v>SOT-23-5</v>
      </c>
      <c r="BC24" s="142"/>
      <c r="BD24" s="142"/>
      <c r="BE24" s="142"/>
      <c r="BF24" s="142"/>
      <c r="BG24" s="142"/>
      <c r="BH24" s="142"/>
      <c r="BI24" s="142"/>
      <c r="BJ24" s="142"/>
      <c r="BK24" s="142"/>
      <c r="BL24" s="142"/>
      <c r="BM24" s="142"/>
      <c r="BN24" s="143"/>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19">
        <f>IF(Eingabe!A29="","",Eingabe!A29)</f>
        <v>22</v>
      </c>
      <c r="B25" s="151"/>
      <c r="C25" s="151"/>
      <c r="D25" s="151"/>
      <c r="E25" s="151">
        <f>IF(Eingabe!B29="","",Eingabe!B29)</f>
        <v>1</v>
      </c>
      <c r="F25" s="151"/>
      <c r="G25" s="151"/>
      <c r="H25" s="151"/>
      <c r="I25" s="142" t="str">
        <f>IF(Eingabe!C29="","",Eingabe!C29)</f>
        <v>Stk</v>
      </c>
      <c r="J25" s="142"/>
      <c r="K25" s="142"/>
      <c r="L25" s="142"/>
      <c r="M25" s="144" t="str">
        <f>IF(Eingabe!D29&amp;""&amp;Eingabe!E29="","",Eingabe!D29&amp;" 
"&amp;Eingabe!E29)</f>
        <v>VREG AMS1117-3.3 
N1</v>
      </c>
      <c r="N25" s="144"/>
      <c r="O25" s="144"/>
      <c r="P25" s="144"/>
      <c r="Q25" s="144"/>
      <c r="R25" s="144"/>
      <c r="S25" s="144"/>
      <c r="T25" s="144"/>
      <c r="U25" s="144"/>
      <c r="V25" s="144"/>
      <c r="W25" s="144"/>
      <c r="X25" s="144"/>
      <c r="Y25" s="144"/>
      <c r="Z25" s="144"/>
      <c r="AA25" s="144"/>
      <c r="AB25" s="144"/>
      <c r="AC25" s="144"/>
      <c r="AD25" s="144"/>
      <c r="AE25" s="144"/>
      <c r="AF25" s="144"/>
      <c r="AG25" s="142" t="str">
        <f>IF(Eingabe!F29&amp;""&amp;Eingabe!G29="","",Eingabe!F29&amp;" 
"&amp;Eingabe!G29)</f>
        <v xml:space="preserve">GruS 
</v>
      </c>
      <c r="AH25" s="142"/>
      <c r="AI25" s="142"/>
      <c r="AJ25" s="142"/>
      <c r="AK25" s="142"/>
      <c r="AL25" s="142"/>
      <c r="AM25" s="142"/>
      <c r="AN25" s="142"/>
      <c r="AO25" s="142"/>
      <c r="AP25" s="142"/>
      <c r="AQ25" s="142"/>
      <c r="AR25" s="142"/>
      <c r="AS25" s="142"/>
      <c r="AT25" s="142"/>
      <c r="AU25" s="142"/>
      <c r="AV25" s="142"/>
      <c r="AW25" s="142"/>
      <c r="AX25" s="142" t="str">
        <f>IF(Eingabe!H29="","",Eingabe!H29)</f>
        <v/>
      </c>
      <c r="AY25" s="142"/>
      <c r="AZ25" s="142"/>
      <c r="BA25" s="142"/>
      <c r="BB25" s="142" t="str">
        <f>IF(Eingabe!K29="","",Eingabe!K29)</f>
        <v>SOT229</v>
      </c>
      <c r="BC25" s="142"/>
      <c r="BD25" s="142"/>
      <c r="BE25" s="142"/>
      <c r="BF25" s="142"/>
      <c r="BG25" s="142"/>
      <c r="BH25" s="142"/>
      <c r="BI25" s="142"/>
      <c r="BJ25" s="142"/>
      <c r="BK25" s="142"/>
      <c r="BL25" s="142"/>
      <c r="BM25" s="142"/>
      <c r="BN25" s="143"/>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19">
        <f>IF(Eingabe!A30="","",Eingabe!A30)</f>
        <v>23</v>
      </c>
      <c r="B26" s="151"/>
      <c r="C26" s="151"/>
      <c r="D26" s="151"/>
      <c r="E26" s="151">
        <f>IF(Eingabe!B30="","",Eingabe!B30)</f>
        <v>1</v>
      </c>
      <c r="F26" s="151"/>
      <c r="G26" s="151"/>
      <c r="H26" s="151"/>
      <c r="I26" s="142" t="str">
        <f>IF(Eingabe!C30="","",Eingabe!C30)</f>
        <v>Stk</v>
      </c>
      <c r="J26" s="142"/>
      <c r="K26" s="142"/>
      <c r="L26" s="142"/>
      <c r="M26" s="144" t="str">
        <f>IF(Eingabe!D30&amp;""&amp;Eingabe!E30="","",Eingabe!D30&amp;" 
"&amp;Eingabe!E30)</f>
        <v>IC ESP32-WROOM-32UE-N8 
D1</v>
      </c>
      <c r="N26" s="144"/>
      <c r="O26" s="144"/>
      <c r="P26" s="144"/>
      <c r="Q26" s="144"/>
      <c r="R26" s="144"/>
      <c r="S26" s="144"/>
      <c r="T26" s="144"/>
      <c r="U26" s="144"/>
      <c r="V26" s="144"/>
      <c r="W26" s="144"/>
      <c r="X26" s="144"/>
      <c r="Y26" s="144"/>
      <c r="Z26" s="144"/>
      <c r="AA26" s="144"/>
      <c r="AB26" s="144"/>
      <c r="AC26" s="144"/>
      <c r="AD26" s="144"/>
      <c r="AE26" s="144"/>
      <c r="AF26" s="144"/>
      <c r="AG26" s="142" t="str">
        <f>IF(Eingabe!F30&amp;""&amp;Eingabe!G30="","",Eingabe!F30&amp;" 
"&amp;Eingabe!G30)</f>
        <v>mouser.de 
356-ESP32WRM32UE64UH</v>
      </c>
      <c r="AH26" s="142"/>
      <c r="AI26" s="142"/>
      <c r="AJ26" s="142"/>
      <c r="AK26" s="142"/>
      <c r="AL26" s="142"/>
      <c r="AM26" s="142"/>
      <c r="AN26" s="142"/>
      <c r="AO26" s="142"/>
      <c r="AP26" s="142"/>
      <c r="AQ26" s="142"/>
      <c r="AR26" s="142"/>
      <c r="AS26" s="142"/>
      <c r="AT26" s="142"/>
      <c r="AU26" s="142"/>
      <c r="AV26" s="142"/>
      <c r="AW26" s="142"/>
      <c r="AX26" s="142" t="str">
        <f>IF(Eingabe!H30="","",Eingabe!H30)</f>
        <v/>
      </c>
      <c r="AY26" s="142"/>
      <c r="AZ26" s="142"/>
      <c r="BA26" s="142"/>
      <c r="BB26" s="142" t="str">
        <f>IF(Eingabe!K30="","",Eingabe!K30)</f>
        <v>IPEX conector, 8MB Flash</v>
      </c>
      <c r="BC26" s="142"/>
      <c r="BD26" s="142"/>
      <c r="BE26" s="142"/>
      <c r="BF26" s="142"/>
      <c r="BG26" s="142"/>
      <c r="BH26" s="142"/>
      <c r="BI26" s="142"/>
      <c r="BJ26" s="142"/>
      <c r="BK26" s="142"/>
      <c r="BL26" s="142"/>
      <c r="BM26" s="142"/>
      <c r="BN26" s="143"/>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19">
        <f>IF(Eingabe!A31="","",Eingabe!A31)</f>
        <v>24</v>
      </c>
      <c r="B27" s="151"/>
      <c r="C27" s="151"/>
      <c r="D27" s="151"/>
      <c r="E27" s="151">
        <f>IF(Eingabe!B31="","",Eingabe!B31)</f>
        <v>1</v>
      </c>
      <c r="F27" s="151"/>
      <c r="G27" s="151"/>
      <c r="H27" s="151"/>
      <c r="I27" s="142" t="str">
        <f>IF(Eingabe!C31="","",Eingabe!C31)</f>
        <v>Stk</v>
      </c>
      <c r="J27" s="142"/>
      <c r="K27" s="142"/>
      <c r="L27" s="142"/>
      <c r="M27" s="144" t="str">
        <f>IF(Eingabe!D31&amp;""&amp;Eingabe!E31="","",Eingabe!D31&amp;" 
"&amp;Eingabe!E31)</f>
        <v>IC CP2102 
D2</v>
      </c>
      <c r="N27" s="144"/>
      <c r="O27" s="144"/>
      <c r="P27" s="144"/>
      <c r="Q27" s="144"/>
      <c r="R27" s="144"/>
      <c r="S27" s="144"/>
      <c r="T27" s="144"/>
      <c r="U27" s="144"/>
      <c r="V27" s="144"/>
      <c r="W27" s="144"/>
      <c r="X27" s="144"/>
      <c r="Y27" s="144"/>
      <c r="Z27" s="144"/>
      <c r="AA27" s="144"/>
      <c r="AB27" s="144"/>
      <c r="AC27" s="144"/>
      <c r="AD27" s="144"/>
      <c r="AE27" s="144"/>
      <c r="AF27" s="144"/>
      <c r="AG27" s="142" t="str">
        <f>IF(Eingabe!F31&amp;""&amp;Eingabe!G31="","",Eingabe!F31&amp;" 
"&amp;Eingabe!G31)</f>
        <v>mouser.de 
634-CP2102NA02GQFN24</v>
      </c>
      <c r="AH27" s="142"/>
      <c r="AI27" s="142"/>
      <c r="AJ27" s="142"/>
      <c r="AK27" s="142"/>
      <c r="AL27" s="142"/>
      <c r="AM27" s="142"/>
      <c r="AN27" s="142"/>
      <c r="AO27" s="142"/>
      <c r="AP27" s="142"/>
      <c r="AQ27" s="142"/>
      <c r="AR27" s="142"/>
      <c r="AS27" s="142"/>
      <c r="AT27" s="142"/>
      <c r="AU27" s="142"/>
      <c r="AV27" s="142"/>
      <c r="AW27" s="142"/>
      <c r="AX27" s="142" t="str">
        <f>IF(Eingabe!H31="","",Eingabe!H31)</f>
        <v/>
      </c>
      <c r="AY27" s="142"/>
      <c r="AZ27" s="142"/>
      <c r="BA27" s="142"/>
      <c r="BB27" s="142" t="str">
        <f>IF(Eingabe!K31="","",Eingabe!K31)</f>
        <v>QFN24</v>
      </c>
      <c r="BC27" s="142"/>
      <c r="BD27" s="142"/>
      <c r="BE27" s="142"/>
      <c r="BF27" s="142"/>
      <c r="BG27" s="142"/>
      <c r="BH27" s="142"/>
      <c r="BI27" s="142"/>
      <c r="BJ27" s="142"/>
      <c r="BK27" s="142"/>
      <c r="BL27" s="142"/>
      <c r="BM27" s="142"/>
      <c r="BN27" s="143"/>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17">
        <f>IF(Eingabe!A32="","",Eingabe!A32)</f>
        <v>25</v>
      </c>
      <c r="B28" s="218"/>
      <c r="C28" s="218"/>
      <c r="D28" s="218"/>
      <c r="E28" s="218">
        <f>IF(Eingabe!B32="","",Eingabe!B32)</f>
        <v>1</v>
      </c>
      <c r="F28" s="218"/>
      <c r="G28" s="218"/>
      <c r="H28" s="218"/>
      <c r="I28" s="188" t="str">
        <f>IF(Eingabe!C32="","",Eingabe!C32)</f>
        <v>Stk</v>
      </c>
      <c r="J28" s="188"/>
      <c r="K28" s="188"/>
      <c r="L28" s="188"/>
      <c r="M28" s="144" t="str">
        <f>IF(Eingabe!D32&amp;""&amp;Eingabe!E32="","",Eingabe!D32&amp;" 
"&amp;Eingabe!E32)</f>
        <v>IC MCP3201-CI_SN 
D3</v>
      </c>
      <c r="N28" s="144"/>
      <c r="O28" s="144"/>
      <c r="P28" s="144"/>
      <c r="Q28" s="144"/>
      <c r="R28" s="144"/>
      <c r="S28" s="144"/>
      <c r="T28" s="144"/>
      <c r="U28" s="144"/>
      <c r="V28" s="144"/>
      <c r="W28" s="144"/>
      <c r="X28" s="144"/>
      <c r="Y28" s="144"/>
      <c r="Z28" s="144"/>
      <c r="AA28" s="144"/>
      <c r="AB28" s="144"/>
      <c r="AC28" s="144"/>
      <c r="AD28" s="144"/>
      <c r="AE28" s="144"/>
      <c r="AF28" s="144"/>
      <c r="AG28" s="142" t="str">
        <f>IF(Eingabe!F32&amp;""&amp;Eingabe!G32="","",Eingabe!F32&amp;" 
"&amp;Eingabe!G32)</f>
        <v>mouser.de 
579-MCP3201T-CI/SN</v>
      </c>
      <c r="AH28" s="142"/>
      <c r="AI28" s="142"/>
      <c r="AJ28" s="142"/>
      <c r="AK28" s="142"/>
      <c r="AL28" s="142"/>
      <c r="AM28" s="142"/>
      <c r="AN28" s="142"/>
      <c r="AO28" s="142"/>
      <c r="AP28" s="142"/>
      <c r="AQ28" s="142"/>
      <c r="AR28" s="142"/>
      <c r="AS28" s="142"/>
      <c r="AT28" s="142"/>
      <c r="AU28" s="142"/>
      <c r="AV28" s="142"/>
      <c r="AW28" s="142"/>
      <c r="AX28" s="188" t="str">
        <f>IF(Eingabe!H32="","",Eingabe!H32)</f>
        <v/>
      </c>
      <c r="AY28" s="188"/>
      <c r="AZ28" s="188"/>
      <c r="BA28" s="188"/>
      <c r="BB28" s="188" t="str">
        <f>IF(Eingabe!K32="","",Eingabe!K32)</f>
        <v/>
      </c>
      <c r="BC28" s="188"/>
      <c r="BD28" s="188"/>
      <c r="BE28" s="188"/>
      <c r="BF28" s="188"/>
      <c r="BG28" s="188"/>
      <c r="BH28" s="188"/>
      <c r="BI28" s="188"/>
      <c r="BJ28" s="188"/>
      <c r="BK28" s="188"/>
      <c r="BL28" s="188"/>
      <c r="BM28" s="188"/>
      <c r="BN28" s="229"/>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89" t="s">
        <v>0</v>
      </c>
      <c r="B29" s="190"/>
      <c r="C29" s="190"/>
      <c r="D29" s="190"/>
      <c r="E29" s="190"/>
      <c r="F29" s="190"/>
      <c r="G29" s="190"/>
      <c r="H29" s="190"/>
      <c r="I29" s="190"/>
      <c r="J29" s="190"/>
      <c r="K29" s="190"/>
      <c r="L29" s="190"/>
      <c r="M29" s="190"/>
      <c r="N29" s="190"/>
      <c r="O29" s="190"/>
      <c r="P29" s="190"/>
      <c r="Q29" s="190"/>
      <c r="R29" s="190"/>
      <c r="S29" s="190"/>
      <c r="T29" s="190"/>
      <c r="U29" s="190"/>
      <c r="V29" s="191"/>
      <c r="W29" s="139" t="s">
        <v>1</v>
      </c>
      <c r="X29" s="140"/>
      <c r="Y29" s="140"/>
      <c r="Z29" s="140"/>
      <c r="AA29" s="140"/>
      <c r="AB29" s="140"/>
      <c r="AC29" s="140"/>
      <c r="AD29" s="140"/>
      <c r="AE29" s="140"/>
      <c r="AF29" s="140"/>
      <c r="AG29" s="140"/>
      <c r="AH29" s="140"/>
      <c r="AI29" s="140"/>
      <c r="AJ29" s="140"/>
      <c r="AK29" s="140"/>
      <c r="AL29" s="140"/>
      <c r="AM29" s="140"/>
      <c r="AN29" s="140"/>
      <c r="AO29" s="140"/>
      <c r="AP29" s="140"/>
      <c r="AQ29" s="140"/>
      <c r="AR29" s="141"/>
      <c r="AS29" s="139" t="s">
        <v>2</v>
      </c>
      <c r="AT29" s="140"/>
      <c r="AU29" s="140"/>
      <c r="AV29" s="140"/>
      <c r="AW29" s="140"/>
      <c r="AX29" s="140"/>
      <c r="AY29" s="140"/>
      <c r="AZ29" s="140"/>
      <c r="BA29" s="141"/>
      <c r="BB29" s="139" t="s">
        <v>3</v>
      </c>
      <c r="BC29" s="140"/>
      <c r="BD29" s="140"/>
      <c r="BE29" s="140"/>
      <c r="BF29" s="140"/>
      <c r="BG29" s="140"/>
      <c r="BH29" s="140"/>
      <c r="BI29" s="140"/>
      <c r="BJ29" s="140"/>
      <c r="BK29" s="140"/>
      <c r="BL29" s="140"/>
      <c r="BM29" s="140"/>
      <c r="BN29" s="141"/>
    </row>
    <row r="30" spans="1:256" ht="10.5" customHeight="1" x14ac:dyDescent="0.2">
      <c r="A30" s="152" t="str">
        <f>IF(Eingabe!O2="","",Eingabe!O2)</f>
        <v>Beilage 3</v>
      </c>
      <c r="B30" s="153"/>
      <c r="C30" s="153"/>
      <c r="D30" s="153"/>
      <c r="E30" s="153"/>
      <c r="F30" s="153"/>
      <c r="G30" s="153"/>
      <c r="H30" s="153"/>
      <c r="I30" s="153"/>
      <c r="J30" s="153"/>
      <c r="K30" s="153"/>
      <c r="L30" s="153"/>
      <c r="M30" s="153"/>
      <c r="N30" s="153"/>
      <c r="O30" s="153"/>
      <c r="P30" s="153"/>
      <c r="Q30" s="153"/>
      <c r="R30" s="153"/>
      <c r="S30" s="153"/>
      <c r="T30" s="153"/>
      <c r="U30" s="153"/>
      <c r="V30" s="154"/>
      <c r="W30" s="192" t="str">
        <f>IF(Eingabe!E3="","",Eingabe!E3)</f>
        <v>Simon Grundner</v>
      </c>
      <c r="X30" s="193"/>
      <c r="Y30" s="193"/>
      <c r="Z30" s="193"/>
      <c r="AA30" s="193"/>
      <c r="AB30" s="193"/>
      <c r="AC30" s="193"/>
      <c r="AD30" s="193"/>
      <c r="AE30" s="193"/>
      <c r="AF30" s="193"/>
      <c r="AG30" s="193"/>
      <c r="AH30" s="193"/>
      <c r="AI30" s="193"/>
      <c r="AJ30" s="193"/>
      <c r="AK30" s="193"/>
      <c r="AL30" s="193"/>
      <c r="AM30" s="193"/>
      <c r="AN30" s="193"/>
      <c r="AO30" s="193"/>
      <c r="AP30" s="193"/>
      <c r="AQ30" s="193"/>
      <c r="AR30" s="194"/>
      <c r="AS30" s="198" t="str">
        <f>IF(Eingabe!I1="","",Eingabe!I1)</f>
        <v/>
      </c>
      <c r="AT30" s="199"/>
      <c r="AU30" s="199"/>
      <c r="AV30" s="199"/>
      <c r="AW30" s="199"/>
      <c r="AX30" s="199"/>
      <c r="AY30" s="199"/>
      <c r="AZ30" s="199"/>
      <c r="BA30" s="200"/>
      <c r="BB30" s="213" t="str">
        <f>IF(Eingabe!I2="","",Eingabe!I2)</f>
        <v/>
      </c>
      <c r="BC30" s="199"/>
      <c r="BD30" s="199"/>
      <c r="BE30" s="199"/>
      <c r="BF30" s="199"/>
      <c r="BG30" s="199"/>
      <c r="BH30" s="199"/>
      <c r="BI30" s="199"/>
      <c r="BJ30" s="199"/>
      <c r="BK30" s="199"/>
      <c r="BL30" s="199"/>
      <c r="BM30" s="199"/>
      <c r="BN30" s="200"/>
    </row>
    <row r="31" spans="1:256" ht="10.5" customHeight="1" thickBot="1" x14ac:dyDescent="0.25">
      <c r="A31" s="155"/>
      <c r="B31" s="156"/>
      <c r="C31" s="156"/>
      <c r="D31" s="156"/>
      <c r="E31" s="156"/>
      <c r="F31" s="156"/>
      <c r="G31" s="156"/>
      <c r="H31" s="156"/>
      <c r="I31" s="156"/>
      <c r="J31" s="156"/>
      <c r="K31" s="156"/>
      <c r="L31" s="156"/>
      <c r="M31" s="156"/>
      <c r="N31" s="156"/>
      <c r="O31" s="156"/>
      <c r="P31" s="156"/>
      <c r="Q31" s="156"/>
      <c r="R31" s="156"/>
      <c r="S31" s="156"/>
      <c r="T31" s="156"/>
      <c r="U31" s="156"/>
      <c r="V31" s="157"/>
      <c r="W31" s="195"/>
      <c r="X31" s="196"/>
      <c r="Y31" s="196"/>
      <c r="Z31" s="196"/>
      <c r="AA31" s="196"/>
      <c r="AB31" s="196"/>
      <c r="AC31" s="196"/>
      <c r="AD31" s="196"/>
      <c r="AE31" s="196"/>
      <c r="AF31" s="196"/>
      <c r="AG31" s="196"/>
      <c r="AH31" s="196"/>
      <c r="AI31" s="196"/>
      <c r="AJ31" s="196"/>
      <c r="AK31" s="196"/>
      <c r="AL31" s="196"/>
      <c r="AM31" s="196"/>
      <c r="AN31" s="196"/>
      <c r="AO31" s="196"/>
      <c r="AP31" s="196"/>
      <c r="AQ31" s="196"/>
      <c r="AR31" s="197"/>
      <c r="AS31" s="201"/>
      <c r="AT31" s="202"/>
      <c r="AU31" s="202"/>
      <c r="AV31" s="202"/>
      <c r="AW31" s="202"/>
      <c r="AX31" s="202"/>
      <c r="AY31" s="202"/>
      <c r="AZ31" s="202"/>
      <c r="BA31" s="203"/>
      <c r="BB31" s="201"/>
      <c r="BC31" s="202"/>
      <c r="BD31" s="202"/>
      <c r="BE31" s="202"/>
      <c r="BF31" s="202"/>
      <c r="BG31" s="202"/>
      <c r="BH31" s="202"/>
      <c r="BI31" s="202"/>
      <c r="BJ31" s="202"/>
      <c r="BK31" s="202"/>
      <c r="BL31" s="202"/>
      <c r="BM31" s="202"/>
      <c r="BN31" s="203"/>
    </row>
    <row r="32" spans="1:256" ht="10.5" customHeight="1" x14ac:dyDescent="0.2">
      <c r="A32" s="179"/>
      <c r="B32" s="180"/>
      <c r="C32" s="180"/>
      <c r="D32" s="180"/>
      <c r="E32" s="180"/>
      <c r="F32" s="180"/>
      <c r="G32" s="180"/>
      <c r="H32" s="180"/>
      <c r="I32" s="180"/>
      <c r="J32" s="180"/>
      <c r="K32" s="180"/>
      <c r="L32" s="180"/>
      <c r="M32" s="180"/>
      <c r="N32" s="180"/>
      <c r="O32" s="180"/>
      <c r="P32" s="180"/>
      <c r="Q32" s="180"/>
      <c r="R32" s="180"/>
      <c r="S32" s="180"/>
      <c r="T32" s="180"/>
      <c r="U32" s="180"/>
      <c r="V32" s="181"/>
      <c r="W32" s="139" t="s">
        <v>4</v>
      </c>
      <c r="X32" s="140"/>
      <c r="Y32" s="140"/>
      <c r="Z32" s="140"/>
      <c r="AA32" s="140"/>
      <c r="AB32" s="140"/>
      <c r="AC32" s="140"/>
      <c r="AD32" s="140"/>
      <c r="AE32" s="140"/>
      <c r="AF32" s="141"/>
      <c r="AG32" s="139" t="s">
        <v>5</v>
      </c>
      <c r="AH32" s="140"/>
      <c r="AI32" s="140"/>
      <c r="AJ32" s="141"/>
      <c r="AK32" s="139" t="s">
        <v>6</v>
      </c>
      <c r="AL32" s="140"/>
      <c r="AM32" s="140"/>
      <c r="AN32" s="141"/>
      <c r="AO32" s="139" t="s">
        <v>7</v>
      </c>
      <c r="AP32" s="140"/>
      <c r="AQ32" s="140"/>
      <c r="AR32" s="141"/>
      <c r="AS32" s="204" t="s">
        <v>8</v>
      </c>
      <c r="AT32" s="205"/>
      <c r="AU32" s="205"/>
      <c r="AV32" s="205"/>
      <c r="AW32" s="205"/>
      <c r="AX32" s="205"/>
      <c r="AY32" s="205"/>
      <c r="AZ32" s="205"/>
      <c r="BA32" s="205"/>
      <c r="BB32" s="205"/>
      <c r="BC32" s="205"/>
      <c r="BD32" s="205"/>
      <c r="BE32" s="205"/>
      <c r="BF32" s="205"/>
      <c r="BG32" s="205"/>
      <c r="BH32" s="206"/>
      <c r="BI32" s="139" t="s">
        <v>9</v>
      </c>
      <c r="BJ32" s="140"/>
      <c r="BK32" s="140"/>
      <c r="BL32" s="140"/>
      <c r="BM32" s="140"/>
      <c r="BN32" s="141"/>
    </row>
    <row r="33" spans="1:66" ht="10.5" customHeight="1" x14ac:dyDescent="0.2">
      <c r="A33" s="182"/>
      <c r="B33" s="183"/>
      <c r="C33" s="183"/>
      <c r="D33" s="183"/>
      <c r="E33" s="183"/>
      <c r="F33" s="183"/>
      <c r="G33" s="183"/>
      <c r="H33" s="183"/>
      <c r="I33" s="183"/>
      <c r="J33" s="183"/>
      <c r="K33" s="183"/>
      <c r="L33" s="183"/>
      <c r="M33" s="183"/>
      <c r="N33" s="183"/>
      <c r="O33" s="183"/>
      <c r="P33" s="183"/>
      <c r="Q33" s="183"/>
      <c r="R33" s="183"/>
      <c r="S33" s="183"/>
      <c r="T33" s="183"/>
      <c r="U33" s="183"/>
      <c r="V33" s="184"/>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58" t="str">
        <f>IF(Eingabe!I3="","",Eingabe!I3)</f>
        <v/>
      </c>
      <c r="AL33" s="159"/>
      <c r="AM33" s="159"/>
      <c r="AN33" s="160"/>
      <c r="AO33" s="158" t="str">
        <f>IF(Eingabe!I4="","",Eingabe!I4)</f>
        <v/>
      </c>
      <c r="AP33" s="159"/>
      <c r="AQ33" s="159"/>
      <c r="AR33" s="160"/>
      <c r="AS33" s="145" t="str">
        <f>IF(Eingabe!L1="","",Eingabe!L1)</f>
        <v>Stückliste</v>
      </c>
      <c r="AT33" s="146"/>
      <c r="AU33" s="146"/>
      <c r="AV33" s="146"/>
      <c r="AW33" s="146"/>
      <c r="AX33" s="146"/>
      <c r="AY33" s="146"/>
      <c r="AZ33" s="146"/>
      <c r="BA33" s="146"/>
      <c r="BB33" s="146"/>
      <c r="BC33" s="146"/>
      <c r="BD33" s="146"/>
      <c r="BE33" s="146"/>
      <c r="BF33" s="146"/>
      <c r="BG33" s="146"/>
      <c r="BH33" s="147"/>
      <c r="BI33" s="173" t="str">
        <f>IF(Eingabe!I5="","",Eingabe!I5)</f>
        <v/>
      </c>
      <c r="BJ33" s="174"/>
      <c r="BK33" s="174"/>
      <c r="BL33" s="174"/>
      <c r="BM33" s="174"/>
      <c r="BN33" s="175"/>
    </row>
    <row r="34" spans="1:66" ht="10.5" customHeight="1" thickBot="1" x14ac:dyDescent="0.25">
      <c r="A34" s="182"/>
      <c r="B34" s="183"/>
      <c r="C34" s="183"/>
      <c r="D34" s="183"/>
      <c r="E34" s="183"/>
      <c r="F34" s="183"/>
      <c r="G34" s="183"/>
      <c r="H34" s="183"/>
      <c r="I34" s="183"/>
      <c r="J34" s="183"/>
      <c r="K34" s="183"/>
      <c r="L34" s="183"/>
      <c r="M34" s="183"/>
      <c r="N34" s="183"/>
      <c r="O34" s="183"/>
      <c r="P34" s="183"/>
      <c r="Q34" s="183"/>
      <c r="R34" s="183"/>
      <c r="S34" s="183"/>
      <c r="T34" s="183"/>
      <c r="U34" s="183"/>
      <c r="V34" s="184"/>
      <c r="W34" s="176"/>
      <c r="X34" s="177"/>
      <c r="Y34" s="177"/>
      <c r="Z34" s="177"/>
      <c r="AA34" s="177"/>
      <c r="AB34" s="177"/>
      <c r="AC34" s="177"/>
      <c r="AD34" s="177"/>
      <c r="AE34" s="177"/>
      <c r="AF34" s="178"/>
      <c r="AG34" s="176"/>
      <c r="AH34" s="177"/>
      <c r="AI34" s="177"/>
      <c r="AJ34" s="178"/>
      <c r="AK34" s="161"/>
      <c r="AL34" s="162"/>
      <c r="AM34" s="162"/>
      <c r="AN34" s="163"/>
      <c r="AO34" s="161"/>
      <c r="AP34" s="162"/>
      <c r="AQ34" s="162"/>
      <c r="AR34" s="163"/>
      <c r="AS34" s="148"/>
      <c r="AT34" s="149"/>
      <c r="AU34" s="149"/>
      <c r="AV34" s="149"/>
      <c r="AW34" s="149"/>
      <c r="AX34" s="149"/>
      <c r="AY34" s="149"/>
      <c r="AZ34" s="149"/>
      <c r="BA34" s="149"/>
      <c r="BB34" s="149"/>
      <c r="BC34" s="149"/>
      <c r="BD34" s="149"/>
      <c r="BE34" s="149"/>
      <c r="BF34" s="149"/>
      <c r="BG34" s="149"/>
      <c r="BH34" s="150"/>
      <c r="BI34" s="176"/>
      <c r="BJ34" s="177"/>
      <c r="BK34" s="177"/>
      <c r="BL34" s="177"/>
      <c r="BM34" s="177"/>
      <c r="BN34" s="178"/>
    </row>
    <row r="35" spans="1:66" ht="10.5" customHeight="1" x14ac:dyDescent="0.2">
      <c r="A35" s="182"/>
      <c r="B35" s="183"/>
      <c r="C35" s="183"/>
      <c r="D35" s="183"/>
      <c r="E35" s="183"/>
      <c r="F35" s="183"/>
      <c r="G35" s="183"/>
      <c r="H35" s="183"/>
      <c r="I35" s="183"/>
      <c r="J35" s="183"/>
      <c r="K35" s="183"/>
      <c r="L35" s="183"/>
      <c r="M35" s="183"/>
      <c r="N35" s="183"/>
      <c r="O35" s="183"/>
      <c r="P35" s="183"/>
      <c r="Q35" s="183"/>
      <c r="R35" s="183"/>
      <c r="S35" s="183"/>
      <c r="T35" s="183"/>
      <c r="U35" s="183"/>
      <c r="V35" s="184"/>
      <c r="W35" s="139" t="s">
        <v>10</v>
      </c>
      <c r="X35" s="140"/>
      <c r="Y35" s="140"/>
      <c r="Z35" s="140"/>
      <c r="AA35" s="140"/>
      <c r="AB35" s="140"/>
      <c r="AC35" s="140"/>
      <c r="AD35" s="140"/>
      <c r="AE35" s="140"/>
      <c r="AF35" s="140"/>
      <c r="AG35" s="140"/>
      <c r="AH35" s="140"/>
      <c r="AI35" s="140"/>
      <c r="AJ35" s="140"/>
      <c r="AK35" s="140"/>
      <c r="AL35" s="140"/>
      <c r="AM35" s="140"/>
      <c r="AN35" s="140"/>
      <c r="AO35" s="140"/>
      <c r="AP35" s="140"/>
      <c r="AQ35" s="140"/>
      <c r="AR35" s="141"/>
      <c r="AS35" s="139" t="s">
        <v>11</v>
      </c>
      <c r="AT35" s="140"/>
      <c r="AU35" s="140"/>
      <c r="AV35" s="140"/>
      <c r="AW35" s="140"/>
      <c r="AX35" s="140"/>
      <c r="AY35" s="141"/>
      <c r="AZ35" s="139" t="s">
        <v>12</v>
      </c>
      <c r="BA35" s="140"/>
      <c r="BB35" s="140"/>
      <c r="BC35" s="140"/>
      <c r="BD35" s="141"/>
      <c r="BE35" s="139" t="s">
        <v>13</v>
      </c>
      <c r="BF35" s="140"/>
      <c r="BG35" s="140"/>
      <c r="BH35" s="140"/>
      <c r="BI35" s="140"/>
      <c r="BJ35" s="140"/>
      <c r="BK35" s="140"/>
      <c r="BL35" s="140"/>
      <c r="BM35" s="140"/>
      <c r="BN35" s="141"/>
    </row>
    <row r="36" spans="1:66" ht="10.5" customHeight="1" x14ac:dyDescent="0.2">
      <c r="A36" s="182"/>
      <c r="B36" s="183"/>
      <c r="C36" s="183"/>
      <c r="D36" s="183"/>
      <c r="E36" s="183"/>
      <c r="F36" s="183"/>
      <c r="G36" s="183"/>
      <c r="H36" s="183"/>
      <c r="I36" s="183"/>
      <c r="J36" s="183"/>
      <c r="K36" s="183"/>
      <c r="L36" s="183"/>
      <c r="M36" s="183"/>
      <c r="N36" s="183"/>
      <c r="O36" s="183"/>
      <c r="P36" s="183"/>
      <c r="Q36" s="183"/>
      <c r="R36" s="183"/>
      <c r="S36" s="183"/>
      <c r="T36" s="183"/>
      <c r="U36" s="183"/>
      <c r="V36" s="184"/>
      <c r="W36" s="185" t="str">
        <f>IF(Eingabe!E5="","",Eingabe!E5)</f>
        <v>Gitcon V1.0</v>
      </c>
      <c r="X36" s="186"/>
      <c r="Y36" s="186"/>
      <c r="Z36" s="186"/>
      <c r="AA36" s="186"/>
      <c r="AB36" s="186"/>
      <c r="AC36" s="186"/>
      <c r="AD36" s="186"/>
      <c r="AE36" s="186"/>
      <c r="AF36" s="186"/>
      <c r="AG36" s="186"/>
      <c r="AH36" s="186"/>
      <c r="AI36" s="186"/>
      <c r="AJ36" s="186"/>
      <c r="AK36" s="186"/>
      <c r="AL36" s="186"/>
      <c r="AM36" s="186"/>
      <c r="AN36" s="186"/>
      <c r="AO36" s="186"/>
      <c r="AP36" s="186"/>
      <c r="AQ36" s="186"/>
      <c r="AR36" s="187"/>
      <c r="AS36" s="213" t="str">
        <f>IF(Eingabe!L3="","",Eingabe!L3)</f>
        <v>1.0</v>
      </c>
      <c r="AT36" s="199"/>
      <c r="AU36" s="199"/>
      <c r="AV36" s="199"/>
      <c r="AW36" s="199"/>
      <c r="AX36" s="199"/>
      <c r="AY36" s="200"/>
      <c r="AZ36" s="213" t="str">
        <f>IF(Eingabe!L4="","",Eingabe!L4)</f>
        <v>1</v>
      </c>
      <c r="BA36" s="199"/>
      <c r="BB36" s="199"/>
      <c r="BC36" s="199"/>
      <c r="BD36" s="200"/>
      <c r="BE36" s="145" t="str">
        <f>IF(Eingabe!L5="","",Eingabe!L5)</f>
        <v>Fertigung</v>
      </c>
      <c r="BF36" s="146"/>
      <c r="BG36" s="146"/>
      <c r="BH36" s="146"/>
      <c r="BI36" s="146"/>
      <c r="BJ36" s="146"/>
      <c r="BK36" s="146"/>
      <c r="BL36" s="146"/>
      <c r="BM36" s="146"/>
      <c r="BN36" s="147"/>
    </row>
    <row r="37" spans="1:66" ht="10.5" customHeight="1" thickBot="1" x14ac:dyDescent="0.25">
      <c r="A37" s="170" t="s">
        <v>14</v>
      </c>
      <c r="B37" s="171"/>
      <c r="C37" s="171"/>
      <c r="D37" s="171"/>
      <c r="E37" s="171"/>
      <c r="F37" s="171"/>
      <c r="G37" s="171"/>
      <c r="H37" s="171"/>
      <c r="I37" s="171"/>
      <c r="J37" s="171"/>
      <c r="K37" s="171"/>
      <c r="L37" s="171"/>
      <c r="M37" s="171"/>
      <c r="N37" s="171"/>
      <c r="O37" s="171"/>
      <c r="P37" s="171"/>
      <c r="Q37" s="171"/>
      <c r="R37" s="171"/>
      <c r="S37" s="171"/>
      <c r="T37" s="171"/>
      <c r="U37" s="171"/>
      <c r="V37" s="172"/>
      <c r="W37" s="185"/>
      <c r="X37" s="186"/>
      <c r="Y37" s="186"/>
      <c r="Z37" s="186"/>
      <c r="AA37" s="186"/>
      <c r="AB37" s="186"/>
      <c r="AC37" s="186"/>
      <c r="AD37" s="186"/>
      <c r="AE37" s="186"/>
      <c r="AF37" s="186"/>
      <c r="AG37" s="186"/>
      <c r="AH37" s="186"/>
      <c r="AI37" s="186"/>
      <c r="AJ37" s="186"/>
      <c r="AK37" s="186"/>
      <c r="AL37" s="186"/>
      <c r="AM37" s="186"/>
      <c r="AN37" s="186"/>
      <c r="AO37" s="186"/>
      <c r="AP37" s="186"/>
      <c r="AQ37" s="186"/>
      <c r="AR37" s="187"/>
      <c r="AS37" s="201"/>
      <c r="AT37" s="202"/>
      <c r="AU37" s="202"/>
      <c r="AV37" s="202"/>
      <c r="AW37" s="202"/>
      <c r="AX37" s="202"/>
      <c r="AY37" s="203"/>
      <c r="AZ37" s="201"/>
      <c r="BA37" s="202"/>
      <c r="BB37" s="202"/>
      <c r="BC37" s="202"/>
      <c r="BD37" s="203"/>
      <c r="BE37" s="148"/>
      <c r="BF37" s="149"/>
      <c r="BG37" s="149"/>
      <c r="BH37" s="149"/>
      <c r="BI37" s="149"/>
      <c r="BJ37" s="149"/>
      <c r="BK37" s="149"/>
      <c r="BL37" s="149"/>
      <c r="BM37" s="149"/>
      <c r="BN37" s="150"/>
    </row>
    <row r="38" spans="1:66" ht="10.5" customHeight="1" x14ac:dyDescent="0.2">
      <c r="A38" s="170"/>
      <c r="B38" s="171"/>
      <c r="C38" s="171"/>
      <c r="D38" s="171"/>
      <c r="E38" s="171"/>
      <c r="F38" s="171"/>
      <c r="G38" s="171"/>
      <c r="H38" s="171"/>
      <c r="I38" s="171"/>
      <c r="J38" s="171"/>
      <c r="K38" s="171"/>
      <c r="L38" s="171"/>
      <c r="M38" s="171"/>
      <c r="N38" s="171"/>
      <c r="O38" s="171"/>
      <c r="P38" s="171"/>
      <c r="Q38" s="171"/>
      <c r="R38" s="171"/>
      <c r="S38" s="171"/>
      <c r="T38" s="171"/>
      <c r="U38" s="171"/>
      <c r="V38" s="172"/>
      <c r="W38" s="185"/>
      <c r="X38" s="186"/>
      <c r="Y38" s="186"/>
      <c r="Z38" s="186"/>
      <c r="AA38" s="186"/>
      <c r="AB38" s="186"/>
      <c r="AC38" s="186"/>
      <c r="AD38" s="186"/>
      <c r="AE38" s="186"/>
      <c r="AF38" s="186"/>
      <c r="AG38" s="186"/>
      <c r="AH38" s="186"/>
      <c r="AI38" s="186"/>
      <c r="AJ38" s="186"/>
      <c r="AK38" s="186"/>
      <c r="AL38" s="186"/>
      <c r="AM38" s="186"/>
      <c r="AN38" s="186"/>
      <c r="AO38" s="186"/>
      <c r="AP38" s="186"/>
      <c r="AQ38" s="186"/>
      <c r="AR38" s="187"/>
      <c r="AS38" s="214" t="s">
        <v>15</v>
      </c>
      <c r="AT38" s="215"/>
      <c r="AU38" s="215"/>
      <c r="AV38" s="216"/>
      <c r="AW38" s="140" t="s">
        <v>16</v>
      </c>
      <c r="AX38" s="140"/>
      <c r="AY38" s="141"/>
      <c r="AZ38" s="139" t="s">
        <v>17</v>
      </c>
      <c r="BA38" s="140"/>
      <c r="BB38" s="140"/>
      <c r="BC38" s="140"/>
      <c r="BD38" s="140"/>
      <c r="BE38" s="140"/>
      <c r="BF38" s="140"/>
      <c r="BG38" s="140"/>
      <c r="BH38" s="141"/>
      <c r="BI38" s="139" t="s">
        <v>18</v>
      </c>
      <c r="BJ38" s="140"/>
      <c r="BK38" s="141"/>
      <c r="BL38" s="10" t="s">
        <v>19</v>
      </c>
      <c r="BM38" s="11"/>
      <c r="BN38" s="12"/>
    </row>
    <row r="39" spans="1:66" ht="10.5" customHeight="1" x14ac:dyDescent="0.2">
      <c r="A39" s="164" t="str">
        <f>IF(Eingabe!M6="","",Eingabe!M6)</f>
        <v>Technische Informatik</v>
      </c>
      <c r="B39" s="165"/>
      <c r="C39" s="165"/>
      <c r="D39" s="165"/>
      <c r="E39" s="165"/>
      <c r="F39" s="165"/>
      <c r="G39" s="165"/>
      <c r="H39" s="165"/>
      <c r="I39" s="165"/>
      <c r="J39" s="165"/>
      <c r="K39" s="165"/>
      <c r="L39" s="165"/>
      <c r="M39" s="165"/>
      <c r="N39" s="165"/>
      <c r="O39" s="165"/>
      <c r="P39" s="165"/>
      <c r="Q39" s="165"/>
      <c r="R39" s="165"/>
      <c r="S39" s="165"/>
      <c r="T39" s="165"/>
      <c r="U39" s="165"/>
      <c r="V39" s="166"/>
      <c r="W39" s="145" t="str">
        <f>IF(Eingabe!E6="","",Eingabe!E6)</f>
        <v>MIDI-Interface</v>
      </c>
      <c r="X39" s="146"/>
      <c r="Y39" s="146"/>
      <c r="Z39" s="146"/>
      <c r="AA39" s="146"/>
      <c r="AB39" s="146"/>
      <c r="AC39" s="146"/>
      <c r="AD39" s="146"/>
      <c r="AE39" s="146"/>
      <c r="AF39" s="146"/>
      <c r="AG39" s="146"/>
      <c r="AH39" s="146"/>
      <c r="AI39" s="146"/>
      <c r="AJ39" s="146"/>
      <c r="AK39" s="146"/>
      <c r="AL39" s="146"/>
      <c r="AM39" s="146"/>
      <c r="AN39" s="146"/>
      <c r="AO39" s="146"/>
      <c r="AP39" s="146"/>
      <c r="AQ39" s="146"/>
      <c r="AR39" s="147"/>
      <c r="AS39" s="158" t="str">
        <f>IF(Eingabe!L6="","",Eingabe!L6)</f>
        <v>ohne</v>
      </c>
      <c r="AT39" s="159"/>
      <c r="AU39" s="159"/>
      <c r="AV39" s="160"/>
      <c r="AW39" s="174" t="str">
        <f>IF(Eingabe!I6="","",Eingabe!I6)</f>
        <v>DE</v>
      </c>
      <c r="AX39" s="174"/>
      <c r="AY39" s="175"/>
      <c r="AZ39" s="207">
        <f ca="1">IF(Eingabe!L2="","",Eingabe!L2)</f>
        <v>45046</v>
      </c>
      <c r="BA39" s="208"/>
      <c r="BB39" s="208"/>
      <c r="BC39" s="208"/>
      <c r="BD39" s="208"/>
      <c r="BE39" s="208"/>
      <c r="BF39" s="208"/>
      <c r="BG39" s="208"/>
      <c r="BH39" s="209"/>
      <c r="BI39" s="158">
        <v>1</v>
      </c>
      <c r="BJ39" s="159"/>
      <c r="BK39" s="160"/>
      <c r="BL39" s="158">
        <f>(5-(IF(Eingabe!$C$33="","1","0"))-(IF(Eingabe!$C$58="","1","0"))-(IF(Eingabe!$C$83="","1","0"))-(IF(Eingabe!$C$108="","1","0")))</f>
        <v>2</v>
      </c>
      <c r="BM39" s="159"/>
      <c r="BN39" s="160"/>
    </row>
    <row r="40" spans="1:66" ht="10.5" customHeight="1" thickBot="1" x14ac:dyDescent="0.25">
      <c r="A40" s="167"/>
      <c r="B40" s="168"/>
      <c r="C40" s="168"/>
      <c r="D40" s="168"/>
      <c r="E40" s="168"/>
      <c r="F40" s="168"/>
      <c r="G40" s="168"/>
      <c r="H40" s="168"/>
      <c r="I40" s="168"/>
      <c r="J40" s="168"/>
      <c r="K40" s="168"/>
      <c r="L40" s="168"/>
      <c r="M40" s="168"/>
      <c r="N40" s="168"/>
      <c r="O40" s="168"/>
      <c r="P40" s="168"/>
      <c r="Q40" s="168"/>
      <c r="R40" s="168"/>
      <c r="S40" s="168"/>
      <c r="T40" s="168"/>
      <c r="U40" s="168"/>
      <c r="V40" s="169"/>
      <c r="W40" s="148"/>
      <c r="X40" s="149"/>
      <c r="Y40" s="149"/>
      <c r="Z40" s="149"/>
      <c r="AA40" s="149"/>
      <c r="AB40" s="149"/>
      <c r="AC40" s="149"/>
      <c r="AD40" s="149"/>
      <c r="AE40" s="149"/>
      <c r="AF40" s="149"/>
      <c r="AG40" s="149"/>
      <c r="AH40" s="149"/>
      <c r="AI40" s="149"/>
      <c r="AJ40" s="149"/>
      <c r="AK40" s="149"/>
      <c r="AL40" s="149"/>
      <c r="AM40" s="149"/>
      <c r="AN40" s="149"/>
      <c r="AO40" s="149"/>
      <c r="AP40" s="149"/>
      <c r="AQ40" s="149"/>
      <c r="AR40" s="150"/>
      <c r="AS40" s="161"/>
      <c r="AT40" s="162"/>
      <c r="AU40" s="162"/>
      <c r="AV40" s="163"/>
      <c r="AW40" s="177"/>
      <c r="AX40" s="177"/>
      <c r="AY40" s="178"/>
      <c r="AZ40" s="210"/>
      <c r="BA40" s="211"/>
      <c r="BB40" s="211"/>
      <c r="BC40" s="211"/>
      <c r="BD40" s="211"/>
      <c r="BE40" s="211"/>
      <c r="BF40" s="211"/>
      <c r="BG40" s="211"/>
      <c r="BH40" s="212"/>
      <c r="BI40" s="161"/>
      <c r="BJ40" s="162"/>
      <c r="BK40" s="163"/>
      <c r="BL40" s="161"/>
      <c r="BM40" s="162"/>
      <c r="BN40" s="163"/>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1">
        <v>1</v>
      </c>
      <c r="B1" s="220"/>
      <c r="C1" s="220"/>
      <c r="D1" s="220"/>
      <c r="E1" s="220">
        <v>2</v>
      </c>
      <c r="F1" s="220"/>
      <c r="G1" s="220"/>
      <c r="H1" s="220"/>
      <c r="I1" s="220">
        <v>3</v>
      </c>
      <c r="J1" s="220"/>
      <c r="K1" s="220"/>
      <c r="L1" s="220"/>
      <c r="M1" s="220">
        <v>4</v>
      </c>
      <c r="N1" s="220"/>
      <c r="O1" s="220"/>
      <c r="P1" s="220"/>
      <c r="Q1" s="220"/>
      <c r="R1" s="220"/>
      <c r="S1" s="220"/>
      <c r="T1" s="220"/>
      <c r="U1" s="220"/>
      <c r="V1" s="220"/>
      <c r="W1" s="220"/>
      <c r="X1" s="220"/>
      <c r="Y1" s="220"/>
      <c r="Z1" s="220"/>
      <c r="AA1" s="220"/>
      <c r="AB1" s="220"/>
      <c r="AC1" s="220"/>
      <c r="AD1" s="220"/>
      <c r="AE1" s="220"/>
      <c r="AF1" s="220"/>
      <c r="AG1" s="220">
        <v>5</v>
      </c>
      <c r="AH1" s="220"/>
      <c r="AI1" s="220"/>
      <c r="AJ1" s="220"/>
      <c r="AK1" s="220"/>
      <c r="AL1" s="220"/>
      <c r="AM1" s="220"/>
      <c r="AN1" s="220"/>
      <c r="AO1" s="220"/>
      <c r="AP1" s="220"/>
      <c r="AQ1" s="220"/>
      <c r="AR1" s="220"/>
      <c r="AS1" s="220"/>
      <c r="AT1" s="220"/>
      <c r="AU1" s="220"/>
      <c r="AV1" s="220"/>
      <c r="AW1" s="220"/>
      <c r="AX1" s="220">
        <v>6</v>
      </c>
      <c r="AY1" s="220"/>
      <c r="AZ1" s="220"/>
      <c r="BA1" s="220"/>
      <c r="BB1" s="220">
        <v>7</v>
      </c>
      <c r="BC1" s="220"/>
      <c r="BD1" s="220"/>
      <c r="BE1" s="220"/>
      <c r="BF1" s="220"/>
      <c r="BG1" s="220"/>
      <c r="BH1" s="220"/>
      <c r="BI1" s="220"/>
      <c r="BJ1" s="220"/>
      <c r="BK1" s="220"/>
      <c r="BL1" s="220"/>
      <c r="BM1" s="220"/>
      <c r="BN1" s="230"/>
    </row>
    <row r="2" spans="1:256" ht="18.75" customHeight="1" x14ac:dyDescent="0.2">
      <c r="A2" s="226" t="str">
        <f>Eingabe!A7</f>
        <v>Lfd. 
Nr.</v>
      </c>
      <c r="B2" s="224"/>
      <c r="C2" s="224"/>
      <c r="D2" s="224"/>
      <c r="E2" s="224" t="str">
        <f>Eingabe!B7</f>
        <v>Stück-
zahl</v>
      </c>
      <c r="F2" s="224"/>
      <c r="G2" s="224"/>
      <c r="H2" s="224"/>
      <c r="I2" s="224" t="str">
        <f>Eingabe!C7</f>
        <v>Ein-
heit</v>
      </c>
      <c r="J2" s="224"/>
      <c r="K2" s="224"/>
      <c r="L2" s="224"/>
      <c r="M2" s="231" t="str">
        <f>Eingabe!D7</f>
        <v>Benennung</v>
      </c>
      <c r="N2" s="231"/>
      <c r="O2" s="231"/>
      <c r="P2" s="231"/>
      <c r="Q2" s="231"/>
      <c r="R2" s="231"/>
      <c r="S2" s="231"/>
      <c r="T2" s="231"/>
      <c r="U2" s="231"/>
      <c r="V2" s="231"/>
      <c r="W2" s="231"/>
      <c r="X2" s="231"/>
      <c r="Y2" s="231"/>
      <c r="Z2" s="231"/>
      <c r="AA2" s="231"/>
      <c r="AB2" s="231"/>
      <c r="AC2" s="231"/>
      <c r="AD2" s="231"/>
      <c r="AE2" s="231"/>
      <c r="AF2" s="231"/>
      <c r="AG2" s="231" t="str">
        <f>Eingabe!F7&amp;" / "&amp;Eingabe!G7</f>
        <v>Lieferant / Bestellnummer</v>
      </c>
      <c r="AH2" s="231"/>
      <c r="AI2" s="231"/>
      <c r="AJ2" s="231"/>
      <c r="AK2" s="231"/>
      <c r="AL2" s="231"/>
      <c r="AM2" s="231"/>
      <c r="AN2" s="231"/>
      <c r="AO2" s="231"/>
      <c r="AP2" s="231"/>
      <c r="AQ2" s="231"/>
      <c r="AR2" s="231"/>
      <c r="AS2" s="231"/>
      <c r="AT2" s="231"/>
      <c r="AU2" s="231"/>
      <c r="AV2" s="231"/>
      <c r="AW2" s="231"/>
      <c r="AX2" s="235" t="str">
        <f>Eingabe!H7</f>
        <v>MCd</v>
      </c>
      <c r="AY2" s="236"/>
      <c r="AZ2" s="236"/>
      <c r="BA2" s="237"/>
      <c r="BB2" s="231" t="str">
        <f>Eingabe!K7</f>
        <v>Bemerkung</v>
      </c>
      <c r="BC2" s="231"/>
      <c r="BD2" s="231"/>
      <c r="BE2" s="231"/>
      <c r="BF2" s="231"/>
      <c r="BG2" s="231"/>
      <c r="BH2" s="231"/>
      <c r="BI2" s="231"/>
      <c r="BJ2" s="231"/>
      <c r="BK2" s="231"/>
      <c r="BL2" s="231"/>
      <c r="BM2" s="231"/>
      <c r="BN2" s="232"/>
    </row>
    <row r="3" spans="1:256" ht="18.75" customHeight="1" thickBot="1" x14ac:dyDescent="0.25">
      <c r="A3" s="227"/>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38"/>
      <c r="AY3" s="177"/>
      <c r="AZ3" s="177"/>
      <c r="BA3" s="239"/>
      <c r="BB3" s="225"/>
      <c r="BC3" s="225"/>
      <c r="BD3" s="225"/>
      <c r="BE3" s="225"/>
      <c r="BF3" s="225"/>
      <c r="BG3" s="225"/>
      <c r="BH3" s="225"/>
      <c r="BI3" s="225"/>
      <c r="BJ3" s="225"/>
      <c r="BK3" s="225"/>
      <c r="BL3" s="225"/>
      <c r="BM3" s="225"/>
      <c r="BN3" s="233"/>
    </row>
    <row r="4" spans="1:256" s="6" customFormat="1" ht="25.5" customHeight="1" x14ac:dyDescent="0.2">
      <c r="A4" s="222">
        <f>IF(Eingabe!A33="","",Eingabe!A33)</f>
        <v>26</v>
      </c>
      <c r="B4" s="223"/>
      <c r="C4" s="223"/>
      <c r="D4" s="223"/>
      <c r="E4" s="223">
        <f>IF(Eingabe!B33="","",Eingabe!B33)</f>
        <v>1</v>
      </c>
      <c r="F4" s="223"/>
      <c r="G4" s="223"/>
      <c r="H4" s="223"/>
      <c r="I4" s="228" t="str">
        <f>IF(Eingabe!C33="","",Eingabe!C33)</f>
        <v>Stk</v>
      </c>
      <c r="J4" s="228"/>
      <c r="K4" s="228"/>
      <c r="L4" s="228"/>
      <c r="M4" s="240" t="str">
        <f>IF(Eingabe!D33&amp;""&amp;Eingabe!E33="","",Eingabe!D33&amp;" 
"&amp;Eingabe!E33)</f>
        <v>SW Slide 
S3</v>
      </c>
      <c r="N4" s="240"/>
      <c r="O4" s="240"/>
      <c r="P4" s="240"/>
      <c r="Q4" s="240"/>
      <c r="R4" s="240"/>
      <c r="S4" s="240"/>
      <c r="T4" s="240"/>
      <c r="U4" s="240"/>
      <c r="V4" s="240"/>
      <c r="W4" s="240"/>
      <c r="X4" s="240"/>
      <c r="Y4" s="240"/>
      <c r="Z4" s="240"/>
      <c r="AA4" s="240"/>
      <c r="AB4" s="240"/>
      <c r="AC4" s="240"/>
      <c r="AD4" s="240"/>
      <c r="AE4" s="240"/>
      <c r="AF4" s="240"/>
      <c r="AG4" s="228" t="str">
        <f>IF(Eingabe!F33&amp;""&amp;Eingabe!G33="","",Eingabe!F33&amp;" 
"&amp;Eingabe!G33)</f>
        <v>mouser.de 
710-452404020202</v>
      </c>
      <c r="AH4" s="228"/>
      <c r="AI4" s="228"/>
      <c r="AJ4" s="228"/>
      <c r="AK4" s="228"/>
      <c r="AL4" s="228"/>
      <c r="AM4" s="228"/>
      <c r="AN4" s="228"/>
      <c r="AO4" s="228"/>
      <c r="AP4" s="228"/>
      <c r="AQ4" s="228"/>
      <c r="AR4" s="228"/>
      <c r="AS4" s="228"/>
      <c r="AT4" s="228"/>
      <c r="AU4" s="228"/>
      <c r="AV4" s="228"/>
      <c r="AW4" s="228"/>
      <c r="AX4" s="228" t="str">
        <f>IF(Eingabe!H33="","",Eingabe!H33)</f>
        <v/>
      </c>
      <c r="AY4" s="228"/>
      <c r="AZ4" s="228"/>
      <c r="BA4" s="228"/>
      <c r="BB4" s="228" t="str">
        <f>IF(Eingabe!K33="","",Eingabe!K33)</f>
        <v>452404020202</v>
      </c>
      <c r="BC4" s="228"/>
      <c r="BD4" s="228"/>
      <c r="BE4" s="228"/>
      <c r="BF4" s="228"/>
      <c r="BG4" s="228"/>
      <c r="BH4" s="228"/>
      <c r="BI4" s="228"/>
      <c r="BJ4" s="228"/>
      <c r="BK4" s="228"/>
      <c r="BL4" s="228"/>
      <c r="BM4" s="228"/>
      <c r="BN4" s="234"/>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19">
        <f>IF(Eingabe!A34="","",Eingabe!A34)</f>
        <v>27</v>
      </c>
      <c r="B5" s="151"/>
      <c r="C5" s="151"/>
      <c r="D5" s="151"/>
      <c r="E5" s="151">
        <f>IF(Eingabe!B34="","",Eingabe!B34)</f>
        <v>2</v>
      </c>
      <c r="F5" s="151"/>
      <c r="G5" s="151"/>
      <c r="H5" s="151"/>
      <c r="I5" s="142" t="str">
        <f>IF(Eingabe!C34="","",Eingabe!C34)</f>
        <v>Stk</v>
      </c>
      <c r="J5" s="142"/>
      <c r="K5" s="142"/>
      <c r="L5" s="142"/>
      <c r="M5" s="144" t="str">
        <f>IF(Eingabe!D34&amp;""&amp;Eingabe!E34="","",Eingabe!D34&amp;" 
"&amp;Eingabe!E34)</f>
        <v>SW 
S1-2</v>
      </c>
      <c r="N5" s="144"/>
      <c r="O5" s="144"/>
      <c r="P5" s="144"/>
      <c r="Q5" s="144"/>
      <c r="R5" s="144"/>
      <c r="S5" s="144"/>
      <c r="T5" s="144"/>
      <c r="U5" s="144"/>
      <c r="V5" s="144"/>
      <c r="W5" s="144"/>
      <c r="X5" s="144"/>
      <c r="Y5" s="144"/>
      <c r="Z5" s="144"/>
      <c r="AA5" s="144"/>
      <c r="AB5" s="144"/>
      <c r="AC5" s="144"/>
      <c r="AD5" s="144"/>
      <c r="AE5" s="144"/>
      <c r="AF5" s="144"/>
      <c r="AG5" s="142" t="str">
        <f>IF(Eingabe!F34&amp;""&amp;Eingabe!G34="","",Eingabe!F34&amp;" 
"&amp;Eingabe!G34)</f>
        <v>mouser.de 
710-436331045822</v>
      </c>
      <c r="AH5" s="142"/>
      <c r="AI5" s="142"/>
      <c r="AJ5" s="142"/>
      <c r="AK5" s="142"/>
      <c r="AL5" s="142"/>
      <c r="AM5" s="142"/>
      <c r="AN5" s="142"/>
      <c r="AO5" s="142"/>
      <c r="AP5" s="142"/>
      <c r="AQ5" s="142"/>
      <c r="AR5" s="142"/>
      <c r="AS5" s="142"/>
      <c r="AT5" s="142"/>
      <c r="AU5" s="142"/>
      <c r="AV5" s="142"/>
      <c r="AW5" s="142"/>
      <c r="AX5" s="142" t="str">
        <f>IF(Eingabe!H34="","",Eingabe!H34)</f>
        <v/>
      </c>
      <c r="AY5" s="142"/>
      <c r="AZ5" s="142"/>
      <c r="BA5" s="142"/>
      <c r="BB5" s="142" t="str">
        <f>IF(Eingabe!K34="","",Eingabe!K34)</f>
        <v>436331045822</v>
      </c>
      <c r="BC5" s="142"/>
      <c r="BD5" s="142"/>
      <c r="BE5" s="142"/>
      <c r="BF5" s="142"/>
      <c r="BG5" s="142"/>
      <c r="BH5" s="142"/>
      <c r="BI5" s="142"/>
      <c r="BJ5" s="142"/>
      <c r="BK5" s="142"/>
      <c r="BL5" s="142"/>
      <c r="BM5" s="142"/>
      <c r="BN5" s="143"/>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19">
        <f>IF(Eingabe!A35="","",Eingabe!A35)</f>
        <v>28</v>
      </c>
      <c r="B6" s="151"/>
      <c r="C6" s="151"/>
      <c r="D6" s="151"/>
      <c r="E6" s="151">
        <f>IF(Eingabe!B35="","",Eingabe!B35)</f>
        <v>1</v>
      </c>
      <c r="F6" s="151"/>
      <c r="G6" s="151"/>
      <c r="H6" s="151"/>
      <c r="I6" s="142" t="str">
        <f>IF(Eingabe!C35="","",Eingabe!C35)</f>
        <v>Stk</v>
      </c>
      <c r="J6" s="142"/>
      <c r="K6" s="142"/>
      <c r="L6" s="142"/>
      <c r="M6" s="144" t="str">
        <f>IF(Eingabe!D35&amp;""&amp;Eingabe!E35="","",Eingabe!D35&amp;" 
"&amp;Eingabe!E35)</f>
        <v>CON USB B Micro 
J1</v>
      </c>
      <c r="N6" s="144"/>
      <c r="O6" s="144"/>
      <c r="P6" s="144"/>
      <c r="Q6" s="144"/>
      <c r="R6" s="144"/>
      <c r="S6" s="144"/>
      <c r="T6" s="144"/>
      <c r="U6" s="144"/>
      <c r="V6" s="144"/>
      <c r="W6" s="144"/>
      <c r="X6" s="144"/>
      <c r="Y6" s="144"/>
      <c r="Z6" s="144"/>
      <c r="AA6" s="144"/>
      <c r="AB6" s="144"/>
      <c r="AC6" s="144"/>
      <c r="AD6" s="144"/>
      <c r="AE6" s="144"/>
      <c r="AF6" s="144"/>
      <c r="AG6" s="142" t="str">
        <f>IF(Eingabe!F35&amp;""&amp;Eingabe!G35="","",Eingabe!F35&amp;" 
"&amp;Eingabe!G35)</f>
        <v>mouser.de 
710-629105150521</v>
      </c>
      <c r="AH6" s="142"/>
      <c r="AI6" s="142"/>
      <c r="AJ6" s="142"/>
      <c r="AK6" s="142"/>
      <c r="AL6" s="142"/>
      <c r="AM6" s="142"/>
      <c r="AN6" s="142"/>
      <c r="AO6" s="142"/>
      <c r="AP6" s="142"/>
      <c r="AQ6" s="142"/>
      <c r="AR6" s="142"/>
      <c r="AS6" s="142"/>
      <c r="AT6" s="142"/>
      <c r="AU6" s="142"/>
      <c r="AV6" s="142"/>
      <c r="AW6" s="142"/>
      <c r="AX6" s="142" t="str">
        <f>IF(Eingabe!H35="","",Eingabe!H35)</f>
        <v/>
      </c>
      <c r="AY6" s="142"/>
      <c r="AZ6" s="142"/>
      <c r="BA6" s="142"/>
      <c r="BB6" s="142" t="str">
        <f>IF(Eingabe!K35="","",Eingabe!K35)</f>
        <v>629105150521</v>
      </c>
      <c r="BC6" s="142"/>
      <c r="BD6" s="142"/>
      <c r="BE6" s="142"/>
      <c r="BF6" s="142"/>
      <c r="BG6" s="142"/>
      <c r="BH6" s="142"/>
      <c r="BI6" s="142"/>
      <c r="BJ6" s="142"/>
      <c r="BK6" s="142"/>
      <c r="BL6" s="142"/>
      <c r="BM6" s="142"/>
      <c r="BN6" s="143"/>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19">
        <f>IF(Eingabe!A36="","",Eingabe!A36)</f>
        <v>29</v>
      </c>
      <c r="B7" s="151"/>
      <c r="C7" s="151"/>
      <c r="D7" s="151"/>
      <c r="E7" s="151">
        <f>IF(Eingabe!B36="","",Eingabe!B36)</f>
        <v>2</v>
      </c>
      <c r="F7" s="151"/>
      <c r="G7" s="151"/>
      <c r="H7" s="151"/>
      <c r="I7" s="142" t="str">
        <f>IF(Eingabe!C36="","",Eingabe!C36)</f>
        <v>Stk</v>
      </c>
      <c r="J7" s="142"/>
      <c r="K7" s="142"/>
      <c r="L7" s="142"/>
      <c r="M7" s="144" t="str">
        <f>IF(Eingabe!D36&amp;""&amp;Eingabe!E36="","",Eingabe!D36&amp;" 
"&amp;Eingabe!E36)</f>
        <v xml:space="preserve">CON 6,3mm Mono Jack 
</v>
      </c>
      <c r="N7" s="144"/>
      <c r="O7" s="144"/>
      <c r="P7" s="144"/>
      <c r="Q7" s="144"/>
      <c r="R7" s="144"/>
      <c r="S7" s="144"/>
      <c r="T7" s="144"/>
      <c r="U7" s="144"/>
      <c r="V7" s="144"/>
      <c r="W7" s="144"/>
      <c r="X7" s="144"/>
      <c r="Y7" s="144"/>
      <c r="Z7" s="144"/>
      <c r="AA7" s="144"/>
      <c r="AB7" s="144"/>
      <c r="AC7" s="144"/>
      <c r="AD7" s="144"/>
      <c r="AE7" s="144"/>
      <c r="AF7" s="144"/>
      <c r="AG7" s="142" t="str">
        <f>IF(Eingabe!F36&amp;""&amp;Eingabe!G36="","",Eingabe!F36&amp;" 
"&amp;Eingabe!G36)</f>
        <v xml:space="preserve">GruS 
</v>
      </c>
      <c r="AH7" s="142"/>
      <c r="AI7" s="142"/>
      <c r="AJ7" s="142"/>
      <c r="AK7" s="142"/>
      <c r="AL7" s="142"/>
      <c r="AM7" s="142"/>
      <c r="AN7" s="142"/>
      <c r="AO7" s="142"/>
      <c r="AP7" s="142"/>
      <c r="AQ7" s="142"/>
      <c r="AR7" s="142"/>
      <c r="AS7" s="142"/>
      <c r="AT7" s="142"/>
      <c r="AU7" s="142"/>
      <c r="AV7" s="142"/>
      <c r="AW7" s="142"/>
      <c r="AX7" s="142" t="str">
        <f>IF(Eingabe!H36="","",Eingabe!H36)</f>
        <v/>
      </c>
      <c r="AY7" s="142"/>
      <c r="AZ7" s="142"/>
      <c r="BA7" s="142"/>
      <c r="BB7" s="142" t="str">
        <f>IF(Eingabe!K36="","",Eingabe!K36)</f>
        <v/>
      </c>
      <c r="BC7" s="142"/>
      <c r="BD7" s="142"/>
      <c r="BE7" s="142"/>
      <c r="BF7" s="142"/>
      <c r="BG7" s="142"/>
      <c r="BH7" s="142"/>
      <c r="BI7" s="142"/>
      <c r="BJ7" s="142"/>
      <c r="BK7" s="142"/>
      <c r="BL7" s="142"/>
      <c r="BM7" s="142"/>
      <c r="BN7" s="143"/>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19">
        <f>IF(Eingabe!A37="","",Eingabe!A37)</f>
        <v>30</v>
      </c>
      <c r="B8" s="151"/>
      <c r="C8" s="151"/>
      <c r="D8" s="151"/>
      <c r="E8" s="151">
        <f>IF(Eingabe!B37="","",Eingabe!B37)</f>
        <v>9</v>
      </c>
      <c r="F8" s="151"/>
      <c r="G8" s="151"/>
      <c r="H8" s="151"/>
      <c r="I8" s="142" t="str">
        <f>IF(Eingabe!C37="","",Eingabe!C37)</f>
        <v>Stk</v>
      </c>
      <c r="J8" s="142"/>
      <c r="K8" s="142"/>
      <c r="L8" s="142"/>
      <c r="M8" s="144" t="str">
        <f>IF(Eingabe!D37&amp;""&amp;Eingabe!E37="","",Eingabe!D37&amp;" 
"&amp;Eingabe!E37)</f>
        <v>CON S2751-46R Testpoints 
3V3, AGND, AIN, AVDD, PGND, POST-AFE, SPIQ, SPI_CLK, SPI_CS</v>
      </c>
      <c r="N8" s="144"/>
      <c r="O8" s="144"/>
      <c r="P8" s="144"/>
      <c r="Q8" s="144"/>
      <c r="R8" s="144"/>
      <c r="S8" s="144"/>
      <c r="T8" s="144"/>
      <c r="U8" s="144"/>
      <c r="V8" s="144"/>
      <c r="W8" s="144"/>
      <c r="X8" s="144"/>
      <c r="Y8" s="144"/>
      <c r="Z8" s="144"/>
      <c r="AA8" s="144"/>
      <c r="AB8" s="144"/>
      <c r="AC8" s="144"/>
      <c r="AD8" s="144"/>
      <c r="AE8" s="144"/>
      <c r="AF8" s="144"/>
      <c r="AG8" s="142" t="str">
        <f>IF(Eingabe!F37&amp;""&amp;Eingabe!G37="","",Eingabe!F37&amp;" 
"&amp;Eingabe!G37)</f>
        <v>mouser.de 
855-S2751-46R</v>
      </c>
      <c r="AH8" s="142"/>
      <c r="AI8" s="142"/>
      <c r="AJ8" s="142"/>
      <c r="AK8" s="142"/>
      <c r="AL8" s="142"/>
      <c r="AM8" s="142"/>
      <c r="AN8" s="142"/>
      <c r="AO8" s="142"/>
      <c r="AP8" s="142"/>
      <c r="AQ8" s="142"/>
      <c r="AR8" s="142"/>
      <c r="AS8" s="142"/>
      <c r="AT8" s="142"/>
      <c r="AU8" s="142"/>
      <c r="AV8" s="142"/>
      <c r="AW8" s="142"/>
      <c r="AX8" s="142" t="str">
        <f>IF(Eingabe!H37="","",Eingabe!H37)</f>
        <v/>
      </c>
      <c r="AY8" s="142"/>
      <c r="AZ8" s="142"/>
      <c r="BA8" s="142"/>
      <c r="BB8" s="142" t="str">
        <f>IF(Eingabe!K37="","",Eingabe!K37)</f>
        <v/>
      </c>
      <c r="BC8" s="142"/>
      <c r="BD8" s="142"/>
      <c r="BE8" s="142"/>
      <c r="BF8" s="142"/>
      <c r="BG8" s="142"/>
      <c r="BH8" s="142"/>
      <c r="BI8" s="142"/>
      <c r="BJ8" s="142"/>
      <c r="BK8" s="142"/>
      <c r="BL8" s="142"/>
      <c r="BM8" s="142"/>
      <c r="BN8" s="143"/>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19">
        <f>IF(Eingabe!A38="","",Eingabe!A38)</f>
        <v>31</v>
      </c>
      <c r="B9" s="151"/>
      <c r="C9" s="151"/>
      <c r="D9" s="151"/>
      <c r="E9" s="151">
        <f>IF(Eingabe!B38="","",Eingabe!B38)</f>
        <v>1</v>
      </c>
      <c r="F9" s="151"/>
      <c r="G9" s="151"/>
      <c r="H9" s="151"/>
      <c r="I9" s="142" t="str">
        <f>IF(Eingabe!C38="","",Eingabe!C38)</f>
        <v>Stk</v>
      </c>
      <c r="J9" s="142"/>
      <c r="K9" s="142"/>
      <c r="L9" s="142"/>
      <c r="M9" s="144" t="str">
        <f>IF(Eingabe!D38&amp;""&amp;Eingabe!E38="","",Eingabe!D38&amp;" 
"&amp;Eingabe!E38)</f>
        <v>CON 4pol molex KK 
X3</v>
      </c>
      <c r="N9" s="144"/>
      <c r="O9" s="144"/>
      <c r="P9" s="144"/>
      <c r="Q9" s="144"/>
      <c r="R9" s="144"/>
      <c r="S9" s="144"/>
      <c r="T9" s="144"/>
      <c r="U9" s="144"/>
      <c r="V9" s="144"/>
      <c r="W9" s="144"/>
      <c r="X9" s="144"/>
      <c r="Y9" s="144"/>
      <c r="Z9" s="144"/>
      <c r="AA9" s="144"/>
      <c r="AB9" s="144"/>
      <c r="AC9" s="144"/>
      <c r="AD9" s="144"/>
      <c r="AE9" s="144"/>
      <c r="AF9" s="144"/>
      <c r="AG9" s="142" t="str">
        <f>IF(Eingabe!F38&amp;""&amp;Eingabe!G38="","",Eingabe!F38&amp;" 
"&amp;Eingabe!G38)</f>
        <v xml:space="preserve">GruS 
</v>
      </c>
      <c r="AH9" s="142"/>
      <c r="AI9" s="142"/>
      <c r="AJ9" s="142"/>
      <c r="AK9" s="142"/>
      <c r="AL9" s="142"/>
      <c r="AM9" s="142"/>
      <c r="AN9" s="142"/>
      <c r="AO9" s="142"/>
      <c r="AP9" s="142"/>
      <c r="AQ9" s="142"/>
      <c r="AR9" s="142"/>
      <c r="AS9" s="142"/>
      <c r="AT9" s="142"/>
      <c r="AU9" s="142"/>
      <c r="AV9" s="142"/>
      <c r="AW9" s="142"/>
      <c r="AX9" s="142" t="str">
        <f>IF(Eingabe!H38="","",Eingabe!H38)</f>
        <v/>
      </c>
      <c r="AY9" s="142"/>
      <c r="AZ9" s="142"/>
      <c r="BA9" s="142"/>
      <c r="BB9" s="142" t="str">
        <f>IF(Eingabe!K38="","",Eingabe!K38)</f>
        <v/>
      </c>
      <c r="BC9" s="142"/>
      <c r="BD9" s="142"/>
      <c r="BE9" s="142"/>
      <c r="BF9" s="142"/>
      <c r="BG9" s="142"/>
      <c r="BH9" s="142"/>
      <c r="BI9" s="142"/>
      <c r="BJ9" s="142"/>
      <c r="BK9" s="142"/>
      <c r="BL9" s="142"/>
      <c r="BM9" s="142"/>
      <c r="BN9" s="143"/>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19" t="str">
        <f>IF(Eingabe!A39="","",Eingabe!A39)</f>
        <v/>
      </c>
      <c r="B10" s="151"/>
      <c r="C10" s="151"/>
      <c r="D10" s="151"/>
      <c r="E10" s="151" t="str">
        <f>IF(Eingabe!B39="","",Eingabe!B39)</f>
        <v/>
      </c>
      <c r="F10" s="151"/>
      <c r="G10" s="151"/>
      <c r="H10" s="151"/>
      <c r="I10" s="142" t="str">
        <f>IF(Eingabe!C39="","",Eingabe!C39)</f>
        <v/>
      </c>
      <c r="J10" s="142"/>
      <c r="K10" s="142"/>
      <c r="L10" s="142"/>
      <c r="M10" s="144" t="str">
        <f>IF(Eingabe!D39&amp;""&amp;Eingabe!E39="","",Eingabe!D39&amp;" 
"&amp;Eingabe!E39)</f>
        <v/>
      </c>
      <c r="N10" s="144"/>
      <c r="O10" s="144"/>
      <c r="P10" s="144"/>
      <c r="Q10" s="144"/>
      <c r="R10" s="144"/>
      <c r="S10" s="144"/>
      <c r="T10" s="144"/>
      <c r="U10" s="144"/>
      <c r="V10" s="144"/>
      <c r="W10" s="144"/>
      <c r="X10" s="144"/>
      <c r="Y10" s="144"/>
      <c r="Z10" s="144"/>
      <c r="AA10" s="144"/>
      <c r="AB10" s="144"/>
      <c r="AC10" s="144"/>
      <c r="AD10" s="144"/>
      <c r="AE10" s="144"/>
      <c r="AF10" s="144"/>
      <c r="AG10" s="142" t="str">
        <f>IF(Eingabe!F39&amp;""&amp;Eingabe!G39="","",Eingabe!F39&amp;" 
"&amp;Eingabe!G39)</f>
        <v/>
      </c>
      <c r="AH10" s="142"/>
      <c r="AI10" s="142"/>
      <c r="AJ10" s="142"/>
      <c r="AK10" s="142"/>
      <c r="AL10" s="142"/>
      <c r="AM10" s="142"/>
      <c r="AN10" s="142"/>
      <c r="AO10" s="142"/>
      <c r="AP10" s="142"/>
      <c r="AQ10" s="142"/>
      <c r="AR10" s="142"/>
      <c r="AS10" s="142"/>
      <c r="AT10" s="142"/>
      <c r="AU10" s="142"/>
      <c r="AV10" s="142"/>
      <c r="AW10" s="142"/>
      <c r="AX10" s="142" t="str">
        <f>IF(Eingabe!H39="","",Eingabe!H39)</f>
        <v/>
      </c>
      <c r="AY10" s="142"/>
      <c r="AZ10" s="142"/>
      <c r="BA10" s="142"/>
      <c r="BB10" s="142" t="str">
        <f>IF(Eingabe!K39="","",Eingabe!K39)</f>
        <v/>
      </c>
      <c r="BC10" s="142"/>
      <c r="BD10" s="142"/>
      <c r="BE10" s="142"/>
      <c r="BF10" s="142"/>
      <c r="BG10" s="142"/>
      <c r="BH10" s="142"/>
      <c r="BI10" s="142"/>
      <c r="BJ10" s="142"/>
      <c r="BK10" s="142"/>
      <c r="BL10" s="142"/>
      <c r="BM10" s="142"/>
      <c r="BN10" s="143"/>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19" t="str">
        <f>IF(Eingabe!A40="","",Eingabe!A40)</f>
        <v/>
      </c>
      <c r="B11" s="151"/>
      <c r="C11" s="151"/>
      <c r="D11" s="151"/>
      <c r="E11" s="151" t="str">
        <f>IF(Eingabe!B40="","",Eingabe!B40)</f>
        <v/>
      </c>
      <c r="F11" s="151"/>
      <c r="G11" s="151"/>
      <c r="H11" s="151"/>
      <c r="I11" s="142" t="str">
        <f>IF(Eingabe!C40="","",Eingabe!C40)</f>
        <v/>
      </c>
      <c r="J11" s="142"/>
      <c r="K11" s="142"/>
      <c r="L11" s="142"/>
      <c r="M11" s="144" t="str">
        <f>IF(Eingabe!D40&amp;""&amp;Eingabe!E40="","",Eingabe!D40&amp;" 
"&amp;Eingabe!E40)</f>
        <v/>
      </c>
      <c r="N11" s="144"/>
      <c r="O11" s="144"/>
      <c r="P11" s="144"/>
      <c r="Q11" s="144"/>
      <c r="R11" s="144"/>
      <c r="S11" s="144"/>
      <c r="T11" s="144"/>
      <c r="U11" s="144"/>
      <c r="V11" s="144"/>
      <c r="W11" s="144"/>
      <c r="X11" s="144"/>
      <c r="Y11" s="144"/>
      <c r="Z11" s="144"/>
      <c r="AA11" s="144"/>
      <c r="AB11" s="144"/>
      <c r="AC11" s="144"/>
      <c r="AD11" s="144"/>
      <c r="AE11" s="144"/>
      <c r="AF11" s="144"/>
      <c r="AG11" s="142" t="str">
        <f>IF(Eingabe!F40&amp;""&amp;Eingabe!G40="","",Eingabe!F40&amp;" 
"&amp;Eingabe!G40)</f>
        <v/>
      </c>
      <c r="AH11" s="142"/>
      <c r="AI11" s="142"/>
      <c r="AJ11" s="142"/>
      <c r="AK11" s="142"/>
      <c r="AL11" s="142"/>
      <c r="AM11" s="142"/>
      <c r="AN11" s="142"/>
      <c r="AO11" s="142"/>
      <c r="AP11" s="142"/>
      <c r="AQ11" s="142"/>
      <c r="AR11" s="142"/>
      <c r="AS11" s="142"/>
      <c r="AT11" s="142"/>
      <c r="AU11" s="142"/>
      <c r="AV11" s="142"/>
      <c r="AW11" s="142"/>
      <c r="AX11" s="142" t="str">
        <f>IF(Eingabe!H40="","",Eingabe!H40)</f>
        <v/>
      </c>
      <c r="AY11" s="142"/>
      <c r="AZ11" s="142"/>
      <c r="BA11" s="142"/>
      <c r="BB11" s="142" t="str">
        <f>IF(Eingabe!K40="","",Eingabe!K40)</f>
        <v/>
      </c>
      <c r="BC11" s="142"/>
      <c r="BD11" s="142"/>
      <c r="BE11" s="142"/>
      <c r="BF11" s="142"/>
      <c r="BG11" s="142"/>
      <c r="BH11" s="142"/>
      <c r="BI11" s="142"/>
      <c r="BJ11" s="142"/>
      <c r="BK11" s="142"/>
      <c r="BL11" s="142"/>
      <c r="BM11" s="142"/>
      <c r="BN11" s="143"/>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19" t="str">
        <f>IF(Eingabe!A41="","",Eingabe!A41)</f>
        <v/>
      </c>
      <c r="B12" s="151"/>
      <c r="C12" s="151"/>
      <c r="D12" s="151"/>
      <c r="E12" s="151" t="str">
        <f>IF(Eingabe!B41="","",Eingabe!B41)</f>
        <v/>
      </c>
      <c r="F12" s="151"/>
      <c r="G12" s="151"/>
      <c r="H12" s="151"/>
      <c r="I12" s="142" t="str">
        <f>IF(Eingabe!C41="","",Eingabe!C41)</f>
        <v/>
      </c>
      <c r="J12" s="142"/>
      <c r="K12" s="142"/>
      <c r="L12" s="142"/>
      <c r="M12" s="144" t="str">
        <f>IF(Eingabe!D41&amp;""&amp;Eingabe!E41="","",Eingabe!D41&amp;" 
"&amp;Eingabe!E41)</f>
        <v/>
      </c>
      <c r="N12" s="144"/>
      <c r="O12" s="144"/>
      <c r="P12" s="144"/>
      <c r="Q12" s="144"/>
      <c r="R12" s="144"/>
      <c r="S12" s="144"/>
      <c r="T12" s="144"/>
      <c r="U12" s="144"/>
      <c r="V12" s="144"/>
      <c r="W12" s="144"/>
      <c r="X12" s="144"/>
      <c r="Y12" s="144"/>
      <c r="Z12" s="144"/>
      <c r="AA12" s="144"/>
      <c r="AB12" s="144"/>
      <c r="AC12" s="144"/>
      <c r="AD12" s="144"/>
      <c r="AE12" s="144"/>
      <c r="AF12" s="144"/>
      <c r="AG12" s="142" t="str">
        <f>IF(Eingabe!F41&amp;""&amp;Eingabe!G41="","",Eingabe!F41&amp;" 
"&amp;Eingabe!G41)</f>
        <v/>
      </c>
      <c r="AH12" s="142"/>
      <c r="AI12" s="142"/>
      <c r="AJ12" s="142"/>
      <c r="AK12" s="142"/>
      <c r="AL12" s="142"/>
      <c r="AM12" s="142"/>
      <c r="AN12" s="142"/>
      <c r="AO12" s="142"/>
      <c r="AP12" s="142"/>
      <c r="AQ12" s="142"/>
      <c r="AR12" s="142"/>
      <c r="AS12" s="142"/>
      <c r="AT12" s="142"/>
      <c r="AU12" s="142"/>
      <c r="AV12" s="142"/>
      <c r="AW12" s="142"/>
      <c r="AX12" s="142" t="str">
        <f>IF(Eingabe!H41="","",Eingabe!H41)</f>
        <v/>
      </c>
      <c r="AY12" s="142"/>
      <c r="AZ12" s="142"/>
      <c r="BA12" s="142"/>
      <c r="BB12" s="142" t="str">
        <f>IF(Eingabe!K41="","",Eingabe!K41)</f>
        <v/>
      </c>
      <c r="BC12" s="142"/>
      <c r="BD12" s="142"/>
      <c r="BE12" s="142"/>
      <c r="BF12" s="142"/>
      <c r="BG12" s="142"/>
      <c r="BH12" s="142"/>
      <c r="BI12" s="142"/>
      <c r="BJ12" s="142"/>
      <c r="BK12" s="142"/>
      <c r="BL12" s="142"/>
      <c r="BM12" s="142"/>
      <c r="BN12" s="143"/>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19" t="str">
        <f>IF(Eingabe!A42="","",Eingabe!A42)</f>
        <v/>
      </c>
      <c r="B13" s="151"/>
      <c r="C13" s="151"/>
      <c r="D13" s="151"/>
      <c r="E13" s="151" t="str">
        <f>IF(Eingabe!B42="","",Eingabe!B42)</f>
        <v/>
      </c>
      <c r="F13" s="151"/>
      <c r="G13" s="151"/>
      <c r="H13" s="151"/>
      <c r="I13" s="142" t="str">
        <f>IF(Eingabe!C42="","",Eingabe!C42)</f>
        <v/>
      </c>
      <c r="J13" s="142"/>
      <c r="K13" s="142"/>
      <c r="L13" s="142"/>
      <c r="M13" s="144" t="str">
        <f>IF(Eingabe!D42&amp;""&amp;Eingabe!E42="","",Eingabe!D42&amp;" 
"&amp;Eingabe!E42)</f>
        <v/>
      </c>
      <c r="N13" s="144"/>
      <c r="O13" s="144"/>
      <c r="P13" s="144"/>
      <c r="Q13" s="144"/>
      <c r="R13" s="144"/>
      <c r="S13" s="144"/>
      <c r="T13" s="144"/>
      <c r="U13" s="144"/>
      <c r="V13" s="144"/>
      <c r="W13" s="144"/>
      <c r="X13" s="144"/>
      <c r="Y13" s="144"/>
      <c r="Z13" s="144"/>
      <c r="AA13" s="144"/>
      <c r="AB13" s="144"/>
      <c r="AC13" s="144"/>
      <c r="AD13" s="144"/>
      <c r="AE13" s="144"/>
      <c r="AF13" s="144"/>
      <c r="AG13" s="142" t="str">
        <f>IF(Eingabe!F42&amp;""&amp;Eingabe!G42="","",Eingabe!F42&amp;" 
"&amp;Eingabe!G42)</f>
        <v/>
      </c>
      <c r="AH13" s="142"/>
      <c r="AI13" s="142"/>
      <c r="AJ13" s="142"/>
      <c r="AK13" s="142"/>
      <c r="AL13" s="142"/>
      <c r="AM13" s="142"/>
      <c r="AN13" s="142"/>
      <c r="AO13" s="142"/>
      <c r="AP13" s="142"/>
      <c r="AQ13" s="142"/>
      <c r="AR13" s="142"/>
      <c r="AS13" s="142"/>
      <c r="AT13" s="142"/>
      <c r="AU13" s="142"/>
      <c r="AV13" s="142"/>
      <c r="AW13" s="142"/>
      <c r="AX13" s="142" t="str">
        <f>IF(Eingabe!H42="","",Eingabe!H42)</f>
        <v/>
      </c>
      <c r="AY13" s="142"/>
      <c r="AZ13" s="142"/>
      <c r="BA13" s="142"/>
      <c r="BB13" s="142" t="str">
        <f>IF(Eingabe!K42="","",Eingabe!K42)</f>
        <v/>
      </c>
      <c r="BC13" s="142"/>
      <c r="BD13" s="142"/>
      <c r="BE13" s="142"/>
      <c r="BF13" s="142"/>
      <c r="BG13" s="142"/>
      <c r="BH13" s="142"/>
      <c r="BI13" s="142"/>
      <c r="BJ13" s="142"/>
      <c r="BK13" s="142"/>
      <c r="BL13" s="142"/>
      <c r="BM13" s="142"/>
      <c r="BN13" s="143"/>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19" t="str">
        <f>IF(Eingabe!A43="","",Eingabe!A43)</f>
        <v/>
      </c>
      <c r="B14" s="151"/>
      <c r="C14" s="151"/>
      <c r="D14" s="151"/>
      <c r="E14" s="151" t="str">
        <f>IF(Eingabe!B43="","",Eingabe!B43)</f>
        <v/>
      </c>
      <c r="F14" s="151"/>
      <c r="G14" s="151"/>
      <c r="H14" s="151"/>
      <c r="I14" s="142" t="str">
        <f>IF(Eingabe!C43="","",Eingabe!C43)</f>
        <v/>
      </c>
      <c r="J14" s="142"/>
      <c r="K14" s="142"/>
      <c r="L14" s="142"/>
      <c r="M14" s="144" t="str">
        <f>IF(Eingabe!D43&amp;""&amp;Eingabe!E43="","",Eingabe!D43&amp;" 
"&amp;Eingabe!E43)</f>
        <v/>
      </c>
      <c r="N14" s="144"/>
      <c r="O14" s="144"/>
      <c r="P14" s="144"/>
      <c r="Q14" s="144"/>
      <c r="R14" s="144"/>
      <c r="S14" s="144"/>
      <c r="T14" s="144"/>
      <c r="U14" s="144"/>
      <c r="V14" s="144"/>
      <c r="W14" s="144"/>
      <c r="X14" s="144"/>
      <c r="Y14" s="144"/>
      <c r="Z14" s="144"/>
      <c r="AA14" s="144"/>
      <c r="AB14" s="144"/>
      <c r="AC14" s="144"/>
      <c r="AD14" s="144"/>
      <c r="AE14" s="144"/>
      <c r="AF14" s="144"/>
      <c r="AG14" s="142" t="str">
        <f>IF(Eingabe!F43&amp;""&amp;Eingabe!G43="","",Eingabe!F43&amp;" 
"&amp;Eingabe!G43)</f>
        <v/>
      </c>
      <c r="AH14" s="142"/>
      <c r="AI14" s="142"/>
      <c r="AJ14" s="142"/>
      <c r="AK14" s="142"/>
      <c r="AL14" s="142"/>
      <c r="AM14" s="142"/>
      <c r="AN14" s="142"/>
      <c r="AO14" s="142"/>
      <c r="AP14" s="142"/>
      <c r="AQ14" s="142"/>
      <c r="AR14" s="142"/>
      <c r="AS14" s="142"/>
      <c r="AT14" s="142"/>
      <c r="AU14" s="142"/>
      <c r="AV14" s="142"/>
      <c r="AW14" s="142"/>
      <c r="AX14" s="142" t="str">
        <f>IF(Eingabe!H43="","",Eingabe!H43)</f>
        <v/>
      </c>
      <c r="AY14" s="142"/>
      <c r="AZ14" s="142"/>
      <c r="BA14" s="142"/>
      <c r="BB14" s="142" t="str">
        <f>IF(Eingabe!K43="","",Eingabe!K43)</f>
        <v/>
      </c>
      <c r="BC14" s="142"/>
      <c r="BD14" s="142"/>
      <c r="BE14" s="142"/>
      <c r="BF14" s="142"/>
      <c r="BG14" s="142"/>
      <c r="BH14" s="142"/>
      <c r="BI14" s="142"/>
      <c r="BJ14" s="142"/>
      <c r="BK14" s="142"/>
      <c r="BL14" s="142"/>
      <c r="BM14" s="142"/>
      <c r="BN14" s="143"/>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19" t="str">
        <f>IF(Eingabe!A44="","",Eingabe!A44)</f>
        <v/>
      </c>
      <c r="B15" s="151"/>
      <c r="C15" s="151"/>
      <c r="D15" s="151"/>
      <c r="E15" s="151" t="str">
        <f>IF(Eingabe!B44="","",Eingabe!B44)</f>
        <v/>
      </c>
      <c r="F15" s="151"/>
      <c r="G15" s="151"/>
      <c r="H15" s="151"/>
      <c r="I15" s="142" t="str">
        <f>IF(Eingabe!C44="","",Eingabe!C44)</f>
        <v/>
      </c>
      <c r="J15" s="142"/>
      <c r="K15" s="142"/>
      <c r="L15" s="142"/>
      <c r="M15" s="144" t="str">
        <f>IF(Eingabe!D44&amp;""&amp;Eingabe!E44="","",Eingabe!D44&amp;" 
"&amp;Eingabe!E44)</f>
        <v/>
      </c>
      <c r="N15" s="144"/>
      <c r="O15" s="144"/>
      <c r="P15" s="144"/>
      <c r="Q15" s="144"/>
      <c r="R15" s="144"/>
      <c r="S15" s="144"/>
      <c r="T15" s="144"/>
      <c r="U15" s="144"/>
      <c r="V15" s="144"/>
      <c r="W15" s="144"/>
      <c r="X15" s="144"/>
      <c r="Y15" s="144"/>
      <c r="Z15" s="144"/>
      <c r="AA15" s="144"/>
      <c r="AB15" s="144"/>
      <c r="AC15" s="144"/>
      <c r="AD15" s="144"/>
      <c r="AE15" s="144"/>
      <c r="AF15" s="144"/>
      <c r="AG15" s="142" t="str">
        <f>IF(Eingabe!F44&amp;""&amp;Eingabe!G44="","",Eingabe!F44&amp;" 
"&amp;Eingabe!G44)</f>
        <v/>
      </c>
      <c r="AH15" s="142"/>
      <c r="AI15" s="142"/>
      <c r="AJ15" s="142"/>
      <c r="AK15" s="142"/>
      <c r="AL15" s="142"/>
      <c r="AM15" s="142"/>
      <c r="AN15" s="142"/>
      <c r="AO15" s="142"/>
      <c r="AP15" s="142"/>
      <c r="AQ15" s="142"/>
      <c r="AR15" s="142"/>
      <c r="AS15" s="142"/>
      <c r="AT15" s="142"/>
      <c r="AU15" s="142"/>
      <c r="AV15" s="142"/>
      <c r="AW15" s="142"/>
      <c r="AX15" s="142" t="str">
        <f>IF(Eingabe!H44="","",Eingabe!H44)</f>
        <v/>
      </c>
      <c r="AY15" s="142"/>
      <c r="AZ15" s="142"/>
      <c r="BA15" s="142"/>
      <c r="BB15" s="142" t="str">
        <f>IF(Eingabe!K44="","",Eingabe!K44)</f>
        <v/>
      </c>
      <c r="BC15" s="142"/>
      <c r="BD15" s="142"/>
      <c r="BE15" s="142"/>
      <c r="BF15" s="142"/>
      <c r="BG15" s="142"/>
      <c r="BH15" s="142"/>
      <c r="BI15" s="142"/>
      <c r="BJ15" s="142"/>
      <c r="BK15" s="142"/>
      <c r="BL15" s="142"/>
      <c r="BM15" s="142"/>
      <c r="BN15" s="143"/>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19" t="str">
        <f>IF(Eingabe!A45="","",Eingabe!A45)</f>
        <v/>
      </c>
      <c r="B16" s="151"/>
      <c r="C16" s="151"/>
      <c r="D16" s="151"/>
      <c r="E16" s="151" t="str">
        <f>IF(Eingabe!B45="","",Eingabe!B45)</f>
        <v/>
      </c>
      <c r="F16" s="151"/>
      <c r="G16" s="151"/>
      <c r="H16" s="151"/>
      <c r="I16" s="142" t="str">
        <f>IF(Eingabe!C45="","",Eingabe!C45)</f>
        <v/>
      </c>
      <c r="J16" s="142"/>
      <c r="K16" s="142"/>
      <c r="L16" s="142"/>
      <c r="M16" s="144" t="str">
        <f>IF(Eingabe!D45&amp;""&amp;Eingabe!E45="","",Eingabe!D45&amp;" 
"&amp;Eingabe!E45)</f>
        <v/>
      </c>
      <c r="N16" s="144"/>
      <c r="O16" s="144"/>
      <c r="P16" s="144"/>
      <c r="Q16" s="144"/>
      <c r="R16" s="144"/>
      <c r="S16" s="144"/>
      <c r="T16" s="144"/>
      <c r="U16" s="144"/>
      <c r="V16" s="144"/>
      <c r="W16" s="144"/>
      <c r="X16" s="144"/>
      <c r="Y16" s="144"/>
      <c r="Z16" s="144"/>
      <c r="AA16" s="144"/>
      <c r="AB16" s="144"/>
      <c r="AC16" s="144"/>
      <c r="AD16" s="144"/>
      <c r="AE16" s="144"/>
      <c r="AF16" s="144"/>
      <c r="AG16" s="142" t="str">
        <f>IF(Eingabe!F45&amp;""&amp;Eingabe!G45="","",Eingabe!F45&amp;" 
"&amp;Eingabe!G45)</f>
        <v/>
      </c>
      <c r="AH16" s="142"/>
      <c r="AI16" s="142"/>
      <c r="AJ16" s="142"/>
      <c r="AK16" s="142"/>
      <c r="AL16" s="142"/>
      <c r="AM16" s="142"/>
      <c r="AN16" s="142"/>
      <c r="AO16" s="142"/>
      <c r="AP16" s="142"/>
      <c r="AQ16" s="142"/>
      <c r="AR16" s="142"/>
      <c r="AS16" s="142"/>
      <c r="AT16" s="142"/>
      <c r="AU16" s="142"/>
      <c r="AV16" s="142"/>
      <c r="AW16" s="142"/>
      <c r="AX16" s="142" t="str">
        <f>IF(Eingabe!H45="","",Eingabe!H45)</f>
        <v/>
      </c>
      <c r="AY16" s="142"/>
      <c r="AZ16" s="142"/>
      <c r="BA16" s="142"/>
      <c r="BB16" s="142" t="str">
        <f>IF(Eingabe!K45="","",Eingabe!K45)</f>
        <v/>
      </c>
      <c r="BC16" s="142"/>
      <c r="BD16" s="142"/>
      <c r="BE16" s="142"/>
      <c r="BF16" s="142"/>
      <c r="BG16" s="142"/>
      <c r="BH16" s="142"/>
      <c r="BI16" s="142"/>
      <c r="BJ16" s="142"/>
      <c r="BK16" s="142"/>
      <c r="BL16" s="142"/>
      <c r="BM16" s="142"/>
      <c r="BN16" s="143"/>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19" t="str">
        <f>IF(Eingabe!A46="","",Eingabe!A46)</f>
        <v/>
      </c>
      <c r="B17" s="151"/>
      <c r="C17" s="151"/>
      <c r="D17" s="151"/>
      <c r="E17" s="151" t="str">
        <f>IF(Eingabe!B46="","",Eingabe!B46)</f>
        <v/>
      </c>
      <c r="F17" s="151"/>
      <c r="G17" s="151"/>
      <c r="H17" s="151"/>
      <c r="I17" s="142" t="str">
        <f>IF(Eingabe!C46="","",Eingabe!C46)</f>
        <v/>
      </c>
      <c r="J17" s="142"/>
      <c r="K17" s="142"/>
      <c r="L17" s="142"/>
      <c r="M17" s="144" t="str">
        <f>IF(Eingabe!D46&amp;""&amp;Eingabe!E46="","",Eingabe!D46&amp;" 
"&amp;Eingabe!E46)</f>
        <v/>
      </c>
      <c r="N17" s="144"/>
      <c r="O17" s="144"/>
      <c r="P17" s="144"/>
      <c r="Q17" s="144"/>
      <c r="R17" s="144"/>
      <c r="S17" s="144"/>
      <c r="T17" s="144"/>
      <c r="U17" s="144"/>
      <c r="V17" s="144"/>
      <c r="W17" s="144"/>
      <c r="X17" s="144"/>
      <c r="Y17" s="144"/>
      <c r="Z17" s="144"/>
      <c r="AA17" s="144"/>
      <c r="AB17" s="144"/>
      <c r="AC17" s="144"/>
      <c r="AD17" s="144"/>
      <c r="AE17" s="144"/>
      <c r="AF17" s="144"/>
      <c r="AG17" s="142" t="str">
        <f>IF(Eingabe!F46&amp;""&amp;Eingabe!G46="","",Eingabe!F46&amp;" 
"&amp;Eingabe!G46)</f>
        <v/>
      </c>
      <c r="AH17" s="142"/>
      <c r="AI17" s="142"/>
      <c r="AJ17" s="142"/>
      <c r="AK17" s="142"/>
      <c r="AL17" s="142"/>
      <c r="AM17" s="142"/>
      <c r="AN17" s="142"/>
      <c r="AO17" s="142"/>
      <c r="AP17" s="142"/>
      <c r="AQ17" s="142"/>
      <c r="AR17" s="142"/>
      <c r="AS17" s="142"/>
      <c r="AT17" s="142"/>
      <c r="AU17" s="142"/>
      <c r="AV17" s="142"/>
      <c r="AW17" s="142"/>
      <c r="AX17" s="142" t="str">
        <f>IF(Eingabe!H46="","",Eingabe!H46)</f>
        <v/>
      </c>
      <c r="AY17" s="142"/>
      <c r="AZ17" s="142"/>
      <c r="BA17" s="142"/>
      <c r="BB17" s="142" t="str">
        <f>IF(Eingabe!K46="","",Eingabe!K46)</f>
        <v/>
      </c>
      <c r="BC17" s="142"/>
      <c r="BD17" s="142"/>
      <c r="BE17" s="142"/>
      <c r="BF17" s="142"/>
      <c r="BG17" s="142"/>
      <c r="BH17" s="142"/>
      <c r="BI17" s="142"/>
      <c r="BJ17" s="142"/>
      <c r="BK17" s="142"/>
      <c r="BL17" s="142"/>
      <c r="BM17" s="142"/>
      <c r="BN17" s="143"/>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19" t="str">
        <f>IF(Eingabe!A47="","",Eingabe!A47)</f>
        <v/>
      </c>
      <c r="B18" s="151"/>
      <c r="C18" s="151"/>
      <c r="D18" s="151"/>
      <c r="E18" s="151" t="str">
        <f>IF(Eingabe!B47="","",Eingabe!B47)</f>
        <v/>
      </c>
      <c r="F18" s="151"/>
      <c r="G18" s="151"/>
      <c r="H18" s="151"/>
      <c r="I18" s="142" t="str">
        <f>IF(Eingabe!C47="","",Eingabe!C47)</f>
        <v/>
      </c>
      <c r="J18" s="142"/>
      <c r="K18" s="142"/>
      <c r="L18" s="142"/>
      <c r="M18" s="144" t="str">
        <f>IF(Eingabe!D47&amp;""&amp;Eingabe!E47="","",Eingabe!D47&amp;" 
"&amp;Eingabe!E47)</f>
        <v/>
      </c>
      <c r="N18" s="144"/>
      <c r="O18" s="144"/>
      <c r="P18" s="144"/>
      <c r="Q18" s="144"/>
      <c r="R18" s="144"/>
      <c r="S18" s="144"/>
      <c r="T18" s="144"/>
      <c r="U18" s="144"/>
      <c r="V18" s="144"/>
      <c r="W18" s="144"/>
      <c r="X18" s="144"/>
      <c r="Y18" s="144"/>
      <c r="Z18" s="144"/>
      <c r="AA18" s="144"/>
      <c r="AB18" s="144"/>
      <c r="AC18" s="144"/>
      <c r="AD18" s="144"/>
      <c r="AE18" s="144"/>
      <c r="AF18" s="144"/>
      <c r="AG18" s="142" t="str">
        <f>IF(Eingabe!F47&amp;""&amp;Eingabe!G47="","",Eingabe!F47&amp;" 
"&amp;Eingabe!G47)</f>
        <v/>
      </c>
      <c r="AH18" s="142"/>
      <c r="AI18" s="142"/>
      <c r="AJ18" s="142"/>
      <c r="AK18" s="142"/>
      <c r="AL18" s="142"/>
      <c r="AM18" s="142"/>
      <c r="AN18" s="142"/>
      <c r="AO18" s="142"/>
      <c r="AP18" s="142"/>
      <c r="AQ18" s="142"/>
      <c r="AR18" s="142"/>
      <c r="AS18" s="142"/>
      <c r="AT18" s="142"/>
      <c r="AU18" s="142"/>
      <c r="AV18" s="142"/>
      <c r="AW18" s="142"/>
      <c r="AX18" s="142" t="str">
        <f>IF(Eingabe!H47="","",Eingabe!H47)</f>
        <v/>
      </c>
      <c r="AY18" s="142"/>
      <c r="AZ18" s="142"/>
      <c r="BA18" s="142"/>
      <c r="BB18" s="142" t="str">
        <f>IF(Eingabe!K47="","",Eingabe!K47)</f>
        <v/>
      </c>
      <c r="BC18" s="142"/>
      <c r="BD18" s="142"/>
      <c r="BE18" s="142"/>
      <c r="BF18" s="142"/>
      <c r="BG18" s="142"/>
      <c r="BH18" s="142"/>
      <c r="BI18" s="142"/>
      <c r="BJ18" s="142"/>
      <c r="BK18" s="142"/>
      <c r="BL18" s="142"/>
      <c r="BM18" s="142"/>
      <c r="BN18" s="143"/>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19" t="str">
        <f>IF(Eingabe!A48="","",Eingabe!A48)</f>
        <v/>
      </c>
      <c r="B19" s="151"/>
      <c r="C19" s="151"/>
      <c r="D19" s="151"/>
      <c r="E19" s="151" t="str">
        <f>IF(Eingabe!B48="","",Eingabe!B48)</f>
        <v/>
      </c>
      <c r="F19" s="151"/>
      <c r="G19" s="151"/>
      <c r="H19" s="151"/>
      <c r="I19" s="142" t="str">
        <f>IF(Eingabe!C48="","",Eingabe!C48)</f>
        <v/>
      </c>
      <c r="J19" s="142"/>
      <c r="K19" s="142"/>
      <c r="L19" s="142"/>
      <c r="M19" s="144" t="str">
        <f>IF(Eingabe!D48&amp;""&amp;Eingabe!E48="","",Eingabe!D48&amp;" 
"&amp;Eingabe!E48)</f>
        <v/>
      </c>
      <c r="N19" s="144"/>
      <c r="O19" s="144"/>
      <c r="P19" s="144"/>
      <c r="Q19" s="144"/>
      <c r="R19" s="144"/>
      <c r="S19" s="144"/>
      <c r="T19" s="144"/>
      <c r="U19" s="144"/>
      <c r="V19" s="144"/>
      <c r="W19" s="144"/>
      <c r="X19" s="144"/>
      <c r="Y19" s="144"/>
      <c r="Z19" s="144"/>
      <c r="AA19" s="144"/>
      <c r="AB19" s="144"/>
      <c r="AC19" s="144"/>
      <c r="AD19" s="144"/>
      <c r="AE19" s="144"/>
      <c r="AF19" s="144"/>
      <c r="AG19" s="142" t="str">
        <f>IF(Eingabe!F48&amp;""&amp;Eingabe!G48="","",Eingabe!F48&amp;" 
"&amp;Eingabe!G48)</f>
        <v/>
      </c>
      <c r="AH19" s="142"/>
      <c r="AI19" s="142"/>
      <c r="AJ19" s="142"/>
      <c r="AK19" s="142"/>
      <c r="AL19" s="142"/>
      <c r="AM19" s="142"/>
      <c r="AN19" s="142"/>
      <c r="AO19" s="142"/>
      <c r="AP19" s="142"/>
      <c r="AQ19" s="142"/>
      <c r="AR19" s="142"/>
      <c r="AS19" s="142"/>
      <c r="AT19" s="142"/>
      <c r="AU19" s="142"/>
      <c r="AV19" s="142"/>
      <c r="AW19" s="142"/>
      <c r="AX19" s="142" t="str">
        <f>IF(Eingabe!H48="","",Eingabe!H48)</f>
        <v/>
      </c>
      <c r="AY19" s="142"/>
      <c r="AZ19" s="142"/>
      <c r="BA19" s="142"/>
      <c r="BB19" s="142" t="str">
        <f>IF(Eingabe!K48="","",Eingabe!K48)</f>
        <v/>
      </c>
      <c r="BC19" s="142"/>
      <c r="BD19" s="142"/>
      <c r="BE19" s="142"/>
      <c r="BF19" s="142"/>
      <c r="BG19" s="142"/>
      <c r="BH19" s="142"/>
      <c r="BI19" s="142"/>
      <c r="BJ19" s="142"/>
      <c r="BK19" s="142"/>
      <c r="BL19" s="142"/>
      <c r="BM19" s="142"/>
      <c r="BN19" s="143"/>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19" t="str">
        <f>IF(Eingabe!A49="","",Eingabe!A49)</f>
        <v/>
      </c>
      <c r="B20" s="151"/>
      <c r="C20" s="151"/>
      <c r="D20" s="151"/>
      <c r="E20" s="151" t="str">
        <f>IF(Eingabe!B49="","",Eingabe!B49)</f>
        <v/>
      </c>
      <c r="F20" s="151"/>
      <c r="G20" s="151"/>
      <c r="H20" s="151"/>
      <c r="I20" s="142" t="str">
        <f>IF(Eingabe!C49="","",Eingabe!C49)</f>
        <v/>
      </c>
      <c r="J20" s="142"/>
      <c r="K20" s="142"/>
      <c r="L20" s="142"/>
      <c r="M20" s="144" t="str">
        <f>IF(Eingabe!D49&amp;""&amp;Eingabe!E49="","",Eingabe!D49&amp;" 
"&amp;Eingabe!E49)</f>
        <v/>
      </c>
      <c r="N20" s="144"/>
      <c r="O20" s="144"/>
      <c r="P20" s="144"/>
      <c r="Q20" s="144"/>
      <c r="R20" s="144"/>
      <c r="S20" s="144"/>
      <c r="T20" s="144"/>
      <c r="U20" s="144"/>
      <c r="V20" s="144"/>
      <c r="W20" s="144"/>
      <c r="X20" s="144"/>
      <c r="Y20" s="144"/>
      <c r="Z20" s="144"/>
      <c r="AA20" s="144"/>
      <c r="AB20" s="144"/>
      <c r="AC20" s="144"/>
      <c r="AD20" s="144"/>
      <c r="AE20" s="144"/>
      <c r="AF20" s="144"/>
      <c r="AG20" s="142" t="str">
        <f>IF(Eingabe!F49&amp;""&amp;Eingabe!G49="","",Eingabe!F49&amp;" 
"&amp;Eingabe!G49)</f>
        <v/>
      </c>
      <c r="AH20" s="142"/>
      <c r="AI20" s="142"/>
      <c r="AJ20" s="142"/>
      <c r="AK20" s="142"/>
      <c r="AL20" s="142"/>
      <c r="AM20" s="142"/>
      <c r="AN20" s="142"/>
      <c r="AO20" s="142"/>
      <c r="AP20" s="142"/>
      <c r="AQ20" s="142"/>
      <c r="AR20" s="142"/>
      <c r="AS20" s="142"/>
      <c r="AT20" s="142"/>
      <c r="AU20" s="142"/>
      <c r="AV20" s="142"/>
      <c r="AW20" s="142"/>
      <c r="AX20" s="142" t="str">
        <f>IF(Eingabe!H49="","",Eingabe!H49)</f>
        <v/>
      </c>
      <c r="AY20" s="142"/>
      <c r="AZ20" s="142"/>
      <c r="BA20" s="142"/>
      <c r="BB20" s="142" t="str">
        <f>IF(Eingabe!K49="","",Eingabe!K49)</f>
        <v/>
      </c>
      <c r="BC20" s="142"/>
      <c r="BD20" s="142"/>
      <c r="BE20" s="142"/>
      <c r="BF20" s="142"/>
      <c r="BG20" s="142"/>
      <c r="BH20" s="142"/>
      <c r="BI20" s="142"/>
      <c r="BJ20" s="142"/>
      <c r="BK20" s="142"/>
      <c r="BL20" s="142"/>
      <c r="BM20" s="142"/>
      <c r="BN20" s="143"/>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19" t="str">
        <f>IF(Eingabe!A50="","",Eingabe!A50)</f>
        <v/>
      </c>
      <c r="B21" s="151"/>
      <c r="C21" s="151"/>
      <c r="D21" s="151"/>
      <c r="E21" s="151" t="str">
        <f>IF(Eingabe!B50="","",Eingabe!B50)</f>
        <v/>
      </c>
      <c r="F21" s="151"/>
      <c r="G21" s="151"/>
      <c r="H21" s="151"/>
      <c r="I21" s="142" t="str">
        <f>IF(Eingabe!C50="","",Eingabe!C50)</f>
        <v/>
      </c>
      <c r="J21" s="142"/>
      <c r="K21" s="142"/>
      <c r="L21" s="142"/>
      <c r="M21" s="144" t="str">
        <f>IF(Eingabe!D50&amp;""&amp;Eingabe!E50="","",Eingabe!D50&amp;" 
"&amp;Eingabe!E50)</f>
        <v/>
      </c>
      <c r="N21" s="144"/>
      <c r="O21" s="144"/>
      <c r="P21" s="144"/>
      <c r="Q21" s="144"/>
      <c r="R21" s="144"/>
      <c r="S21" s="144"/>
      <c r="T21" s="144"/>
      <c r="U21" s="144"/>
      <c r="V21" s="144"/>
      <c r="W21" s="144"/>
      <c r="X21" s="144"/>
      <c r="Y21" s="144"/>
      <c r="Z21" s="144"/>
      <c r="AA21" s="144"/>
      <c r="AB21" s="144"/>
      <c r="AC21" s="144"/>
      <c r="AD21" s="144"/>
      <c r="AE21" s="144"/>
      <c r="AF21" s="144"/>
      <c r="AG21" s="142" t="str">
        <f>IF(Eingabe!F50&amp;""&amp;Eingabe!G50="","",Eingabe!F50&amp;" 
"&amp;Eingabe!G50)</f>
        <v/>
      </c>
      <c r="AH21" s="142"/>
      <c r="AI21" s="142"/>
      <c r="AJ21" s="142"/>
      <c r="AK21" s="142"/>
      <c r="AL21" s="142"/>
      <c r="AM21" s="142"/>
      <c r="AN21" s="142"/>
      <c r="AO21" s="142"/>
      <c r="AP21" s="142"/>
      <c r="AQ21" s="142"/>
      <c r="AR21" s="142"/>
      <c r="AS21" s="142"/>
      <c r="AT21" s="142"/>
      <c r="AU21" s="142"/>
      <c r="AV21" s="142"/>
      <c r="AW21" s="142"/>
      <c r="AX21" s="142" t="str">
        <f>IF(Eingabe!H50="","",Eingabe!H50)</f>
        <v/>
      </c>
      <c r="AY21" s="142"/>
      <c r="AZ21" s="142"/>
      <c r="BA21" s="142"/>
      <c r="BB21" s="142" t="str">
        <f>IF(Eingabe!K50="","",Eingabe!K50)</f>
        <v/>
      </c>
      <c r="BC21" s="142"/>
      <c r="BD21" s="142"/>
      <c r="BE21" s="142"/>
      <c r="BF21" s="142"/>
      <c r="BG21" s="142"/>
      <c r="BH21" s="142"/>
      <c r="BI21" s="142"/>
      <c r="BJ21" s="142"/>
      <c r="BK21" s="142"/>
      <c r="BL21" s="142"/>
      <c r="BM21" s="142"/>
      <c r="BN21" s="143"/>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19" t="str">
        <f>IF(Eingabe!A51="","",Eingabe!A51)</f>
        <v/>
      </c>
      <c r="B22" s="151"/>
      <c r="C22" s="151"/>
      <c r="D22" s="151"/>
      <c r="E22" s="151" t="str">
        <f>IF(Eingabe!B51="","",Eingabe!B51)</f>
        <v/>
      </c>
      <c r="F22" s="151"/>
      <c r="G22" s="151"/>
      <c r="H22" s="151"/>
      <c r="I22" s="142" t="str">
        <f>IF(Eingabe!C51="","",Eingabe!C51)</f>
        <v/>
      </c>
      <c r="J22" s="142"/>
      <c r="K22" s="142"/>
      <c r="L22" s="142"/>
      <c r="M22" s="144" t="str">
        <f>IF(Eingabe!D51&amp;""&amp;Eingabe!E51="","",Eingabe!D51&amp;" 
"&amp;Eingabe!E51)</f>
        <v/>
      </c>
      <c r="N22" s="144"/>
      <c r="O22" s="144"/>
      <c r="P22" s="144"/>
      <c r="Q22" s="144"/>
      <c r="R22" s="144"/>
      <c r="S22" s="144"/>
      <c r="T22" s="144"/>
      <c r="U22" s="144"/>
      <c r="V22" s="144"/>
      <c r="W22" s="144"/>
      <c r="X22" s="144"/>
      <c r="Y22" s="144"/>
      <c r="Z22" s="144"/>
      <c r="AA22" s="144"/>
      <c r="AB22" s="144"/>
      <c r="AC22" s="144"/>
      <c r="AD22" s="144"/>
      <c r="AE22" s="144"/>
      <c r="AF22" s="144"/>
      <c r="AG22" s="142" t="str">
        <f>IF(Eingabe!F51&amp;""&amp;Eingabe!G51="","",Eingabe!F51&amp;" 
"&amp;Eingabe!G51)</f>
        <v/>
      </c>
      <c r="AH22" s="142"/>
      <c r="AI22" s="142"/>
      <c r="AJ22" s="142"/>
      <c r="AK22" s="142"/>
      <c r="AL22" s="142"/>
      <c r="AM22" s="142"/>
      <c r="AN22" s="142"/>
      <c r="AO22" s="142"/>
      <c r="AP22" s="142"/>
      <c r="AQ22" s="142"/>
      <c r="AR22" s="142"/>
      <c r="AS22" s="142"/>
      <c r="AT22" s="142"/>
      <c r="AU22" s="142"/>
      <c r="AV22" s="142"/>
      <c r="AW22" s="142"/>
      <c r="AX22" s="142" t="str">
        <f>IF(Eingabe!H51="","",Eingabe!H51)</f>
        <v/>
      </c>
      <c r="AY22" s="142"/>
      <c r="AZ22" s="142"/>
      <c r="BA22" s="142"/>
      <c r="BB22" s="142" t="str">
        <f>IF(Eingabe!K51="","",Eingabe!K51)</f>
        <v/>
      </c>
      <c r="BC22" s="142"/>
      <c r="BD22" s="142"/>
      <c r="BE22" s="142"/>
      <c r="BF22" s="142"/>
      <c r="BG22" s="142"/>
      <c r="BH22" s="142"/>
      <c r="BI22" s="142"/>
      <c r="BJ22" s="142"/>
      <c r="BK22" s="142"/>
      <c r="BL22" s="142"/>
      <c r="BM22" s="142"/>
      <c r="BN22" s="143"/>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19" t="str">
        <f>IF(Eingabe!A52="","",Eingabe!A52)</f>
        <v/>
      </c>
      <c r="B23" s="151"/>
      <c r="C23" s="151"/>
      <c r="D23" s="151"/>
      <c r="E23" s="151" t="str">
        <f>IF(Eingabe!B52="","",Eingabe!B52)</f>
        <v/>
      </c>
      <c r="F23" s="151"/>
      <c r="G23" s="151"/>
      <c r="H23" s="151"/>
      <c r="I23" s="142" t="str">
        <f>IF(Eingabe!C52="","",Eingabe!C52)</f>
        <v/>
      </c>
      <c r="J23" s="142"/>
      <c r="K23" s="142"/>
      <c r="L23" s="142"/>
      <c r="M23" s="144" t="str">
        <f>IF(Eingabe!D52&amp;""&amp;Eingabe!E52="","",Eingabe!D52&amp;" 
"&amp;Eingabe!E52)</f>
        <v/>
      </c>
      <c r="N23" s="144"/>
      <c r="O23" s="144"/>
      <c r="P23" s="144"/>
      <c r="Q23" s="144"/>
      <c r="R23" s="144"/>
      <c r="S23" s="144"/>
      <c r="T23" s="144"/>
      <c r="U23" s="144"/>
      <c r="V23" s="144"/>
      <c r="W23" s="144"/>
      <c r="X23" s="144"/>
      <c r="Y23" s="144"/>
      <c r="Z23" s="144"/>
      <c r="AA23" s="144"/>
      <c r="AB23" s="144"/>
      <c r="AC23" s="144"/>
      <c r="AD23" s="144"/>
      <c r="AE23" s="144"/>
      <c r="AF23" s="144"/>
      <c r="AG23" s="142" t="str">
        <f>IF(Eingabe!F52&amp;""&amp;Eingabe!G52="","",Eingabe!F52&amp;" 
"&amp;Eingabe!G52)</f>
        <v/>
      </c>
      <c r="AH23" s="142"/>
      <c r="AI23" s="142"/>
      <c r="AJ23" s="142"/>
      <c r="AK23" s="142"/>
      <c r="AL23" s="142"/>
      <c r="AM23" s="142"/>
      <c r="AN23" s="142"/>
      <c r="AO23" s="142"/>
      <c r="AP23" s="142"/>
      <c r="AQ23" s="142"/>
      <c r="AR23" s="142"/>
      <c r="AS23" s="142"/>
      <c r="AT23" s="142"/>
      <c r="AU23" s="142"/>
      <c r="AV23" s="142"/>
      <c r="AW23" s="142"/>
      <c r="AX23" s="142" t="str">
        <f>IF(Eingabe!H52="","",Eingabe!H52)</f>
        <v/>
      </c>
      <c r="AY23" s="142"/>
      <c r="AZ23" s="142"/>
      <c r="BA23" s="142"/>
      <c r="BB23" s="142" t="str">
        <f>IF(Eingabe!K52="","",Eingabe!K52)</f>
        <v/>
      </c>
      <c r="BC23" s="142"/>
      <c r="BD23" s="142"/>
      <c r="BE23" s="142"/>
      <c r="BF23" s="142"/>
      <c r="BG23" s="142"/>
      <c r="BH23" s="142"/>
      <c r="BI23" s="142"/>
      <c r="BJ23" s="142"/>
      <c r="BK23" s="142"/>
      <c r="BL23" s="142"/>
      <c r="BM23" s="142"/>
      <c r="BN23" s="143"/>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19" t="str">
        <f>IF(Eingabe!A53="","",Eingabe!A53)</f>
        <v/>
      </c>
      <c r="B24" s="151"/>
      <c r="C24" s="151"/>
      <c r="D24" s="151"/>
      <c r="E24" s="151" t="str">
        <f>IF(Eingabe!B53="","",Eingabe!B53)</f>
        <v/>
      </c>
      <c r="F24" s="151"/>
      <c r="G24" s="151"/>
      <c r="H24" s="151"/>
      <c r="I24" s="142" t="str">
        <f>IF(Eingabe!C53="","",Eingabe!C53)</f>
        <v/>
      </c>
      <c r="J24" s="142"/>
      <c r="K24" s="142"/>
      <c r="L24" s="142"/>
      <c r="M24" s="144" t="str">
        <f>IF(Eingabe!D53&amp;""&amp;Eingabe!E53="","",Eingabe!D53&amp;" 
"&amp;Eingabe!E53)</f>
        <v/>
      </c>
      <c r="N24" s="144"/>
      <c r="O24" s="144"/>
      <c r="P24" s="144"/>
      <c r="Q24" s="144"/>
      <c r="R24" s="144"/>
      <c r="S24" s="144"/>
      <c r="T24" s="144"/>
      <c r="U24" s="144"/>
      <c r="V24" s="144"/>
      <c r="W24" s="144"/>
      <c r="X24" s="144"/>
      <c r="Y24" s="144"/>
      <c r="Z24" s="144"/>
      <c r="AA24" s="144"/>
      <c r="AB24" s="144"/>
      <c r="AC24" s="144"/>
      <c r="AD24" s="144"/>
      <c r="AE24" s="144"/>
      <c r="AF24" s="144"/>
      <c r="AG24" s="142" t="str">
        <f>IF(Eingabe!F53&amp;""&amp;Eingabe!G53="","",Eingabe!F53&amp;" 
"&amp;Eingabe!G53)</f>
        <v/>
      </c>
      <c r="AH24" s="142"/>
      <c r="AI24" s="142"/>
      <c r="AJ24" s="142"/>
      <c r="AK24" s="142"/>
      <c r="AL24" s="142"/>
      <c r="AM24" s="142"/>
      <c r="AN24" s="142"/>
      <c r="AO24" s="142"/>
      <c r="AP24" s="142"/>
      <c r="AQ24" s="142"/>
      <c r="AR24" s="142"/>
      <c r="AS24" s="142"/>
      <c r="AT24" s="142"/>
      <c r="AU24" s="142"/>
      <c r="AV24" s="142"/>
      <c r="AW24" s="142"/>
      <c r="AX24" s="142" t="str">
        <f>IF(Eingabe!H53="","",Eingabe!H53)</f>
        <v/>
      </c>
      <c r="AY24" s="142"/>
      <c r="AZ24" s="142"/>
      <c r="BA24" s="142"/>
      <c r="BB24" s="142" t="str">
        <f>IF(Eingabe!K53="","",Eingabe!K53)</f>
        <v/>
      </c>
      <c r="BC24" s="142"/>
      <c r="BD24" s="142"/>
      <c r="BE24" s="142"/>
      <c r="BF24" s="142"/>
      <c r="BG24" s="142"/>
      <c r="BH24" s="142"/>
      <c r="BI24" s="142"/>
      <c r="BJ24" s="142"/>
      <c r="BK24" s="142"/>
      <c r="BL24" s="142"/>
      <c r="BM24" s="142"/>
      <c r="BN24" s="143"/>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19" t="str">
        <f>IF(Eingabe!A54="","",Eingabe!A54)</f>
        <v/>
      </c>
      <c r="B25" s="151"/>
      <c r="C25" s="151"/>
      <c r="D25" s="151"/>
      <c r="E25" s="151" t="str">
        <f>IF(Eingabe!B54="","",Eingabe!B54)</f>
        <v/>
      </c>
      <c r="F25" s="151"/>
      <c r="G25" s="151"/>
      <c r="H25" s="151"/>
      <c r="I25" s="142" t="str">
        <f>IF(Eingabe!C54="","",Eingabe!C54)</f>
        <v/>
      </c>
      <c r="J25" s="142"/>
      <c r="K25" s="142"/>
      <c r="L25" s="142"/>
      <c r="M25" s="144" t="str">
        <f>IF(Eingabe!D54&amp;""&amp;Eingabe!E54="","",Eingabe!D54&amp;" 
"&amp;Eingabe!E54)</f>
        <v/>
      </c>
      <c r="N25" s="144"/>
      <c r="O25" s="144"/>
      <c r="P25" s="144"/>
      <c r="Q25" s="144"/>
      <c r="R25" s="144"/>
      <c r="S25" s="144"/>
      <c r="T25" s="144"/>
      <c r="U25" s="144"/>
      <c r="V25" s="144"/>
      <c r="W25" s="144"/>
      <c r="X25" s="144"/>
      <c r="Y25" s="144"/>
      <c r="Z25" s="144"/>
      <c r="AA25" s="144"/>
      <c r="AB25" s="144"/>
      <c r="AC25" s="144"/>
      <c r="AD25" s="144"/>
      <c r="AE25" s="144"/>
      <c r="AF25" s="144"/>
      <c r="AG25" s="142" t="str">
        <f>IF(Eingabe!F54&amp;""&amp;Eingabe!G54="","",Eingabe!F54&amp;" 
"&amp;Eingabe!G54)</f>
        <v/>
      </c>
      <c r="AH25" s="142"/>
      <c r="AI25" s="142"/>
      <c r="AJ25" s="142"/>
      <c r="AK25" s="142"/>
      <c r="AL25" s="142"/>
      <c r="AM25" s="142"/>
      <c r="AN25" s="142"/>
      <c r="AO25" s="142"/>
      <c r="AP25" s="142"/>
      <c r="AQ25" s="142"/>
      <c r="AR25" s="142"/>
      <c r="AS25" s="142"/>
      <c r="AT25" s="142"/>
      <c r="AU25" s="142"/>
      <c r="AV25" s="142"/>
      <c r="AW25" s="142"/>
      <c r="AX25" s="142" t="str">
        <f>IF(Eingabe!H54="","",Eingabe!H54)</f>
        <v/>
      </c>
      <c r="AY25" s="142"/>
      <c r="AZ25" s="142"/>
      <c r="BA25" s="142"/>
      <c r="BB25" s="142" t="str">
        <f>IF(Eingabe!K54="","",Eingabe!K54)</f>
        <v/>
      </c>
      <c r="BC25" s="142"/>
      <c r="BD25" s="142"/>
      <c r="BE25" s="142"/>
      <c r="BF25" s="142"/>
      <c r="BG25" s="142"/>
      <c r="BH25" s="142"/>
      <c r="BI25" s="142"/>
      <c r="BJ25" s="142"/>
      <c r="BK25" s="142"/>
      <c r="BL25" s="142"/>
      <c r="BM25" s="142"/>
      <c r="BN25" s="143"/>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19" t="str">
        <f>IF(Eingabe!A55="","",Eingabe!A55)</f>
        <v/>
      </c>
      <c r="B26" s="151"/>
      <c r="C26" s="151"/>
      <c r="D26" s="151"/>
      <c r="E26" s="151" t="str">
        <f>IF(Eingabe!B55="","",Eingabe!B55)</f>
        <v/>
      </c>
      <c r="F26" s="151"/>
      <c r="G26" s="151"/>
      <c r="H26" s="151"/>
      <c r="I26" s="142" t="str">
        <f>IF(Eingabe!C55="","",Eingabe!C55)</f>
        <v/>
      </c>
      <c r="J26" s="142"/>
      <c r="K26" s="142"/>
      <c r="L26" s="142"/>
      <c r="M26" s="144" t="str">
        <f>IF(Eingabe!D55&amp;""&amp;Eingabe!E55="","",Eingabe!D55&amp;" 
"&amp;Eingabe!E55)</f>
        <v/>
      </c>
      <c r="N26" s="144"/>
      <c r="O26" s="144"/>
      <c r="P26" s="144"/>
      <c r="Q26" s="144"/>
      <c r="R26" s="144"/>
      <c r="S26" s="144"/>
      <c r="T26" s="144"/>
      <c r="U26" s="144"/>
      <c r="V26" s="144"/>
      <c r="W26" s="144"/>
      <c r="X26" s="144"/>
      <c r="Y26" s="144"/>
      <c r="Z26" s="144"/>
      <c r="AA26" s="144"/>
      <c r="AB26" s="144"/>
      <c r="AC26" s="144"/>
      <c r="AD26" s="144"/>
      <c r="AE26" s="144"/>
      <c r="AF26" s="144"/>
      <c r="AG26" s="142" t="str">
        <f>IF(Eingabe!F55&amp;""&amp;Eingabe!G55="","",Eingabe!F55&amp;" 
"&amp;Eingabe!G55)</f>
        <v/>
      </c>
      <c r="AH26" s="142"/>
      <c r="AI26" s="142"/>
      <c r="AJ26" s="142"/>
      <c r="AK26" s="142"/>
      <c r="AL26" s="142"/>
      <c r="AM26" s="142"/>
      <c r="AN26" s="142"/>
      <c r="AO26" s="142"/>
      <c r="AP26" s="142"/>
      <c r="AQ26" s="142"/>
      <c r="AR26" s="142"/>
      <c r="AS26" s="142"/>
      <c r="AT26" s="142"/>
      <c r="AU26" s="142"/>
      <c r="AV26" s="142"/>
      <c r="AW26" s="142"/>
      <c r="AX26" s="142" t="str">
        <f>IF(Eingabe!H55="","",Eingabe!H55)</f>
        <v/>
      </c>
      <c r="AY26" s="142"/>
      <c r="AZ26" s="142"/>
      <c r="BA26" s="142"/>
      <c r="BB26" s="142" t="str">
        <f>IF(Eingabe!K55="","",Eingabe!K55)</f>
        <v/>
      </c>
      <c r="BC26" s="142"/>
      <c r="BD26" s="142"/>
      <c r="BE26" s="142"/>
      <c r="BF26" s="142"/>
      <c r="BG26" s="142"/>
      <c r="BH26" s="142"/>
      <c r="BI26" s="142"/>
      <c r="BJ26" s="142"/>
      <c r="BK26" s="142"/>
      <c r="BL26" s="142"/>
      <c r="BM26" s="142"/>
      <c r="BN26" s="143"/>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19" t="str">
        <f>IF(Eingabe!A56="","",Eingabe!A56)</f>
        <v/>
      </c>
      <c r="B27" s="151"/>
      <c r="C27" s="151"/>
      <c r="D27" s="151"/>
      <c r="E27" s="151" t="str">
        <f>IF(Eingabe!B56="","",Eingabe!B56)</f>
        <v/>
      </c>
      <c r="F27" s="151"/>
      <c r="G27" s="151"/>
      <c r="H27" s="151"/>
      <c r="I27" s="142" t="str">
        <f>IF(Eingabe!C56="","",Eingabe!C56)</f>
        <v/>
      </c>
      <c r="J27" s="142"/>
      <c r="K27" s="142"/>
      <c r="L27" s="142"/>
      <c r="M27" s="144" t="str">
        <f>IF(Eingabe!D56&amp;""&amp;Eingabe!E56="","",Eingabe!D56&amp;" 
"&amp;Eingabe!E56)</f>
        <v/>
      </c>
      <c r="N27" s="144"/>
      <c r="O27" s="144"/>
      <c r="P27" s="144"/>
      <c r="Q27" s="144"/>
      <c r="R27" s="144"/>
      <c r="S27" s="144"/>
      <c r="T27" s="144"/>
      <c r="U27" s="144"/>
      <c r="V27" s="144"/>
      <c r="W27" s="144"/>
      <c r="X27" s="144"/>
      <c r="Y27" s="144"/>
      <c r="Z27" s="144"/>
      <c r="AA27" s="144"/>
      <c r="AB27" s="144"/>
      <c r="AC27" s="144"/>
      <c r="AD27" s="144"/>
      <c r="AE27" s="144"/>
      <c r="AF27" s="144"/>
      <c r="AG27" s="142" t="str">
        <f>IF(Eingabe!F56&amp;""&amp;Eingabe!G56="","",Eingabe!F56&amp;" 
"&amp;Eingabe!G56)</f>
        <v/>
      </c>
      <c r="AH27" s="142"/>
      <c r="AI27" s="142"/>
      <c r="AJ27" s="142"/>
      <c r="AK27" s="142"/>
      <c r="AL27" s="142"/>
      <c r="AM27" s="142"/>
      <c r="AN27" s="142"/>
      <c r="AO27" s="142"/>
      <c r="AP27" s="142"/>
      <c r="AQ27" s="142"/>
      <c r="AR27" s="142"/>
      <c r="AS27" s="142"/>
      <c r="AT27" s="142"/>
      <c r="AU27" s="142"/>
      <c r="AV27" s="142"/>
      <c r="AW27" s="142"/>
      <c r="AX27" s="142" t="str">
        <f>IF(Eingabe!H56="","",Eingabe!H56)</f>
        <v/>
      </c>
      <c r="AY27" s="142"/>
      <c r="AZ27" s="142"/>
      <c r="BA27" s="142"/>
      <c r="BB27" s="142" t="str">
        <f>IF(Eingabe!K56="","",Eingabe!K56)</f>
        <v/>
      </c>
      <c r="BC27" s="142"/>
      <c r="BD27" s="142"/>
      <c r="BE27" s="142"/>
      <c r="BF27" s="142"/>
      <c r="BG27" s="142"/>
      <c r="BH27" s="142"/>
      <c r="BI27" s="142"/>
      <c r="BJ27" s="142"/>
      <c r="BK27" s="142"/>
      <c r="BL27" s="142"/>
      <c r="BM27" s="142"/>
      <c r="BN27" s="143"/>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17" t="str">
        <f>IF(Eingabe!A57="","",Eingabe!A57)</f>
        <v/>
      </c>
      <c r="B28" s="218"/>
      <c r="C28" s="218"/>
      <c r="D28" s="218"/>
      <c r="E28" s="218" t="str">
        <f>IF(Eingabe!B57="","",Eingabe!B57)</f>
        <v/>
      </c>
      <c r="F28" s="218"/>
      <c r="G28" s="218"/>
      <c r="H28" s="218"/>
      <c r="I28" s="188" t="str">
        <f>IF(Eingabe!C57="","",Eingabe!C57)</f>
        <v/>
      </c>
      <c r="J28" s="188"/>
      <c r="K28" s="188"/>
      <c r="L28" s="188"/>
      <c r="M28" s="144" t="str">
        <f>IF(Eingabe!D57&amp;""&amp;Eingabe!E57="","",Eingabe!D57&amp;" 
"&amp;Eingabe!E57)</f>
        <v/>
      </c>
      <c r="N28" s="144"/>
      <c r="O28" s="144"/>
      <c r="P28" s="144"/>
      <c r="Q28" s="144"/>
      <c r="R28" s="144"/>
      <c r="S28" s="144"/>
      <c r="T28" s="144"/>
      <c r="U28" s="144"/>
      <c r="V28" s="144"/>
      <c r="W28" s="144"/>
      <c r="X28" s="144"/>
      <c r="Y28" s="144"/>
      <c r="Z28" s="144"/>
      <c r="AA28" s="144"/>
      <c r="AB28" s="144"/>
      <c r="AC28" s="144"/>
      <c r="AD28" s="144"/>
      <c r="AE28" s="144"/>
      <c r="AF28" s="144"/>
      <c r="AG28" s="142" t="str">
        <f>IF(Eingabe!F57&amp;""&amp;Eingabe!G57="","",Eingabe!F57&amp;" 
"&amp;Eingabe!G57)</f>
        <v/>
      </c>
      <c r="AH28" s="142"/>
      <c r="AI28" s="142"/>
      <c r="AJ28" s="142"/>
      <c r="AK28" s="142"/>
      <c r="AL28" s="142"/>
      <c r="AM28" s="142"/>
      <c r="AN28" s="142"/>
      <c r="AO28" s="142"/>
      <c r="AP28" s="142"/>
      <c r="AQ28" s="142"/>
      <c r="AR28" s="142"/>
      <c r="AS28" s="142"/>
      <c r="AT28" s="142"/>
      <c r="AU28" s="142"/>
      <c r="AV28" s="142"/>
      <c r="AW28" s="142"/>
      <c r="AX28" s="188" t="str">
        <f>IF(Eingabe!H57="","",Eingabe!H57)</f>
        <v/>
      </c>
      <c r="AY28" s="188"/>
      <c r="AZ28" s="188"/>
      <c r="BA28" s="188"/>
      <c r="BB28" s="188" t="str">
        <f>IF(Eingabe!K57="","",Eingabe!K57)</f>
        <v/>
      </c>
      <c r="BC28" s="188"/>
      <c r="BD28" s="188"/>
      <c r="BE28" s="188"/>
      <c r="BF28" s="188"/>
      <c r="BG28" s="188"/>
      <c r="BH28" s="188"/>
      <c r="BI28" s="188"/>
      <c r="BJ28" s="188"/>
      <c r="BK28" s="188"/>
      <c r="BL28" s="188"/>
      <c r="BM28" s="188"/>
      <c r="BN28" s="229"/>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89" t="s">
        <v>0</v>
      </c>
      <c r="B29" s="190"/>
      <c r="C29" s="190"/>
      <c r="D29" s="190"/>
      <c r="E29" s="190"/>
      <c r="F29" s="190"/>
      <c r="G29" s="190"/>
      <c r="H29" s="190"/>
      <c r="I29" s="190"/>
      <c r="J29" s="190"/>
      <c r="K29" s="190"/>
      <c r="L29" s="190"/>
      <c r="M29" s="190"/>
      <c r="N29" s="190"/>
      <c r="O29" s="190"/>
      <c r="P29" s="190"/>
      <c r="Q29" s="190"/>
      <c r="R29" s="190"/>
      <c r="S29" s="190"/>
      <c r="T29" s="190"/>
      <c r="U29" s="190"/>
      <c r="V29" s="191"/>
      <c r="W29" s="139" t="s">
        <v>1</v>
      </c>
      <c r="X29" s="140"/>
      <c r="Y29" s="140"/>
      <c r="Z29" s="140"/>
      <c r="AA29" s="140"/>
      <c r="AB29" s="140"/>
      <c r="AC29" s="140"/>
      <c r="AD29" s="140"/>
      <c r="AE29" s="140"/>
      <c r="AF29" s="140"/>
      <c r="AG29" s="140"/>
      <c r="AH29" s="140"/>
      <c r="AI29" s="140"/>
      <c r="AJ29" s="140"/>
      <c r="AK29" s="140"/>
      <c r="AL29" s="140"/>
      <c r="AM29" s="140"/>
      <c r="AN29" s="140"/>
      <c r="AO29" s="140"/>
      <c r="AP29" s="140"/>
      <c r="AQ29" s="140"/>
      <c r="AR29" s="141"/>
      <c r="AS29" s="139" t="s">
        <v>2</v>
      </c>
      <c r="AT29" s="140"/>
      <c r="AU29" s="140"/>
      <c r="AV29" s="140"/>
      <c r="AW29" s="140"/>
      <c r="AX29" s="140"/>
      <c r="AY29" s="140"/>
      <c r="AZ29" s="140"/>
      <c r="BA29" s="141"/>
      <c r="BB29" s="139" t="s">
        <v>3</v>
      </c>
      <c r="BC29" s="140"/>
      <c r="BD29" s="140"/>
      <c r="BE29" s="140"/>
      <c r="BF29" s="140"/>
      <c r="BG29" s="140"/>
      <c r="BH29" s="140"/>
      <c r="BI29" s="140"/>
      <c r="BJ29" s="140"/>
      <c r="BK29" s="140"/>
      <c r="BL29" s="140"/>
      <c r="BM29" s="140"/>
      <c r="BN29" s="141"/>
    </row>
    <row r="30" spans="1:256" ht="10.5" customHeight="1" x14ac:dyDescent="0.2">
      <c r="A30" s="152" t="str">
        <f>IF(Eingabe!O2="","",Eingabe!O2)</f>
        <v>Beilage 3</v>
      </c>
      <c r="B30" s="153"/>
      <c r="C30" s="153"/>
      <c r="D30" s="153"/>
      <c r="E30" s="153"/>
      <c r="F30" s="153"/>
      <c r="G30" s="153"/>
      <c r="H30" s="153"/>
      <c r="I30" s="153"/>
      <c r="J30" s="153"/>
      <c r="K30" s="153"/>
      <c r="L30" s="153"/>
      <c r="M30" s="153"/>
      <c r="N30" s="153"/>
      <c r="O30" s="153"/>
      <c r="P30" s="153"/>
      <c r="Q30" s="153"/>
      <c r="R30" s="153"/>
      <c r="S30" s="153"/>
      <c r="T30" s="153"/>
      <c r="U30" s="153"/>
      <c r="V30" s="154"/>
      <c r="W30" s="192" t="str">
        <f>IF(Eingabe!E3="","",Eingabe!E3)</f>
        <v>Simon Grundner</v>
      </c>
      <c r="X30" s="193"/>
      <c r="Y30" s="193"/>
      <c r="Z30" s="193"/>
      <c r="AA30" s="193"/>
      <c r="AB30" s="193"/>
      <c r="AC30" s="193"/>
      <c r="AD30" s="193"/>
      <c r="AE30" s="193"/>
      <c r="AF30" s="193"/>
      <c r="AG30" s="193"/>
      <c r="AH30" s="193"/>
      <c r="AI30" s="193"/>
      <c r="AJ30" s="193"/>
      <c r="AK30" s="193"/>
      <c r="AL30" s="193"/>
      <c r="AM30" s="193"/>
      <c r="AN30" s="193"/>
      <c r="AO30" s="193"/>
      <c r="AP30" s="193"/>
      <c r="AQ30" s="193"/>
      <c r="AR30" s="194"/>
      <c r="AS30" s="198" t="str">
        <f>IF(Eingabe!I1="","",Eingabe!I1)</f>
        <v/>
      </c>
      <c r="AT30" s="199"/>
      <c r="AU30" s="199"/>
      <c r="AV30" s="199"/>
      <c r="AW30" s="199"/>
      <c r="AX30" s="199"/>
      <c r="AY30" s="199"/>
      <c r="AZ30" s="199"/>
      <c r="BA30" s="200"/>
      <c r="BB30" s="213" t="str">
        <f>IF(Eingabe!I2="","",Eingabe!I2)</f>
        <v/>
      </c>
      <c r="BC30" s="199"/>
      <c r="BD30" s="199"/>
      <c r="BE30" s="199"/>
      <c r="BF30" s="199"/>
      <c r="BG30" s="199"/>
      <c r="BH30" s="199"/>
      <c r="BI30" s="199"/>
      <c r="BJ30" s="199"/>
      <c r="BK30" s="199"/>
      <c r="BL30" s="199"/>
      <c r="BM30" s="199"/>
      <c r="BN30" s="200"/>
    </row>
    <row r="31" spans="1:256" ht="10.5" customHeight="1" thickBot="1" x14ac:dyDescent="0.25">
      <c r="A31" s="155"/>
      <c r="B31" s="156"/>
      <c r="C31" s="156"/>
      <c r="D31" s="156"/>
      <c r="E31" s="156"/>
      <c r="F31" s="156"/>
      <c r="G31" s="156"/>
      <c r="H31" s="156"/>
      <c r="I31" s="156"/>
      <c r="J31" s="156"/>
      <c r="K31" s="156"/>
      <c r="L31" s="156"/>
      <c r="M31" s="156"/>
      <c r="N31" s="156"/>
      <c r="O31" s="156"/>
      <c r="P31" s="156"/>
      <c r="Q31" s="156"/>
      <c r="R31" s="156"/>
      <c r="S31" s="156"/>
      <c r="T31" s="156"/>
      <c r="U31" s="156"/>
      <c r="V31" s="157"/>
      <c r="W31" s="195"/>
      <c r="X31" s="196"/>
      <c r="Y31" s="196"/>
      <c r="Z31" s="196"/>
      <c r="AA31" s="196"/>
      <c r="AB31" s="196"/>
      <c r="AC31" s="196"/>
      <c r="AD31" s="196"/>
      <c r="AE31" s="196"/>
      <c r="AF31" s="196"/>
      <c r="AG31" s="196"/>
      <c r="AH31" s="196"/>
      <c r="AI31" s="196"/>
      <c r="AJ31" s="196"/>
      <c r="AK31" s="196"/>
      <c r="AL31" s="196"/>
      <c r="AM31" s="196"/>
      <c r="AN31" s="196"/>
      <c r="AO31" s="196"/>
      <c r="AP31" s="196"/>
      <c r="AQ31" s="196"/>
      <c r="AR31" s="197"/>
      <c r="AS31" s="201"/>
      <c r="AT31" s="202"/>
      <c r="AU31" s="202"/>
      <c r="AV31" s="202"/>
      <c r="AW31" s="202"/>
      <c r="AX31" s="202"/>
      <c r="AY31" s="202"/>
      <c r="AZ31" s="202"/>
      <c r="BA31" s="203"/>
      <c r="BB31" s="201"/>
      <c r="BC31" s="202"/>
      <c r="BD31" s="202"/>
      <c r="BE31" s="202"/>
      <c r="BF31" s="202"/>
      <c r="BG31" s="202"/>
      <c r="BH31" s="202"/>
      <c r="BI31" s="202"/>
      <c r="BJ31" s="202"/>
      <c r="BK31" s="202"/>
      <c r="BL31" s="202"/>
      <c r="BM31" s="202"/>
      <c r="BN31" s="203"/>
    </row>
    <row r="32" spans="1:256" ht="10.5" customHeight="1" x14ac:dyDescent="0.2">
      <c r="A32" s="179"/>
      <c r="B32" s="180"/>
      <c r="C32" s="180"/>
      <c r="D32" s="180"/>
      <c r="E32" s="180"/>
      <c r="F32" s="180"/>
      <c r="G32" s="180"/>
      <c r="H32" s="180"/>
      <c r="I32" s="180"/>
      <c r="J32" s="180"/>
      <c r="K32" s="180"/>
      <c r="L32" s="180"/>
      <c r="M32" s="180"/>
      <c r="N32" s="180"/>
      <c r="O32" s="180"/>
      <c r="P32" s="180"/>
      <c r="Q32" s="180"/>
      <c r="R32" s="180"/>
      <c r="S32" s="180"/>
      <c r="T32" s="180"/>
      <c r="U32" s="180"/>
      <c r="V32" s="181"/>
      <c r="W32" s="139" t="s">
        <v>4</v>
      </c>
      <c r="X32" s="140"/>
      <c r="Y32" s="140"/>
      <c r="Z32" s="140"/>
      <c r="AA32" s="140"/>
      <c r="AB32" s="140"/>
      <c r="AC32" s="140"/>
      <c r="AD32" s="140"/>
      <c r="AE32" s="140"/>
      <c r="AF32" s="141"/>
      <c r="AG32" s="139" t="s">
        <v>5</v>
      </c>
      <c r="AH32" s="140"/>
      <c r="AI32" s="140"/>
      <c r="AJ32" s="141"/>
      <c r="AK32" s="139" t="s">
        <v>6</v>
      </c>
      <c r="AL32" s="140"/>
      <c r="AM32" s="140"/>
      <c r="AN32" s="141"/>
      <c r="AO32" s="139" t="s">
        <v>7</v>
      </c>
      <c r="AP32" s="140"/>
      <c r="AQ32" s="140"/>
      <c r="AR32" s="141"/>
      <c r="AS32" s="204" t="s">
        <v>8</v>
      </c>
      <c r="AT32" s="205"/>
      <c r="AU32" s="205"/>
      <c r="AV32" s="205"/>
      <c r="AW32" s="205"/>
      <c r="AX32" s="205"/>
      <c r="AY32" s="205"/>
      <c r="AZ32" s="205"/>
      <c r="BA32" s="205"/>
      <c r="BB32" s="205"/>
      <c r="BC32" s="205"/>
      <c r="BD32" s="205"/>
      <c r="BE32" s="205"/>
      <c r="BF32" s="205"/>
      <c r="BG32" s="205"/>
      <c r="BH32" s="206"/>
      <c r="BI32" s="139" t="s">
        <v>9</v>
      </c>
      <c r="BJ32" s="140"/>
      <c r="BK32" s="140"/>
      <c r="BL32" s="140"/>
      <c r="BM32" s="140"/>
      <c r="BN32" s="141"/>
    </row>
    <row r="33" spans="1:66" ht="10.5" customHeight="1" x14ac:dyDescent="0.2">
      <c r="A33" s="182"/>
      <c r="B33" s="183"/>
      <c r="C33" s="183"/>
      <c r="D33" s="183"/>
      <c r="E33" s="183"/>
      <c r="F33" s="183"/>
      <c r="G33" s="183"/>
      <c r="H33" s="183"/>
      <c r="I33" s="183"/>
      <c r="J33" s="183"/>
      <c r="K33" s="183"/>
      <c r="L33" s="183"/>
      <c r="M33" s="183"/>
      <c r="N33" s="183"/>
      <c r="O33" s="183"/>
      <c r="P33" s="183"/>
      <c r="Q33" s="183"/>
      <c r="R33" s="183"/>
      <c r="S33" s="183"/>
      <c r="T33" s="183"/>
      <c r="U33" s="183"/>
      <c r="V33" s="184"/>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58" t="str">
        <f>IF(Eingabe!I3="","",Eingabe!I3)</f>
        <v/>
      </c>
      <c r="AL33" s="159"/>
      <c r="AM33" s="159"/>
      <c r="AN33" s="160"/>
      <c r="AO33" s="158" t="str">
        <f>IF(Eingabe!I4="","",Eingabe!I4)</f>
        <v/>
      </c>
      <c r="AP33" s="159"/>
      <c r="AQ33" s="159"/>
      <c r="AR33" s="160"/>
      <c r="AS33" s="145" t="str">
        <f>IF(Eingabe!L1="","",Eingabe!L1)</f>
        <v>Stückliste</v>
      </c>
      <c r="AT33" s="146"/>
      <c r="AU33" s="146"/>
      <c r="AV33" s="146"/>
      <c r="AW33" s="146"/>
      <c r="AX33" s="146"/>
      <c r="AY33" s="146"/>
      <c r="AZ33" s="146"/>
      <c r="BA33" s="146"/>
      <c r="BB33" s="146"/>
      <c r="BC33" s="146"/>
      <c r="BD33" s="146"/>
      <c r="BE33" s="146"/>
      <c r="BF33" s="146"/>
      <c r="BG33" s="146"/>
      <c r="BH33" s="147"/>
      <c r="BI33" s="173" t="str">
        <f>IF(Eingabe!I5="","",Eingabe!I5)</f>
        <v/>
      </c>
      <c r="BJ33" s="174"/>
      <c r="BK33" s="174"/>
      <c r="BL33" s="174"/>
      <c r="BM33" s="174"/>
      <c r="BN33" s="175"/>
    </row>
    <row r="34" spans="1:66" ht="10.5" customHeight="1" thickBot="1" x14ac:dyDescent="0.25">
      <c r="A34" s="182"/>
      <c r="B34" s="183"/>
      <c r="C34" s="183"/>
      <c r="D34" s="183"/>
      <c r="E34" s="183"/>
      <c r="F34" s="183"/>
      <c r="G34" s="183"/>
      <c r="H34" s="183"/>
      <c r="I34" s="183"/>
      <c r="J34" s="183"/>
      <c r="K34" s="183"/>
      <c r="L34" s="183"/>
      <c r="M34" s="183"/>
      <c r="N34" s="183"/>
      <c r="O34" s="183"/>
      <c r="P34" s="183"/>
      <c r="Q34" s="183"/>
      <c r="R34" s="183"/>
      <c r="S34" s="183"/>
      <c r="T34" s="183"/>
      <c r="U34" s="183"/>
      <c r="V34" s="184"/>
      <c r="W34" s="176"/>
      <c r="X34" s="177"/>
      <c r="Y34" s="177"/>
      <c r="Z34" s="177"/>
      <c r="AA34" s="177"/>
      <c r="AB34" s="177"/>
      <c r="AC34" s="177"/>
      <c r="AD34" s="177"/>
      <c r="AE34" s="177"/>
      <c r="AF34" s="178"/>
      <c r="AG34" s="176"/>
      <c r="AH34" s="177"/>
      <c r="AI34" s="177"/>
      <c r="AJ34" s="178"/>
      <c r="AK34" s="161"/>
      <c r="AL34" s="162"/>
      <c r="AM34" s="162"/>
      <c r="AN34" s="163"/>
      <c r="AO34" s="161"/>
      <c r="AP34" s="162"/>
      <c r="AQ34" s="162"/>
      <c r="AR34" s="163"/>
      <c r="AS34" s="148"/>
      <c r="AT34" s="149"/>
      <c r="AU34" s="149"/>
      <c r="AV34" s="149"/>
      <c r="AW34" s="149"/>
      <c r="AX34" s="149"/>
      <c r="AY34" s="149"/>
      <c r="AZ34" s="149"/>
      <c r="BA34" s="149"/>
      <c r="BB34" s="149"/>
      <c r="BC34" s="149"/>
      <c r="BD34" s="149"/>
      <c r="BE34" s="149"/>
      <c r="BF34" s="149"/>
      <c r="BG34" s="149"/>
      <c r="BH34" s="150"/>
      <c r="BI34" s="176"/>
      <c r="BJ34" s="177"/>
      <c r="BK34" s="177"/>
      <c r="BL34" s="177"/>
      <c r="BM34" s="177"/>
      <c r="BN34" s="178"/>
    </row>
    <row r="35" spans="1:66" ht="10.5" customHeight="1" x14ac:dyDescent="0.2">
      <c r="A35" s="182"/>
      <c r="B35" s="183"/>
      <c r="C35" s="183"/>
      <c r="D35" s="183"/>
      <c r="E35" s="183"/>
      <c r="F35" s="183"/>
      <c r="G35" s="183"/>
      <c r="H35" s="183"/>
      <c r="I35" s="183"/>
      <c r="J35" s="183"/>
      <c r="K35" s="183"/>
      <c r="L35" s="183"/>
      <c r="M35" s="183"/>
      <c r="N35" s="183"/>
      <c r="O35" s="183"/>
      <c r="P35" s="183"/>
      <c r="Q35" s="183"/>
      <c r="R35" s="183"/>
      <c r="S35" s="183"/>
      <c r="T35" s="183"/>
      <c r="U35" s="183"/>
      <c r="V35" s="184"/>
      <c r="W35" s="139" t="s">
        <v>10</v>
      </c>
      <c r="X35" s="140"/>
      <c r="Y35" s="140"/>
      <c r="Z35" s="140"/>
      <c r="AA35" s="140"/>
      <c r="AB35" s="140"/>
      <c r="AC35" s="140"/>
      <c r="AD35" s="140"/>
      <c r="AE35" s="140"/>
      <c r="AF35" s="140"/>
      <c r="AG35" s="140"/>
      <c r="AH35" s="140"/>
      <c r="AI35" s="140"/>
      <c r="AJ35" s="140"/>
      <c r="AK35" s="140"/>
      <c r="AL35" s="140"/>
      <c r="AM35" s="140"/>
      <c r="AN35" s="140"/>
      <c r="AO35" s="140"/>
      <c r="AP35" s="140"/>
      <c r="AQ35" s="140"/>
      <c r="AR35" s="141"/>
      <c r="AS35" s="139" t="s">
        <v>11</v>
      </c>
      <c r="AT35" s="140"/>
      <c r="AU35" s="140"/>
      <c r="AV35" s="140"/>
      <c r="AW35" s="140"/>
      <c r="AX35" s="140"/>
      <c r="AY35" s="141"/>
      <c r="AZ35" s="139" t="s">
        <v>12</v>
      </c>
      <c r="BA35" s="140"/>
      <c r="BB35" s="140"/>
      <c r="BC35" s="140"/>
      <c r="BD35" s="141"/>
      <c r="BE35" s="139" t="s">
        <v>13</v>
      </c>
      <c r="BF35" s="140"/>
      <c r="BG35" s="140"/>
      <c r="BH35" s="140"/>
      <c r="BI35" s="140"/>
      <c r="BJ35" s="140"/>
      <c r="BK35" s="140"/>
      <c r="BL35" s="140"/>
      <c r="BM35" s="140"/>
      <c r="BN35" s="141"/>
    </row>
    <row r="36" spans="1:66" ht="10.5" customHeight="1" x14ac:dyDescent="0.2">
      <c r="A36" s="182"/>
      <c r="B36" s="183"/>
      <c r="C36" s="183"/>
      <c r="D36" s="183"/>
      <c r="E36" s="183"/>
      <c r="F36" s="183"/>
      <c r="G36" s="183"/>
      <c r="H36" s="183"/>
      <c r="I36" s="183"/>
      <c r="J36" s="183"/>
      <c r="K36" s="183"/>
      <c r="L36" s="183"/>
      <c r="M36" s="183"/>
      <c r="N36" s="183"/>
      <c r="O36" s="183"/>
      <c r="P36" s="183"/>
      <c r="Q36" s="183"/>
      <c r="R36" s="183"/>
      <c r="S36" s="183"/>
      <c r="T36" s="183"/>
      <c r="U36" s="183"/>
      <c r="V36" s="184"/>
      <c r="W36" s="185" t="str">
        <f>IF(Eingabe!E5="","",Eingabe!E5)</f>
        <v>Gitcon V1.0</v>
      </c>
      <c r="X36" s="186"/>
      <c r="Y36" s="186"/>
      <c r="Z36" s="186"/>
      <c r="AA36" s="186"/>
      <c r="AB36" s="186"/>
      <c r="AC36" s="186"/>
      <c r="AD36" s="186"/>
      <c r="AE36" s="186"/>
      <c r="AF36" s="186"/>
      <c r="AG36" s="186"/>
      <c r="AH36" s="186"/>
      <c r="AI36" s="186"/>
      <c r="AJ36" s="186"/>
      <c r="AK36" s="186"/>
      <c r="AL36" s="186"/>
      <c r="AM36" s="186"/>
      <c r="AN36" s="186"/>
      <c r="AO36" s="186"/>
      <c r="AP36" s="186"/>
      <c r="AQ36" s="186"/>
      <c r="AR36" s="187"/>
      <c r="AS36" s="213" t="str">
        <f>IF(Eingabe!L3="","",Eingabe!L3)</f>
        <v>1.0</v>
      </c>
      <c r="AT36" s="199"/>
      <c r="AU36" s="199"/>
      <c r="AV36" s="199"/>
      <c r="AW36" s="199"/>
      <c r="AX36" s="199"/>
      <c r="AY36" s="200"/>
      <c r="AZ36" s="213" t="str">
        <f>IF(Eingabe!L4="","",Eingabe!L4)</f>
        <v>1</v>
      </c>
      <c r="BA36" s="199"/>
      <c r="BB36" s="199"/>
      <c r="BC36" s="199"/>
      <c r="BD36" s="200"/>
      <c r="BE36" s="145" t="str">
        <f>IF(Eingabe!L5="","",Eingabe!L5)</f>
        <v>Fertigung</v>
      </c>
      <c r="BF36" s="146"/>
      <c r="BG36" s="146"/>
      <c r="BH36" s="146"/>
      <c r="BI36" s="146"/>
      <c r="BJ36" s="146"/>
      <c r="BK36" s="146"/>
      <c r="BL36" s="146"/>
      <c r="BM36" s="146"/>
      <c r="BN36" s="147"/>
    </row>
    <row r="37" spans="1:66" ht="10.5" customHeight="1" thickBot="1" x14ac:dyDescent="0.25">
      <c r="A37" s="170" t="s">
        <v>14</v>
      </c>
      <c r="B37" s="171"/>
      <c r="C37" s="171"/>
      <c r="D37" s="171"/>
      <c r="E37" s="171"/>
      <c r="F37" s="171"/>
      <c r="G37" s="171"/>
      <c r="H37" s="171"/>
      <c r="I37" s="171"/>
      <c r="J37" s="171"/>
      <c r="K37" s="171"/>
      <c r="L37" s="171"/>
      <c r="M37" s="171"/>
      <c r="N37" s="171"/>
      <c r="O37" s="171"/>
      <c r="P37" s="171"/>
      <c r="Q37" s="171"/>
      <c r="R37" s="171"/>
      <c r="S37" s="171"/>
      <c r="T37" s="171"/>
      <c r="U37" s="171"/>
      <c r="V37" s="172"/>
      <c r="W37" s="185"/>
      <c r="X37" s="186"/>
      <c r="Y37" s="186"/>
      <c r="Z37" s="186"/>
      <c r="AA37" s="186"/>
      <c r="AB37" s="186"/>
      <c r="AC37" s="186"/>
      <c r="AD37" s="186"/>
      <c r="AE37" s="186"/>
      <c r="AF37" s="186"/>
      <c r="AG37" s="186"/>
      <c r="AH37" s="186"/>
      <c r="AI37" s="186"/>
      <c r="AJ37" s="186"/>
      <c r="AK37" s="186"/>
      <c r="AL37" s="186"/>
      <c r="AM37" s="186"/>
      <c r="AN37" s="186"/>
      <c r="AO37" s="186"/>
      <c r="AP37" s="186"/>
      <c r="AQ37" s="186"/>
      <c r="AR37" s="187"/>
      <c r="AS37" s="201"/>
      <c r="AT37" s="202"/>
      <c r="AU37" s="202"/>
      <c r="AV37" s="202"/>
      <c r="AW37" s="202"/>
      <c r="AX37" s="202"/>
      <c r="AY37" s="203"/>
      <c r="AZ37" s="201"/>
      <c r="BA37" s="202"/>
      <c r="BB37" s="202"/>
      <c r="BC37" s="202"/>
      <c r="BD37" s="203"/>
      <c r="BE37" s="148"/>
      <c r="BF37" s="149"/>
      <c r="BG37" s="149"/>
      <c r="BH37" s="149"/>
      <c r="BI37" s="149"/>
      <c r="BJ37" s="149"/>
      <c r="BK37" s="149"/>
      <c r="BL37" s="149"/>
      <c r="BM37" s="149"/>
      <c r="BN37" s="150"/>
    </row>
    <row r="38" spans="1:66" ht="10.5" customHeight="1" x14ac:dyDescent="0.2">
      <c r="A38" s="170"/>
      <c r="B38" s="171"/>
      <c r="C38" s="171"/>
      <c r="D38" s="171"/>
      <c r="E38" s="171"/>
      <c r="F38" s="171"/>
      <c r="G38" s="171"/>
      <c r="H38" s="171"/>
      <c r="I38" s="171"/>
      <c r="J38" s="171"/>
      <c r="K38" s="171"/>
      <c r="L38" s="171"/>
      <c r="M38" s="171"/>
      <c r="N38" s="171"/>
      <c r="O38" s="171"/>
      <c r="P38" s="171"/>
      <c r="Q38" s="171"/>
      <c r="R38" s="171"/>
      <c r="S38" s="171"/>
      <c r="T38" s="171"/>
      <c r="U38" s="171"/>
      <c r="V38" s="172"/>
      <c r="W38" s="185"/>
      <c r="X38" s="186"/>
      <c r="Y38" s="186"/>
      <c r="Z38" s="186"/>
      <c r="AA38" s="186"/>
      <c r="AB38" s="186"/>
      <c r="AC38" s="186"/>
      <c r="AD38" s="186"/>
      <c r="AE38" s="186"/>
      <c r="AF38" s="186"/>
      <c r="AG38" s="186"/>
      <c r="AH38" s="186"/>
      <c r="AI38" s="186"/>
      <c r="AJ38" s="186"/>
      <c r="AK38" s="186"/>
      <c r="AL38" s="186"/>
      <c r="AM38" s="186"/>
      <c r="AN38" s="186"/>
      <c r="AO38" s="186"/>
      <c r="AP38" s="186"/>
      <c r="AQ38" s="186"/>
      <c r="AR38" s="187"/>
      <c r="AS38" s="214" t="s">
        <v>15</v>
      </c>
      <c r="AT38" s="215"/>
      <c r="AU38" s="215"/>
      <c r="AV38" s="216"/>
      <c r="AW38" s="140" t="s">
        <v>16</v>
      </c>
      <c r="AX38" s="140"/>
      <c r="AY38" s="141"/>
      <c r="AZ38" s="139" t="s">
        <v>17</v>
      </c>
      <c r="BA38" s="140"/>
      <c r="BB38" s="140"/>
      <c r="BC38" s="140"/>
      <c r="BD38" s="140"/>
      <c r="BE38" s="140"/>
      <c r="BF38" s="140"/>
      <c r="BG38" s="140"/>
      <c r="BH38" s="141"/>
      <c r="BI38" s="139" t="s">
        <v>18</v>
      </c>
      <c r="BJ38" s="140"/>
      <c r="BK38" s="141"/>
      <c r="BL38" s="10" t="s">
        <v>19</v>
      </c>
      <c r="BM38" s="11"/>
      <c r="BN38" s="12"/>
    </row>
    <row r="39" spans="1:66" ht="10.5" customHeight="1" x14ac:dyDescent="0.2">
      <c r="A39" s="164" t="str">
        <f>IF(Eingabe!M6="","",Eingabe!M6)</f>
        <v>Technische Informatik</v>
      </c>
      <c r="B39" s="165"/>
      <c r="C39" s="165"/>
      <c r="D39" s="165"/>
      <c r="E39" s="165"/>
      <c r="F39" s="165"/>
      <c r="G39" s="165"/>
      <c r="H39" s="165"/>
      <c r="I39" s="165"/>
      <c r="J39" s="165"/>
      <c r="K39" s="165"/>
      <c r="L39" s="165"/>
      <c r="M39" s="165"/>
      <c r="N39" s="165"/>
      <c r="O39" s="165"/>
      <c r="P39" s="165"/>
      <c r="Q39" s="165"/>
      <c r="R39" s="165"/>
      <c r="S39" s="165"/>
      <c r="T39" s="165"/>
      <c r="U39" s="165"/>
      <c r="V39" s="166"/>
      <c r="W39" s="145" t="str">
        <f>IF(Eingabe!E6="","",Eingabe!E6)</f>
        <v>MIDI-Interface</v>
      </c>
      <c r="X39" s="146"/>
      <c r="Y39" s="146"/>
      <c r="Z39" s="146"/>
      <c r="AA39" s="146"/>
      <c r="AB39" s="146"/>
      <c r="AC39" s="146"/>
      <c r="AD39" s="146"/>
      <c r="AE39" s="146"/>
      <c r="AF39" s="146"/>
      <c r="AG39" s="146"/>
      <c r="AH39" s="146"/>
      <c r="AI39" s="146"/>
      <c r="AJ39" s="146"/>
      <c r="AK39" s="146"/>
      <c r="AL39" s="146"/>
      <c r="AM39" s="146"/>
      <c r="AN39" s="146"/>
      <c r="AO39" s="146"/>
      <c r="AP39" s="146"/>
      <c r="AQ39" s="146"/>
      <c r="AR39" s="147"/>
      <c r="AS39" s="158" t="str">
        <f>IF(Eingabe!L6="","",Eingabe!L6)</f>
        <v>ohne</v>
      </c>
      <c r="AT39" s="159"/>
      <c r="AU39" s="159"/>
      <c r="AV39" s="160"/>
      <c r="AW39" s="174" t="str">
        <f>IF(Eingabe!I6="","",Eingabe!I6)</f>
        <v>DE</v>
      </c>
      <c r="AX39" s="174"/>
      <c r="AY39" s="175"/>
      <c r="AZ39" s="207">
        <f ca="1">IF(Eingabe!L2="","",Eingabe!L2)</f>
        <v>45046</v>
      </c>
      <c r="BA39" s="208"/>
      <c r="BB39" s="208"/>
      <c r="BC39" s="208"/>
      <c r="BD39" s="208"/>
      <c r="BE39" s="208"/>
      <c r="BF39" s="208"/>
      <c r="BG39" s="208"/>
      <c r="BH39" s="209"/>
      <c r="BI39" s="158">
        <v>2</v>
      </c>
      <c r="BJ39" s="159"/>
      <c r="BK39" s="160"/>
      <c r="BL39" s="158">
        <f>(5-(IF(Eingabe!$C$33="","1","0"))-(IF(Eingabe!$C$58="","1","0"))-(IF(Eingabe!$C$83="","1","0"))-(IF(Eingabe!$C$108="","1","0")))</f>
        <v>2</v>
      </c>
      <c r="BM39" s="159"/>
      <c r="BN39" s="160"/>
    </row>
    <row r="40" spans="1:66" ht="10.5" customHeight="1" thickBot="1" x14ac:dyDescent="0.25">
      <c r="A40" s="167"/>
      <c r="B40" s="168"/>
      <c r="C40" s="168"/>
      <c r="D40" s="168"/>
      <c r="E40" s="168"/>
      <c r="F40" s="168"/>
      <c r="G40" s="168"/>
      <c r="H40" s="168"/>
      <c r="I40" s="168"/>
      <c r="J40" s="168"/>
      <c r="K40" s="168"/>
      <c r="L40" s="168"/>
      <c r="M40" s="168"/>
      <c r="N40" s="168"/>
      <c r="O40" s="168"/>
      <c r="P40" s="168"/>
      <c r="Q40" s="168"/>
      <c r="R40" s="168"/>
      <c r="S40" s="168"/>
      <c r="T40" s="168"/>
      <c r="U40" s="168"/>
      <c r="V40" s="169"/>
      <c r="W40" s="148"/>
      <c r="X40" s="149"/>
      <c r="Y40" s="149"/>
      <c r="Z40" s="149"/>
      <c r="AA40" s="149"/>
      <c r="AB40" s="149"/>
      <c r="AC40" s="149"/>
      <c r="AD40" s="149"/>
      <c r="AE40" s="149"/>
      <c r="AF40" s="149"/>
      <c r="AG40" s="149"/>
      <c r="AH40" s="149"/>
      <c r="AI40" s="149"/>
      <c r="AJ40" s="149"/>
      <c r="AK40" s="149"/>
      <c r="AL40" s="149"/>
      <c r="AM40" s="149"/>
      <c r="AN40" s="149"/>
      <c r="AO40" s="149"/>
      <c r="AP40" s="149"/>
      <c r="AQ40" s="149"/>
      <c r="AR40" s="150"/>
      <c r="AS40" s="161"/>
      <c r="AT40" s="162"/>
      <c r="AU40" s="162"/>
      <c r="AV40" s="163"/>
      <c r="AW40" s="177"/>
      <c r="AX40" s="177"/>
      <c r="AY40" s="178"/>
      <c r="AZ40" s="210"/>
      <c r="BA40" s="211"/>
      <c r="BB40" s="211"/>
      <c r="BC40" s="211"/>
      <c r="BD40" s="211"/>
      <c r="BE40" s="211"/>
      <c r="BF40" s="211"/>
      <c r="BG40" s="211"/>
      <c r="BH40" s="212"/>
      <c r="BI40" s="161"/>
      <c r="BJ40" s="162"/>
      <c r="BK40" s="163"/>
      <c r="BL40" s="161"/>
      <c r="BM40" s="162"/>
      <c r="BN40" s="163"/>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1">
        <v>1</v>
      </c>
      <c r="B1" s="220"/>
      <c r="C1" s="220"/>
      <c r="D1" s="220"/>
      <c r="E1" s="220">
        <v>2</v>
      </c>
      <c r="F1" s="220"/>
      <c r="G1" s="220"/>
      <c r="H1" s="220"/>
      <c r="I1" s="220">
        <v>3</v>
      </c>
      <c r="J1" s="220"/>
      <c r="K1" s="220"/>
      <c r="L1" s="220"/>
      <c r="M1" s="220">
        <v>4</v>
      </c>
      <c r="N1" s="220"/>
      <c r="O1" s="220"/>
      <c r="P1" s="220"/>
      <c r="Q1" s="220"/>
      <c r="R1" s="220"/>
      <c r="S1" s="220"/>
      <c r="T1" s="220"/>
      <c r="U1" s="220"/>
      <c r="V1" s="220"/>
      <c r="W1" s="220"/>
      <c r="X1" s="220"/>
      <c r="Y1" s="220"/>
      <c r="Z1" s="220"/>
      <c r="AA1" s="220"/>
      <c r="AB1" s="220"/>
      <c r="AC1" s="220"/>
      <c r="AD1" s="220"/>
      <c r="AE1" s="220"/>
      <c r="AF1" s="220"/>
      <c r="AG1" s="220">
        <v>5</v>
      </c>
      <c r="AH1" s="220"/>
      <c r="AI1" s="220"/>
      <c r="AJ1" s="220"/>
      <c r="AK1" s="220"/>
      <c r="AL1" s="220"/>
      <c r="AM1" s="220"/>
      <c r="AN1" s="220"/>
      <c r="AO1" s="220"/>
      <c r="AP1" s="220"/>
      <c r="AQ1" s="220"/>
      <c r="AR1" s="220"/>
      <c r="AS1" s="220"/>
      <c r="AT1" s="220"/>
      <c r="AU1" s="220"/>
      <c r="AV1" s="220"/>
      <c r="AW1" s="220"/>
      <c r="AX1" s="220">
        <v>6</v>
      </c>
      <c r="AY1" s="220"/>
      <c r="AZ1" s="220"/>
      <c r="BA1" s="220"/>
      <c r="BB1" s="220">
        <v>7</v>
      </c>
      <c r="BC1" s="220"/>
      <c r="BD1" s="220"/>
      <c r="BE1" s="220"/>
      <c r="BF1" s="220"/>
      <c r="BG1" s="220"/>
      <c r="BH1" s="220"/>
      <c r="BI1" s="220"/>
      <c r="BJ1" s="220"/>
      <c r="BK1" s="220"/>
      <c r="BL1" s="220"/>
      <c r="BM1" s="220"/>
      <c r="BN1" s="230"/>
    </row>
    <row r="2" spans="1:256" ht="18.75" customHeight="1" x14ac:dyDescent="0.2">
      <c r="A2" s="226" t="str">
        <f>Eingabe!A7</f>
        <v>Lfd. 
Nr.</v>
      </c>
      <c r="B2" s="224"/>
      <c r="C2" s="224"/>
      <c r="D2" s="224"/>
      <c r="E2" s="224" t="str">
        <f>Eingabe!B7</f>
        <v>Stück-
zahl</v>
      </c>
      <c r="F2" s="224"/>
      <c r="G2" s="224"/>
      <c r="H2" s="224"/>
      <c r="I2" s="224" t="str">
        <f>Eingabe!C7</f>
        <v>Ein-
heit</v>
      </c>
      <c r="J2" s="224"/>
      <c r="K2" s="224"/>
      <c r="L2" s="224"/>
      <c r="M2" s="231" t="str">
        <f>Eingabe!D7</f>
        <v>Benennung</v>
      </c>
      <c r="N2" s="231"/>
      <c r="O2" s="231"/>
      <c r="P2" s="231"/>
      <c r="Q2" s="231"/>
      <c r="R2" s="231"/>
      <c r="S2" s="231"/>
      <c r="T2" s="231"/>
      <c r="U2" s="231"/>
      <c r="V2" s="231"/>
      <c r="W2" s="231"/>
      <c r="X2" s="231"/>
      <c r="Y2" s="231"/>
      <c r="Z2" s="231"/>
      <c r="AA2" s="231"/>
      <c r="AB2" s="231"/>
      <c r="AC2" s="231"/>
      <c r="AD2" s="231"/>
      <c r="AE2" s="231"/>
      <c r="AF2" s="231"/>
      <c r="AG2" s="231" t="str">
        <f>Eingabe!F7&amp;" / "&amp;Eingabe!G7</f>
        <v>Lieferant / Bestellnummer</v>
      </c>
      <c r="AH2" s="231"/>
      <c r="AI2" s="231"/>
      <c r="AJ2" s="231"/>
      <c r="AK2" s="231"/>
      <c r="AL2" s="231"/>
      <c r="AM2" s="231"/>
      <c r="AN2" s="231"/>
      <c r="AO2" s="231"/>
      <c r="AP2" s="231"/>
      <c r="AQ2" s="231"/>
      <c r="AR2" s="231"/>
      <c r="AS2" s="231"/>
      <c r="AT2" s="231"/>
      <c r="AU2" s="231"/>
      <c r="AV2" s="231"/>
      <c r="AW2" s="231"/>
      <c r="AX2" s="235" t="str">
        <f>Eingabe!H7</f>
        <v>MCd</v>
      </c>
      <c r="AY2" s="236"/>
      <c r="AZ2" s="236"/>
      <c r="BA2" s="237"/>
      <c r="BB2" s="231" t="str">
        <f>Eingabe!K7</f>
        <v>Bemerkung</v>
      </c>
      <c r="BC2" s="231"/>
      <c r="BD2" s="231"/>
      <c r="BE2" s="231"/>
      <c r="BF2" s="231"/>
      <c r="BG2" s="231"/>
      <c r="BH2" s="231"/>
      <c r="BI2" s="231"/>
      <c r="BJ2" s="231"/>
      <c r="BK2" s="231"/>
      <c r="BL2" s="231"/>
      <c r="BM2" s="231"/>
      <c r="BN2" s="232"/>
    </row>
    <row r="3" spans="1:256" ht="18.75" customHeight="1" thickBot="1" x14ac:dyDescent="0.25">
      <c r="A3" s="227"/>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38"/>
      <c r="AY3" s="177"/>
      <c r="AZ3" s="177"/>
      <c r="BA3" s="239"/>
      <c r="BB3" s="225"/>
      <c r="BC3" s="225"/>
      <c r="BD3" s="225"/>
      <c r="BE3" s="225"/>
      <c r="BF3" s="225"/>
      <c r="BG3" s="225"/>
      <c r="BH3" s="225"/>
      <c r="BI3" s="225"/>
      <c r="BJ3" s="225"/>
      <c r="BK3" s="225"/>
      <c r="BL3" s="225"/>
      <c r="BM3" s="225"/>
      <c r="BN3" s="233"/>
    </row>
    <row r="4" spans="1:256" s="6" customFormat="1" ht="25.5" customHeight="1" x14ac:dyDescent="0.2">
      <c r="A4" s="222" t="str">
        <f>IF(Eingabe!A58="","",Eingabe!A58)</f>
        <v/>
      </c>
      <c r="B4" s="223"/>
      <c r="C4" s="223"/>
      <c r="D4" s="223"/>
      <c r="E4" s="223" t="str">
        <f>IF(Eingabe!B58="","",Eingabe!B58)</f>
        <v/>
      </c>
      <c r="F4" s="223"/>
      <c r="G4" s="223"/>
      <c r="H4" s="223"/>
      <c r="I4" s="228" t="str">
        <f>IF(Eingabe!C58="","",Eingabe!C58)</f>
        <v/>
      </c>
      <c r="J4" s="228"/>
      <c r="K4" s="228"/>
      <c r="L4" s="228"/>
      <c r="M4" s="240" t="str">
        <f>IF(Eingabe!D58&amp;""&amp;Eingabe!E58="","",Eingabe!D58&amp;" 
"&amp;Eingabe!E58)</f>
        <v/>
      </c>
      <c r="N4" s="240"/>
      <c r="O4" s="240"/>
      <c r="P4" s="240"/>
      <c r="Q4" s="240"/>
      <c r="R4" s="240"/>
      <c r="S4" s="240"/>
      <c r="T4" s="240"/>
      <c r="U4" s="240"/>
      <c r="V4" s="240"/>
      <c r="W4" s="240"/>
      <c r="X4" s="240"/>
      <c r="Y4" s="240"/>
      <c r="Z4" s="240"/>
      <c r="AA4" s="240"/>
      <c r="AB4" s="240"/>
      <c r="AC4" s="240"/>
      <c r="AD4" s="240"/>
      <c r="AE4" s="240"/>
      <c r="AF4" s="240"/>
      <c r="AG4" s="228" t="str">
        <f>IF(Eingabe!F58&amp;""&amp;Eingabe!G58="","",Eingabe!F58&amp;" 
"&amp;Eingabe!G58)</f>
        <v/>
      </c>
      <c r="AH4" s="228"/>
      <c r="AI4" s="228"/>
      <c r="AJ4" s="228"/>
      <c r="AK4" s="228"/>
      <c r="AL4" s="228"/>
      <c r="AM4" s="228"/>
      <c r="AN4" s="228"/>
      <c r="AO4" s="228"/>
      <c r="AP4" s="228"/>
      <c r="AQ4" s="228"/>
      <c r="AR4" s="228"/>
      <c r="AS4" s="228"/>
      <c r="AT4" s="228"/>
      <c r="AU4" s="228"/>
      <c r="AV4" s="228"/>
      <c r="AW4" s="228"/>
      <c r="AX4" s="228" t="str">
        <f>IF(Eingabe!H58="","",Eingabe!H58)</f>
        <v/>
      </c>
      <c r="AY4" s="228"/>
      <c r="AZ4" s="228"/>
      <c r="BA4" s="228"/>
      <c r="BB4" s="228" t="str">
        <f>IF(Eingabe!K58="","",Eingabe!K58)</f>
        <v/>
      </c>
      <c r="BC4" s="228"/>
      <c r="BD4" s="228"/>
      <c r="BE4" s="228"/>
      <c r="BF4" s="228"/>
      <c r="BG4" s="228"/>
      <c r="BH4" s="228"/>
      <c r="BI4" s="228"/>
      <c r="BJ4" s="228"/>
      <c r="BK4" s="228"/>
      <c r="BL4" s="228"/>
      <c r="BM4" s="228"/>
      <c r="BN4" s="234"/>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19" t="str">
        <f>IF(Eingabe!A59="","",Eingabe!A59)</f>
        <v/>
      </c>
      <c r="B5" s="151"/>
      <c r="C5" s="151"/>
      <c r="D5" s="151"/>
      <c r="E5" s="151" t="str">
        <f>IF(Eingabe!B59="","",Eingabe!B59)</f>
        <v/>
      </c>
      <c r="F5" s="151"/>
      <c r="G5" s="151"/>
      <c r="H5" s="151"/>
      <c r="I5" s="142" t="str">
        <f>IF(Eingabe!C59="","",Eingabe!C59)</f>
        <v/>
      </c>
      <c r="J5" s="142"/>
      <c r="K5" s="142"/>
      <c r="L5" s="142"/>
      <c r="M5" s="144" t="str">
        <f>IF(Eingabe!D59&amp;""&amp;Eingabe!E59="","",Eingabe!D59&amp;" 
"&amp;Eingabe!E59)</f>
        <v/>
      </c>
      <c r="N5" s="144"/>
      <c r="O5" s="144"/>
      <c r="P5" s="144"/>
      <c r="Q5" s="144"/>
      <c r="R5" s="144"/>
      <c r="S5" s="144"/>
      <c r="T5" s="144"/>
      <c r="U5" s="144"/>
      <c r="V5" s="144"/>
      <c r="W5" s="144"/>
      <c r="X5" s="144"/>
      <c r="Y5" s="144"/>
      <c r="Z5" s="144"/>
      <c r="AA5" s="144"/>
      <c r="AB5" s="144"/>
      <c r="AC5" s="144"/>
      <c r="AD5" s="144"/>
      <c r="AE5" s="144"/>
      <c r="AF5" s="144"/>
      <c r="AG5" s="142" t="str">
        <f>IF(Eingabe!F59&amp;""&amp;Eingabe!G59="","",Eingabe!F59&amp;" 
"&amp;Eingabe!G59)</f>
        <v/>
      </c>
      <c r="AH5" s="142"/>
      <c r="AI5" s="142"/>
      <c r="AJ5" s="142"/>
      <c r="AK5" s="142"/>
      <c r="AL5" s="142"/>
      <c r="AM5" s="142"/>
      <c r="AN5" s="142"/>
      <c r="AO5" s="142"/>
      <c r="AP5" s="142"/>
      <c r="AQ5" s="142"/>
      <c r="AR5" s="142"/>
      <c r="AS5" s="142"/>
      <c r="AT5" s="142"/>
      <c r="AU5" s="142"/>
      <c r="AV5" s="142"/>
      <c r="AW5" s="142"/>
      <c r="AX5" s="142" t="str">
        <f>IF(Eingabe!H59="","",Eingabe!H59)</f>
        <v/>
      </c>
      <c r="AY5" s="142"/>
      <c r="AZ5" s="142"/>
      <c r="BA5" s="142"/>
      <c r="BB5" s="142" t="str">
        <f>IF(Eingabe!K59="","",Eingabe!K59)</f>
        <v/>
      </c>
      <c r="BC5" s="142"/>
      <c r="BD5" s="142"/>
      <c r="BE5" s="142"/>
      <c r="BF5" s="142"/>
      <c r="BG5" s="142"/>
      <c r="BH5" s="142"/>
      <c r="BI5" s="142"/>
      <c r="BJ5" s="142"/>
      <c r="BK5" s="142"/>
      <c r="BL5" s="142"/>
      <c r="BM5" s="142"/>
      <c r="BN5" s="143"/>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19" t="str">
        <f>IF(Eingabe!A60="","",Eingabe!A60)</f>
        <v/>
      </c>
      <c r="B6" s="151"/>
      <c r="C6" s="151"/>
      <c r="D6" s="151"/>
      <c r="E6" s="151" t="str">
        <f>IF(Eingabe!B60="","",Eingabe!B60)</f>
        <v/>
      </c>
      <c r="F6" s="151"/>
      <c r="G6" s="151"/>
      <c r="H6" s="151"/>
      <c r="I6" s="142" t="str">
        <f>IF(Eingabe!C60="","",Eingabe!C60)</f>
        <v/>
      </c>
      <c r="J6" s="142"/>
      <c r="K6" s="142"/>
      <c r="L6" s="142"/>
      <c r="M6" s="144" t="str">
        <f>IF(Eingabe!D60&amp;""&amp;Eingabe!E60="","",Eingabe!D60&amp;" 
"&amp;Eingabe!E60)</f>
        <v/>
      </c>
      <c r="N6" s="144"/>
      <c r="O6" s="144"/>
      <c r="P6" s="144"/>
      <c r="Q6" s="144"/>
      <c r="R6" s="144"/>
      <c r="S6" s="144"/>
      <c r="T6" s="144"/>
      <c r="U6" s="144"/>
      <c r="V6" s="144"/>
      <c r="W6" s="144"/>
      <c r="X6" s="144"/>
      <c r="Y6" s="144"/>
      <c r="Z6" s="144"/>
      <c r="AA6" s="144"/>
      <c r="AB6" s="144"/>
      <c r="AC6" s="144"/>
      <c r="AD6" s="144"/>
      <c r="AE6" s="144"/>
      <c r="AF6" s="144"/>
      <c r="AG6" s="142" t="str">
        <f>IF(Eingabe!F60&amp;""&amp;Eingabe!G60="","",Eingabe!F60&amp;" 
"&amp;Eingabe!G60)</f>
        <v/>
      </c>
      <c r="AH6" s="142"/>
      <c r="AI6" s="142"/>
      <c r="AJ6" s="142"/>
      <c r="AK6" s="142"/>
      <c r="AL6" s="142"/>
      <c r="AM6" s="142"/>
      <c r="AN6" s="142"/>
      <c r="AO6" s="142"/>
      <c r="AP6" s="142"/>
      <c r="AQ6" s="142"/>
      <c r="AR6" s="142"/>
      <c r="AS6" s="142"/>
      <c r="AT6" s="142"/>
      <c r="AU6" s="142"/>
      <c r="AV6" s="142"/>
      <c r="AW6" s="142"/>
      <c r="AX6" s="142" t="str">
        <f>IF(Eingabe!H60="","",Eingabe!H60)</f>
        <v/>
      </c>
      <c r="AY6" s="142"/>
      <c r="AZ6" s="142"/>
      <c r="BA6" s="142"/>
      <c r="BB6" s="142" t="str">
        <f>IF(Eingabe!K60="","",Eingabe!K60)</f>
        <v/>
      </c>
      <c r="BC6" s="142"/>
      <c r="BD6" s="142"/>
      <c r="BE6" s="142"/>
      <c r="BF6" s="142"/>
      <c r="BG6" s="142"/>
      <c r="BH6" s="142"/>
      <c r="BI6" s="142"/>
      <c r="BJ6" s="142"/>
      <c r="BK6" s="142"/>
      <c r="BL6" s="142"/>
      <c r="BM6" s="142"/>
      <c r="BN6" s="143"/>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19" t="str">
        <f>IF(Eingabe!A61="","",Eingabe!A61)</f>
        <v/>
      </c>
      <c r="B7" s="151"/>
      <c r="C7" s="151"/>
      <c r="D7" s="151"/>
      <c r="E7" s="151" t="str">
        <f>IF(Eingabe!B61="","",Eingabe!B61)</f>
        <v/>
      </c>
      <c r="F7" s="151"/>
      <c r="G7" s="151"/>
      <c r="H7" s="151"/>
      <c r="I7" s="142" t="str">
        <f>IF(Eingabe!C61="","",Eingabe!C61)</f>
        <v/>
      </c>
      <c r="J7" s="142"/>
      <c r="K7" s="142"/>
      <c r="L7" s="142"/>
      <c r="M7" s="144" t="str">
        <f>IF(Eingabe!D61&amp;""&amp;Eingabe!E61="","",Eingabe!D61&amp;" 
"&amp;Eingabe!E61)</f>
        <v/>
      </c>
      <c r="N7" s="144"/>
      <c r="O7" s="144"/>
      <c r="P7" s="144"/>
      <c r="Q7" s="144"/>
      <c r="R7" s="144"/>
      <c r="S7" s="144"/>
      <c r="T7" s="144"/>
      <c r="U7" s="144"/>
      <c r="V7" s="144"/>
      <c r="W7" s="144"/>
      <c r="X7" s="144"/>
      <c r="Y7" s="144"/>
      <c r="Z7" s="144"/>
      <c r="AA7" s="144"/>
      <c r="AB7" s="144"/>
      <c r="AC7" s="144"/>
      <c r="AD7" s="144"/>
      <c r="AE7" s="144"/>
      <c r="AF7" s="144"/>
      <c r="AG7" s="142" t="str">
        <f>IF(Eingabe!F61&amp;""&amp;Eingabe!G61="","",Eingabe!F61&amp;" 
"&amp;Eingabe!G61)</f>
        <v/>
      </c>
      <c r="AH7" s="142"/>
      <c r="AI7" s="142"/>
      <c r="AJ7" s="142"/>
      <c r="AK7" s="142"/>
      <c r="AL7" s="142"/>
      <c r="AM7" s="142"/>
      <c r="AN7" s="142"/>
      <c r="AO7" s="142"/>
      <c r="AP7" s="142"/>
      <c r="AQ7" s="142"/>
      <c r="AR7" s="142"/>
      <c r="AS7" s="142"/>
      <c r="AT7" s="142"/>
      <c r="AU7" s="142"/>
      <c r="AV7" s="142"/>
      <c r="AW7" s="142"/>
      <c r="AX7" s="142" t="str">
        <f>IF(Eingabe!H61="","",Eingabe!H61)</f>
        <v/>
      </c>
      <c r="AY7" s="142"/>
      <c r="AZ7" s="142"/>
      <c r="BA7" s="142"/>
      <c r="BB7" s="142" t="str">
        <f>IF(Eingabe!K61="","",Eingabe!K61)</f>
        <v/>
      </c>
      <c r="BC7" s="142"/>
      <c r="BD7" s="142"/>
      <c r="BE7" s="142"/>
      <c r="BF7" s="142"/>
      <c r="BG7" s="142"/>
      <c r="BH7" s="142"/>
      <c r="BI7" s="142"/>
      <c r="BJ7" s="142"/>
      <c r="BK7" s="142"/>
      <c r="BL7" s="142"/>
      <c r="BM7" s="142"/>
      <c r="BN7" s="143"/>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19" t="str">
        <f>IF(Eingabe!A62="","",Eingabe!A62)</f>
        <v/>
      </c>
      <c r="B8" s="151"/>
      <c r="C8" s="151"/>
      <c r="D8" s="151"/>
      <c r="E8" s="151" t="str">
        <f>IF(Eingabe!B62="","",Eingabe!B62)</f>
        <v/>
      </c>
      <c r="F8" s="151"/>
      <c r="G8" s="151"/>
      <c r="H8" s="151"/>
      <c r="I8" s="142" t="str">
        <f>IF(Eingabe!C62="","",Eingabe!C62)</f>
        <v/>
      </c>
      <c r="J8" s="142"/>
      <c r="K8" s="142"/>
      <c r="L8" s="142"/>
      <c r="M8" s="144" t="str">
        <f>IF(Eingabe!D62&amp;""&amp;Eingabe!E62="","",Eingabe!D62&amp;" 
"&amp;Eingabe!E62)</f>
        <v/>
      </c>
      <c r="N8" s="144"/>
      <c r="O8" s="144"/>
      <c r="P8" s="144"/>
      <c r="Q8" s="144"/>
      <c r="R8" s="144"/>
      <c r="S8" s="144"/>
      <c r="T8" s="144"/>
      <c r="U8" s="144"/>
      <c r="V8" s="144"/>
      <c r="W8" s="144"/>
      <c r="X8" s="144"/>
      <c r="Y8" s="144"/>
      <c r="Z8" s="144"/>
      <c r="AA8" s="144"/>
      <c r="AB8" s="144"/>
      <c r="AC8" s="144"/>
      <c r="AD8" s="144"/>
      <c r="AE8" s="144"/>
      <c r="AF8" s="144"/>
      <c r="AG8" s="142" t="str">
        <f>IF(Eingabe!F62&amp;""&amp;Eingabe!G62="","",Eingabe!F62&amp;" 
"&amp;Eingabe!G62)</f>
        <v/>
      </c>
      <c r="AH8" s="142"/>
      <c r="AI8" s="142"/>
      <c r="AJ8" s="142"/>
      <c r="AK8" s="142"/>
      <c r="AL8" s="142"/>
      <c r="AM8" s="142"/>
      <c r="AN8" s="142"/>
      <c r="AO8" s="142"/>
      <c r="AP8" s="142"/>
      <c r="AQ8" s="142"/>
      <c r="AR8" s="142"/>
      <c r="AS8" s="142"/>
      <c r="AT8" s="142"/>
      <c r="AU8" s="142"/>
      <c r="AV8" s="142"/>
      <c r="AW8" s="142"/>
      <c r="AX8" s="142" t="str">
        <f>IF(Eingabe!H62="","",Eingabe!H62)</f>
        <v/>
      </c>
      <c r="AY8" s="142"/>
      <c r="AZ8" s="142"/>
      <c r="BA8" s="142"/>
      <c r="BB8" s="142" t="str">
        <f>IF(Eingabe!K62="","",Eingabe!K62)</f>
        <v/>
      </c>
      <c r="BC8" s="142"/>
      <c r="BD8" s="142"/>
      <c r="BE8" s="142"/>
      <c r="BF8" s="142"/>
      <c r="BG8" s="142"/>
      <c r="BH8" s="142"/>
      <c r="BI8" s="142"/>
      <c r="BJ8" s="142"/>
      <c r="BK8" s="142"/>
      <c r="BL8" s="142"/>
      <c r="BM8" s="142"/>
      <c r="BN8" s="143"/>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19" t="str">
        <f>IF(Eingabe!A63="","",Eingabe!A63)</f>
        <v/>
      </c>
      <c r="B9" s="151"/>
      <c r="C9" s="151"/>
      <c r="D9" s="151"/>
      <c r="E9" s="151" t="str">
        <f>IF(Eingabe!B63="","",Eingabe!B63)</f>
        <v/>
      </c>
      <c r="F9" s="151"/>
      <c r="G9" s="151"/>
      <c r="H9" s="151"/>
      <c r="I9" s="142" t="str">
        <f>IF(Eingabe!C63="","",Eingabe!C63)</f>
        <v/>
      </c>
      <c r="J9" s="142"/>
      <c r="K9" s="142"/>
      <c r="L9" s="142"/>
      <c r="M9" s="144" t="str">
        <f>IF(Eingabe!D63&amp;""&amp;Eingabe!E63="","",Eingabe!D63&amp;" 
"&amp;Eingabe!E63)</f>
        <v/>
      </c>
      <c r="N9" s="144"/>
      <c r="O9" s="144"/>
      <c r="P9" s="144"/>
      <c r="Q9" s="144"/>
      <c r="R9" s="144"/>
      <c r="S9" s="144"/>
      <c r="T9" s="144"/>
      <c r="U9" s="144"/>
      <c r="V9" s="144"/>
      <c r="W9" s="144"/>
      <c r="X9" s="144"/>
      <c r="Y9" s="144"/>
      <c r="Z9" s="144"/>
      <c r="AA9" s="144"/>
      <c r="AB9" s="144"/>
      <c r="AC9" s="144"/>
      <c r="AD9" s="144"/>
      <c r="AE9" s="144"/>
      <c r="AF9" s="144"/>
      <c r="AG9" s="142" t="str">
        <f>IF(Eingabe!F63&amp;""&amp;Eingabe!G63="","",Eingabe!F63&amp;" 
"&amp;Eingabe!G63)</f>
        <v/>
      </c>
      <c r="AH9" s="142"/>
      <c r="AI9" s="142"/>
      <c r="AJ9" s="142"/>
      <c r="AK9" s="142"/>
      <c r="AL9" s="142"/>
      <c r="AM9" s="142"/>
      <c r="AN9" s="142"/>
      <c r="AO9" s="142"/>
      <c r="AP9" s="142"/>
      <c r="AQ9" s="142"/>
      <c r="AR9" s="142"/>
      <c r="AS9" s="142"/>
      <c r="AT9" s="142"/>
      <c r="AU9" s="142"/>
      <c r="AV9" s="142"/>
      <c r="AW9" s="142"/>
      <c r="AX9" s="142" t="str">
        <f>IF(Eingabe!H63="","",Eingabe!H63)</f>
        <v/>
      </c>
      <c r="AY9" s="142"/>
      <c r="AZ9" s="142"/>
      <c r="BA9" s="142"/>
      <c r="BB9" s="142" t="str">
        <f>IF(Eingabe!K63="","",Eingabe!K63)</f>
        <v/>
      </c>
      <c r="BC9" s="142"/>
      <c r="BD9" s="142"/>
      <c r="BE9" s="142"/>
      <c r="BF9" s="142"/>
      <c r="BG9" s="142"/>
      <c r="BH9" s="142"/>
      <c r="BI9" s="142"/>
      <c r="BJ9" s="142"/>
      <c r="BK9" s="142"/>
      <c r="BL9" s="142"/>
      <c r="BM9" s="142"/>
      <c r="BN9" s="143"/>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19" t="str">
        <f>IF(Eingabe!A64="","",Eingabe!A64)</f>
        <v/>
      </c>
      <c r="B10" s="151"/>
      <c r="C10" s="151"/>
      <c r="D10" s="151"/>
      <c r="E10" s="151" t="str">
        <f>IF(Eingabe!B64="","",Eingabe!B64)</f>
        <v/>
      </c>
      <c r="F10" s="151"/>
      <c r="G10" s="151"/>
      <c r="H10" s="151"/>
      <c r="I10" s="142" t="str">
        <f>IF(Eingabe!C64="","",Eingabe!C64)</f>
        <v/>
      </c>
      <c r="J10" s="142"/>
      <c r="K10" s="142"/>
      <c r="L10" s="142"/>
      <c r="M10" s="144" t="str">
        <f>IF(Eingabe!D64&amp;""&amp;Eingabe!E64="","",Eingabe!D64&amp;" 
"&amp;Eingabe!E64)</f>
        <v/>
      </c>
      <c r="N10" s="144"/>
      <c r="O10" s="144"/>
      <c r="P10" s="144"/>
      <c r="Q10" s="144"/>
      <c r="R10" s="144"/>
      <c r="S10" s="144"/>
      <c r="T10" s="144"/>
      <c r="U10" s="144"/>
      <c r="V10" s="144"/>
      <c r="W10" s="144"/>
      <c r="X10" s="144"/>
      <c r="Y10" s="144"/>
      <c r="Z10" s="144"/>
      <c r="AA10" s="144"/>
      <c r="AB10" s="144"/>
      <c r="AC10" s="144"/>
      <c r="AD10" s="144"/>
      <c r="AE10" s="144"/>
      <c r="AF10" s="144"/>
      <c r="AG10" s="142" t="str">
        <f>IF(Eingabe!F64&amp;""&amp;Eingabe!G64="","",Eingabe!F64&amp;" 
"&amp;Eingabe!G64)</f>
        <v/>
      </c>
      <c r="AH10" s="142"/>
      <c r="AI10" s="142"/>
      <c r="AJ10" s="142"/>
      <c r="AK10" s="142"/>
      <c r="AL10" s="142"/>
      <c r="AM10" s="142"/>
      <c r="AN10" s="142"/>
      <c r="AO10" s="142"/>
      <c r="AP10" s="142"/>
      <c r="AQ10" s="142"/>
      <c r="AR10" s="142"/>
      <c r="AS10" s="142"/>
      <c r="AT10" s="142"/>
      <c r="AU10" s="142"/>
      <c r="AV10" s="142"/>
      <c r="AW10" s="142"/>
      <c r="AX10" s="142" t="str">
        <f>IF(Eingabe!H64="","",Eingabe!H64)</f>
        <v/>
      </c>
      <c r="AY10" s="142"/>
      <c r="AZ10" s="142"/>
      <c r="BA10" s="142"/>
      <c r="BB10" s="142" t="str">
        <f>IF(Eingabe!K64="","",Eingabe!K64)</f>
        <v/>
      </c>
      <c r="BC10" s="142"/>
      <c r="BD10" s="142"/>
      <c r="BE10" s="142"/>
      <c r="BF10" s="142"/>
      <c r="BG10" s="142"/>
      <c r="BH10" s="142"/>
      <c r="BI10" s="142"/>
      <c r="BJ10" s="142"/>
      <c r="BK10" s="142"/>
      <c r="BL10" s="142"/>
      <c r="BM10" s="142"/>
      <c r="BN10" s="143"/>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19" t="str">
        <f>IF(Eingabe!A65="","",Eingabe!A65)</f>
        <v/>
      </c>
      <c r="B11" s="151"/>
      <c r="C11" s="151"/>
      <c r="D11" s="151"/>
      <c r="E11" s="151" t="str">
        <f>IF(Eingabe!B65="","",Eingabe!B65)</f>
        <v/>
      </c>
      <c r="F11" s="151"/>
      <c r="G11" s="151"/>
      <c r="H11" s="151"/>
      <c r="I11" s="142" t="str">
        <f>IF(Eingabe!C65="","",Eingabe!C65)</f>
        <v/>
      </c>
      <c r="J11" s="142"/>
      <c r="K11" s="142"/>
      <c r="L11" s="142"/>
      <c r="M11" s="144" t="str">
        <f>IF(Eingabe!D65&amp;""&amp;Eingabe!E65="","",Eingabe!D65&amp;" 
"&amp;Eingabe!E65)</f>
        <v/>
      </c>
      <c r="N11" s="144"/>
      <c r="O11" s="144"/>
      <c r="P11" s="144"/>
      <c r="Q11" s="144"/>
      <c r="R11" s="144"/>
      <c r="S11" s="144"/>
      <c r="T11" s="144"/>
      <c r="U11" s="144"/>
      <c r="V11" s="144"/>
      <c r="W11" s="144"/>
      <c r="X11" s="144"/>
      <c r="Y11" s="144"/>
      <c r="Z11" s="144"/>
      <c r="AA11" s="144"/>
      <c r="AB11" s="144"/>
      <c r="AC11" s="144"/>
      <c r="AD11" s="144"/>
      <c r="AE11" s="144"/>
      <c r="AF11" s="144"/>
      <c r="AG11" s="142" t="str">
        <f>IF(Eingabe!F65&amp;""&amp;Eingabe!G65="","",Eingabe!F65&amp;" 
"&amp;Eingabe!G65)</f>
        <v/>
      </c>
      <c r="AH11" s="142"/>
      <c r="AI11" s="142"/>
      <c r="AJ11" s="142"/>
      <c r="AK11" s="142"/>
      <c r="AL11" s="142"/>
      <c r="AM11" s="142"/>
      <c r="AN11" s="142"/>
      <c r="AO11" s="142"/>
      <c r="AP11" s="142"/>
      <c r="AQ11" s="142"/>
      <c r="AR11" s="142"/>
      <c r="AS11" s="142"/>
      <c r="AT11" s="142"/>
      <c r="AU11" s="142"/>
      <c r="AV11" s="142"/>
      <c r="AW11" s="142"/>
      <c r="AX11" s="142" t="str">
        <f>IF(Eingabe!H65="","",Eingabe!H65)</f>
        <v/>
      </c>
      <c r="AY11" s="142"/>
      <c r="AZ11" s="142"/>
      <c r="BA11" s="142"/>
      <c r="BB11" s="142" t="str">
        <f>IF(Eingabe!K65="","",Eingabe!K65)</f>
        <v/>
      </c>
      <c r="BC11" s="142"/>
      <c r="BD11" s="142"/>
      <c r="BE11" s="142"/>
      <c r="BF11" s="142"/>
      <c r="BG11" s="142"/>
      <c r="BH11" s="142"/>
      <c r="BI11" s="142"/>
      <c r="BJ11" s="142"/>
      <c r="BK11" s="142"/>
      <c r="BL11" s="142"/>
      <c r="BM11" s="142"/>
      <c r="BN11" s="143"/>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19" t="str">
        <f>IF(Eingabe!A66="","",Eingabe!A66)</f>
        <v/>
      </c>
      <c r="B12" s="151"/>
      <c r="C12" s="151"/>
      <c r="D12" s="151"/>
      <c r="E12" s="151" t="str">
        <f>IF(Eingabe!B66="","",Eingabe!B66)</f>
        <v/>
      </c>
      <c r="F12" s="151"/>
      <c r="G12" s="151"/>
      <c r="H12" s="151"/>
      <c r="I12" s="142" t="str">
        <f>IF(Eingabe!C66="","",Eingabe!C66)</f>
        <v/>
      </c>
      <c r="J12" s="142"/>
      <c r="K12" s="142"/>
      <c r="L12" s="142"/>
      <c r="M12" s="144" t="str">
        <f>IF(Eingabe!D66&amp;""&amp;Eingabe!E66="","",Eingabe!D66&amp;" 
"&amp;Eingabe!E66)</f>
        <v/>
      </c>
      <c r="N12" s="144"/>
      <c r="O12" s="144"/>
      <c r="P12" s="144"/>
      <c r="Q12" s="144"/>
      <c r="R12" s="144"/>
      <c r="S12" s="144"/>
      <c r="T12" s="144"/>
      <c r="U12" s="144"/>
      <c r="V12" s="144"/>
      <c r="W12" s="144"/>
      <c r="X12" s="144"/>
      <c r="Y12" s="144"/>
      <c r="Z12" s="144"/>
      <c r="AA12" s="144"/>
      <c r="AB12" s="144"/>
      <c r="AC12" s="144"/>
      <c r="AD12" s="144"/>
      <c r="AE12" s="144"/>
      <c r="AF12" s="144"/>
      <c r="AG12" s="142" t="str">
        <f>IF(Eingabe!F66&amp;""&amp;Eingabe!G66="","",Eingabe!F66&amp;" 
"&amp;Eingabe!G66)</f>
        <v/>
      </c>
      <c r="AH12" s="142"/>
      <c r="AI12" s="142"/>
      <c r="AJ12" s="142"/>
      <c r="AK12" s="142"/>
      <c r="AL12" s="142"/>
      <c r="AM12" s="142"/>
      <c r="AN12" s="142"/>
      <c r="AO12" s="142"/>
      <c r="AP12" s="142"/>
      <c r="AQ12" s="142"/>
      <c r="AR12" s="142"/>
      <c r="AS12" s="142"/>
      <c r="AT12" s="142"/>
      <c r="AU12" s="142"/>
      <c r="AV12" s="142"/>
      <c r="AW12" s="142"/>
      <c r="AX12" s="142" t="str">
        <f>IF(Eingabe!H66="","",Eingabe!H66)</f>
        <v/>
      </c>
      <c r="AY12" s="142"/>
      <c r="AZ12" s="142"/>
      <c r="BA12" s="142"/>
      <c r="BB12" s="142" t="str">
        <f>IF(Eingabe!K66="","",Eingabe!K66)</f>
        <v/>
      </c>
      <c r="BC12" s="142"/>
      <c r="BD12" s="142"/>
      <c r="BE12" s="142"/>
      <c r="BF12" s="142"/>
      <c r="BG12" s="142"/>
      <c r="BH12" s="142"/>
      <c r="BI12" s="142"/>
      <c r="BJ12" s="142"/>
      <c r="BK12" s="142"/>
      <c r="BL12" s="142"/>
      <c r="BM12" s="142"/>
      <c r="BN12" s="143"/>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19" t="str">
        <f>IF(Eingabe!A67="","",Eingabe!A67)</f>
        <v/>
      </c>
      <c r="B13" s="151"/>
      <c r="C13" s="151"/>
      <c r="D13" s="151"/>
      <c r="E13" s="151" t="str">
        <f>IF(Eingabe!B67="","",Eingabe!B67)</f>
        <v/>
      </c>
      <c r="F13" s="151"/>
      <c r="G13" s="151"/>
      <c r="H13" s="151"/>
      <c r="I13" s="142" t="str">
        <f>IF(Eingabe!C67="","",Eingabe!C67)</f>
        <v/>
      </c>
      <c r="J13" s="142"/>
      <c r="K13" s="142"/>
      <c r="L13" s="142"/>
      <c r="M13" s="144" t="str">
        <f>IF(Eingabe!D67&amp;""&amp;Eingabe!E67="","",Eingabe!D67&amp;" 
"&amp;Eingabe!E67)</f>
        <v/>
      </c>
      <c r="N13" s="144"/>
      <c r="O13" s="144"/>
      <c r="P13" s="144"/>
      <c r="Q13" s="144"/>
      <c r="R13" s="144"/>
      <c r="S13" s="144"/>
      <c r="T13" s="144"/>
      <c r="U13" s="144"/>
      <c r="V13" s="144"/>
      <c r="W13" s="144"/>
      <c r="X13" s="144"/>
      <c r="Y13" s="144"/>
      <c r="Z13" s="144"/>
      <c r="AA13" s="144"/>
      <c r="AB13" s="144"/>
      <c r="AC13" s="144"/>
      <c r="AD13" s="144"/>
      <c r="AE13" s="144"/>
      <c r="AF13" s="144"/>
      <c r="AG13" s="142" t="str">
        <f>IF(Eingabe!F67&amp;""&amp;Eingabe!G67="","",Eingabe!F67&amp;" 
"&amp;Eingabe!G67)</f>
        <v/>
      </c>
      <c r="AH13" s="142"/>
      <c r="AI13" s="142"/>
      <c r="AJ13" s="142"/>
      <c r="AK13" s="142"/>
      <c r="AL13" s="142"/>
      <c r="AM13" s="142"/>
      <c r="AN13" s="142"/>
      <c r="AO13" s="142"/>
      <c r="AP13" s="142"/>
      <c r="AQ13" s="142"/>
      <c r="AR13" s="142"/>
      <c r="AS13" s="142"/>
      <c r="AT13" s="142"/>
      <c r="AU13" s="142"/>
      <c r="AV13" s="142"/>
      <c r="AW13" s="142"/>
      <c r="AX13" s="142" t="str">
        <f>IF(Eingabe!H67="","",Eingabe!H67)</f>
        <v/>
      </c>
      <c r="AY13" s="142"/>
      <c r="AZ13" s="142"/>
      <c r="BA13" s="142"/>
      <c r="BB13" s="142" t="str">
        <f>IF(Eingabe!K67="","",Eingabe!K67)</f>
        <v/>
      </c>
      <c r="BC13" s="142"/>
      <c r="BD13" s="142"/>
      <c r="BE13" s="142"/>
      <c r="BF13" s="142"/>
      <c r="BG13" s="142"/>
      <c r="BH13" s="142"/>
      <c r="BI13" s="142"/>
      <c r="BJ13" s="142"/>
      <c r="BK13" s="142"/>
      <c r="BL13" s="142"/>
      <c r="BM13" s="142"/>
      <c r="BN13" s="143"/>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19" t="str">
        <f>IF(Eingabe!A68="","",Eingabe!A68)</f>
        <v/>
      </c>
      <c r="B14" s="151"/>
      <c r="C14" s="151"/>
      <c r="D14" s="151"/>
      <c r="E14" s="151" t="str">
        <f>IF(Eingabe!B68="","",Eingabe!B68)</f>
        <v/>
      </c>
      <c r="F14" s="151"/>
      <c r="G14" s="151"/>
      <c r="H14" s="151"/>
      <c r="I14" s="142" t="str">
        <f>IF(Eingabe!C68="","",Eingabe!C68)</f>
        <v/>
      </c>
      <c r="J14" s="142"/>
      <c r="K14" s="142"/>
      <c r="L14" s="142"/>
      <c r="M14" s="144" t="str">
        <f>IF(Eingabe!D68&amp;""&amp;Eingabe!E68="","",Eingabe!D68&amp;" 
"&amp;Eingabe!E68)</f>
        <v/>
      </c>
      <c r="N14" s="144"/>
      <c r="O14" s="144"/>
      <c r="P14" s="144"/>
      <c r="Q14" s="144"/>
      <c r="R14" s="144"/>
      <c r="S14" s="144"/>
      <c r="T14" s="144"/>
      <c r="U14" s="144"/>
      <c r="V14" s="144"/>
      <c r="W14" s="144"/>
      <c r="X14" s="144"/>
      <c r="Y14" s="144"/>
      <c r="Z14" s="144"/>
      <c r="AA14" s="144"/>
      <c r="AB14" s="144"/>
      <c r="AC14" s="144"/>
      <c r="AD14" s="144"/>
      <c r="AE14" s="144"/>
      <c r="AF14" s="144"/>
      <c r="AG14" s="142" t="str">
        <f>IF(Eingabe!F68&amp;""&amp;Eingabe!G68="","",Eingabe!F68&amp;" 
"&amp;Eingabe!G68)</f>
        <v/>
      </c>
      <c r="AH14" s="142"/>
      <c r="AI14" s="142"/>
      <c r="AJ14" s="142"/>
      <c r="AK14" s="142"/>
      <c r="AL14" s="142"/>
      <c r="AM14" s="142"/>
      <c r="AN14" s="142"/>
      <c r="AO14" s="142"/>
      <c r="AP14" s="142"/>
      <c r="AQ14" s="142"/>
      <c r="AR14" s="142"/>
      <c r="AS14" s="142"/>
      <c r="AT14" s="142"/>
      <c r="AU14" s="142"/>
      <c r="AV14" s="142"/>
      <c r="AW14" s="142"/>
      <c r="AX14" s="142" t="str">
        <f>IF(Eingabe!H68="","",Eingabe!H68)</f>
        <v/>
      </c>
      <c r="AY14" s="142"/>
      <c r="AZ14" s="142"/>
      <c r="BA14" s="142"/>
      <c r="BB14" s="142" t="str">
        <f>IF(Eingabe!K68="","",Eingabe!K68)</f>
        <v/>
      </c>
      <c r="BC14" s="142"/>
      <c r="BD14" s="142"/>
      <c r="BE14" s="142"/>
      <c r="BF14" s="142"/>
      <c r="BG14" s="142"/>
      <c r="BH14" s="142"/>
      <c r="BI14" s="142"/>
      <c r="BJ14" s="142"/>
      <c r="BK14" s="142"/>
      <c r="BL14" s="142"/>
      <c r="BM14" s="142"/>
      <c r="BN14" s="143"/>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19" t="str">
        <f>IF(Eingabe!A69="","",Eingabe!A69)</f>
        <v/>
      </c>
      <c r="B15" s="151"/>
      <c r="C15" s="151"/>
      <c r="D15" s="151"/>
      <c r="E15" s="151" t="str">
        <f>IF(Eingabe!B69="","",Eingabe!B69)</f>
        <v/>
      </c>
      <c r="F15" s="151"/>
      <c r="G15" s="151"/>
      <c r="H15" s="151"/>
      <c r="I15" s="142" t="str">
        <f>IF(Eingabe!C69="","",Eingabe!C69)</f>
        <v/>
      </c>
      <c r="J15" s="142"/>
      <c r="K15" s="142"/>
      <c r="L15" s="142"/>
      <c r="M15" s="144" t="str">
        <f>IF(Eingabe!D69&amp;""&amp;Eingabe!E69="","",Eingabe!D69&amp;" 
"&amp;Eingabe!E69)</f>
        <v/>
      </c>
      <c r="N15" s="144"/>
      <c r="O15" s="144"/>
      <c r="P15" s="144"/>
      <c r="Q15" s="144"/>
      <c r="R15" s="144"/>
      <c r="S15" s="144"/>
      <c r="T15" s="144"/>
      <c r="U15" s="144"/>
      <c r="V15" s="144"/>
      <c r="W15" s="144"/>
      <c r="X15" s="144"/>
      <c r="Y15" s="144"/>
      <c r="Z15" s="144"/>
      <c r="AA15" s="144"/>
      <c r="AB15" s="144"/>
      <c r="AC15" s="144"/>
      <c r="AD15" s="144"/>
      <c r="AE15" s="144"/>
      <c r="AF15" s="144"/>
      <c r="AG15" s="142" t="str">
        <f>IF(Eingabe!F69&amp;""&amp;Eingabe!G69="","",Eingabe!F69&amp;" 
"&amp;Eingabe!G69)</f>
        <v/>
      </c>
      <c r="AH15" s="142"/>
      <c r="AI15" s="142"/>
      <c r="AJ15" s="142"/>
      <c r="AK15" s="142"/>
      <c r="AL15" s="142"/>
      <c r="AM15" s="142"/>
      <c r="AN15" s="142"/>
      <c r="AO15" s="142"/>
      <c r="AP15" s="142"/>
      <c r="AQ15" s="142"/>
      <c r="AR15" s="142"/>
      <c r="AS15" s="142"/>
      <c r="AT15" s="142"/>
      <c r="AU15" s="142"/>
      <c r="AV15" s="142"/>
      <c r="AW15" s="142"/>
      <c r="AX15" s="142" t="str">
        <f>IF(Eingabe!H69="","",Eingabe!H69)</f>
        <v/>
      </c>
      <c r="AY15" s="142"/>
      <c r="AZ15" s="142"/>
      <c r="BA15" s="142"/>
      <c r="BB15" s="142" t="str">
        <f>IF(Eingabe!K69="","",Eingabe!K69)</f>
        <v/>
      </c>
      <c r="BC15" s="142"/>
      <c r="BD15" s="142"/>
      <c r="BE15" s="142"/>
      <c r="BF15" s="142"/>
      <c r="BG15" s="142"/>
      <c r="BH15" s="142"/>
      <c r="BI15" s="142"/>
      <c r="BJ15" s="142"/>
      <c r="BK15" s="142"/>
      <c r="BL15" s="142"/>
      <c r="BM15" s="142"/>
      <c r="BN15" s="143"/>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19" t="str">
        <f>IF(Eingabe!A70="","",Eingabe!A70)</f>
        <v/>
      </c>
      <c r="B16" s="151"/>
      <c r="C16" s="151"/>
      <c r="D16" s="151"/>
      <c r="E16" s="151" t="str">
        <f>IF(Eingabe!B70="","",Eingabe!B70)</f>
        <v/>
      </c>
      <c r="F16" s="151"/>
      <c r="G16" s="151"/>
      <c r="H16" s="151"/>
      <c r="I16" s="142" t="str">
        <f>IF(Eingabe!C70="","",Eingabe!C70)</f>
        <v/>
      </c>
      <c r="J16" s="142"/>
      <c r="K16" s="142"/>
      <c r="L16" s="142"/>
      <c r="M16" s="144" t="str">
        <f>IF(Eingabe!D70&amp;""&amp;Eingabe!E70="","",Eingabe!D70&amp;" 
"&amp;Eingabe!E70)</f>
        <v/>
      </c>
      <c r="N16" s="144"/>
      <c r="O16" s="144"/>
      <c r="P16" s="144"/>
      <c r="Q16" s="144"/>
      <c r="R16" s="144"/>
      <c r="S16" s="144"/>
      <c r="T16" s="144"/>
      <c r="U16" s="144"/>
      <c r="V16" s="144"/>
      <c r="W16" s="144"/>
      <c r="X16" s="144"/>
      <c r="Y16" s="144"/>
      <c r="Z16" s="144"/>
      <c r="AA16" s="144"/>
      <c r="AB16" s="144"/>
      <c r="AC16" s="144"/>
      <c r="AD16" s="144"/>
      <c r="AE16" s="144"/>
      <c r="AF16" s="144"/>
      <c r="AG16" s="142" t="str">
        <f>IF(Eingabe!F70&amp;""&amp;Eingabe!G70="","",Eingabe!F70&amp;" 
"&amp;Eingabe!G70)</f>
        <v/>
      </c>
      <c r="AH16" s="142"/>
      <c r="AI16" s="142"/>
      <c r="AJ16" s="142"/>
      <c r="AK16" s="142"/>
      <c r="AL16" s="142"/>
      <c r="AM16" s="142"/>
      <c r="AN16" s="142"/>
      <c r="AO16" s="142"/>
      <c r="AP16" s="142"/>
      <c r="AQ16" s="142"/>
      <c r="AR16" s="142"/>
      <c r="AS16" s="142"/>
      <c r="AT16" s="142"/>
      <c r="AU16" s="142"/>
      <c r="AV16" s="142"/>
      <c r="AW16" s="142"/>
      <c r="AX16" s="142" t="str">
        <f>IF(Eingabe!H70="","",Eingabe!H70)</f>
        <v/>
      </c>
      <c r="AY16" s="142"/>
      <c r="AZ16" s="142"/>
      <c r="BA16" s="142"/>
      <c r="BB16" s="142" t="str">
        <f>IF(Eingabe!K70="","",Eingabe!K70)</f>
        <v/>
      </c>
      <c r="BC16" s="142"/>
      <c r="BD16" s="142"/>
      <c r="BE16" s="142"/>
      <c r="BF16" s="142"/>
      <c r="BG16" s="142"/>
      <c r="BH16" s="142"/>
      <c r="BI16" s="142"/>
      <c r="BJ16" s="142"/>
      <c r="BK16" s="142"/>
      <c r="BL16" s="142"/>
      <c r="BM16" s="142"/>
      <c r="BN16" s="143"/>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19" t="str">
        <f>IF(Eingabe!A71="","",Eingabe!A71)</f>
        <v/>
      </c>
      <c r="B17" s="151"/>
      <c r="C17" s="151"/>
      <c r="D17" s="151"/>
      <c r="E17" s="151" t="str">
        <f>IF(Eingabe!B71="","",Eingabe!B71)</f>
        <v/>
      </c>
      <c r="F17" s="151"/>
      <c r="G17" s="151"/>
      <c r="H17" s="151"/>
      <c r="I17" s="142" t="str">
        <f>IF(Eingabe!C71="","",Eingabe!C71)</f>
        <v/>
      </c>
      <c r="J17" s="142"/>
      <c r="K17" s="142"/>
      <c r="L17" s="142"/>
      <c r="M17" s="144" t="str">
        <f>IF(Eingabe!D71&amp;""&amp;Eingabe!E71="","",Eingabe!D71&amp;" 
"&amp;Eingabe!E71)</f>
        <v/>
      </c>
      <c r="N17" s="144"/>
      <c r="O17" s="144"/>
      <c r="P17" s="144"/>
      <c r="Q17" s="144"/>
      <c r="R17" s="144"/>
      <c r="S17" s="144"/>
      <c r="T17" s="144"/>
      <c r="U17" s="144"/>
      <c r="V17" s="144"/>
      <c r="W17" s="144"/>
      <c r="X17" s="144"/>
      <c r="Y17" s="144"/>
      <c r="Z17" s="144"/>
      <c r="AA17" s="144"/>
      <c r="AB17" s="144"/>
      <c r="AC17" s="144"/>
      <c r="AD17" s="144"/>
      <c r="AE17" s="144"/>
      <c r="AF17" s="144"/>
      <c r="AG17" s="142" t="str">
        <f>IF(Eingabe!F71&amp;""&amp;Eingabe!G71="","",Eingabe!F71&amp;" 
"&amp;Eingabe!G71)</f>
        <v/>
      </c>
      <c r="AH17" s="142"/>
      <c r="AI17" s="142"/>
      <c r="AJ17" s="142"/>
      <c r="AK17" s="142"/>
      <c r="AL17" s="142"/>
      <c r="AM17" s="142"/>
      <c r="AN17" s="142"/>
      <c r="AO17" s="142"/>
      <c r="AP17" s="142"/>
      <c r="AQ17" s="142"/>
      <c r="AR17" s="142"/>
      <c r="AS17" s="142"/>
      <c r="AT17" s="142"/>
      <c r="AU17" s="142"/>
      <c r="AV17" s="142"/>
      <c r="AW17" s="142"/>
      <c r="AX17" s="142" t="str">
        <f>IF(Eingabe!H71="","",Eingabe!H71)</f>
        <v/>
      </c>
      <c r="AY17" s="142"/>
      <c r="AZ17" s="142"/>
      <c r="BA17" s="142"/>
      <c r="BB17" s="142" t="str">
        <f>IF(Eingabe!K71="","",Eingabe!K71)</f>
        <v/>
      </c>
      <c r="BC17" s="142"/>
      <c r="BD17" s="142"/>
      <c r="BE17" s="142"/>
      <c r="BF17" s="142"/>
      <c r="BG17" s="142"/>
      <c r="BH17" s="142"/>
      <c r="BI17" s="142"/>
      <c r="BJ17" s="142"/>
      <c r="BK17" s="142"/>
      <c r="BL17" s="142"/>
      <c r="BM17" s="142"/>
      <c r="BN17" s="143"/>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19" t="str">
        <f>IF(Eingabe!A72="","",Eingabe!A72)</f>
        <v/>
      </c>
      <c r="B18" s="151"/>
      <c r="C18" s="151"/>
      <c r="D18" s="151"/>
      <c r="E18" s="151" t="str">
        <f>IF(Eingabe!B72="","",Eingabe!B72)</f>
        <v/>
      </c>
      <c r="F18" s="151"/>
      <c r="G18" s="151"/>
      <c r="H18" s="151"/>
      <c r="I18" s="142" t="str">
        <f>IF(Eingabe!C72="","",Eingabe!C72)</f>
        <v/>
      </c>
      <c r="J18" s="142"/>
      <c r="K18" s="142"/>
      <c r="L18" s="142"/>
      <c r="M18" s="144" t="str">
        <f>IF(Eingabe!D72&amp;""&amp;Eingabe!E72="","",Eingabe!D72&amp;" 
"&amp;Eingabe!E72)</f>
        <v/>
      </c>
      <c r="N18" s="144"/>
      <c r="O18" s="144"/>
      <c r="P18" s="144"/>
      <c r="Q18" s="144"/>
      <c r="R18" s="144"/>
      <c r="S18" s="144"/>
      <c r="T18" s="144"/>
      <c r="U18" s="144"/>
      <c r="V18" s="144"/>
      <c r="W18" s="144"/>
      <c r="X18" s="144"/>
      <c r="Y18" s="144"/>
      <c r="Z18" s="144"/>
      <c r="AA18" s="144"/>
      <c r="AB18" s="144"/>
      <c r="AC18" s="144"/>
      <c r="AD18" s="144"/>
      <c r="AE18" s="144"/>
      <c r="AF18" s="144"/>
      <c r="AG18" s="142" t="str">
        <f>IF(Eingabe!F72&amp;""&amp;Eingabe!G72="","",Eingabe!F72&amp;" 
"&amp;Eingabe!G72)</f>
        <v/>
      </c>
      <c r="AH18" s="142"/>
      <c r="AI18" s="142"/>
      <c r="AJ18" s="142"/>
      <c r="AK18" s="142"/>
      <c r="AL18" s="142"/>
      <c r="AM18" s="142"/>
      <c r="AN18" s="142"/>
      <c r="AO18" s="142"/>
      <c r="AP18" s="142"/>
      <c r="AQ18" s="142"/>
      <c r="AR18" s="142"/>
      <c r="AS18" s="142"/>
      <c r="AT18" s="142"/>
      <c r="AU18" s="142"/>
      <c r="AV18" s="142"/>
      <c r="AW18" s="142"/>
      <c r="AX18" s="142" t="str">
        <f>IF(Eingabe!H72="","",Eingabe!H72)</f>
        <v/>
      </c>
      <c r="AY18" s="142"/>
      <c r="AZ18" s="142"/>
      <c r="BA18" s="142"/>
      <c r="BB18" s="142" t="str">
        <f>IF(Eingabe!K72="","",Eingabe!K72)</f>
        <v/>
      </c>
      <c r="BC18" s="142"/>
      <c r="BD18" s="142"/>
      <c r="BE18" s="142"/>
      <c r="BF18" s="142"/>
      <c r="BG18" s="142"/>
      <c r="BH18" s="142"/>
      <c r="BI18" s="142"/>
      <c r="BJ18" s="142"/>
      <c r="BK18" s="142"/>
      <c r="BL18" s="142"/>
      <c r="BM18" s="142"/>
      <c r="BN18" s="143"/>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19" t="str">
        <f>IF(Eingabe!A73="","",Eingabe!A73)</f>
        <v/>
      </c>
      <c r="B19" s="151"/>
      <c r="C19" s="151"/>
      <c r="D19" s="151"/>
      <c r="E19" s="151" t="str">
        <f>IF(Eingabe!B73="","",Eingabe!B73)</f>
        <v/>
      </c>
      <c r="F19" s="151"/>
      <c r="G19" s="151"/>
      <c r="H19" s="151"/>
      <c r="I19" s="142" t="str">
        <f>IF(Eingabe!C73="","",Eingabe!C73)</f>
        <v/>
      </c>
      <c r="J19" s="142"/>
      <c r="K19" s="142"/>
      <c r="L19" s="142"/>
      <c r="M19" s="144" t="str">
        <f>IF(Eingabe!D73&amp;""&amp;Eingabe!E73="","",Eingabe!D73&amp;" 
"&amp;Eingabe!E73)</f>
        <v/>
      </c>
      <c r="N19" s="144"/>
      <c r="O19" s="144"/>
      <c r="P19" s="144"/>
      <c r="Q19" s="144"/>
      <c r="R19" s="144"/>
      <c r="S19" s="144"/>
      <c r="T19" s="144"/>
      <c r="U19" s="144"/>
      <c r="V19" s="144"/>
      <c r="W19" s="144"/>
      <c r="X19" s="144"/>
      <c r="Y19" s="144"/>
      <c r="Z19" s="144"/>
      <c r="AA19" s="144"/>
      <c r="AB19" s="144"/>
      <c r="AC19" s="144"/>
      <c r="AD19" s="144"/>
      <c r="AE19" s="144"/>
      <c r="AF19" s="144"/>
      <c r="AG19" s="142" t="str">
        <f>IF(Eingabe!F73&amp;""&amp;Eingabe!G73="","",Eingabe!F73&amp;" 
"&amp;Eingabe!G73)</f>
        <v/>
      </c>
      <c r="AH19" s="142"/>
      <c r="AI19" s="142"/>
      <c r="AJ19" s="142"/>
      <c r="AK19" s="142"/>
      <c r="AL19" s="142"/>
      <c r="AM19" s="142"/>
      <c r="AN19" s="142"/>
      <c r="AO19" s="142"/>
      <c r="AP19" s="142"/>
      <c r="AQ19" s="142"/>
      <c r="AR19" s="142"/>
      <c r="AS19" s="142"/>
      <c r="AT19" s="142"/>
      <c r="AU19" s="142"/>
      <c r="AV19" s="142"/>
      <c r="AW19" s="142"/>
      <c r="AX19" s="142" t="str">
        <f>IF(Eingabe!H73="","",Eingabe!H73)</f>
        <v/>
      </c>
      <c r="AY19" s="142"/>
      <c r="AZ19" s="142"/>
      <c r="BA19" s="142"/>
      <c r="BB19" s="142" t="str">
        <f>IF(Eingabe!K73="","",Eingabe!K73)</f>
        <v/>
      </c>
      <c r="BC19" s="142"/>
      <c r="BD19" s="142"/>
      <c r="BE19" s="142"/>
      <c r="BF19" s="142"/>
      <c r="BG19" s="142"/>
      <c r="BH19" s="142"/>
      <c r="BI19" s="142"/>
      <c r="BJ19" s="142"/>
      <c r="BK19" s="142"/>
      <c r="BL19" s="142"/>
      <c r="BM19" s="142"/>
      <c r="BN19" s="143"/>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19" t="str">
        <f>IF(Eingabe!A74="","",Eingabe!A74)</f>
        <v/>
      </c>
      <c r="B20" s="151"/>
      <c r="C20" s="151"/>
      <c r="D20" s="151"/>
      <c r="E20" s="151" t="str">
        <f>IF(Eingabe!B74="","",Eingabe!B74)</f>
        <v/>
      </c>
      <c r="F20" s="151"/>
      <c r="G20" s="151"/>
      <c r="H20" s="151"/>
      <c r="I20" s="142" t="str">
        <f>IF(Eingabe!C74="","",Eingabe!C74)</f>
        <v/>
      </c>
      <c r="J20" s="142"/>
      <c r="K20" s="142"/>
      <c r="L20" s="142"/>
      <c r="M20" s="144" t="str">
        <f>IF(Eingabe!D74&amp;""&amp;Eingabe!E74="","",Eingabe!D74&amp;" 
"&amp;Eingabe!E74)</f>
        <v/>
      </c>
      <c r="N20" s="144"/>
      <c r="O20" s="144"/>
      <c r="P20" s="144"/>
      <c r="Q20" s="144"/>
      <c r="R20" s="144"/>
      <c r="S20" s="144"/>
      <c r="T20" s="144"/>
      <c r="U20" s="144"/>
      <c r="V20" s="144"/>
      <c r="W20" s="144"/>
      <c r="X20" s="144"/>
      <c r="Y20" s="144"/>
      <c r="Z20" s="144"/>
      <c r="AA20" s="144"/>
      <c r="AB20" s="144"/>
      <c r="AC20" s="144"/>
      <c r="AD20" s="144"/>
      <c r="AE20" s="144"/>
      <c r="AF20" s="144"/>
      <c r="AG20" s="142" t="str">
        <f>IF(Eingabe!F74&amp;""&amp;Eingabe!G74="","",Eingabe!F74&amp;" 
"&amp;Eingabe!G74)</f>
        <v/>
      </c>
      <c r="AH20" s="142"/>
      <c r="AI20" s="142"/>
      <c r="AJ20" s="142"/>
      <c r="AK20" s="142"/>
      <c r="AL20" s="142"/>
      <c r="AM20" s="142"/>
      <c r="AN20" s="142"/>
      <c r="AO20" s="142"/>
      <c r="AP20" s="142"/>
      <c r="AQ20" s="142"/>
      <c r="AR20" s="142"/>
      <c r="AS20" s="142"/>
      <c r="AT20" s="142"/>
      <c r="AU20" s="142"/>
      <c r="AV20" s="142"/>
      <c r="AW20" s="142"/>
      <c r="AX20" s="142" t="str">
        <f>IF(Eingabe!H74="","",Eingabe!H74)</f>
        <v/>
      </c>
      <c r="AY20" s="142"/>
      <c r="AZ20" s="142"/>
      <c r="BA20" s="142"/>
      <c r="BB20" s="142" t="str">
        <f>IF(Eingabe!K74="","",Eingabe!K74)</f>
        <v/>
      </c>
      <c r="BC20" s="142"/>
      <c r="BD20" s="142"/>
      <c r="BE20" s="142"/>
      <c r="BF20" s="142"/>
      <c r="BG20" s="142"/>
      <c r="BH20" s="142"/>
      <c r="BI20" s="142"/>
      <c r="BJ20" s="142"/>
      <c r="BK20" s="142"/>
      <c r="BL20" s="142"/>
      <c r="BM20" s="142"/>
      <c r="BN20" s="143"/>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19" t="str">
        <f>IF(Eingabe!A75="","",Eingabe!A75)</f>
        <v/>
      </c>
      <c r="B21" s="151"/>
      <c r="C21" s="151"/>
      <c r="D21" s="151"/>
      <c r="E21" s="151" t="str">
        <f>IF(Eingabe!B75="","",Eingabe!B75)</f>
        <v/>
      </c>
      <c r="F21" s="151"/>
      <c r="G21" s="151"/>
      <c r="H21" s="151"/>
      <c r="I21" s="142" t="str">
        <f>IF(Eingabe!C75="","",Eingabe!C75)</f>
        <v/>
      </c>
      <c r="J21" s="142"/>
      <c r="K21" s="142"/>
      <c r="L21" s="142"/>
      <c r="M21" s="144" t="str">
        <f>IF(Eingabe!D75&amp;""&amp;Eingabe!E75="","",Eingabe!D75&amp;" 
"&amp;Eingabe!E75)</f>
        <v/>
      </c>
      <c r="N21" s="144"/>
      <c r="O21" s="144"/>
      <c r="P21" s="144"/>
      <c r="Q21" s="144"/>
      <c r="R21" s="144"/>
      <c r="S21" s="144"/>
      <c r="T21" s="144"/>
      <c r="U21" s="144"/>
      <c r="V21" s="144"/>
      <c r="W21" s="144"/>
      <c r="X21" s="144"/>
      <c r="Y21" s="144"/>
      <c r="Z21" s="144"/>
      <c r="AA21" s="144"/>
      <c r="AB21" s="144"/>
      <c r="AC21" s="144"/>
      <c r="AD21" s="144"/>
      <c r="AE21" s="144"/>
      <c r="AF21" s="144"/>
      <c r="AG21" s="142" t="str">
        <f>IF(Eingabe!F75&amp;""&amp;Eingabe!G75="","",Eingabe!F75&amp;" 
"&amp;Eingabe!G75)</f>
        <v/>
      </c>
      <c r="AH21" s="142"/>
      <c r="AI21" s="142"/>
      <c r="AJ21" s="142"/>
      <c r="AK21" s="142"/>
      <c r="AL21" s="142"/>
      <c r="AM21" s="142"/>
      <c r="AN21" s="142"/>
      <c r="AO21" s="142"/>
      <c r="AP21" s="142"/>
      <c r="AQ21" s="142"/>
      <c r="AR21" s="142"/>
      <c r="AS21" s="142"/>
      <c r="AT21" s="142"/>
      <c r="AU21" s="142"/>
      <c r="AV21" s="142"/>
      <c r="AW21" s="142"/>
      <c r="AX21" s="142" t="str">
        <f>IF(Eingabe!H75="","",Eingabe!H75)</f>
        <v/>
      </c>
      <c r="AY21" s="142"/>
      <c r="AZ21" s="142"/>
      <c r="BA21" s="142"/>
      <c r="BB21" s="142" t="str">
        <f>IF(Eingabe!K75="","",Eingabe!K75)</f>
        <v/>
      </c>
      <c r="BC21" s="142"/>
      <c r="BD21" s="142"/>
      <c r="BE21" s="142"/>
      <c r="BF21" s="142"/>
      <c r="BG21" s="142"/>
      <c r="BH21" s="142"/>
      <c r="BI21" s="142"/>
      <c r="BJ21" s="142"/>
      <c r="BK21" s="142"/>
      <c r="BL21" s="142"/>
      <c r="BM21" s="142"/>
      <c r="BN21" s="143"/>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19" t="str">
        <f>IF(Eingabe!A76="","",Eingabe!A76)</f>
        <v/>
      </c>
      <c r="B22" s="151"/>
      <c r="C22" s="151"/>
      <c r="D22" s="151"/>
      <c r="E22" s="151" t="str">
        <f>IF(Eingabe!B76="","",Eingabe!B76)</f>
        <v/>
      </c>
      <c r="F22" s="151"/>
      <c r="G22" s="151"/>
      <c r="H22" s="151"/>
      <c r="I22" s="142" t="str">
        <f>IF(Eingabe!C76="","",Eingabe!C76)</f>
        <v/>
      </c>
      <c r="J22" s="142"/>
      <c r="K22" s="142"/>
      <c r="L22" s="142"/>
      <c r="M22" s="144" t="str">
        <f>IF(Eingabe!D76&amp;""&amp;Eingabe!E76="","",Eingabe!D76&amp;" 
"&amp;Eingabe!E76)</f>
        <v/>
      </c>
      <c r="N22" s="144"/>
      <c r="O22" s="144"/>
      <c r="P22" s="144"/>
      <c r="Q22" s="144"/>
      <c r="R22" s="144"/>
      <c r="S22" s="144"/>
      <c r="T22" s="144"/>
      <c r="U22" s="144"/>
      <c r="V22" s="144"/>
      <c r="W22" s="144"/>
      <c r="X22" s="144"/>
      <c r="Y22" s="144"/>
      <c r="Z22" s="144"/>
      <c r="AA22" s="144"/>
      <c r="AB22" s="144"/>
      <c r="AC22" s="144"/>
      <c r="AD22" s="144"/>
      <c r="AE22" s="144"/>
      <c r="AF22" s="144"/>
      <c r="AG22" s="142" t="str">
        <f>IF(Eingabe!F76&amp;""&amp;Eingabe!G76="","",Eingabe!F76&amp;" 
"&amp;Eingabe!G76)</f>
        <v/>
      </c>
      <c r="AH22" s="142"/>
      <c r="AI22" s="142"/>
      <c r="AJ22" s="142"/>
      <c r="AK22" s="142"/>
      <c r="AL22" s="142"/>
      <c r="AM22" s="142"/>
      <c r="AN22" s="142"/>
      <c r="AO22" s="142"/>
      <c r="AP22" s="142"/>
      <c r="AQ22" s="142"/>
      <c r="AR22" s="142"/>
      <c r="AS22" s="142"/>
      <c r="AT22" s="142"/>
      <c r="AU22" s="142"/>
      <c r="AV22" s="142"/>
      <c r="AW22" s="142"/>
      <c r="AX22" s="142" t="str">
        <f>IF(Eingabe!H76="","",Eingabe!H76)</f>
        <v/>
      </c>
      <c r="AY22" s="142"/>
      <c r="AZ22" s="142"/>
      <c r="BA22" s="142"/>
      <c r="BB22" s="142" t="str">
        <f>IF(Eingabe!K76="","",Eingabe!K76)</f>
        <v/>
      </c>
      <c r="BC22" s="142"/>
      <c r="BD22" s="142"/>
      <c r="BE22" s="142"/>
      <c r="BF22" s="142"/>
      <c r="BG22" s="142"/>
      <c r="BH22" s="142"/>
      <c r="BI22" s="142"/>
      <c r="BJ22" s="142"/>
      <c r="BK22" s="142"/>
      <c r="BL22" s="142"/>
      <c r="BM22" s="142"/>
      <c r="BN22" s="143"/>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19" t="str">
        <f>IF(Eingabe!A77="","",Eingabe!A77)</f>
        <v/>
      </c>
      <c r="B23" s="151"/>
      <c r="C23" s="151"/>
      <c r="D23" s="151"/>
      <c r="E23" s="151" t="str">
        <f>IF(Eingabe!B77="","",Eingabe!B77)</f>
        <v/>
      </c>
      <c r="F23" s="151"/>
      <c r="G23" s="151"/>
      <c r="H23" s="151"/>
      <c r="I23" s="142" t="str">
        <f>IF(Eingabe!C77="","",Eingabe!C77)</f>
        <v/>
      </c>
      <c r="J23" s="142"/>
      <c r="K23" s="142"/>
      <c r="L23" s="142"/>
      <c r="M23" s="144" t="str">
        <f>IF(Eingabe!D77&amp;""&amp;Eingabe!E77="","",Eingabe!D77&amp;" 
"&amp;Eingabe!E77)</f>
        <v/>
      </c>
      <c r="N23" s="144"/>
      <c r="O23" s="144"/>
      <c r="P23" s="144"/>
      <c r="Q23" s="144"/>
      <c r="R23" s="144"/>
      <c r="S23" s="144"/>
      <c r="T23" s="144"/>
      <c r="U23" s="144"/>
      <c r="V23" s="144"/>
      <c r="W23" s="144"/>
      <c r="X23" s="144"/>
      <c r="Y23" s="144"/>
      <c r="Z23" s="144"/>
      <c r="AA23" s="144"/>
      <c r="AB23" s="144"/>
      <c r="AC23" s="144"/>
      <c r="AD23" s="144"/>
      <c r="AE23" s="144"/>
      <c r="AF23" s="144"/>
      <c r="AG23" s="142" t="str">
        <f>IF(Eingabe!F77&amp;""&amp;Eingabe!G77="","",Eingabe!F77&amp;" 
"&amp;Eingabe!G77)</f>
        <v/>
      </c>
      <c r="AH23" s="142"/>
      <c r="AI23" s="142"/>
      <c r="AJ23" s="142"/>
      <c r="AK23" s="142"/>
      <c r="AL23" s="142"/>
      <c r="AM23" s="142"/>
      <c r="AN23" s="142"/>
      <c r="AO23" s="142"/>
      <c r="AP23" s="142"/>
      <c r="AQ23" s="142"/>
      <c r="AR23" s="142"/>
      <c r="AS23" s="142"/>
      <c r="AT23" s="142"/>
      <c r="AU23" s="142"/>
      <c r="AV23" s="142"/>
      <c r="AW23" s="142"/>
      <c r="AX23" s="142" t="str">
        <f>IF(Eingabe!H77="","",Eingabe!H77)</f>
        <v/>
      </c>
      <c r="AY23" s="142"/>
      <c r="AZ23" s="142"/>
      <c r="BA23" s="142"/>
      <c r="BB23" s="142" t="str">
        <f>IF(Eingabe!K77="","",Eingabe!K77)</f>
        <v/>
      </c>
      <c r="BC23" s="142"/>
      <c r="BD23" s="142"/>
      <c r="BE23" s="142"/>
      <c r="BF23" s="142"/>
      <c r="BG23" s="142"/>
      <c r="BH23" s="142"/>
      <c r="BI23" s="142"/>
      <c r="BJ23" s="142"/>
      <c r="BK23" s="142"/>
      <c r="BL23" s="142"/>
      <c r="BM23" s="142"/>
      <c r="BN23" s="143"/>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19" t="str">
        <f>IF(Eingabe!A78="","",Eingabe!A78)</f>
        <v/>
      </c>
      <c r="B24" s="151"/>
      <c r="C24" s="151"/>
      <c r="D24" s="151"/>
      <c r="E24" s="151" t="str">
        <f>IF(Eingabe!B78="","",Eingabe!B78)</f>
        <v/>
      </c>
      <c r="F24" s="151"/>
      <c r="G24" s="151"/>
      <c r="H24" s="151"/>
      <c r="I24" s="142" t="str">
        <f>IF(Eingabe!C78="","",Eingabe!C78)</f>
        <v/>
      </c>
      <c r="J24" s="142"/>
      <c r="K24" s="142"/>
      <c r="L24" s="142"/>
      <c r="M24" s="144" t="str">
        <f>IF(Eingabe!D78&amp;""&amp;Eingabe!E78="","",Eingabe!D78&amp;" 
"&amp;Eingabe!E78)</f>
        <v/>
      </c>
      <c r="N24" s="144"/>
      <c r="O24" s="144"/>
      <c r="P24" s="144"/>
      <c r="Q24" s="144"/>
      <c r="R24" s="144"/>
      <c r="S24" s="144"/>
      <c r="T24" s="144"/>
      <c r="U24" s="144"/>
      <c r="V24" s="144"/>
      <c r="W24" s="144"/>
      <c r="X24" s="144"/>
      <c r="Y24" s="144"/>
      <c r="Z24" s="144"/>
      <c r="AA24" s="144"/>
      <c r="AB24" s="144"/>
      <c r="AC24" s="144"/>
      <c r="AD24" s="144"/>
      <c r="AE24" s="144"/>
      <c r="AF24" s="144"/>
      <c r="AG24" s="142" t="str">
        <f>IF(Eingabe!F78&amp;""&amp;Eingabe!G78="","",Eingabe!F78&amp;" 
"&amp;Eingabe!G78)</f>
        <v/>
      </c>
      <c r="AH24" s="142"/>
      <c r="AI24" s="142"/>
      <c r="AJ24" s="142"/>
      <c r="AK24" s="142"/>
      <c r="AL24" s="142"/>
      <c r="AM24" s="142"/>
      <c r="AN24" s="142"/>
      <c r="AO24" s="142"/>
      <c r="AP24" s="142"/>
      <c r="AQ24" s="142"/>
      <c r="AR24" s="142"/>
      <c r="AS24" s="142"/>
      <c r="AT24" s="142"/>
      <c r="AU24" s="142"/>
      <c r="AV24" s="142"/>
      <c r="AW24" s="142"/>
      <c r="AX24" s="142" t="str">
        <f>IF(Eingabe!H78="","",Eingabe!H78)</f>
        <v/>
      </c>
      <c r="AY24" s="142"/>
      <c r="AZ24" s="142"/>
      <c r="BA24" s="142"/>
      <c r="BB24" s="142" t="str">
        <f>IF(Eingabe!K78="","",Eingabe!K78)</f>
        <v/>
      </c>
      <c r="BC24" s="142"/>
      <c r="BD24" s="142"/>
      <c r="BE24" s="142"/>
      <c r="BF24" s="142"/>
      <c r="BG24" s="142"/>
      <c r="BH24" s="142"/>
      <c r="BI24" s="142"/>
      <c r="BJ24" s="142"/>
      <c r="BK24" s="142"/>
      <c r="BL24" s="142"/>
      <c r="BM24" s="142"/>
      <c r="BN24" s="143"/>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19" t="str">
        <f>IF(Eingabe!A79="","",Eingabe!A79)</f>
        <v/>
      </c>
      <c r="B25" s="151"/>
      <c r="C25" s="151"/>
      <c r="D25" s="151"/>
      <c r="E25" s="151" t="str">
        <f>IF(Eingabe!B79="","",Eingabe!B79)</f>
        <v/>
      </c>
      <c r="F25" s="151"/>
      <c r="G25" s="151"/>
      <c r="H25" s="151"/>
      <c r="I25" s="142" t="str">
        <f>IF(Eingabe!C79="","",Eingabe!C79)</f>
        <v/>
      </c>
      <c r="J25" s="142"/>
      <c r="K25" s="142"/>
      <c r="L25" s="142"/>
      <c r="M25" s="144" t="str">
        <f>IF(Eingabe!D79&amp;""&amp;Eingabe!E79="","",Eingabe!D79&amp;" 
"&amp;Eingabe!E79)</f>
        <v/>
      </c>
      <c r="N25" s="144"/>
      <c r="O25" s="144"/>
      <c r="P25" s="144"/>
      <c r="Q25" s="144"/>
      <c r="R25" s="144"/>
      <c r="S25" s="144"/>
      <c r="T25" s="144"/>
      <c r="U25" s="144"/>
      <c r="V25" s="144"/>
      <c r="W25" s="144"/>
      <c r="X25" s="144"/>
      <c r="Y25" s="144"/>
      <c r="Z25" s="144"/>
      <c r="AA25" s="144"/>
      <c r="AB25" s="144"/>
      <c r="AC25" s="144"/>
      <c r="AD25" s="144"/>
      <c r="AE25" s="144"/>
      <c r="AF25" s="144"/>
      <c r="AG25" s="142" t="str">
        <f>IF(Eingabe!F79&amp;""&amp;Eingabe!G79="","",Eingabe!F79&amp;" 
"&amp;Eingabe!G79)</f>
        <v/>
      </c>
      <c r="AH25" s="142"/>
      <c r="AI25" s="142"/>
      <c r="AJ25" s="142"/>
      <c r="AK25" s="142"/>
      <c r="AL25" s="142"/>
      <c r="AM25" s="142"/>
      <c r="AN25" s="142"/>
      <c r="AO25" s="142"/>
      <c r="AP25" s="142"/>
      <c r="AQ25" s="142"/>
      <c r="AR25" s="142"/>
      <c r="AS25" s="142"/>
      <c r="AT25" s="142"/>
      <c r="AU25" s="142"/>
      <c r="AV25" s="142"/>
      <c r="AW25" s="142"/>
      <c r="AX25" s="142" t="str">
        <f>IF(Eingabe!H79="","",Eingabe!H79)</f>
        <v/>
      </c>
      <c r="AY25" s="142"/>
      <c r="AZ25" s="142"/>
      <c r="BA25" s="142"/>
      <c r="BB25" s="142" t="str">
        <f>IF(Eingabe!K79="","",Eingabe!K79)</f>
        <v/>
      </c>
      <c r="BC25" s="142"/>
      <c r="BD25" s="142"/>
      <c r="BE25" s="142"/>
      <c r="BF25" s="142"/>
      <c r="BG25" s="142"/>
      <c r="BH25" s="142"/>
      <c r="BI25" s="142"/>
      <c r="BJ25" s="142"/>
      <c r="BK25" s="142"/>
      <c r="BL25" s="142"/>
      <c r="BM25" s="142"/>
      <c r="BN25" s="143"/>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19" t="str">
        <f>IF(Eingabe!A80="","",Eingabe!A80)</f>
        <v/>
      </c>
      <c r="B26" s="151"/>
      <c r="C26" s="151"/>
      <c r="D26" s="151"/>
      <c r="E26" s="151" t="str">
        <f>IF(Eingabe!B80="","",Eingabe!B80)</f>
        <v/>
      </c>
      <c r="F26" s="151"/>
      <c r="G26" s="151"/>
      <c r="H26" s="151"/>
      <c r="I26" s="142" t="str">
        <f>IF(Eingabe!C80="","",Eingabe!C80)</f>
        <v/>
      </c>
      <c r="J26" s="142"/>
      <c r="K26" s="142"/>
      <c r="L26" s="142"/>
      <c r="M26" s="144" t="str">
        <f>IF(Eingabe!D80&amp;""&amp;Eingabe!E80="","",Eingabe!D80&amp;" 
"&amp;Eingabe!E80)</f>
        <v/>
      </c>
      <c r="N26" s="144"/>
      <c r="O26" s="144"/>
      <c r="P26" s="144"/>
      <c r="Q26" s="144"/>
      <c r="R26" s="144"/>
      <c r="S26" s="144"/>
      <c r="T26" s="144"/>
      <c r="U26" s="144"/>
      <c r="V26" s="144"/>
      <c r="W26" s="144"/>
      <c r="X26" s="144"/>
      <c r="Y26" s="144"/>
      <c r="Z26" s="144"/>
      <c r="AA26" s="144"/>
      <c r="AB26" s="144"/>
      <c r="AC26" s="144"/>
      <c r="AD26" s="144"/>
      <c r="AE26" s="144"/>
      <c r="AF26" s="144"/>
      <c r="AG26" s="142" t="str">
        <f>IF(Eingabe!F80&amp;""&amp;Eingabe!G80="","",Eingabe!F80&amp;" 
"&amp;Eingabe!G80)</f>
        <v/>
      </c>
      <c r="AH26" s="142"/>
      <c r="AI26" s="142"/>
      <c r="AJ26" s="142"/>
      <c r="AK26" s="142"/>
      <c r="AL26" s="142"/>
      <c r="AM26" s="142"/>
      <c r="AN26" s="142"/>
      <c r="AO26" s="142"/>
      <c r="AP26" s="142"/>
      <c r="AQ26" s="142"/>
      <c r="AR26" s="142"/>
      <c r="AS26" s="142"/>
      <c r="AT26" s="142"/>
      <c r="AU26" s="142"/>
      <c r="AV26" s="142"/>
      <c r="AW26" s="142"/>
      <c r="AX26" s="142" t="str">
        <f>IF(Eingabe!H80="","",Eingabe!H80)</f>
        <v/>
      </c>
      <c r="AY26" s="142"/>
      <c r="AZ26" s="142"/>
      <c r="BA26" s="142"/>
      <c r="BB26" s="142" t="str">
        <f>IF(Eingabe!K80="","",Eingabe!K80)</f>
        <v/>
      </c>
      <c r="BC26" s="142"/>
      <c r="BD26" s="142"/>
      <c r="BE26" s="142"/>
      <c r="BF26" s="142"/>
      <c r="BG26" s="142"/>
      <c r="BH26" s="142"/>
      <c r="BI26" s="142"/>
      <c r="BJ26" s="142"/>
      <c r="BK26" s="142"/>
      <c r="BL26" s="142"/>
      <c r="BM26" s="142"/>
      <c r="BN26" s="143"/>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19" t="str">
        <f>IF(Eingabe!A81="","",Eingabe!A81)</f>
        <v/>
      </c>
      <c r="B27" s="151"/>
      <c r="C27" s="151"/>
      <c r="D27" s="151"/>
      <c r="E27" s="151" t="str">
        <f>IF(Eingabe!B81="","",Eingabe!B81)</f>
        <v/>
      </c>
      <c r="F27" s="151"/>
      <c r="G27" s="151"/>
      <c r="H27" s="151"/>
      <c r="I27" s="142" t="str">
        <f>IF(Eingabe!C81="","",Eingabe!C81)</f>
        <v/>
      </c>
      <c r="J27" s="142"/>
      <c r="K27" s="142"/>
      <c r="L27" s="142"/>
      <c r="M27" s="144" t="str">
        <f>IF(Eingabe!D81&amp;""&amp;Eingabe!E81="","",Eingabe!D81&amp;" 
"&amp;Eingabe!E81)</f>
        <v/>
      </c>
      <c r="N27" s="144"/>
      <c r="O27" s="144"/>
      <c r="P27" s="144"/>
      <c r="Q27" s="144"/>
      <c r="R27" s="144"/>
      <c r="S27" s="144"/>
      <c r="T27" s="144"/>
      <c r="U27" s="144"/>
      <c r="V27" s="144"/>
      <c r="W27" s="144"/>
      <c r="X27" s="144"/>
      <c r="Y27" s="144"/>
      <c r="Z27" s="144"/>
      <c r="AA27" s="144"/>
      <c r="AB27" s="144"/>
      <c r="AC27" s="144"/>
      <c r="AD27" s="144"/>
      <c r="AE27" s="144"/>
      <c r="AF27" s="144"/>
      <c r="AG27" s="142" t="str">
        <f>IF(Eingabe!F81&amp;""&amp;Eingabe!G81="","",Eingabe!F81&amp;" 
"&amp;Eingabe!G81)</f>
        <v/>
      </c>
      <c r="AH27" s="142"/>
      <c r="AI27" s="142"/>
      <c r="AJ27" s="142"/>
      <c r="AK27" s="142"/>
      <c r="AL27" s="142"/>
      <c r="AM27" s="142"/>
      <c r="AN27" s="142"/>
      <c r="AO27" s="142"/>
      <c r="AP27" s="142"/>
      <c r="AQ27" s="142"/>
      <c r="AR27" s="142"/>
      <c r="AS27" s="142"/>
      <c r="AT27" s="142"/>
      <c r="AU27" s="142"/>
      <c r="AV27" s="142"/>
      <c r="AW27" s="142"/>
      <c r="AX27" s="142" t="str">
        <f>IF(Eingabe!H81="","",Eingabe!H81)</f>
        <v/>
      </c>
      <c r="AY27" s="142"/>
      <c r="AZ27" s="142"/>
      <c r="BA27" s="142"/>
      <c r="BB27" s="142" t="str">
        <f>IF(Eingabe!K81="","",Eingabe!K81)</f>
        <v/>
      </c>
      <c r="BC27" s="142"/>
      <c r="BD27" s="142"/>
      <c r="BE27" s="142"/>
      <c r="BF27" s="142"/>
      <c r="BG27" s="142"/>
      <c r="BH27" s="142"/>
      <c r="BI27" s="142"/>
      <c r="BJ27" s="142"/>
      <c r="BK27" s="142"/>
      <c r="BL27" s="142"/>
      <c r="BM27" s="142"/>
      <c r="BN27" s="143"/>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17" t="str">
        <f>IF(Eingabe!A82="","",Eingabe!A82)</f>
        <v/>
      </c>
      <c r="B28" s="218"/>
      <c r="C28" s="218"/>
      <c r="D28" s="218"/>
      <c r="E28" s="218" t="str">
        <f>IF(Eingabe!B82="","",Eingabe!B82)</f>
        <v/>
      </c>
      <c r="F28" s="218"/>
      <c r="G28" s="218"/>
      <c r="H28" s="218"/>
      <c r="I28" s="188" t="str">
        <f>IF(Eingabe!C82="","",Eingabe!C82)</f>
        <v/>
      </c>
      <c r="J28" s="188"/>
      <c r="K28" s="188"/>
      <c r="L28" s="188"/>
      <c r="M28" s="144" t="str">
        <f>IF(Eingabe!D82&amp;""&amp;Eingabe!E82="","",Eingabe!D82&amp;" 
"&amp;Eingabe!E82)</f>
        <v/>
      </c>
      <c r="N28" s="144"/>
      <c r="O28" s="144"/>
      <c r="P28" s="144"/>
      <c r="Q28" s="144"/>
      <c r="R28" s="144"/>
      <c r="S28" s="144"/>
      <c r="T28" s="144"/>
      <c r="U28" s="144"/>
      <c r="V28" s="144"/>
      <c r="W28" s="144"/>
      <c r="X28" s="144"/>
      <c r="Y28" s="144"/>
      <c r="Z28" s="144"/>
      <c r="AA28" s="144"/>
      <c r="AB28" s="144"/>
      <c r="AC28" s="144"/>
      <c r="AD28" s="144"/>
      <c r="AE28" s="144"/>
      <c r="AF28" s="144"/>
      <c r="AG28" s="142" t="str">
        <f>IF(Eingabe!F82&amp;""&amp;Eingabe!G82="","",Eingabe!F82&amp;" 
"&amp;Eingabe!G82)</f>
        <v/>
      </c>
      <c r="AH28" s="142"/>
      <c r="AI28" s="142"/>
      <c r="AJ28" s="142"/>
      <c r="AK28" s="142"/>
      <c r="AL28" s="142"/>
      <c r="AM28" s="142"/>
      <c r="AN28" s="142"/>
      <c r="AO28" s="142"/>
      <c r="AP28" s="142"/>
      <c r="AQ28" s="142"/>
      <c r="AR28" s="142"/>
      <c r="AS28" s="142"/>
      <c r="AT28" s="142"/>
      <c r="AU28" s="142"/>
      <c r="AV28" s="142"/>
      <c r="AW28" s="142"/>
      <c r="AX28" s="188" t="str">
        <f>IF(Eingabe!H82="","",Eingabe!H82)</f>
        <v/>
      </c>
      <c r="AY28" s="188"/>
      <c r="AZ28" s="188"/>
      <c r="BA28" s="188"/>
      <c r="BB28" s="188" t="str">
        <f>IF(Eingabe!K82="","",Eingabe!K82)</f>
        <v/>
      </c>
      <c r="BC28" s="188"/>
      <c r="BD28" s="188"/>
      <c r="BE28" s="188"/>
      <c r="BF28" s="188"/>
      <c r="BG28" s="188"/>
      <c r="BH28" s="188"/>
      <c r="BI28" s="188"/>
      <c r="BJ28" s="188"/>
      <c r="BK28" s="188"/>
      <c r="BL28" s="188"/>
      <c r="BM28" s="188"/>
      <c r="BN28" s="229"/>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89" t="s">
        <v>0</v>
      </c>
      <c r="B29" s="190"/>
      <c r="C29" s="190"/>
      <c r="D29" s="190"/>
      <c r="E29" s="190"/>
      <c r="F29" s="190"/>
      <c r="G29" s="190"/>
      <c r="H29" s="190"/>
      <c r="I29" s="190"/>
      <c r="J29" s="190"/>
      <c r="K29" s="190"/>
      <c r="L29" s="190"/>
      <c r="M29" s="190"/>
      <c r="N29" s="190"/>
      <c r="O29" s="190"/>
      <c r="P29" s="190"/>
      <c r="Q29" s="190"/>
      <c r="R29" s="190"/>
      <c r="S29" s="190"/>
      <c r="T29" s="190"/>
      <c r="U29" s="190"/>
      <c r="V29" s="191"/>
      <c r="W29" s="139" t="s">
        <v>1</v>
      </c>
      <c r="X29" s="140"/>
      <c r="Y29" s="140"/>
      <c r="Z29" s="140"/>
      <c r="AA29" s="140"/>
      <c r="AB29" s="140"/>
      <c r="AC29" s="140"/>
      <c r="AD29" s="140"/>
      <c r="AE29" s="140"/>
      <c r="AF29" s="140"/>
      <c r="AG29" s="140"/>
      <c r="AH29" s="140"/>
      <c r="AI29" s="140"/>
      <c r="AJ29" s="140"/>
      <c r="AK29" s="140"/>
      <c r="AL29" s="140"/>
      <c r="AM29" s="140"/>
      <c r="AN29" s="140"/>
      <c r="AO29" s="140"/>
      <c r="AP29" s="140"/>
      <c r="AQ29" s="140"/>
      <c r="AR29" s="141"/>
      <c r="AS29" s="139" t="s">
        <v>2</v>
      </c>
      <c r="AT29" s="140"/>
      <c r="AU29" s="140"/>
      <c r="AV29" s="140"/>
      <c r="AW29" s="140"/>
      <c r="AX29" s="140"/>
      <c r="AY29" s="140"/>
      <c r="AZ29" s="140"/>
      <c r="BA29" s="141"/>
      <c r="BB29" s="139" t="s">
        <v>3</v>
      </c>
      <c r="BC29" s="140"/>
      <c r="BD29" s="140"/>
      <c r="BE29" s="140"/>
      <c r="BF29" s="140"/>
      <c r="BG29" s="140"/>
      <c r="BH29" s="140"/>
      <c r="BI29" s="140"/>
      <c r="BJ29" s="140"/>
      <c r="BK29" s="140"/>
      <c r="BL29" s="140"/>
      <c r="BM29" s="140"/>
      <c r="BN29" s="141"/>
    </row>
    <row r="30" spans="1:256" ht="10.5" customHeight="1" x14ac:dyDescent="0.2">
      <c r="A30" s="152" t="str">
        <f>IF(Eingabe!O2="","",Eingabe!O2)</f>
        <v>Beilage 3</v>
      </c>
      <c r="B30" s="153"/>
      <c r="C30" s="153"/>
      <c r="D30" s="153"/>
      <c r="E30" s="153"/>
      <c r="F30" s="153"/>
      <c r="G30" s="153"/>
      <c r="H30" s="153"/>
      <c r="I30" s="153"/>
      <c r="J30" s="153"/>
      <c r="K30" s="153"/>
      <c r="L30" s="153"/>
      <c r="M30" s="153"/>
      <c r="N30" s="153"/>
      <c r="O30" s="153"/>
      <c r="P30" s="153"/>
      <c r="Q30" s="153"/>
      <c r="R30" s="153"/>
      <c r="S30" s="153"/>
      <c r="T30" s="153"/>
      <c r="U30" s="153"/>
      <c r="V30" s="154"/>
      <c r="W30" s="192" t="str">
        <f>IF(Eingabe!E3="","",Eingabe!E3)</f>
        <v>Simon Grundner</v>
      </c>
      <c r="X30" s="193"/>
      <c r="Y30" s="193"/>
      <c r="Z30" s="193"/>
      <c r="AA30" s="193"/>
      <c r="AB30" s="193"/>
      <c r="AC30" s="193"/>
      <c r="AD30" s="193"/>
      <c r="AE30" s="193"/>
      <c r="AF30" s="193"/>
      <c r="AG30" s="193"/>
      <c r="AH30" s="193"/>
      <c r="AI30" s="193"/>
      <c r="AJ30" s="193"/>
      <c r="AK30" s="193"/>
      <c r="AL30" s="193"/>
      <c r="AM30" s="193"/>
      <c r="AN30" s="193"/>
      <c r="AO30" s="193"/>
      <c r="AP30" s="193"/>
      <c r="AQ30" s="193"/>
      <c r="AR30" s="194"/>
      <c r="AS30" s="198" t="str">
        <f>IF(Eingabe!I1="","",Eingabe!I1)</f>
        <v/>
      </c>
      <c r="AT30" s="199"/>
      <c r="AU30" s="199"/>
      <c r="AV30" s="199"/>
      <c r="AW30" s="199"/>
      <c r="AX30" s="199"/>
      <c r="AY30" s="199"/>
      <c r="AZ30" s="199"/>
      <c r="BA30" s="200"/>
      <c r="BB30" s="213" t="str">
        <f>IF(Eingabe!I2="","",Eingabe!I2)</f>
        <v/>
      </c>
      <c r="BC30" s="199"/>
      <c r="BD30" s="199"/>
      <c r="BE30" s="199"/>
      <c r="BF30" s="199"/>
      <c r="BG30" s="199"/>
      <c r="BH30" s="199"/>
      <c r="BI30" s="199"/>
      <c r="BJ30" s="199"/>
      <c r="BK30" s="199"/>
      <c r="BL30" s="199"/>
      <c r="BM30" s="199"/>
      <c r="BN30" s="200"/>
    </row>
    <row r="31" spans="1:256" ht="10.5" customHeight="1" thickBot="1" x14ac:dyDescent="0.25">
      <c r="A31" s="155"/>
      <c r="B31" s="156"/>
      <c r="C31" s="156"/>
      <c r="D31" s="156"/>
      <c r="E31" s="156"/>
      <c r="F31" s="156"/>
      <c r="G31" s="156"/>
      <c r="H31" s="156"/>
      <c r="I31" s="156"/>
      <c r="J31" s="156"/>
      <c r="K31" s="156"/>
      <c r="L31" s="156"/>
      <c r="M31" s="156"/>
      <c r="N31" s="156"/>
      <c r="O31" s="156"/>
      <c r="P31" s="156"/>
      <c r="Q31" s="156"/>
      <c r="R31" s="156"/>
      <c r="S31" s="156"/>
      <c r="T31" s="156"/>
      <c r="U31" s="156"/>
      <c r="V31" s="157"/>
      <c r="W31" s="195"/>
      <c r="X31" s="196"/>
      <c r="Y31" s="196"/>
      <c r="Z31" s="196"/>
      <c r="AA31" s="196"/>
      <c r="AB31" s="196"/>
      <c r="AC31" s="196"/>
      <c r="AD31" s="196"/>
      <c r="AE31" s="196"/>
      <c r="AF31" s="196"/>
      <c r="AG31" s="196"/>
      <c r="AH31" s="196"/>
      <c r="AI31" s="196"/>
      <c r="AJ31" s="196"/>
      <c r="AK31" s="196"/>
      <c r="AL31" s="196"/>
      <c r="AM31" s="196"/>
      <c r="AN31" s="196"/>
      <c r="AO31" s="196"/>
      <c r="AP31" s="196"/>
      <c r="AQ31" s="196"/>
      <c r="AR31" s="197"/>
      <c r="AS31" s="201"/>
      <c r="AT31" s="202"/>
      <c r="AU31" s="202"/>
      <c r="AV31" s="202"/>
      <c r="AW31" s="202"/>
      <c r="AX31" s="202"/>
      <c r="AY31" s="202"/>
      <c r="AZ31" s="202"/>
      <c r="BA31" s="203"/>
      <c r="BB31" s="201"/>
      <c r="BC31" s="202"/>
      <c r="BD31" s="202"/>
      <c r="BE31" s="202"/>
      <c r="BF31" s="202"/>
      <c r="BG31" s="202"/>
      <c r="BH31" s="202"/>
      <c r="BI31" s="202"/>
      <c r="BJ31" s="202"/>
      <c r="BK31" s="202"/>
      <c r="BL31" s="202"/>
      <c r="BM31" s="202"/>
      <c r="BN31" s="203"/>
    </row>
    <row r="32" spans="1:256" ht="10.5" customHeight="1" x14ac:dyDescent="0.2">
      <c r="A32" s="179"/>
      <c r="B32" s="180"/>
      <c r="C32" s="180"/>
      <c r="D32" s="180"/>
      <c r="E32" s="180"/>
      <c r="F32" s="180"/>
      <c r="G32" s="180"/>
      <c r="H32" s="180"/>
      <c r="I32" s="180"/>
      <c r="J32" s="180"/>
      <c r="K32" s="180"/>
      <c r="L32" s="180"/>
      <c r="M32" s="180"/>
      <c r="N32" s="180"/>
      <c r="O32" s="180"/>
      <c r="P32" s="180"/>
      <c r="Q32" s="180"/>
      <c r="R32" s="180"/>
      <c r="S32" s="180"/>
      <c r="T32" s="180"/>
      <c r="U32" s="180"/>
      <c r="V32" s="181"/>
      <c r="W32" s="139" t="s">
        <v>4</v>
      </c>
      <c r="X32" s="140"/>
      <c r="Y32" s="140"/>
      <c r="Z32" s="140"/>
      <c r="AA32" s="140"/>
      <c r="AB32" s="140"/>
      <c r="AC32" s="140"/>
      <c r="AD32" s="140"/>
      <c r="AE32" s="140"/>
      <c r="AF32" s="141"/>
      <c r="AG32" s="139" t="s">
        <v>5</v>
      </c>
      <c r="AH32" s="140"/>
      <c r="AI32" s="140"/>
      <c r="AJ32" s="141"/>
      <c r="AK32" s="139" t="s">
        <v>6</v>
      </c>
      <c r="AL32" s="140"/>
      <c r="AM32" s="140"/>
      <c r="AN32" s="141"/>
      <c r="AO32" s="139" t="s">
        <v>7</v>
      </c>
      <c r="AP32" s="140"/>
      <c r="AQ32" s="140"/>
      <c r="AR32" s="141"/>
      <c r="AS32" s="204" t="s">
        <v>8</v>
      </c>
      <c r="AT32" s="205"/>
      <c r="AU32" s="205"/>
      <c r="AV32" s="205"/>
      <c r="AW32" s="205"/>
      <c r="AX32" s="205"/>
      <c r="AY32" s="205"/>
      <c r="AZ32" s="205"/>
      <c r="BA32" s="205"/>
      <c r="BB32" s="205"/>
      <c r="BC32" s="205"/>
      <c r="BD32" s="205"/>
      <c r="BE32" s="205"/>
      <c r="BF32" s="205"/>
      <c r="BG32" s="205"/>
      <c r="BH32" s="206"/>
      <c r="BI32" s="139" t="s">
        <v>9</v>
      </c>
      <c r="BJ32" s="140"/>
      <c r="BK32" s="140"/>
      <c r="BL32" s="140"/>
      <c r="BM32" s="140"/>
      <c r="BN32" s="141"/>
    </row>
    <row r="33" spans="1:66" ht="10.5" customHeight="1" x14ac:dyDescent="0.2">
      <c r="A33" s="182"/>
      <c r="B33" s="183"/>
      <c r="C33" s="183"/>
      <c r="D33" s="183"/>
      <c r="E33" s="183"/>
      <c r="F33" s="183"/>
      <c r="G33" s="183"/>
      <c r="H33" s="183"/>
      <c r="I33" s="183"/>
      <c r="J33" s="183"/>
      <c r="K33" s="183"/>
      <c r="L33" s="183"/>
      <c r="M33" s="183"/>
      <c r="N33" s="183"/>
      <c r="O33" s="183"/>
      <c r="P33" s="183"/>
      <c r="Q33" s="183"/>
      <c r="R33" s="183"/>
      <c r="S33" s="183"/>
      <c r="T33" s="183"/>
      <c r="U33" s="183"/>
      <c r="V33" s="184"/>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58" t="str">
        <f>IF(Eingabe!I3="","",Eingabe!I3)</f>
        <v/>
      </c>
      <c r="AL33" s="159"/>
      <c r="AM33" s="159"/>
      <c r="AN33" s="160"/>
      <c r="AO33" s="158" t="str">
        <f>IF(Eingabe!I4="","",Eingabe!I4)</f>
        <v/>
      </c>
      <c r="AP33" s="159"/>
      <c r="AQ33" s="159"/>
      <c r="AR33" s="160"/>
      <c r="AS33" s="145" t="str">
        <f>IF(Eingabe!L1="","",Eingabe!L1)</f>
        <v>Stückliste</v>
      </c>
      <c r="AT33" s="146"/>
      <c r="AU33" s="146"/>
      <c r="AV33" s="146"/>
      <c r="AW33" s="146"/>
      <c r="AX33" s="146"/>
      <c r="AY33" s="146"/>
      <c r="AZ33" s="146"/>
      <c r="BA33" s="146"/>
      <c r="BB33" s="146"/>
      <c r="BC33" s="146"/>
      <c r="BD33" s="146"/>
      <c r="BE33" s="146"/>
      <c r="BF33" s="146"/>
      <c r="BG33" s="146"/>
      <c r="BH33" s="147"/>
      <c r="BI33" s="173" t="str">
        <f>IF(Eingabe!I5="","",Eingabe!I5)</f>
        <v/>
      </c>
      <c r="BJ33" s="174"/>
      <c r="BK33" s="174"/>
      <c r="BL33" s="174"/>
      <c r="BM33" s="174"/>
      <c r="BN33" s="175"/>
    </row>
    <row r="34" spans="1:66" ht="10.5" customHeight="1" thickBot="1" x14ac:dyDescent="0.25">
      <c r="A34" s="182"/>
      <c r="B34" s="183"/>
      <c r="C34" s="183"/>
      <c r="D34" s="183"/>
      <c r="E34" s="183"/>
      <c r="F34" s="183"/>
      <c r="G34" s="183"/>
      <c r="H34" s="183"/>
      <c r="I34" s="183"/>
      <c r="J34" s="183"/>
      <c r="K34" s="183"/>
      <c r="L34" s="183"/>
      <c r="M34" s="183"/>
      <c r="N34" s="183"/>
      <c r="O34" s="183"/>
      <c r="P34" s="183"/>
      <c r="Q34" s="183"/>
      <c r="R34" s="183"/>
      <c r="S34" s="183"/>
      <c r="T34" s="183"/>
      <c r="U34" s="183"/>
      <c r="V34" s="184"/>
      <c r="W34" s="176"/>
      <c r="X34" s="177"/>
      <c r="Y34" s="177"/>
      <c r="Z34" s="177"/>
      <c r="AA34" s="177"/>
      <c r="AB34" s="177"/>
      <c r="AC34" s="177"/>
      <c r="AD34" s="177"/>
      <c r="AE34" s="177"/>
      <c r="AF34" s="178"/>
      <c r="AG34" s="176"/>
      <c r="AH34" s="177"/>
      <c r="AI34" s="177"/>
      <c r="AJ34" s="178"/>
      <c r="AK34" s="161"/>
      <c r="AL34" s="162"/>
      <c r="AM34" s="162"/>
      <c r="AN34" s="163"/>
      <c r="AO34" s="161"/>
      <c r="AP34" s="162"/>
      <c r="AQ34" s="162"/>
      <c r="AR34" s="163"/>
      <c r="AS34" s="148"/>
      <c r="AT34" s="149"/>
      <c r="AU34" s="149"/>
      <c r="AV34" s="149"/>
      <c r="AW34" s="149"/>
      <c r="AX34" s="149"/>
      <c r="AY34" s="149"/>
      <c r="AZ34" s="149"/>
      <c r="BA34" s="149"/>
      <c r="BB34" s="149"/>
      <c r="BC34" s="149"/>
      <c r="BD34" s="149"/>
      <c r="BE34" s="149"/>
      <c r="BF34" s="149"/>
      <c r="BG34" s="149"/>
      <c r="BH34" s="150"/>
      <c r="BI34" s="176"/>
      <c r="BJ34" s="177"/>
      <c r="BK34" s="177"/>
      <c r="BL34" s="177"/>
      <c r="BM34" s="177"/>
      <c r="BN34" s="178"/>
    </row>
    <row r="35" spans="1:66" ht="10.5" customHeight="1" x14ac:dyDescent="0.2">
      <c r="A35" s="182"/>
      <c r="B35" s="183"/>
      <c r="C35" s="183"/>
      <c r="D35" s="183"/>
      <c r="E35" s="183"/>
      <c r="F35" s="183"/>
      <c r="G35" s="183"/>
      <c r="H35" s="183"/>
      <c r="I35" s="183"/>
      <c r="J35" s="183"/>
      <c r="K35" s="183"/>
      <c r="L35" s="183"/>
      <c r="M35" s="183"/>
      <c r="N35" s="183"/>
      <c r="O35" s="183"/>
      <c r="P35" s="183"/>
      <c r="Q35" s="183"/>
      <c r="R35" s="183"/>
      <c r="S35" s="183"/>
      <c r="T35" s="183"/>
      <c r="U35" s="183"/>
      <c r="V35" s="184"/>
      <c r="W35" s="139" t="s">
        <v>10</v>
      </c>
      <c r="X35" s="140"/>
      <c r="Y35" s="140"/>
      <c r="Z35" s="140"/>
      <c r="AA35" s="140"/>
      <c r="AB35" s="140"/>
      <c r="AC35" s="140"/>
      <c r="AD35" s="140"/>
      <c r="AE35" s="140"/>
      <c r="AF35" s="140"/>
      <c r="AG35" s="140"/>
      <c r="AH35" s="140"/>
      <c r="AI35" s="140"/>
      <c r="AJ35" s="140"/>
      <c r="AK35" s="140"/>
      <c r="AL35" s="140"/>
      <c r="AM35" s="140"/>
      <c r="AN35" s="140"/>
      <c r="AO35" s="140"/>
      <c r="AP35" s="140"/>
      <c r="AQ35" s="140"/>
      <c r="AR35" s="141"/>
      <c r="AS35" s="139" t="s">
        <v>11</v>
      </c>
      <c r="AT35" s="140"/>
      <c r="AU35" s="140"/>
      <c r="AV35" s="140"/>
      <c r="AW35" s="140"/>
      <c r="AX35" s="140"/>
      <c r="AY35" s="141"/>
      <c r="AZ35" s="139" t="s">
        <v>12</v>
      </c>
      <c r="BA35" s="140"/>
      <c r="BB35" s="140"/>
      <c r="BC35" s="140"/>
      <c r="BD35" s="141"/>
      <c r="BE35" s="139" t="s">
        <v>13</v>
      </c>
      <c r="BF35" s="140"/>
      <c r="BG35" s="140"/>
      <c r="BH35" s="140"/>
      <c r="BI35" s="140"/>
      <c r="BJ35" s="140"/>
      <c r="BK35" s="140"/>
      <c r="BL35" s="140"/>
      <c r="BM35" s="140"/>
      <c r="BN35" s="141"/>
    </row>
    <row r="36" spans="1:66" ht="10.5" customHeight="1" x14ac:dyDescent="0.2">
      <c r="A36" s="182"/>
      <c r="B36" s="183"/>
      <c r="C36" s="183"/>
      <c r="D36" s="183"/>
      <c r="E36" s="183"/>
      <c r="F36" s="183"/>
      <c r="G36" s="183"/>
      <c r="H36" s="183"/>
      <c r="I36" s="183"/>
      <c r="J36" s="183"/>
      <c r="K36" s="183"/>
      <c r="L36" s="183"/>
      <c r="M36" s="183"/>
      <c r="N36" s="183"/>
      <c r="O36" s="183"/>
      <c r="P36" s="183"/>
      <c r="Q36" s="183"/>
      <c r="R36" s="183"/>
      <c r="S36" s="183"/>
      <c r="T36" s="183"/>
      <c r="U36" s="183"/>
      <c r="V36" s="184"/>
      <c r="W36" s="185" t="str">
        <f>IF(Eingabe!E5="","",Eingabe!E5)</f>
        <v>Gitcon V1.0</v>
      </c>
      <c r="X36" s="186"/>
      <c r="Y36" s="186"/>
      <c r="Z36" s="186"/>
      <c r="AA36" s="186"/>
      <c r="AB36" s="186"/>
      <c r="AC36" s="186"/>
      <c r="AD36" s="186"/>
      <c r="AE36" s="186"/>
      <c r="AF36" s="186"/>
      <c r="AG36" s="186"/>
      <c r="AH36" s="186"/>
      <c r="AI36" s="186"/>
      <c r="AJ36" s="186"/>
      <c r="AK36" s="186"/>
      <c r="AL36" s="186"/>
      <c r="AM36" s="186"/>
      <c r="AN36" s="186"/>
      <c r="AO36" s="186"/>
      <c r="AP36" s="186"/>
      <c r="AQ36" s="186"/>
      <c r="AR36" s="187"/>
      <c r="AS36" s="213" t="str">
        <f>IF(Eingabe!L3="","",Eingabe!L3)</f>
        <v>1.0</v>
      </c>
      <c r="AT36" s="199"/>
      <c r="AU36" s="199"/>
      <c r="AV36" s="199"/>
      <c r="AW36" s="199"/>
      <c r="AX36" s="199"/>
      <c r="AY36" s="200"/>
      <c r="AZ36" s="213" t="str">
        <f>IF(Eingabe!L4="","",Eingabe!L4)</f>
        <v>1</v>
      </c>
      <c r="BA36" s="199"/>
      <c r="BB36" s="199"/>
      <c r="BC36" s="199"/>
      <c r="BD36" s="200"/>
      <c r="BE36" s="145" t="str">
        <f>IF(Eingabe!L5="","",Eingabe!L5)</f>
        <v>Fertigung</v>
      </c>
      <c r="BF36" s="146"/>
      <c r="BG36" s="146"/>
      <c r="BH36" s="146"/>
      <c r="BI36" s="146"/>
      <c r="BJ36" s="146"/>
      <c r="BK36" s="146"/>
      <c r="BL36" s="146"/>
      <c r="BM36" s="146"/>
      <c r="BN36" s="147"/>
    </row>
    <row r="37" spans="1:66" ht="10.5" customHeight="1" thickBot="1" x14ac:dyDescent="0.25">
      <c r="A37" s="170" t="s">
        <v>14</v>
      </c>
      <c r="B37" s="171"/>
      <c r="C37" s="171"/>
      <c r="D37" s="171"/>
      <c r="E37" s="171"/>
      <c r="F37" s="171"/>
      <c r="G37" s="171"/>
      <c r="H37" s="171"/>
      <c r="I37" s="171"/>
      <c r="J37" s="171"/>
      <c r="K37" s="171"/>
      <c r="L37" s="171"/>
      <c r="M37" s="171"/>
      <c r="N37" s="171"/>
      <c r="O37" s="171"/>
      <c r="P37" s="171"/>
      <c r="Q37" s="171"/>
      <c r="R37" s="171"/>
      <c r="S37" s="171"/>
      <c r="T37" s="171"/>
      <c r="U37" s="171"/>
      <c r="V37" s="172"/>
      <c r="W37" s="185"/>
      <c r="X37" s="186"/>
      <c r="Y37" s="186"/>
      <c r="Z37" s="186"/>
      <c r="AA37" s="186"/>
      <c r="AB37" s="186"/>
      <c r="AC37" s="186"/>
      <c r="AD37" s="186"/>
      <c r="AE37" s="186"/>
      <c r="AF37" s="186"/>
      <c r="AG37" s="186"/>
      <c r="AH37" s="186"/>
      <c r="AI37" s="186"/>
      <c r="AJ37" s="186"/>
      <c r="AK37" s="186"/>
      <c r="AL37" s="186"/>
      <c r="AM37" s="186"/>
      <c r="AN37" s="186"/>
      <c r="AO37" s="186"/>
      <c r="AP37" s="186"/>
      <c r="AQ37" s="186"/>
      <c r="AR37" s="187"/>
      <c r="AS37" s="201"/>
      <c r="AT37" s="202"/>
      <c r="AU37" s="202"/>
      <c r="AV37" s="202"/>
      <c r="AW37" s="202"/>
      <c r="AX37" s="202"/>
      <c r="AY37" s="203"/>
      <c r="AZ37" s="201"/>
      <c r="BA37" s="202"/>
      <c r="BB37" s="202"/>
      <c r="BC37" s="202"/>
      <c r="BD37" s="203"/>
      <c r="BE37" s="148"/>
      <c r="BF37" s="149"/>
      <c r="BG37" s="149"/>
      <c r="BH37" s="149"/>
      <c r="BI37" s="149"/>
      <c r="BJ37" s="149"/>
      <c r="BK37" s="149"/>
      <c r="BL37" s="149"/>
      <c r="BM37" s="149"/>
      <c r="BN37" s="150"/>
    </row>
    <row r="38" spans="1:66" ht="10.5" customHeight="1" x14ac:dyDescent="0.2">
      <c r="A38" s="170"/>
      <c r="B38" s="171"/>
      <c r="C38" s="171"/>
      <c r="D38" s="171"/>
      <c r="E38" s="171"/>
      <c r="F38" s="171"/>
      <c r="G38" s="171"/>
      <c r="H38" s="171"/>
      <c r="I38" s="171"/>
      <c r="J38" s="171"/>
      <c r="K38" s="171"/>
      <c r="L38" s="171"/>
      <c r="M38" s="171"/>
      <c r="N38" s="171"/>
      <c r="O38" s="171"/>
      <c r="P38" s="171"/>
      <c r="Q38" s="171"/>
      <c r="R38" s="171"/>
      <c r="S38" s="171"/>
      <c r="T38" s="171"/>
      <c r="U38" s="171"/>
      <c r="V38" s="172"/>
      <c r="W38" s="185"/>
      <c r="X38" s="186"/>
      <c r="Y38" s="186"/>
      <c r="Z38" s="186"/>
      <c r="AA38" s="186"/>
      <c r="AB38" s="186"/>
      <c r="AC38" s="186"/>
      <c r="AD38" s="186"/>
      <c r="AE38" s="186"/>
      <c r="AF38" s="186"/>
      <c r="AG38" s="186"/>
      <c r="AH38" s="186"/>
      <c r="AI38" s="186"/>
      <c r="AJ38" s="186"/>
      <c r="AK38" s="186"/>
      <c r="AL38" s="186"/>
      <c r="AM38" s="186"/>
      <c r="AN38" s="186"/>
      <c r="AO38" s="186"/>
      <c r="AP38" s="186"/>
      <c r="AQ38" s="186"/>
      <c r="AR38" s="187"/>
      <c r="AS38" s="214" t="s">
        <v>15</v>
      </c>
      <c r="AT38" s="215"/>
      <c r="AU38" s="215"/>
      <c r="AV38" s="216"/>
      <c r="AW38" s="140" t="s">
        <v>16</v>
      </c>
      <c r="AX38" s="140"/>
      <c r="AY38" s="141"/>
      <c r="AZ38" s="139" t="s">
        <v>17</v>
      </c>
      <c r="BA38" s="140"/>
      <c r="BB38" s="140"/>
      <c r="BC38" s="140"/>
      <c r="BD38" s="140"/>
      <c r="BE38" s="140"/>
      <c r="BF38" s="140"/>
      <c r="BG38" s="140"/>
      <c r="BH38" s="141"/>
      <c r="BI38" s="139" t="s">
        <v>18</v>
      </c>
      <c r="BJ38" s="140"/>
      <c r="BK38" s="141"/>
      <c r="BL38" s="10" t="s">
        <v>19</v>
      </c>
      <c r="BM38" s="11"/>
      <c r="BN38" s="12"/>
    </row>
    <row r="39" spans="1:66" ht="10.5" customHeight="1" x14ac:dyDescent="0.2">
      <c r="A39" s="164" t="str">
        <f>IF(Eingabe!M6="","",Eingabe!M6)</f>
        <v>Technische Informatik</v>
      </c>
      <c r="B39" s="165"/>
      <c r="C39" s="165"/>
      <c r="D39" s="165"/>
      <c r="E39" s="165"/>
      <c r="F39" s="165"/>
      <c r="G39" s="165"/>
      <c r="H39" s="165"/>
      <c r="I39" s="165"/>
      <c r="J39" s="165"/>
      <c r="K39" s="165"/>
      <c r="L39" s="165"/>
      <c r="M39" s="165"/>
      <c r="N39" s="165"/>
      <c r="O39" s="165"/>
      <c r="P39" s="165"/>
      <c r="Q39" s="165"/>
      <c r="R39" s="165"/>
      <c r="S39" s="165"/>
      <c r="T39" s="165"/>
      <c r="U39" s="165"/>
      <c r="V39" s="166"/>
      <c r="W39" s="145" t="str">
        <f>IF(Eingabe!E6="","",Eingabe!E6)</f>
        <v>MIDI-Interface</v>
      </c>
      <c r="X39" s="146"/>
      <c r="Y39" s="146"/>
      <c r="Z39" s="146"/>
      <c r="AA39" s="146"/>
      <c r="AB39" s="146"/>
      <c r="AC39" s="146"/>
      <c r="AD39" s="146"/>
      <c r="AE39" s="146"/>
      <c r="AF39" s="146"/>
      <c r="AG39" s="146"/>
      <c r="AH39" s="146"/>
      <c r="AI39" s="146"/>
      <c r="AJ39" s="146"/>
      <c r="AK39" s="146"/>
      <c r="AL39" s="146"/>
      <c r="AM39" s="146"/>
      <c r="AN39" s="146"/>
      <c r="AO39" s="146"/>
      <c r="AP39" s="146"/>
      <c r="AQ39" s="146"/>
      <c r="AR39" s="147"/>
      <c r="AS39" s="158" t="str">
        <f>IF(Eingabe!L6="","",Eingabe!L6)</f>
        <v>ohne</v>
      </c>
      <c r="AT39" s="159"/>
      <c r="AU39" s="159"/>
      <c r="AV39" s="160"/>
      <c r="AW39" s="174" t="str">
        <f>IF(Eingabe!I6="","",Eingabe!I6)</f>
        <v>DE</v>
      </c>
      <c r="AX39" s="174"/>
      <c r="AY39" s="175"/>
      <c r="AZ39" s="207">
        <f ca="1">IF(Eingabe!L2="","",Eingabe!L2)</f>
        <v>45046</v>
      </c>
      <c r="BA39" s="208"/>
      <c r="BB39" s="208"/>
      <c r="BC39" s="208"/>
      <c r="BD39" s="208"/>
      <c r="BE39" s="208"/>
      <c r="BF39" s="208"/>
      <c r="BG39" s="208"/>
      <c r="BH39" s="209"/>
      <c r="BI39" s="158">
        <v>3</v>
      </c>
      <c r="BJ39" s="159"/>
      <c r="BK39" s="160"/>
      <c r="BL39" s="158">
        <f>(5-(IF(Eingabe!$C$33="","1","0"))-(IF(Eingabe!$C$58="","1","0"))-(IF(Eingabe!$C$83="","1","0"))-(IF(Eingabe!$C$108="","1","0")))</f>
        <v>2</v>
      </c>
      <c r="BM39" s="159"/>
      <c r="BN39" s="160"/>
    </row>
    <row r="40" spans="1:66" ht="10.5" customHeight="1" thickBot="1" x14ac:dyDescent="0.25">
      <c r="A40" s="167"/>
      <c r="B40" s="168"/>
      <c r="C40" s="168"/>
      <c r="D40" s="168"/>
      <c r="E40" s="168"/>
      <c r="F40" s="168"/>
      <c r="G40" s="168"/>
      <c r="H40" s="168"/>
      <c r="I40" s="168"/>
      <c r="J40" s="168"/>
      <c r="K40" s="168"/>
      <c r="L40" s="168"/>
      <c r="M40" s="168"/>
      <c r="N40" s="168"/>
      <c r="O40" s="168"/>
      <c r="P40" s="168"/>
      <c r="Q40" s="168"/>
      <c r="R40" s="168"/>
      <c r="S40" s="168"/>
      <c r="T40" s="168"/>
      <c r="U40" s="168"/>
      <c r="V40" s="169"/>
      <c r="W40" s="148"/>
      <c r="X40" s="149"/>
      <c r="Y40" s="149"/>
      <c r="Z40" s="149"/>
      <c r="AA40" s="149"/>
      <c r="AB40" s="149"/>
      <c r="AC40" s="149"/>
      <c r="AD40" s="149"/>
      <c r="AE40" s="149"/>
      <c r="AF40" s="149"/>
      <c r="AG40" s="149"/>
      <c r="AH40" s="149"/>
      <c r="AI40" s="149"/>
      <c r="AJ40" s="149"/>
      <c r="AK40" s="149"/>
      <c r="AL40" s="149"/>
      <c r="AM40" s="149"/>
      <c r="AN40" s="149"/>
      <c r="AO40" s="149"/>
      <c r="AP40" s="149"/>
      <c r="AQ40" s="149"/>
      <c r="AR40" s="150"/>
      <c r="AS40" s="161"/>
      <c r="AT40" s="162"/>
      <c r="AU40" s="162"/>
      <c r="AV40" s="163"/>
      <c r="AW40" s="177"/>
      <c r="AX40" s="177"/>
      <c r="AY40" s="178"/>
      <c r="AZ40" s="210"/>
      <c r="BA40" s="211"/>
      <c r="BB40" s="211"/>
      <c r="BC40" s="211"/>
      <c r="BD40" s="211"/>
      <c r="BE40" s="211"/>
      <c r="BF40" s="211"/>
      <c r="BG40" s="211"/>
      <c r="BH40" s="212"/>
      <c r="BI40" s="161"/>
      <c r="BJ40" s="162"/>
      <c r="BK40" s="163"/>
      <c r="BL40" s="161"/>
      <c r="BM40" s="162"/>
      <c r="BN40" s="163"/>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1">
        <v>1</v>
      </c>
      <c r="B1" s="220"/>
      <c r="C1" s="220"/>
      <c r="D1" s="220"/>
      <c r="E1" s="220">
        <v>2</v>
      </c>
      <c r="F1" s="220"/>
      <c r="G1" s="220"/>
      <c r="H1" s="220"/>
      <c r="I1" s="220">
        <v>3</v>
      </c>
      <c r="J1" s="220"/>
      <c r="K1" s="220"/>
      <c r="L1" s="220"/>
      <c r="M1" s="220">
        <v>4</v>
      </c>
      <c r="N1" s="220"/>
      <c r="O1" s="220"/>
      <c r="P1" s="220"/>
      <c r="Q1" s="220"/>
      <c r="R1" s="220"/>
      <c r="S1" s="220"/>
      <c r="T1" s="220"/>
      <c r="U1" s="220"/>
      <c r="V1" s="220"/>
      <c r="W1" s="220"/>
      <c r="X1" s="220"/>
      <c r="Y1" s="220"/>
      <c r="Z1" s="220"/>
      <c r="AA1" s="220"/>
      <c r="AB1" s="220"/>
      <c r="AC1" s="220"/>
      <c r="AD1" s="220"/>
      <c r="AE1" s="220"/>
      <c r="AF1" s="220"/>
      <c r="AG1" s="220">
        <v>5</v>
      </c>
      <c r="AH1" s="220"/>
      <c r="AI1" s="220"/>
      <c r="AJ1" s="220"/>
      <c r="AK1" s="220"/>
      <c r="AL1" s="220"/>
      <c r="AM1" s="220"/>
      <c r="AN1" s="220"/>
      <c r="AO1" s="220"/>
      <c r="AP1" s="220"/>
      <c r="AQ1" s="220"/>
      <c r="AR1" s="220"/>
      <c r="AS1" s="220"/>
      <c r="AT1" s="220"/>
      <c r="AU1" s="220"/>
      <c r="AV1" s="220"/>
      <c r="AW1" s="220"/>
      <c r="AX1" s="220">
        <v>6</v>
      </c>
      <c r="AY1" s="220"/>
      <c r="AZ1" s="220"/>
      <c r="BA1" s="220"/>
      <c r="BB1" s="220">
        <v>7</v>
      </c>
      <c r="BC1" s="220"/>
      <c r="BD1" s="220"/>
      <c r="BE1" s="220"/>
      <c r="BF1" s="220"/>
      <c r="BG1" s="220"/>
      <c r="BH1" s="220"/>
      <c r="BI1" s="220"/>
      <c r="BJ1" s="220"/>
      <c r="BK1" s="220"/>
      <c r="BL1" s="220"/>
      <c r="BM1" s="220"/>
      <c r="BN1" s="230"/>
    </row>
    <row r="2" spans="1:256" ht="18.75" customHeight="1" x14ac:dyDescent="0.2">
      <c r="A2" s="226" t="str">
        <f>Eingabe!A7</f>
        <v>Lfd. 
Nr.</v>
      </c>
      <c r="B2" s="224"/>
      <c r="C2" s="224"/>
      <c r="D2" s="224"/>
      <c r="E2" s="224" t="str">
        <f>Eingabe!B7</f>
        <v>Stück-
zahl</v>
      </c>
      <c r="F2" s="224"/>
      <c r="G2" s="224"/>
      <c r="H2" s="224"/>
      <c r="I2" s="224" t="str">
        <f>Eingabe!C7</f>
        <v>Ein-
heit</v>
      </c>
      <c r="J2" s="224"/>
      <c r="K2" s="224"/>
      <c r="L2" s="224"/>
      <c r="M2" s="231" t="str">
        <f>Eingabe!D7</f>
        <v>Benennung</v>
      </c>
      <c r="N2" s="231"/>
      <c r="O2" s="231"/>
      <c r="P2" s="231"/>
      <c r="Q2" s="231"/>
      <c r="R2" s="231"/>
      <c r="S2" s="231"/>
      <c r="T2" s="231"/>
      <c r="U2" s="231"/>
      <c r="V2" s="231"/>
      <c r="W2" s="231"/>
      <c r="X2" s="231"/>
      <c r="Y2" s="231"/>
      <c r="Z2" s="231"/>
      <c r="AA2" s="231"/>
      <c r="AB2" s="231"/>
      <c r="AC2" s="231"/>
      <c r="AD2" s="231"/>
      <c r="AE2" s="231"/>
      <c r="AF2" s="231"/>
      <c r="AG2" s="231" t="str">
        <f>Eingabe!F7&amp;" / "&amp;Eingabe!G7</f>
        <v>Lieferant / Bestellnummer</v>
      </c>
      <c r="AH2" s="231"/>
      <c r="AI2" s="231"/>
      <c r="AJ2" s="231"/>
      <c r="AK2" s="231"/>
      <c r="AL2" s="231"/>
      <c r="AM2" s="231"/>
      <c r="AN2" s="231"/>
      <c r="AO2" s="231"/>
      <c r="AP2" s="231"/>
      <c r="AQ2" s="231"/>
      <c r="AR2" s="231"/>
      <c r="AS2" s="231"/>
      <c r="AT2" s="231"/>
      <c r="AU2" s="231"/>
      <c r="AV2" s="231"/>
      <c r="AW2" s="231"/>
      <c r="AX2" s="235" t="str">
        <f>Eingabe!H7</f>
        <v>MCd</v>
      </c>
      <c r="AY2" s="236"/>
      <c r="AZ2" s="236"/>
      <c r="BA2" s="237"/>
      <c r="BB2" s="231" t="str">
        <f>Eingabe!K7</f>
        <v>Bemerkung</v>
      </c>
      <c r="BC2" s="231"/>
      <c r="BD2" s="231"/>
      <c r="BE2" s="231"/>
      <c r="BF2" s="231"/>
      <c r="BG2" s="231"/>
      <c r="BH2" s="231"/>
      <c r="BI2" s="231"/>
      <c r="BJ2" s="231"/>
      <c r="BK2" s="231"/>
      <c r="BL2" s="231"/>
      <c r="BM2" s="231"/>
      <c r="BN2" s="232"/>
    </row>
    <row r="3" spans="1:256" ht="18.75" customHeight="1" thickBot="1" x14ac:dyDescent="0.25">
      <c r="A3" s="227"/>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38"/>
      <c r="AY3" s="177"/>
      <c r="AZ3" s="177"/>
      <c r="BA3" s="239"/>
      <c r="BB3" s="225"/>
      <c r="BC3" s="225"/>
      <c r="BD3" s="225"/>
      <c r="BE3" s="225"/>
      <c r="BF3" s="225"/>
      <c r="BG3" s="225"/>
      <c r="BH3" s="225"/>
      <c r="BI3" s="225"/>
      <c r="BJ3" s="225"/>
      <c r="BK3" s="225"/>
      <c r="BL3" s="225"/>
      <c r="BM3" s="225"/>
      <c r="BN3" s="233"/>
    </row>
    <row r="4" spans="1:256" s="6" customFormat="1" ht="25.5" customHeight="1" x14ac:dyDescent="0.2">
      <c r="A4" s="222" t="str">
        <f>IF(Eingabe!A83="","",Eingabe!A83)</f>
        <v/>
      </c>
      <c r="B4" s="223"/>
      <c r="C4" s="223"/>
      <c r="D4" s="223"/>
      <c r="E4" s="223" t="str">
        <f>IF(Eingabe!B83="","",Eingabe!B83)</f>
        <v/>
      </c>
      <c r="F4" s="223"/>
      <c r="G4" s="223"/>
      <c r="H4" s="223"/>
      <c r="I4" s="228" t="str">
        <f>IF(Eingabe!C83="","",Eingabe!C83)</f>
        <v/>
      </c>
      <c r="J4" s="228"/>
      <c r="K4" s="228"/>
      <c r="L4" s="228"/>
      <c r="M4" s="240" t="str">
        <f>IF(Eingabe!D83&amp;""&amp;Eingabe!E83="","",Eingabe!D83&amp;" 
"&amp;Eingabe!E83)</f>
        <v/>
      </c>
      <c r="N4" s="240"/>
      <c r="O4" s="240"/>
      <c r="P4" s="240"/>
      <c r="Q4" s="240"/>
      <c r="R4" s="240"/>
      <c r="S4" s="240"/>
      <c r="T4" s="240"/>
      <c r="U4" s="240"/>
      <c r="V4" s="240"/>
      <c r="W4" s="240"/>
      <c r="X4" s="240"/>
      <c r="Y4" s="240"/>
      <c r="Z4" s="240"/>
      <c r="AA4" s="240"/>
      <c r="AB4" s="240"/>
      <c r="AC4" s="240"/>
      <c r="AD4" s="240"/>
      <c r="AE4" s="240"/>
      <c r="AF4" s="240"/>
      <c r="AG4" s="228" t="str">
        <f>IF(Eingabe!F83&amp;""&amp;Eingabe!G83="","",Eingabe!F83&amp;" 
"&amp;Eingabe!G83)</f>
        <v/>
      </c>
      <c r="AH4" s="228"/>
      <c r="AI4" s="228"/>
      <c r="AJ4" s="228"/>
      <c r="AK4" s="228"/>
      <c r="AL4" s="228"/>
      <c r="AM4" s="228"/>
      <c r="AN4" s="228"/>
      <c r="AO4" s="228"/>
      <c r="AP4" s="228"/>
      <c r="AQ4" s="228"/>
      <c r="AR4" s="228"/>
      <c r="AS4" s="228"/>
      <c r="AT4" s="228"/>
      <c r="AU4" s="228"/>
      <c r="AV4" s="228"/>
      <c r="AW4" s="228"/>
      <c r="AX4" s="228" t="str">
        <f>IF(Eingabe!H83="","",Eingabe!H83)</f>
        <v/>
      </c>
      <c r="AY4" s="228"/>
      <c r="AZ4" s="228"/>
      <c r="BA4" s="228"/>
      <c r="BB4" s="228" t="str">
        <f>IF(Eingabe!K83="","",Eingabe!K83)</f>
        <v/>
      </c>
      <c r="BC4" s="228"/>
      <c r="BD4" s="228"/>
      <c r="BE4" s="228"/>
      <c r="BF4" s="228"/>
      <c r="BG4" s="228"/>
      <c r="BH4" s="228"/>
      <c r="BI4" s="228"/>
      <c r="BJ4" s="228"/>
      <c r="BK4" s="228"/>
      <c r="BL4" s="228"/>
      <c r="BM4" s="228"/>
      <c r="BN4" s="234"/>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19" t="str">
        <f>IF(Eingabe!A84="","",Eingabe!A84)</f>
        <v/>
      </c>
      <c r="B5" s="151"/>
      <c r="C5" s="151"/>
      <c r="D5" s="151"/>
      <c r="E5" s="151" t="str">
        <f>IF(Eingabe!B84="","",Eingabe!B84)</f>
        <v/>
      </c>
      <c r="F5" s="151"/>
      <c r="G5" s="151"/>
      <c r="H5" s="151"/>
      <c r="I5" s="142" t="str">
        <f>IF(Eingabe!C84="","",Eingabe!C84)</f>
        <v/>
      </c>
      <c r="J5" s="142"/>
      <c r="K5" s="142"/>
      <c r="L5" s="142"/>
      <c r="M5" s="144" t="str">
        <f>IF(Eingabe!D84&amp;""&amp;Eingabe!E84="","",Eingabe!D84&amp;" 
"&amp;Eingabe!E84)</f>
        <v/>
      </c>
      <c r="N5" s="144"/>
      <c r="O5" s="144"/>
      <c r="P5" s="144"/>
      <c r="Q5" s="144"/>
      <c r="R5" s="144"/>
      <c r="S5" s="144"/>
      <c r="T5" s="144"/>
      <c r="U5" s="144"/>
      <c r="V5" s="144"/>
      <c r="W5" s="144"/>
      <c r="X5" s="144"/>
      <c r="Y5" s="144"/>
      <c r="Z5" s="144"/>
      <c r="AA5" s="144"/>
      <c r="AB5" s="144"/>
      <c r="AC5" s="144"/>
      <c r="AD5" s="144"/>
      <c r="AE5" s="144"/>
      <c r="AF5" s="144"/>
      <c r="AG5" s="142" t="str">
        <f>IF(Eingabe!F84&amp;""&amp;Eingabe!G84="","",Eingabe!F84&amp;" 
"&amp;Eingabe!G84)</f>
        <v/>
      </c>
      <c r="AH5" s="142"/>
      <c r="AI5" s="142"/>
      <c r="AJ5" s="142"/>
      <c r="AK5" s="142"/>
      <c r="AL5" s="142"/>
      <c r="AM5" s="142"/>
      <c r="AN5" s="142"/>
      <c r="AO5" s="142"/>
      <c r="AP5" s="142"/>
      <c r="AQ5" s="142"/>
      <c r="AR5" s="142"/>
      <c r="AS5" s="142"/>
      <c r="AT5" s="142"/>
      <c r="AU5" s="142"/>
      <c r="AV5" s="142"/>
      <c r="AW5" s="142"/>
      <c r="AX5" s="142" t="str">
        <f>IF(Eingabe!H84="","",Eingabe!H84)</f>
        <v/>
      </c>
      <c r="AY5" s="142"/>
      <c r="AZ5" s="142"/>
      <c r="BA5" s="142"/>
      <c r="BB5" s="142" t="str">
        <f>IF(Eingabe!K84="","",Eingabe!K84)</f>
        <v/>
      </c>
      <c r="BC5" s="142"/>
      <c r="BD5" s="142"/>
      <c r="BE5" s="142"/>
      <c r="BF5" s="142"/>
      <c r="BG5" s="142"/>
      <c r="BH5" s="142"/>
      <c r="BI5" s="142"/>
      <c r="BJ5" s="142"/>
      <c r="BK5" s="142"/>
      <c r="BL5" s="142"/>
      <c r="BM5" s="142"/>
      <c r="BN5" s="143"/>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19" t="str">
        <f>IF(Eingabe!A85="","",Eingabe!A85)</f>
        <v/>
      </c>
      <c r="B6" s="151"/>
      <c r="C6" s="151"/>
      <c r="D6" s="151"/>
      <c r="E6" s="151" t="str">
        <f>IF(Eingabe!B85="","",Eingabe!B85)</f>
        <v/>
      </c>
      <c r="F6" s="151"/>
      <c r="G6" s="151"/>
      <c r="H6" s="151"/>
      <c r="I6" s="142" t="str">
        <f>IF(Eingabe!C85="","",Eingabe!C85)</f>
        <v/>
      </c>
      <c r="J6" s="142"/>
      <c r="K6" s="142"/>
      <c r="L6" s="142"/>
      <c r="M6" s="144" t="str">
        <f>IF(Eingabe!D85&amp;""&amp;Eingabe!E85="","",Eingabe!D85&amp;" 
"&amp;Eingabe!E85)</f>
        <v/>
      </c>
      <c r="N6" s="144"/>
      <c r="O6" s="144"/>
      <c r="P6" s="144"/>
      <c r="Q6" s="144"/>
      <c r="R6" s="144"/>
      <c r="S6" s="144"/>
      <c r="T6" s="144"/>
      <c r="U6" s="144"/>
      <c r="V6" s="144"/>
      <c r="W6" s="144"/>
      <c r="X6" s="144"/>
      <c r="Y6" s="144"/>
      <c r="Z6" s="144"/>
      <c r="AA6" s="144"/>
      <c r="AB6" s="144"/>
      <c r="AC6" s="144"/>
      <c r="AD6" s="144"/>
      <c r="AE6" s="144"/>
      <c r="AF6" s="144"/>
      <c r="AG6" s="142" t="str">
        <f>IF(Eingabe!F85&amp;""&amp;Eingabe!G85="","",Eingabe!F85&amp;" 
"&amp;Eingabe!G85)</f>
        <v/>
      </c>
      <c r="AH6" s="142"/>
      <c r="AI6" s="142"/>
      <c r="AJ6" s="142"/>
      <c r="AK6" s="142"/>
      <c r="AL6" s="142"/>
      <c r="AM6" s="142"/>
      <c r="AN6" s="142"/>
      <c r="AO6" s="142"/>
      <c r="AP6" s="142"/>
      <c r="AQ6" s="142"/>
      <c r="AR6" s="142"/>
      <c r="AS6" s="142"/>
      <c r="AT6" s="142"/>
      <c r="AU6" s="142"/>
      <c r="AV6" s="142"/>
      <c r="AW6" s="142"/>
      <c r="AX6" s="142" t="str">
        <f>IF(Eingabe!H85="","",Eingabe!H85)</f>
        <v/>
      </c>
      <c r="AY6" s="142"/>
      <c r="AZ6" s="142"/>
      <c r="BA6" s="142"/>
      <c r="BB6" s="142" t="str">
        <f>IF(Eingabe!K85="","",Eingabe!K85)</f>
        <v/>
      </c>
      <c r="BC6" s="142"/>
      <c r="BD6" s="142"/>
      <c r="BE6" s="142"/>
      <c r="BF6" s="142"/>
      <c r="BG6" s="142"/>
      <c r="BH6" s="142"/>
      <c r="BI6" s="142"/>
      <c r="BJ6" s="142"/>
      <c r="BK6" s="142"/>
      <c r="BL6" s="142"/>
      <c r="BM6" s="142"/>
      <c r="BN6" s="143"/>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19" t="str">
        <f>IF(Eingabe!A86="","",Eingabe!A86)</f>
        <v/>
      </c>
      <c r="B7" s="151"/>
      <c r="C7" s="151"/>
      <c r="D7" s="151"/>
      <c r="E7" s="151" t="str">
        <f>IF(Eingabe!B86="","",Eingabe!B86)</f>
        <v/>
      </c>
      <c r="F7" s="151"/>
      <c r="G7" s="151"/>
      <c r="H7" s="151"/>
      <c r="I7" s="142" t="str">
        <f>IF(Eingabe!C86="","",Eingabe!C86)</f>
        <v/>
      </c>
      <c r="J7" s="142"/>
      <c r="K7" s="142"/>
      <c r="L7" s="142"/>
      <c r="M7" s="144" t="str">
        <f>IF(Eingabe!D86&amp;""&amp;Eingabe!E86="","",Eingabe!D86&amp;" 
"&amp;Eingabe!E86)</f>
        <v/>
      </c>
      <c r="N7" s="144"/>
      <c r="O7" s="144"/>
      <c r="P7" s="144"/>
      <c r="Q7" s="144"/>
      <c r="R7" s="144"/>
      <c r="S7" s="144"/>
      <c r="T7" s="144"/>
      <c r="U7" s="144"/>
      <c r="V7" s="144"/>
      <c r="W7" s="144"/>
      <c r="X7" s="144"/>
      <c r="Y7" s="144"/>
      <c r="Z7" s="144"/>
      <c r="AA7" s="144"/>
      <c r="AB7" s="144"/>
      <c r="AC7" s="144"/>
      <c r="AD7" s="144"/>
      <c r="AE7" s="144"/>
      <c r="AF7" s="144"/>
      <c r="AG7" s="142" t="str">
        <f>IF(Eingabe!F86&amp;""&amp;Eingabe!G86="","",Eingabe!F86&amp;" 
"&amp;Eingabe!G86)</f>
        <v/>
      </c>
      <c r="AH7" s="142"/>
      <c r="AI7" s="142"/>
      <c r="AJ7" s="142"/>
      <c r="AK7" s="142"/>
      <c r="AL7" s="142"/>
      <c r="AM7" s="142"/>
      <c r="AN7" s="142"/>
      <c r="AO7" s="142"/>
      <c r="AP7" s="142"/>
      <c r="AQ7" s="142"/>
      <c r="AR7" s="142"/>
      <c r="AS7" s="142"/>
      <c r="AT7" s="142"/>
      <c r="AU7" s="142"/>
      <c r="AV7" s="142"/>
      <c r="AW7" s="142"/>
      <c r="AX7" s="142" t="str">
        <f>IF(Eingabe!H86="","",Eingabe!H86)</f>
        <v/>
      </c>
      <c r="AY7" s="142"/>
      <c r="AZ7" s="142"/>
      <c r="BA7" s="142"/>
      <c r="BB7" s="142" t="str">
        <f>IF(Eingabe!K86="","",Eingabe!K86)</f>
        <v/>
      </c>
      <c r="BC7" s="142"/>
      <c r="BD7" s="142"/>
      <c r="BE7" s="142"/>
      <c r="BF7" s="142"/>
      <c r="BG7" s="142"/>
      <c r="BH7" s="142"/>
      <c r="BI7" s="142"/>
      <c r="BJ7" s="142"/>
      <c r="BK7" s="142"/>
      <c r="BL7" s="142"/>
      <c r="BM7" s="142"/>
      <c r="BN7" s="143"/>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19" t="str">
        <f>IF(Eingabe!A87="","",Eingabe!A87)</f>
        <v/>
      </c>
      <c r="B8" s="151"/>
      <c r="C8" s="151"/>
      <c r="D8" s="151"/>
      <c r="E8" s="151" t="str">
        <f>IF(Eingabe!B87="","",Eingabe!B87)</f>
        <v/>
      </c>
      <c r="F8" s="151"/>
      <c r="G8" s="151"/>
      <c r="H8" s="151"/>
      <c r="I8" s="142" t="str">
        <f>IF(Eingabe!C87="","",Eingabe!C87)</f>
        <v/>
      </c>
      <c r="J8" s="142"/>
      <c r="K8" s="142"/>
      <c r="L8" s="142"/>
      <c r="M8" s="144" t="str">
        <f>IF(Eingabe!D87&amp;""&amp;Eingabe!E87="","",Eingabe!D87&amp;" 
"&amp;Eingabe!E87)</f>
        <v/>
      </c>
      <c r="N8" s="144"/>
      <c r="O8" s="144"/>
      <c r="P8" s="144"/>
      <c r="Q8" s="144"/>
      <c r="R8" s="144"/>
      <c r="S8" s="144"/>
      <c r="T8" s="144"/>
      <c r="U8" s="144"/>
      <c r="V8" s="144"/>
      <c r="W8" s="144"/>
      <c r="X8" s="144"/>
      <c r="Y8" s="144"/>
      <c r="Z8" s="144"/>
      <c r="AA8" s="144"/>
      <c r="AB8" s="144"/>
      <c r="AC8" s="144"/>
      <c r="AD8" s="144"/>
      <c r="AE8" s="144"/>
      <c r="AF8" s="144"/>
      <c r="AG8" s="142" t="str">
        <f>IF(Eingabe!F87&amp;""&amp;Eingabe!G87="","",Eingabe!F87&amp;" 
"&amp;Eingabe!G87)</f>
        <v/>
      </c>
      <c r="AH8" s="142"/>
      <c r="AI8" s="142"/>
      <c r="AJ8" s="142"/>
      <c r="AK8" s="142"/>
      <c r="AL8" s="142"/>
      <c r="AM8" s="142"/>
      <c r="AN8" s="142"/>
      <c r="AO8" s="142"/>
      <c r="AP8" s="142"/>
      <c r="AQ8" s="142"/>
      <c r="AR8" s="142"/>
      <c r="AS8" s="142"/>
      <c r="AT8" s="142"/>
      <c r="AU8" s="142"/>
      <c r="AV8" s="142"/>
      <c r="AW8" s="142"/>
      <c r="AX8" s="142" t="str">
        <f>IF(Eingabe!H87="","",Eingabe!H87)</f>
        <v/>
      </c>
      <c r="AY8" s="142"/>
      <c r="AZ8" s="142"/>
      <c r="BA8" s="142"/>
      <c r="BB8" s="142" t="str">
        <f>IF(Eingabe!K87="","",Eingabe!K87)</f>
        <v/>
      </c>
      <c r="BC8" s="142"/>
      <c r="BD8" s="142"/>
      <c r="BE8" s="142"/>
      <c r="BF8" s="142"/>
      <c r="BG8" s="142"/>
      <c r="BH8" s="142"/>
      <c r="BI8" s="142"/>
      <c r="BJ8" s="142"/>
      <c r="BK8" s="142"/>
      <c r="BL8" s="142"/>
      <c r="BM8" s="142"/>
      <c r="BN8" s="143"/>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19" t="str">
        <f>IF(Eingabe!A88="","",Eingabe!A88)</f>
        <v/>
      </c>
      <c r="B9" s="151"/>
      <c r="C9" s="151"/>
      <c r="D9" s="151"/>
      <c r="E9" s="151" t="str">
        <f>IF(Eingabe!B88="","",Eingabe!B88)</f>
        <v/>
      </c>
      <c r="F9" s="151"/>
      <c r="G9" s="151"/>
      <c r="H9" s="151"/>
      <c r="I9" s="142" t="str">
        <f>IF(Eingabe!C88="","",Eingabe!C88)</f>
        <v/>
      </c>
      <c r="J9" s="142"/>
      <c r="K9" s="142"/>
      <c r="L9" s="142"/>
      <c r="M9" s="144" t="str">
        <f>IF(Eingabe!D88&amp;""&amp;Eingabe!E88="","",Eingabe!D88&amp;" 
"&amp;Eingabe!E88)</f>
        <v/>
      </c>
      <c r="N9" s="144"/>
      <c r="O9" s="144"/>
      <c r="P9" s="144"/>
      <c r="Q9" s="144"/>
      <c r="R9" s="144"/>
      <c r="S9" s="144"/>
      <c r="T9" s="144"/>
      <c r="U9" s="144"/>
      <c r="V9" s="144"/>
      <c r="W9" s="144"/>
      <c r="X9" s="144"/>
      <c r="Y9" s="144"/>
      <c r="Z9" s="144"/>
      <c r="AA9" s="144"/>
      <c r="AB9" s="144"/>
      <c r="AC9" s="144"/>
      <c r="AD9" s="144"/>
      <c r="AE9" s="144"/>
      <c r="AF9" s="144"/>
      <c r="AG9" s="142" t="str">
        <f>IF(Eingabe!F88&amp;""&amp;Eingabe!G88="","",Eingabe!F88&amp;" 
"&amp;Eingabe!G88)</f>
        <v/>
      </c>
      <c r="AH9" s="142"/>
      <c r="AI9" s="142"/>
      <c r="AJ9" s="142"/>
      <c r="AK9" s="142"/>
      <c r="AL9" s="142"/>
      <c r="AM9" s="142"/>
      <c r="AN9" s="142"/>
      <c r="AO9" s="142"/>
      <c r="AP9" s="142"/>
      <c r="AQ9" s="142"/>
      <c r="AR9" s="142"/>
      <c r="AS9" s="142"/>
      <c r="AT9" s="142"/>
      <c r="AU9" s="142"/>
      <c r="AV9" s="142"/>
      <c r="AW9" s="142"/>
      <c r="AX9" s="142" t="str">
        <f>IF(Eingabe!H88="","",Eingabe!H88)</f>
        <v/>
      </c>
      <c r="AY9" s="142"/>
      <c r="AZ9" s="142"/>
      <c r="BA9" s="142"/>
      <c r="BB9" s="142" t="str">
        <f>IF(Eingabe!K88="","",Eingabe!K88)</f>
        <v/>
      </c>
      <c r="BC9" s="142"/>
      <c r="BD9" s="142"/>
      <c r="BE9" s="142"/>
      <c r="BF9" s="142"/>
      <c r="BG9" s="142"/>
      <c r="BH9" s="142"/>
      <c r="BI9" s="142"/>
      <c r="BJ9" s="142"/>
      <c r="BK9" s="142"/>
      <c r="BL9" s="142"/>
      <c r="BM9" s="142"/>
      <c r="BN9" s="143"/>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19" t="str">
        <f>IF(Eingabe!A89="","",Eingabe!A89)</f>
        <v/>
      </c>
      <c r="B10" s="151"/>
      <c r="C10" s="151"/>
      <c r="D10" s="151"/>
      <c r="E10" s="151" t="str">
        <f>IF(Eingabe!B89="","",Eingabe!B89)</f>
        <v/>
      </c>
      <c r="F10" s="151"/>
      <c r="G10" s="151"/>
      <c r="H10" s="151"/>
      <c r="I10" s="142" t="str">
        <f>IF(Eingabe!C89="","",Eingabe!C89)</f>
        <v/>
      </c>
      <c r="J10" s="142"/>
      <c r="K10" s="142"/>
      <c r="L10" s="142"/>
      <c r="M10" s="144" t="str">
        <f>IF(Eingabe!D89&amp;""&amp;Eingabe!E89="","",Eingabe!D89&amp;" 
"&amp;Eingabe!E89)</f>
        <v/>
      </c>
      <c r="N10" s="144"/>
      <c r="O10" s="144"/>
      <c r="P10" s="144"/>
      <c r="Q10" s="144"/>
      <c r="R10" s="144"/>
      <c r="S10" s="144"/>
      <c r="T10" s="144"/>
      <c r="U10" s="144"/>
      <c r="V10" s="144"/>
      <c r="W10" s="144"/>
      <c r="X10" s="144"/>
      <c r="Y10" s="144"/>
      <c r="Z10" s="144"/>
      <c r="AA10" s="144"/>
      <c r="AB10" s="144"/>
      <c r="AC10" s="144"/>
      <c r="AD10" s="144"/>
      <c r="AE10" s="144"/>
      <c r="AF10" s="144"/>
      <c r="AG10" s="142" t="str">
        <f>IF(Eingabe!F89&amp;""&amp;Eingabe!G89="","",Eingabe!F89&amp;" 
"&amp;Eingabe!G89)</f>
        <v/>
      </c>
      <c r="AH10" s="142"/>
      <c r="AI10" s="142"/>
      <c r="AJ10" s="142"/>
      <c r="AK10" s="142"/>
      <c r="AL10" s="142"/>
      <c r="AM10" s="142"/>
      <c r="AN10" s="142"/>
      <c r="AO10" s="142"/>
      <c r="AP10" s="142"/>
      <c r="AQ10" s="142"/>
      <c r="AR10" s="142"/>
      <c r="AS10" s="142"/>
      <c r="AT10" s="142"/>
      <c r="AU10" s="142"/>
      <c r="AV10" s="142"/>
      <c r="AW10" s="142"/>
      <c r="AX10" s="142" t="str">
        <f>IF(Eingabe!H89="","",Eingabe!H89)</f>
        <v/>
      </c>
      <c r="AY10" s="142"/>
      <c r="AZ10" s="142"/>
      <c r="BA10" s="142"/>
      <c r="BB10" s="142" t="str">
        <f>IF(Eingabe!K89="","",Eingabe!K89)</f>
        <v/>
      </c>
      <c r="BC10" s="142"/>
      <c r="BD10" s="142"/>
      <c r="BE10" s="142"/>
      <c r="BF10" s="142"/>
      <c r="BG10" s="142"/>
      <c r="BH10" s="142"/>
      <c r="BI10" s="142"/>
      <c r="BJ10" s="142"/>
      <c r="BK10" s="142"/>
      <c r="BL10" s="142"/>
      <c r="BM10" s="142"/>
      <c r="BN10" s="143"/>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19" t="str">
        <f>IF(Eingabe!A90="","",Eingabe!A90)</f>
        <v/>
      </c>
      <c r="B11" s="151"/>
      <c r="C11" s="151"/>
      <c r="D11" s="151"/>
      <c r="E11" s="151" t="str">
        <f>IF(Eingabe!B90="","",Eingabe!B90)</f>
        <v/>
      </c>
      <c r="F11" s="151"/>
      <c r="G11" s="151"/>
      <c r="H11" s="151"/>
      <c r="I11" s="142" t="str">
        <f>IF(Eingabe!C90="","",Eingabe!C90)</f>
        <v/>
      </c>
      <c r="J11" s="142"/>
      <c r="K11" s="142"/>
      <c r="L11" s="142"/>
      <c r="M11" s="144" t="str">
        <f>IF(Eingabe!D90&amp;""&amp;Eingabe!E90="","",Eingabe!D90&amp;" 
"&amp;Eingabe!E90)</f>
        <v/>
      </c>
      <c r="N11" s="144"/>
      <c r="O11" s="144"/>
      <c r="P11" s="144"/>
      <c r="Q11" s="144"/>
      <c r="R11" s="144"/>
      <c r="S11" s="144"/>
      <c r="T11" s="144"/>
      <c r="U11" s="144"/>
      <c r="V11" s="144"/>
      <c r="W11" s="144"/>
      <c r="X11" s="144"/>
      <c r="Y11" s="144"/>
      <c r="Z11" s="144"/>
      <c r="AA11" s="144"/>
      <c r="AB11" s="144"/>
      <c r="AC11" s="144"/>
      <c r="AD11" s="144"/>
      <c r="AE11" s="144"/>
      <c r="AF11" s="144"/>
      <c r="AG11" s="142" t="str">
        <f>IF(Eingabe!F90&amp;""&amp;Eingabe!G90="","",Eingabe!F90&amp;" 
"&amp;Eingabe!G90)</f>
        <v/>
      </c>
      <c r="AH11" s="142"/>
      <c r="AI11" s="142"/>
      <c r="AJ11" s="142"/>
      <c r="AK11" s="142"/>
      <c r="AL11" s="142"/>
      <c r="AM11" s="142"/>
      <c r="AN11" s="142"/>
      <c r="AO11" s="142"/>
      <c r="AP11" s="142"/>
      <c r="AQ11" s="142"/>
      <c r="AR11" s="142"/>
      <c r="AS11" s="142"/>
      <c r="AT11" s="142"/>
      <c r="AU11" s="142"/>
      <c r="AV11" s="142"/>
      <c r="AW11" s="142"/>
      <c r="AX11" s="142" t="str">
        <f>IF(Eingabe!H90="","",Eingabe!H90)</f>
        <v/>
      </c>
      <c r="AY11" s="142"/>
      <c r="AZ11" s="142"/>
      <c r="BA11" s="142"/>
      <c r="BB11" s="142" t="str">
        <f>IF(Eingabe!K90="","",Eingabe!K90)</f>
        <v/>
      </c>
      <c r="BC11" s="142"/>
      <c r="BD11" s="142"/>
      <c r="BE11" s="142"/>
      <c r="BF11" s="142"/>
      <c r="BG11" s="142"/>
      <c r="BH11" s="142"/>
      <c r="BI11" s="142"/>
      <c r="BJ11" s="142"/>
      <c r="BK11" s="142"/>
      <c r="BL11" s="142"/>
      <c r="BM11" s="142"/>
      <c r="BN11" s="143"/>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19" t="str">
        <f>IF(Eingabe!A91="","",Eingabe!A91)</f>
        <v/>
      </c>
      <c r="B12" s="151"/>
      <c r="C12" s="151"/>
      <c r="D12" s="151"/>
      <c r="E12" s="151" t="str">
        <f>IF(Eingabe!B91="","",Eingabe!B91)</f>
        <v/>
      </c>
      <c r="F12" s="151"/>
      <c r="G12" s="151"/>
      <c r="H12" s="151"/>
      <c r="I12" s="142" t="str">
        <f>IF(Eingabe!C91="","",Eingabe!C91)</f>
        <v/>
      </c>
      <c r="J12" s="142"/>
      <c r="K12" s="142"/>
      <c r="L12" s="142"/>
      <c r="M12" s="144" t="str">
        <f>IF(Eingabe!D91&amp;""&amp;Eingabe!E91="","",Eingabe!D91&amp;" 
"&amp;Eingabe!E91)</f>
        <v/>
      </c>
      <c r="N12" s="144"/>
      <c r="O12" s="144"/>
      <c r="P12" s="144"/>
      <c r="Q12" s="144"/>
      <c r="R12" s="144"/>
      <c r="S12" s="144"/>
      <c r="T12" s="144"/>
      <c r="U12" s="144"/>
      <c r="V12" s="144"/>
      <c r="W12" s="144"/>
      <c r="X12" s="144"/>
      <c r="Y12" s="144"/>
      <c r="Z12" s="144"/>
      <c r="AA12" s="144"/>
      <c r="AB12" s="144"/>
      <c r="AC12" s="144"/>
      <c r="AD12" s="144"/>
      <c r="AE12" s="144"/>
      <c r="AF12" s="144"/>
      <c r="AG12" s="142" t="str">
        <f>IF(Eingabe!F91&amp;""&amp;Eingabe!G91="","",Eingabe!F91&amp;" 
"&amp;Eingabe!G91)</f>
        <v/>
      </c>
      <c r="AH12" s="142"/>
      <c r="AI12" s="142"/>
      <c r="AJ12" s="142"/>
      <c r="AK12" s="142"/>
      <c r="AL12" s="142"/>
      <c r="AM12" s="142"/>
      <c r="AN12" s="142"/>
      <c r="AO12" s="142"/>
      <c r="AP12" s="142"/>
      <c r="AQ12" s="142"/>
      <c r="AR12" s="142"/>
      <c r="AS12" s="142"/>
      <c r="AT12" s="142"/>
      <c r="AU12" s="142"/>
      <c r="AV12" s="142"/>
      <c r="AW12" s="142"/>
      <c r="AX12" s="142" t="str">
        <f>IF(Eingabe!H91="","",Eingabe!H91)</f>
        <v/>
      </c>
      <c r="AY12" s="142"/>
      <c r="AZ12" s="142"/>
      <c r="BA12" s="142"/>
      <c r="BB12" s="142" t="str">
        <f>IF(Eingabe!K91="","",Eingabe!K91)</f>
        <v/>
      </c>
      <c r="BC12" s="142"/>
      <c r="BD12" s="142"/>
      <c r="BE12" s="142"/>
      <c r="BF12" s="142"/>
      <c r="BG12" s="142"/>
      <c r="BH12" s="142"/>
      <c r="BI12" s="142"/>
      <c r="BJ12" s="142"/>
      <c r="BK12" s="142"/>
      <c r="BL12" s="142"/>
      <c r="BM12" s="142"/>
      <c r="BN12" s="143"/>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19" t="str">
        <f>IF(Eingabe!A92="","",Eingabe!A92)</f>
        <v/>
      </c>
      <c r="B13" s="151"/>
      <c r="C13" s="151"/>
      <c r="D13" s="151"/>
      <c r="E13" s="151" t="str">
        <f>IF(Eingabe!B92="","",Eingabe!B92)</f>
        <v/>
      </c>
      <c r="F13" s="151"/>
      <c r="G13" s="151"/>
      <c r="H13" s="151"/>
      <c r="I13" s="142" t="str">
        <f>IF(Eingabe!C92="","",Eingabe!C92)</f>
        <v/>
      </c>
      <c r="J13" s="142"/>
      <c r="K13" s="142"/>
      <c r="L13" s="142"/>
      <c r="M13" s="144" t="str">
        <f>IF(Eingabe!D92&amp;""&amp;Eingabe!E92="","",Eingabe!D92&amp;" 
"&amp;Eingabe!E92)</f>
        <v/>
      </c>
      <c r="N13" s="144"/>
      <c r="O13" s="144"/>
      <c r="P13" s="144"/>
      <c r="Q13" s="144"/>
      <c r="R13" s="144"/>
      <c r="S13" s="144"/>
      <c r="T13" s="144"/>
      <c r="U13" s="144"/>
      <c r="V13" s="144"/>
      <c r="W13" s="144"/>
      <c r="X13" s="144"/>
      <c r="Y13" s="144"/>
      <c r="Z13" s="144"/>
      <c r="AA13" s="144"/>
      <c r="AB13" s="144"/>
      <c r="AC13" s="144"/>
      <c r="AD13" s="144"/>
      <c r="AE13" s="144"/>
      <c r="AF13" s="144"/>
      <c r="AG13" s="142" t="str">
        <f>IF(Eingabe!F92&amp;""&amp;Eingabe!G92="","",Eingabe!F92&amp;" 
"&amp;Eingabe!G92)</f>
        <v/>
      </c>
      <c r="AH13" s="142"/>
      <c r="AI13" s="142"/>
      <c r="AJ13" s="142"/>
      <c r="AK13" s="142"/>
      <c r="AL13" s="142"/>
      <c r="AM13" s="142"/>
      <c r="AN13" s="142"/>
      <c r="AO13" s="142"/>
      <c r="AP13" s="142"/>
      <c r="AQ13" s="142"/>
      <c r="AR13" s="142"/>
      <c r="AS13" s="142"/>
      <c r="AT13" s="142"/>
      <c r="AU13" s="142"/>
      <c r="AV13" s="142"/>
      <c r="AW13" s="142"/>
      <c r="AX13" s="142" t="str">
        <f>IF(Eingabe!H92="","",Eingabe!H92)</f>
        <v/>
      </c>
      <c r="AY13" s="142"/>
      <c r="AZ13" s="142"/>
      <c r="BA13" s="142"/>
      <c r="BB13" s="142" t="str">
        <f>IF(Eingabe!K92="","",Eingabe!K92)</f>
        <v/>
      </c>
      <c r="BC13" s="142"/>
      <c r="BD13" s="142"/>
      <c r="BE13" s="142"/>
      <c r="BF13" s="142"/>
      <c r="BG13" s="142"/>
      <c r="BH13" s="142"/>
      <c r="BI13" s="142"/>
      <c r="BJ13" s="142"/>
      <c r="BK13" s="142"/>
      <c r="BL13" s="142"/>
      <c r="BM13" s="142"/>
      <c r="BN13" s="143"/>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19" t="str">
        <f>IF(Eingabe!A93="","",Eingabe!A93)</f>
        <v/>
      </c>
      <c r="B14" s="151"/>
      <c r="C14" s="151"/>
      <c r="D14" s="151"/>
      <c r="E14" s="151" t="str">
        <f>IF(Eingabe!B93="","",Eingabe!B93)</f>
        <v/>
      </c>
      <c r="F14" s="151"/>
      <c r="G14" s="151"/>
      <c r="H14" s="151"/>
      <c r="I14" s="142" t="str">
        <f>IF(Eingabe!C93="","",Eingabe!C93)</f>
        <v/>
      </c>
      <c r="J14" s="142"/>
      <c r="K14" s="142"/>
      <c r="L14" s="142"/>
      <c r="M14" s="144" t="str">
        <f>IF(Eingabe!D93&amp;""&amp;Eingabe!E93="","",Eingabe!D93&amp;" 
"&amp;Eingabe!E93)</f>
        <v/>
      </c>
      <c r="N14" s="144"/>
      <c r="O14" s="144"/>
      <c r="P14" s="144"/>
      <c r="Q14" s="144"/>
      <c r="R14" s="144"/>
      <c r="S14" s="144"/>
      <c r="T14" s="144"/>
      <c r="U14" s="144"/>
      <c r="V14" s="144"/>
      <c r="W14" s="144"/>
      <c r="X14" s="144"/>
      <c r="Y14" s="144"/>
      <c r="Z14" s="144"/>
      <c r="AA14" s="144"/>
      <c r="AB14" s="144"/>
      <c r="AC14" s="144"/>
      <c r="AD14" s="144"/>
      <c r="AE14" s="144"/>
      <c r="AF14" s="144"/>
      <c r="AG14" s="142" t="str">
        <f>IF(Eingabe!F93&amp;""&amp;Eingabe!G93="","",Eingabe!F93&amp;" 
"&amp;Eingabe!G93)</f>
        <v/>
      </c>
      <c r="AH14" s="142"/>
      <c r="AI14" s="142"/>
      <c r="AJ14" s="142"/>
      <c r="AK14" s="142"/>
      <c r="AL14" s="142"/>
      <c r="AM14" s="142"/>
      <c r="AN14" s="142"/>
      <c r="AO14" s="142"/>
      <c r="AP14" s="142"/>
      <c r="AQ14" s="142"/>
      <c r="AR14" s="142"/>
      <c r="AS14" s="142"/>
      <c r="AT14" s="142"/>
      <c r="AU14" s="142"/>
      <c r="AV14" s="142"/>
      <c r="AW14" s="142"/>
      <c r="AX14" s="142" t="str">
        <f>IF(Eingabe!H93="","",Eingabe!H93)</f>
        <v/>
      </c>
      <c r="AY14" s="142"/>
      <c r="AZ14" s="142"/>
      <c r="BA14" s="142"/>
      <c r="BB14" s="142" t="str">
        <f>IF(Eingabe!K93="","",Eingabe!K93)</f>
        <v/>
      </c>
      <c r="BC14" s="142"/>
      <c r="BD14" s="142"/>
      <c r="BE14" s="142"/>
      <c r="BF14" s="142"/>
      <c r="BG14" s="142"/>
      <c r="BH14" s="142"/>
      <c r="BI14" s="142"/>
      <c r="BJ14" s="142"/>
      <c r="BK14" s="142"/>
      <c r="BL14" s="142"/>
      <c r="BM14" s="142"/>
      <c r="BN14" s="143"/>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19" t="str">
        <f>IF(Eingabe!A94="","",Eingabe!A94)</f>
        <v/>
      </c>
      <c r="B15" s="151"/>
      <c r="C15" s="151"/>
      <c r="D15" s="151"/>
      <c r="E15" s="151" t="str">
        <f>IF(Eingabe!B94="","",Eingabe!B94)</f>
        <v/>
      </c>
      <c r="F15" s="151"/>
      <c r="G15" s="151"/>
      <c r="H15" s="151"/>
      <c r="I15" s="142" t="str">
        <f>IF(Eingabe!C94="","",Eingabe!C94)</f>
        <v/>
      </c>
      <c r="J15" s="142"/>
      <c r="K15" s="142"/>
      <c r="L15" s="142"/>
      <c r="M15" s="144" t="str">
        <f>IF(Eingabe!D94&amp;""&amp;Eingabe!E94="","",Eingabe!D94&amp;" 
"&amp;Eingabe!E94)</f>
        <v/>
      </c>
      <c r="N15" s="144"/>
      <c r="O15" s="144"/>
      <c r="P15" s="144"/>
      <c r="Q15" s="144"/>
      <c r="R15" s="144"/>
      <c r="S15" s="144"/>
      <c r="T15" s="144"/>
      <c r="U15" s="144"/>
      <c r="V15" s="144"/>
      <c r="W15" s="144"/>
      <c r="X15" s="144"/>
      <c r="Y15" s="144"/>
      <c r="Z15" s="144"/>
      <c r="AA15" s="144"/>
      <c r="AB15" s="144"/>
      <c r="AC15" s="144"/>
      <c r="AD15" s="144"/>
      <c r="AE15" s="144"/>
      <c r="AF15" s="144"/>
      <c r="AG15" s="142" t="str">
        <f>IF(Eingabe!F94&amp;""&amp;Eingabe!G94="","",Eingabe!F94&amp;" 
"&amp;Eingabe!G94)</f>
        <v/>
      </c>
      <c r="AH15" s="142"/>
      <c r="AI15" s="142"/>
      <c r="AJ15" s="142"/>
      <c r="AK15" s="142"/>
      <c r="AL15" s="142"/>
      <c r="AM15" s="142"/>
      <c r="AN15" s="142"/>
      <c r="AO15" s="142"/>
      <c r="AP15" s="142"/>
      <c r="AQ15" s="142"/>
      <c r="AR15" s="142"/>
      <c r="AS15" s="142"/>
      <c r="AT15" s="142"/>
      <c r="AU15" s="142"/>
      <c r="AV15" s="142"/>
      <c r="AW15" s="142"/>
      <c r="AX15" s="142" t="str">
        <f>IF(Eingabe!H94="","",Eingabe!H94)</f>
        <v/>
      </c>
      <c r="AY15" s="142"/>
      <c r="AZ15" s="142"/>
      <c r="BA15" s="142"/>
      <c r="BB15" s="142" t="str">
        <f>IF(Eingabe!K94="","",Eingabe!K94)</f>
        <v/>
      </c>
      <c r="BC15" s="142"/>
      <c r="BD15" s="142"/>
      <c r="BE15" s="142"/>
      <c r="BF15" s="142"/>
      <c r="BG15" s="142"/>
      <c r="BH15" s="142"/>
      <c r="BI15" s="142"/>
      <c r="BJ15" s="142"/>
      <c r="BK15" s="142"/>
      <c r="BL15" s="142"/>
      <c r="BM15" s="142"/>
      <c r="BN15" s="143"/>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19" t="str">
        <f>IF(Eingabe!A95="","",Eingabe!A95)</f>
        <v/>
      </c>
      <c r="B16" s="151"/>
      <c r="C16" s="151"/>
      <c r="D16" s="151"/>
      <c r="E16" s="151" t="str">
        <f>IF(Eingabe!B95="","",Eingabe!B95)</f>
        <v/>
      </c>
      <c r="F16" s="151"/>
      <c r="G16" s="151"/>
      <c r="H16" s="151"/>
      <c r="I16" s="142" t="str">
        <f>IF(Eingabe!C95="","",Eingabe!C95)</f>
        <v/>
      </c>
      <c r="J16" s="142"/>
      <c r="K16" s="142"/>
      <c r="L16" s="142"/>
      <c r="M16" s="144" t="str">
        <f>IF(Eingabe!D95&amp;""&amp;Eingabe!E95="","",Eingabe!D95&amp;" 
"&amp;Eingabe!E95)</f>
        <v/>
      </c>
      <c r="N16" s="144"/>
      <c r="O16" s="144"/>
      <c r="P16" s="144"/>
      <c r="Q16" s="144"/>
      <c r="R16" s="144"/>
      <c r="S16" s="144"/>
      <c r="T16" s="144"/>
      <c r="U16" s="144"/>
      <c r="V16" s="144"/>
      <c r="W16" s="144"/>
      <c r="X16" s="144"/>
      <c r="Y16" s="144"/>
      <c r="Z16" s="144"/>
      <c r="AA16" s="144"/>
      <c r="AB16" s="144"/>
      <c r="AC16" s="144"/>
      <c r="AD16" s="144"/>
      <c r="AE16" s="144"/>
      <c r="AF16" s="144"/>
      <c r="AG16" s="142" t="str">
        <f>IF(Eingabe!F95&amp;""&amp;Eingabe!G95="","",Eingabe!F95&amp;" 
"&amp;Eingabe!G95)</f>
        <v/>
      </c>
      <c r="AH16" s="142"/>
      <c r="AI16" s="142"/>
      <c r="AJ16" s="142"/>
      <c r="AK16" s="142"/>
      <c r="AL16" s="142"/>
      <c r="AM16" s="142"/>
      <c r="AN16" s="142"/>
      <c r="AO16" s="142"/>
      <c r="AP16" s="142"/>
      <c r="AQ16" s="142"/>
      <c r="AR16" s="142"/>
      <c r="AS16" s="142"/>
      <c r="AT16" s="142"/>
      <c r="AU16" s="142"/>
      <c r="AV16" s="142"/>
      <c r="AW16" s="142"/>
      <c r="AX16" s="142" t="str">
        <f>IF(Eingabe!H95="","",Eingabe!H95)</f>
        <v/>
      </c>
      <c r="AY16" s="142"/>
      <c r="AZ16" s="142"/>
      <c r="BA16" s="142"/>
      <c r="BB16" s="142" t="str">
        <f>IF(Eingabe!K95="","",Eingabe!K95)</f>
        <v/>
      </c>
      <c r="BC16" s="142"/>
      <c r="BD16" s="142"/>
      <c r="BE16" s="142"/>
      <c r="BF16" s="142"/>
      <c r="BG16" s="142"/>
      <c r="BH16" s="142"/>
      <c r="BI16" s="142"/>
      <c r="BJ16" s="142"/>
      <c r="BK16" s="142"/>
      <c r="BL16" s="142"/>
      <c r="BM16" s="142"/>
      <c r="BN16" s="143"/>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19" t="str">
        <f>IF(Eingabe!A96="","",Eingabe!A96)</f>
        <v/>
      </c>
      <c r="B17" s="151"/>
      <c r="C17" s="151"/>
      <c r="D17" s="151"/>
      <c r="E17" s="151" t="str">
        <f>IF(Eingabe!B96="","",Eingabe!B96)</f>
        <v/>
      </c>
      <c r="F17" s="151"/>
      <c r="G17" s="151"/>
      <c r="H17" s="151"/>
      <c r="I17" s="142" t="str">
        <f>IF(Eingabe!C96="","",Eingabe!C96)</f>
        <v/>
      </c>
      <c r="J17" s="142"/>
      <c r="K17" s="142"/>
      <c r="L17" s="142"/>
      <c r="M17" s="144" t="str">
        <f>IF(Eingabe!D96&amp;""&amp;Eingabe!E96="","",Eingabe!D96&amp;" 
"&amp;Eingabe!E96)</f>
        <v/>
      </c>
      <c r="N17" s="144"/>
      <c r="O17" s="144"/>
      <c r="P17" s="144"/>
      <c r="Q17" s="144"/>
      <c r="R17" s="144"/>
      <c r="S17" s="144"/>
      <c r="T17" s="144"/>
      <c r="U17" s="144"/>
      <c r="V17" s="144"/>
      <c r="W17" s="144"/>
      <c r="X17" s="144"/>
      <c r="Y17" s="144"/>
      <c r="Z17" s="144"/>
      <c r="AA17" s="144"/>
      <c r="AB17" s="144"/>
      <c r="AC17" s="144"/>
      <c r="AD17" s="144"/>
      <c r="AE17" s="144"/>
      <c r="AF17" s="144"/>
      <c r="AG17" s="142" t="str">
        <f>IF(Eingabe!F96&amp;""&amp;Eingabe!G96="","",Eingabe!F96&amp;" 
"&amp;Eingabe!G96)</f>
        <v/>
      </c>
      <c r="AH17" s="142"/>
      <c r="AI17" s="142"/>
      <c r="AJ17" s="142"/>
      <c r="AK17" s="142"/>
      <c r="AL17" s="142"/>
      <c r="AM17" s="142"/>
      <c r="AN17" s="142"/>
      <c r="AO17" s="142"/>
      <c r="AP17" s="142"/>
      <c r="AQ17" s="142"/>
      <c r="AR17" s="142"/>
      <c r="AS17" s="142"/>
      <c r="AT17" s="142"/>
      <c r="AU17" s="142"/>
      <c r="AV17" s="142"/>
      <c r="AW17" s="142"/>
      <c r="AX17" s="142" t="str">
        <f>IF(Eingabe!H96="","",Eingabe!H96)</f>
        <v/>
      </c>
      <c r="AY17" s="142"/>
      <c r="AZ17" s="142"/>
      <c r="BA17" s="142"/>
      <c r="BB17" s="142" t="str">
        <f>IF(Eingabe!K96="","",Eingabe!K96)</f>
        <v/>
      </c>
      <c r="BC17" s="142"/>
      <c r="BD17" s="142"/>
      <c r="BE17" s="142"/>
      <c r="BF17" s="142"/>
      <c r="BG17" s="142"/>
      <c r="BH17" s="142"/>
      <c r="BI17" s="142"/>
      <c r="BJ17" s="142"/>
      <c r="BK17" s="142"/>
      <c r="BL17" s="142"/>
      <c r="BM17" s="142"/>
      <c r="BN17" s="143"/>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19" t="str">
        <f>IF(Eingabe!A97="","",Eingabe!A97)</f>
        <v/>
      </c>
      <c r="B18" s="151"/>
      <c r="C18" s="151"/>
      <c r="D18" s="151"/>
      <c r="E18" s="151" t="str">
        <f>IF(Eingabe!B97="","",Eingabe!B97)</f>
        <v/>
      </c>
      <c r="F18" s="151"/>
      <c r="G18" s="151"/>
      <c r="H18" s="151"/>
      <c r="I18" s="142" t="str">
        <f>IF(Eingabe!C97="","",Eingabe!C97)</f>
        <v/>
      </c>
      <c r="J18" s="142"/>
      <c r="K18" s="142"/>
      <c r="L18" s="142"/>
      <c r="M18" s="144" t="str">
        <f>IF(Eingabe!D97&amp;""&amp;Eingabe!E97="","",Eingabe!D97&amp;" 
"&amp;Eingabe!E97)</f>
        <v/>
      </c>
      <c r="N18" s="144"/>
      <c r="O18" s="144"/>
      <c r="P18" s="144"/>
      <c r="Q18" s="144"/>
      <c r="R18" s="144"/>
      <c r="S18" s="144"/>
      <c r="T18" s="144"/>
      <c r="U18" s="144"/>
      <c r="V18" s="144"/>
      <c r="W18" s="144"/>
      <c r="X18" s="144"/>
      <c r="Y18" s="144"/>
      <c r="Z18" s="144"/>
      <c r="AA18" s="144"/>
      <c r="AB18" s="144"/>
      <c r="AC18" s="144"/>
      <c r="AD18" s="144"/>
      <c r="AE18" s="144"/>
      <c r="AF18" s="144"/>
      <c r="AG18" s="142" t="str">
        <f>IF(Eingabe!F97&amp;""&amp;Eingabe!G97="","",Eingabe!F97&amp;" 
"&amp;Eingabe!G97)</f>
        <v/>
      </c>
      <c r="AH18" s="142"/>
      <c r="AI18" s="142"/>
      <c r="AJ18" s="142"/>
      <c r="AK18" s="142"/>
      <c r="AL18" s="142"/>
      <c r="AM18" s="142"/>
      <c r="AN18" s="142"/>
      <c r="AO18" s="142"/>
      <c r="AP18" s="142"/>
      <c r="AQ18" s="142"/>
      <c r="AR18" s="142"/>
      <c r="AS18" s="142"/>
      <c r="AT18" s="142"/>
      <c r="AU18" s="142"/>
      <c r="AV18" s="142"/>
      <c r="AW18" s="142"/>
      <c r="AX18" s="142" t="str">
        <f>IF(Eingabe!H97="","",Eingabe!H97)</f>
        <v/>
      </c>
      <c r="AY18" s="142"/>
      <c r="AZ18" s="142"/>
      <c r="BA18" s="142"/>
      <c r="BB18" s="142" t="str">
        <f>IF(Eingabe!K97="","",Eingabe!K97)</f>
        <v/>
      </c>
      <c r="BC18" s="142"/>
      <c r="BD18" s="142"/>
      <c r="BE18" s="142"/>
      <c r="BF18" s="142"/>
      <c r="BG18" s="142"/>
      <c r="BH18" s="142"/>
      <c r="BI18" s="142"/>
      <c r="BJ18" s="142"/>
      <c r="BK18" s="142"/>
      <c r="BL18" s="142"/>
      <c r="BM18" s="142"/>
      <c r="BN18" s="143"/>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19" t="str">
        <f>IF(Eingabe!A98="","",Eingabe!A98)</f>
        <v/>
      </c>
      <c r="B19" s="151"/>
      <c r="C19" s="151"/>
      <c r="D19" s="151"/>
      <c r="E19" s="151" t="str">
        <f>IF(Eingabe!B98="","",Eingabe!B98)</f>
        <v/>
      </c>
      <c r="F19" s="151"/>
      <c r="G19" s="151"/>
      <c r="H19" s="151"/>
      <c r="I19" s="142" t="str">
        <f>IF(Eingabe!C98="","",Eingabe!C98)</f>
        <v/>
      </c>
      <c r="J19" s="142"/>
      <c r="K19" s="142"/>
      <c r="L19" s="142"/>
      <c r="M19" s="144" t="str">
        <f>IF(Eingabe!D98&amp;""&amp;Eingabe!E98="","",Eingabe!D98&amp;" 
"&amp;Eingabe!E98)</f>
        <v/>
      </c>
      <c r="N19" s="144"/>
      <c r="O19" s="144"/>
      <c r="P19" s="144"/>
      <c r="Q19" s="144"/>
      <c r="R19" s="144"/>
      <c r="S19" s="144"/>
      <c r="T19" s="144"/>
      <c r="U19" s="144"/>
      <c r="V19" s="144"/>
      <c r="W19" s="144"/>
      <c r="X19" s="144"/>
      <c r="Y19" s="144"/>
      <c r="Z19" s="144"/>
      <c r="AA19" s="144"/>
      <c r="AB19" s="144"/>
      <c r="AC19" s="144"/>
      <c r="AD19" s="144"/>
      <c r="AE19" s="144"/>
      <c r="AF19" s="144"/>
      <c r="AG19" s="142" t="str">
        <f>IF(Eingabe!F98&amp;""&amp;Eingabe!G98="","",Eingabe!F98&amp;" 
"&amp;Eingabe!G98)</f>
        <v/>
      </c>
      <c r="AH19" s="142"/>
      <c r="AI19" s="142"/>
      <c r="AJ19" s="142"/>
      <c r="AK19" s="142"/>
      <c r="AL19" s="142"/>
      <c r="AM19" s="142"/>
      <c r="AN19" s="142"/>
      <c r="AO19" s="142"/>
      <c r="AP19" s="142"/>
      <c r="AQ19" s="142"/>
      <c r="AR19" s="142"/>
      <c r="AS19" s="142"/>
      <c r="AT19" s="142"/>
      <c r="AU19" s="142"/>
      <c r="AV19" s="142"/>
      <c r="AW19" s="142"/>
      <c r="AX19" s="142" t="str">
        <f>IF(Eingabe!H98="","",Eingabe!H98)</f>
        <v/>
      </c>
      <c r="AY19" s="142"/>
      <c r="AZ19" s="142"/>
      <c r="BA19" s="142"/>
      <c r="BB19" s="142" t="str">
        <f>IF(Eingabe!K98="","",Eingabe!K98)</f>
        <v/>
      </c>
      <c r="BC19" s="142"/>
      <c r="BD19" s="142"/>
      <c r="BE19" s="142"/>
      <c r="BF19" s="142"/>
      <c r="BG19" s="142"/>
      <c r="BH19" s="142"/>
      <c r="BI19" s="142"/>
      <c r="BJ19" s="142"/>
      <c r="BK19" s="142"/>
      <c r="BL19" s="142"/>
      <c r="BM19" s="142"/>
      <c r="BN19" s="143"/>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19" t="str">
        <f>IF(Eingabe!A99="","",Eingabe!A99)</f>
        <v/>
      </c>
      <c r="B20" s="151"/>
      <c r="C20" s="151"/>
      <c r="D20" s="151"/>
      <c r="E20" s="151" t="str">
        <f>IF(Eingabe!B99="","",Eingabe!B99)</f>
        <v/>
      </c>
      <c r="F20" s="151"/>
      <c r="G20" s="151"/>
      <c r="H20" s="151"/>
      <c r="I20" s="142" t="str">
        <f>IF(Eingabe!C99="","",Eingabe!C99)</f>
        <v/>
      </c>
      <c r="J20" s="142"/>
      <c r="K20" s="142"/>
      <c r="L20" s="142"/>
      <c r="M20" s="144" t="str">
        <f>IF(Eingabe!D99&amp;""&amp;Eingabe!E99="","",Eingabe!D99&amp;" 
"&amp;Eingabe!E99)</f>
        <v/>
      </c>
      <c r="N20" s="144"/>
      <c r="O20" s="144"/>
      <c r="P20" s="144"/>
      <c r="Q20" s="144"/>
      <c r="R20" s="144"/>
      <c r="S20" s="144"/>
      <c r="T20" s="144"/>
      <c r="U20" s="144"/>
      <c r="V20" s="144"/>
      <c r="W20" s="144"/>
      <c r="X20" s="144"/>
      <c r="Y20" s="144"/>
      <c r="Z20" s="144"/>
      <c r="AA20" s="144"/>
      <c r="AB20" s="144"/>
      <c r="AC20" s="144"/>
      <c r="AD20" s="144"/>
      <c r="AE20" s="144"/>
      <c r="AF20" s="144"/>
      <c r="AG20" s="142" t="str">
        <f>IF(Eingabe!F99&amp;""&amp;Eingabe!G99="","",Eingabe!F99&amp;" 
"&amp;Eingabe!G99)</f>
        <v/>
      </c>
      <c r="AH20" s="142"/>
      <c r="AI20" s="142"/>
      <c r="AJ20" s="142"/>
      <c r="AK20" s="142"/>
      <c r="AL20" s="142"/>
      <c r="AM20" s="142"/>
      <c r="AN20" s="142"/>
      <c r="AO20" s="142"/>
      <c r="AP20" s="142"/>
      <c r="AQ20" s="142"/>
      <c r="AR20" s="142"/>
      <c r="AS20" s="142"/>
      <c r="AT20" s="142"/>
      <c r="AU20" s="142"/>
      <c r="AV20" s="142"/>
      <c r="AW20" s="142"/>
      <c r="AX20" s="142" t="str">
        <f>IF(Eingabe!H99="","",Eingabe!H99)</f>
        <v/>
      </c>
      <c r="AY20" s="142"/>
      <c r="AZ20" s="142"/>
      <c r="BA20" s="142"/>
      <c r="BB20" s="142" t="str">
        <f>IF(Eingabe!K99="","",Eingabe!K99)</f>
        <v/>
      </c>
      <c r="BC20" s="142"/>
      <c r="BD20" s="142"/>
      <c r="BE20" s="142"/>
      <c r="BF20" s="142"/>
      <c r="BG20" s="142"/>
      <c r="BH20" s="142"/>
      <c r="BI20" s="142"/>
      <c r="BJ20" s="142"/>
      <c r="BK20" s="142"/>
      <c r="BL20" s="142"/>
      <c r="BM20" s="142"/>
      <c r="BN20" s="143"/>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19" t="str">
        <f>IF(Eingabe!A100="","",Eingabe!A100)</f>
        <v/>
      </c>
      <c r="B21" s="151"/>
      <c r="C21" s="151"/>
      <c r="D21" s="151"/>
      <c r="E21" s="151" t="str">
        <f>IF(Eingabe!B100="","",Eingabe!B100)</f>
        <v/>
      </c>
      <c r="F21" s="151"/>
      <c r="G21" s="151"/>
      <c r="H21" s="151"/>
      <c r="I21" s="142" t="str">
        <f>IF(Eingabe!C100="","",Eingabe!C100)</f>
        <v/>
      </c>
      <c r="J21" s="142"/>
      <c r="K21" s="142"/>
      <c r="L21" s="142"/>
      <c r="M21" s="144" t="str">
        <f>IF(Eingabe!D100&amp;""&amp;Eingabe!E100="","",Eingabe!D100&amp;" 
"&amp;Eingabe!E100)</f>
        <v/>
      </c>
      <c r="N21" s="144"/>
      <c r="O21" s="144"/>
      <c r="P21" s="144"/>
      <c r="Q21" s="144"/>
      <c r="R21" s="144"/>
      <c r="S21" s="144"/>
      <c r="T21" s="144"/>
      <c r="U21" s="144"/>
      <c r="V21" s="144"/>
      <c r="W21" s="144"/>
      <c r="X21" s="144"/>
      <c r="Y21" s="144"/>
      <c r="Z21" s="144"/>
      <c r="AA21" s="144"/>
      <c r="AB21" s="144"/>
      <c r="AC21" s="144"/>
      <c r="AD21" s="144"/>
      <c r="AE21" s="144"/>
      <c r="AF21" s="144"/>
      <c r="AG21" s="142" t="str">
        <f>IF(Eingabe!F100&amp;""&amp;Eingabe!G100="","",Eingabe!F100&amp;" 
"&amp;Eingabe!G100)</f>
        <v/>
      </c>
      <c r="AH21" s="142"/>
      <c r="AI21" s="142"/>
      <c r="AJ21" s="142"/>
      <c r="AK21" s="142"/>
      <c r="AL21" s="142"/>
      <c r="AM21" s="142"/>
      <c r="AN21" s="142"/>
      <c r="AO21" s="142"/>
      <c r="AP21" s="142"/>
      <c r="AQ21" s="142"/>
      <c r="AR21" s="142"/>
      <c r="AS21" s="142"/>
      <c r="AT21" s="142"/>
      <c r="AU21" s="142"/>
      <c r="AV21" s="142"/>
      <c r="AW21" s="142"/>
      <c r="AX21" s="142" t="str">
        <f>IF(Eingabe!H100="","",Eingabe!H100)</f>
        <v/>
      </c>
      <c r="AY21" s="142"/>
      <c r="AZ21" s="142"/>
      <c r="BA21" s="142"/>
      <c r="BB21" s="142" t="str">
        <f>IF(Eingabe!K100="","",Eingabe!K100)</f>
        <v/>
      </c>
      <c r="BC21" s="142"/>
      <c r="BD21" s="142"/>
      <c r="BE21" s="142"/>
      <c r="BF21" s="142"/>
      <c r="BG21" s="142"/>
      <c r="BH21" s="142"/>
      <c r="BI21" s="142"/>
      <c r="BJ21" s="142"/>
      <c r="BK21" s="142"/>
      <c r="BL21" s="142"/>
      <c r="BM21" s="142"/>
      <c r="BN21" s="143"/>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19" t="str">
        <f>IF(Eingabe!A101="","",Eingabe!A101)</f>
        <v/>
      </c>
      <c r="B22" s="151"/>
      <c r="C22" s="151"/>
      <c r="D22" s="151"/>
      <c r="E22" s="151" t="str">
        <f>IF(Eingabe!B101="","",Eingabe!B101)</f>
        <v/>
      </c>
      <c r="F22" s="151"/>
      <c r="G22" s="151"/>
      <c r="H22" s="151"/>
      <c r="I22" s="142" t="str">
        <f>IF(Eingabe!C101="","",Eingabe!C101)</f>
        <v/>
      </c>
      <c r="J22" s="142"/>
      <c r="K22" s="142"/>
      <c r="L22" s="142"/>
      <c r="M22" s="144" t="str">
        <f>IF(Eingabe!D101&amp;""&amp;Eingabe!E101="","",Eingabe!D101&amp;" 
"&amp;Eingabe!E101)</f>
        <v/>
      </c>
      <c r="N22" s="144"/>
      <c r="O22" s="144"/>
      <c r="P22" s="144"/>
      <c r="Q22" s="144"/>
      <c r="R22" s="144"/>
      <c r="S22" s="144"/>
      <c r="T22" s="144"/>
      <c r="U22" s="144"/>
      <c r="V22" s="144"/>
      <c r="W22" s="144"/>
      <c r="X22" s="144"/>
      <c r="Y22" s="144"/>
      <c r="Z22" s="144"/>
      <c r="AA22" s="144"/>
      <c r="AB22" s="144"/>
      <c r="AC22" s="144"/>
      <c r="AD22" s="144"/>
      <c r="AE22" s="144"/>
      <c r="AF22" s="144"/>
      <c r="AG22" s="142" t="str">
        <f>IF(Eingabe!F101&amp;""&amp;Eingabe!G101="","",Eingabe!F101&amp;" 
"&amp;Eingabe!G101)</f>
        <v/>
      </c>
      <c r="AH22" s="142"/>
      <c r="AI22" s="142"/>
      <c r="AJ22" s="142"/>
      <c r="AK22" s="142"/>
      <c r="AL22" s="142"/>
      <c r="AM22" s="142"/>
      <c r="AN22" s="142"/>
      <c r="AO22" s="142"/>
      <c r="AP22" s="142"/>
      <c r="AQ22" s="142"/>
      <c r="AR22" s="142"/>
      <c r="AS22" s="142"/>
      <c r="AT22" s="142"/>
      <c r="AU22" s="142"/>
      <c r="AV22" s="142"/>
      <c r="AW22" s="142"/>
      <c r="AX22" s="142" t="str">
        <f>IF(Eingabe!H101="","",Eingabe!H101)</f>
        <v/>
      </c>
      <c r="AY22" s="142"/>
      <c r="AZ22" s="142"/>
      <c r="BA22" s="142"/>
      <c r="BB22" s="142" t="str">
        <f>IF(Eingabe!K101="","",Eingabe!K101)</f>
        <v/>
      </c>
      <c r="BC22" s="142"/>
      <c r="BD22" s="142"/>
      <c r="BE22" s="142"/>
      <c r="BF22" s="142"/>
      <c r="BG22" s="142"/>
      <c r="BH22" s="142"/>
      <c r="BI22" s="142"/>
      <c r="BJ22" s="142"/>
      <c r="BK22" s="142"/>
      <c r="BL22" s="142"/>
      <c r="BM22" s="142"/>
      <c r="BN22" s="143"/>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19" t="str">
        <f>IF(Eingabe!A102="","",Eingabe!A102)</f>
        <v/>
      </c>
      <c r="B23" s="151"/>
      <c r="C23" s="151"/>
      <c r="D23" s="151"/>
      <c r="E23" s="151" t="str">
        <f>IF(Eingabe!B102="","",Eingabe!B102)</f>
        <v/>
      </c>
      <c r="F23" s="151"/>
      <c r="G23" s="151"/>
      <c r="H23" s="151"/>
      <c r="I23" s="142" t="str">
        <f>IF(Eingabe!C102="","",Eingabe!C102)</f>
        <v/>
      </c>
      <c r="J23" s="142"/>
      <c r="K23" s="142"/>
      <c r="L23" s="142"/>
      <c r="M23" s="144" t="str">
        <f>IF(Eingabe!D102&amp;""&amp;Eingabe!E102="","",Eingabe!D102&amp;" 
"&amp;Eingabe!E102)</f>
        <v/>
      </c>
      <c r="N23" s="144"/>
      <c r="O23" s="144"/>
      <c r="P23" s="144"/>
      <c r="Q23" s="144"/>
      <c r="R23" s="144"/>
      <c r="S23" s="144"/>
      <c r="T23" s="144"/>
      <c r="U23" s="144"/>
      <c r="V23" s="144"/>
      <c r="W23" s="144"/>
      <c r="X23" s="144"/>
      <c r="Y23" s="144"/>
      <c r="Z23" s="144"/>
      <c r="AA23" s="144"/>
      <c r="AB23" s="144"/>
      <c r="AC23" s="144"/>
      <c r="AD23" s="144"/>
      <c r="AE23" s="144"/>
      <c r="AF23" s="144"/>
      <c r="AG23" s="142" t="str">
        <f>IF(Eingabe!F102&amp;""&amp;Eingabe!G102="","",Eingabe!F102&amp;" 
"&amp;Eingabe!G102)</f>
        <v/>
      </c>
      <c r="AH23" s="142"/>
      <c r="AI23" s="142"/>
      <c r="AJ23" s="142"/>
      <c r="AK23" s="142"/>
      <c r="AL23" s="142"/>
      <c r="AM23" s="142"/>
      <c r="AN23" s="142"/>
      <c r="AO23" s="142"/>
      <c r="AP23" s="142"/>
      <c r="AQ23" s="142"/>
      <c r="AR23" s="142"/>
      <c r="AS23" s="142"/>
      <c r="AT23" s="142"/>
      <c r="AU23" s="142"/>
      <c r="AV23" s="142"/>
      <c r="AW23" s="142"/>
      <c r="AX23" s="142" t="str">
        <f>IF(Eingabe!H102="","",Eingabe!H102)</f>
        <v/>
      </c>
      <c r="AY23" s="142"/>
      <c r="AZ23" s="142"/>
      <c r="BA23" s="142"/>
      <c r="BB23" s="142" t="str">
        <f>IF(Eingabe!K102="","",Eingabe!K102)</f>
        <v/>
      </c>
      <c r="BC23" s="142"/>
      <c r="BD23" s="142"/>
      <c r="BE23" s="142"/>
      <c r="BF23" s="142"/>
      <c r="BG23" s="142"/>
      <c r="BH23" s="142"/>
      <c r="BI23" s="142"/>
      <c r="BJ23" s="142"/>
      <c r="BK23" s="142"/>
      <c r="BL23" s="142"/>
      <c r="BM23" s="142"/>
      <c r="BN23" s="143"/>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19" t="str">
        <f>IF(Eingabe!A103="","",Eingabe!A103)</f>
        <v/>
      </c>
      <c r="B24" s="151"/>
      <c r="C24" s="151"/>
      <c r="D24" s="151"/>
      <c r="E24" s="151" t="str">
        <f>IF(Eingabe!B103="","",Eingabe!B103)</f>
        <v/>
      </c>
      <c r="F24" s="151"/>
      <c r="G24" s="151"/>
      <c r="H24" s="151"/>
      <c r="I24" s="142" t="str">
        <f>IF(Eingabe!C103="","",Eingabe!C103)</f>
        <v/>
      </c>
      <c r="J24" s="142"/>
      <c r="K24" s="142"/>
      <c r="L24" s="142"/>
      <c r="M24" s="144" t="str">
        <f>IF(Eingabe!D103&amp;""&amp;Eingabe!E103="","",Eingabe!D103&amp;" 
"&amp;Eingabe!E103)</f>
        <v/>
      </c>
      <c r="N24" s="144"/>
      <c r="O24" s="144"/>
      <c r="P24" s="144"/>
      <c r="Q24" s="144"/>
      <c r="R24" s="144"/>
      <c r="S24" s="144"/>
      <c r="T24" s="144"/>
      <c r="U24" s="144"/>
      <c r="V24" s="144"/>
      <c r="W24" s="144"/>
      <c r="X24" s="144"/>
      <c r="Y24" s="144"/>
      <c r="Z24" s="144"/>
      <c r="AA24" s="144"/>
      <c r="AB24" s="144"/>
      <c r="AC24" s="144"/>
      <c r="AD24" s="144"/>
      <c r="AE24" s="144"/>
      <c r="AF24" s="144"/>
      <c r="AG24" s="142" t="str">
        <f>IF(Eingabe!F103&amp;""&amp;Eingabe!G103="","",Eingabe!F103&amp;" 
"&amp;Eingabe!G103)</f>
        <v/>
      </c>
      <c r="AH24" s="142"/>
      <c r="AI24" s="142"/>
      <c r="AJ24" s="142"/>
      <c r="AK24" s="142"/>
      <c r="AL24" s="142"/>
      <c r="AM24" s="142"/>
      <c r="AN24" s="142"/>
      <c r="AO24" s="142"/>
      <c r="AP24" s="142"/>
      <c r="AQ24" s="142"/>
      <c r="AR24" s="142"/>
      <c r="AS24" s="142"/>
      <c r="AT24" s="142"/>
      <c r="AU24" s="142"/>
      <c r="AV24" s="142"/>
      <c r="AW24" s="142"/>
      <c r="AX24" s="142" t="str">
        <f>IF(Eingabe!H103="","",Eingabe!H103)</f>
        <v/>
      </c>
      <c r="AY24" s="142"/>
      <c r="AZ24" s="142"/>
      <c r="BA24" s="142"/>
      <c r="BB24" s="142" t="str">
        <f>IF(Eingabe!K103="","",Eingabe!K103)</f>
        <v/>
      </c>
      <c r="BC24" s="142"/>
      <c r="BD24" s="142"/>
      <c r="BE24" s="142"/>
      <c r="BF24" s="142"/>
      <c r="BG24" s="142"/>
      <c r="BH24" s="142"/>
      <c r="BI24" s="142"/>
      <c r="BJ24" s="142"/>
      <c r="BK24" s="142"/>
      <c r="BL24" s="142"/>
      <c r="BM24" s="142"/>
      <c r="BN24" s="143"/>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19" t="str">
        <f>IF(Eingabe!A104="","",Eingabe!A104)</f>
        <v/>
      </c>
      <c r="B25" s="151"/>
      <c r="C25" s="151"/>
      <c r="D25" s="151"/>
      <c r="E25" s="151" t="str">
        <f>IF(Eingabe!B104="","",Eingabe!B104)</f>
        <v/>
      </c>
      <c r="F25" s="151"/>
      <c r="G25" s="151"/>
      <c r="H25" s="151"/>
      <c r="I25" s="142" t="str">
        <f>IF(Eingabe!C104="","",Eingabe!C104)</f>
        <v/>
      </c>
      <c r="J25" s="142"/>
      <c r="K25" s="142"/>
      <c r="L25" s="142"/>
      <c r="M25" s="144" t="str">
        <f>IF(Eingabe!D104&amp;""&amp;Eingabe!E104="","",Eingabe!D104&amp;" 
"&amp;Eingabe!E104)</f>
        <v/>
      </c>
      <c r="N25" s="144"/>
      <c r="O25" s="144"/>
      <c r="P25" s="144"/>
      <c r="Q25" s="144"/>
      <c r="R25" s="144"/>
      <c r="S25" s="144"/>
      <c r="T25" s="144"/>
      <c r="U25" s="144"/>
      <c r="V25" s="144"/>
      <c r="W25" s="144"/>
      <c r="X25" s="144"/>
      <c r="Y25" s="144"/>
      <c r="Z25" s="144"/>
      <c r="AA25" s="144"/>
      <c r="AB25" s="144"/>
      <c r="AC25" s="144"/>
      <c r="AD25" s="144"/>
      <c r="AE25" s="144"/>
      <c r="AF25" s="144"/>
      <c r="AG25" s="142" t="str">
        <f>IF(Eingabe!F104&amp;""&amp;Eingabe!G104="","",Eingabe!F104&amp;" 
"&amp;Eingabe!G104)</f>
        <v/>
      </c>
      <c r="AH25" s="142"/>
      <c r="AI25" s="142"/>
      <c r="AJ25" s="142"/>
      <c r="AK25" s="142"/>
      <c r="AL25" s="142"/>
      <c r="AM25" s="142"/>
      <c r="AN25" s="142"/>
      <c r="AO25" s="142"/>
      <c r="AP25" s="142"/>
      <c r="AQ25" s="142"/>
      <c r="AR25" s="142"/>
      <c r="AS25" s="142"/>
      <c r="AT25" s="142"/>
      <c r="AU25" s="142"/>
      <c r="AV25" s="142"/>
      <c r="AW25" s="142"/>
      <c r="AX25" s="142" t="str">
        <f>IF(Eingabe!H104="","",Eingabe!H104)</f>
        <v/>
      </c>
      <c r="AY25" s="142"/>
      <c r="AZ25" s="142"/>
      <c r="BA25" s="142"/>
      <c r="BB25" s="142" t="str">
        <f>IF(Eingabe!K104="","",Eingabe!K104)</f>
        <v/>
      </c>
      <c r="BC25" s="142"/>
      <c r="BD25" s="142"/>
      <c r="BE25" s="142"/>
      <c r="BF25" s="142"/>
      <c r="BG25" s="142"/>
      <c r="BH25" s="142"/>
      <c r="BI25" s="142"/>
      <c r="BJ25" s="142"/>
      <c r="BK25" s="142"/>
      <c r="BL25" s="142"/>
      <c r="BM25" s="142"/>
      <c r="BN25" s="143"/>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19" t="str">
        <f>IF(Eingabe!A105="","",Eingabe!A105)</f>
        <v/>
      </c>
      <c r="B26" s="151"/>
      <c r="C26" s="151"/>
      <c r="D26" s="151"/>
      <c r="E26" s="151" t="str">
        <f>IF(Eingabe!B105="","",Eingabe!B105)</f>
        <v/>
      </c>
      <c r="F26" s="151"/>
      <c r="G26" s="151"/>
      <c r="H26" s="151"/>
      <c r="I26" s="142" t="str">
        <f>IF(Eingabe!C105="","",Eingabe!C105)</f>
        <v/>
      </c>
      <c r="J26" s="142"/>
      <c r="K26" s="142"/>
      <c r="L26" s="142"/>
      <c r="M26" s="144" t="str">
        <f>IF(Eingabe!D105&amp;""&amp;Eingabe!E105="","",Eingabe!D105&amp;" 
"&amp;Eingabe!E105)</f>
        <v/>
      </c>
      <c r="N26" s="144"/>
      <c r="O26" s="144"/>
      <c r="P26" s="144"/>
      <c r="Q26" s="144"/>
      <c r="R26" s="144"/>
      <c r="S26" s="144"/>
      <c r="T26" s="144"/>
      <c r="U26" s="144"/>
      <c r="V26" s="144"/>
      <c r="W26" s="144"/>
      <c r="X26" s="144"/>
      <c r="Y26" s="144"/>
      <c r="Z26" s="144"/>
      <c r="AA26" s="144"/>
      <c r="AB26" s="144"/>
      <c r="AC26" s="144"/>
      <c r="AD26" s="144"/>
      <c r="AE26" s="144"/>
      <c r="AF26" s="144"/>
      <c r="AG26" s="142" t="str">
        <f>IF(Eingabe!F105&amp;""&amp;Eingabe!G105="","",Eingabe!F105&amp;" 
"&amp;Eingabe!G105)</f>
        <v/>
      </c>
      <c r="AH26" s="142"/>
      <c r="AI26" s="142"/>
      <c r="AJ26" s="142"/>
      <c r="AK26" s="142"/>
      <c r="AL26" s="142"/>
      <c r="AM26" s="142"/>
      <c r="AN26" s="142"/>
      <c r="AO26" s="142"/>
      <c r="AP26" s="142"/>
      <c r="AQ26" s="142"/>
      <c r="AR26" s="142"/>
      <c r="AS26" s="142"/>
      <c r="AT26" s="142"/>
      <c r="AU26" s="142"/>
      <c r="AV26" s="142"/>
      <c r="AW26" s="142"/>
      <c r="AX26" s="142" t="str">
        <f>IF(Eingabe!H105="","",Eingabe!H105)</f>
        <v/>
      </c>
      <c r="AY26" s="142"/>
      <c r="AZ26" s="142"/>
      <c r="BA26" s="142"/>
      <c r="BB26" s="142" t="str">
        <f>IF(Eingabe!K105="","",Eingabe!K105)</f>
        <v/>
      </c>
      <c r="BC26" s="142"/>
      <c r="BD26" s="142"/>
      <c r="BE26" s="142"/>
      <c r="BF26" s="142"/>
      <c r="BG26" s="142"/>
      <c r="BH26" s="142"/>
      <c r="BI26" s="142"/>
      <c r="BJ26" s="142"/>
      <c r="BK26" s="142"/>
      <c r="BL26" s="142"/>
      <c r="BM26" s="142"/>
      <c r="BN26" s="143"/>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19" t="str">
        <f>IF(Eingabe!A106="","",Eingabe!A106)</f>
        <v/>
      </c>
      <c r="B27" s="151"/>
      <c r="C27" s="151"/>
      <c r="D27" s="151"/>
      <c r="E27" s="151" t="str">
        <f>IF(Eingabe!B106="","",Eingabe!B106)</f>
        <v/>
      </c>
      <c r="F27" s="151"/>
      <c r="G27" s="151"/>
      <c r="H27" s="151"/>
      <c r="I27" s="142" t="str">
        <f>IF(Eingabe!C106="","",Eingabe!C106)</f>
        <v/>
      </c>
      <c r="J27" s="142"/>
      <c r="K27" s="142"/>
      <c r="L27" s="142"/>
      <c r="M27" s="144" t="str">
        <f>IF(Eingabe!D106&amp;""&amp;Eingabe!E106="","",Eingabe!D106&amp;" 
"&amp;Eingabe!E106)</f>
        <v/>
      </c>
      <c r="N27" s="144"/>
      <c r="O27" s="144"/>
      <c r="P27" s="144"/>
      <c r="Q27" s="144"/>
      <c r="R27" s="144"/>
      <c r="S27" s="144"/>
      <c r="T27" s="144"/>
      <c r="U27" s="144"/>
      <c r="V27" s="144"/>
      <c r="W27" s="144"/>
      <c r="X27" s="144"/>
      <c r="Y27" s="144"/>
      <c r="Z27" s="144"/>
      <c r="AA27" s="144"/>
      <c r="AB27" s="144"/>
      <c r="AC27" s="144"/>
      <c r="AD27" s="144"/>
      <c r="AE27" s="144"/>
      <c r="AF27" s="144"/>
      <c r="AG27" s="142" t="str">
        <f>IF(Eingabe!F106&amp;""&amp;Eingabe!G106="","",Eingabe!F106&amp;" 
"&amp;Eingabe!G106)</f>
        <v/>
      </c>
      <c r="AH27" s="142"/>
      <c r="AI27" s="142"/>
      <c r="AJ27" s="142"/>
      <c r="AK27" s="142"/>
      <c r="AL27" s="142"/>
      <c r="AM27" s="142"/>
      <c r="AN27" s="142"/>
      <c r="AO27" s="142"/>
      <c r="AP27" s="142"/>
      <c r="AQ27" s="142"/>
      <c r="AR27" s="142"/>
      <c r="AS27" s="142"/>
      <c r="AT27" s="142"/>
      <c r="AU27" s="142"/>
      <c r="AV27" s="142"/>
      <c r="AW27" s="142"/>
      <c r="AX27" s="142" t="str">
        <f>IF(Eingabe!H106="","",Eingabe!H106)</f>
        <v/>
      </c>
      <c r="AY27" s="142"/>
      <c r="AZ27" s="142"/>
      <c r="BA27" s="142"/>
      <c r="BB27" s="142" t="str">
        <f>IF(Eingabe!K106="","",Eingabe!K106)</f>
        <v/>
      </c>
      <c r="BC27" s="142"/>
      <c r="BD27" s="142"/>
      <c r="BE27" s="142"/>
      <c r="BF27" s="142"/>
      <c r="BG27" s="142"/>
      <c r="BH27" s="142"/>
      <c r="BI27" s="142"/>
      <c r="BJ27" s="142"/>
      <c r="BK27" s="142"/>
      <c r="BL27" s="142"/>
      <c r="BM27" s="142"/>
      <c r="BN27" s="143"/>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17" t="str">
        <f>IF(Eingabe!A107="","",Eingabe!A107)</f>
        <v/>
      </c>
      <c r="B28" s="218"/>
      <c r="C28" s="218"/>
      <c r="D28" s="218"/>
      <c r="E28" s="218" t="str">
        <f>IF(Eingabe!B107="","",Eingabe!B107)</f>
        <v/>
      </c>
      <c r="F28" s="218"/>
      <c r="G28" s="218"/>
      <c r="H28" s="218"/>
      <c r="I28" s="188" t="str">
        <f>IF(Eingabe!C107="","",Eingabe!C107)</f>
        <v/>
      </c>
      <c r="J28" s="188"/>
      <c r="K28" s="188"/>
      <c r="L28" s="188"/>
      <c r="M28" s="144" t="str">
        <f>IF(Eingabe!D107&amp;""&amp;Eingabe!E107="","",Eingabe!D107&amp;" 
"&amp;Eingabe!E107)</f>
        <v/>
      </c>
      <c r="N28" s="144"/>
      <c r="O28" s="144"/>
      <c r="P28" s="144"/>
      <c r="Q28" s="144"/>
      <c r="R28" s="144"/>
      <c r="S28" s="144"/>
      <c r="T28" s="144"/>
      <c r="U28" s="144"/>
      <c r="V28" s="144"/>
      <c r="W28" s="144"/>
      <c r="X28" s="144"/>
      <c r="Y28" s="144"/>
      <c r="Z28" s="144"/>
      <c r="AA28" s="144"/>
      <c r="AB28" s="144"/>
      <c r="AC28" s="144"/>
      <c r="AD28" s="144"/>
      <c r="AE28" s="144"/>
      <c r="AF28" s="144"/>
      <c r="AG28" s="142" t="str">
        <f>IF(Eingabe!F107&amp;""&amp;Eingabe!G107="","",Eingabe!F107&amp;" 
"&amp;Eingabe!G107)</f>
        <v/>
      </c>
      <c r="AH28" s="142"/>
      <c r="AI28" s="142"/>
      <c r="AJ28" s="142"/>
      <c r="AK28" s="142"/>
      <c r="AL28" s="142"/>
      <c r="AM28" s="142"/>
      <c r="AN28" s="142"/>
      <c r="AO28" s="142"/>
      <c r="AP28" s="142"/>
      <c r="AQ28" s="142"/>
      <c r="AR28" s="142"/>
      <c r="AS28" s="142"/>
      <c r="AT28" s="142"/>
      <c r="AU28" s="142"/>
      <c r="AV28" s="142"/>
      <c r="AW28" s="142"/>
      <c r="AX28" s="188" t="str">
        <f>IF(Eingabe!H107="","",Eingabe!H107)</f>
        <v/>
      </c>
      <c r="AY28" s="188"/>
      <c r="AZ28" s="188"/>
      <c r="BA28" s="188"/>
      <c r="BB28" s="188" t="str">
        <f>IF(Eingabe!K107="","",Eingabe!K107)</f>
        <v/>
      </c>
      <c r="BC28" s="188"/>
      <c r="BD28" s="188"/>
      <c r="BE28" s="188"/>
      <c r="BF28" s="188"/>
      <c r="BG28" s="188"/>
      <c r="BH28" s="188"/>
      <c r="BI28" s="188"/>
      <c r="BJ28" s="188"/>
      <c r="BK28" s="188"/>
      <c r="BL28" s="188"/>
      <c r="BM28" s="188"/>
      <c r="BN28" s="229"/>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89" t="s">
        <v>0</v>
      </c>
      <c r="B29" s="190"/>
      <c r="C29" s="190"/>
      <c r="D29" s="190"/>
      <c r="E29" s="190"/>
      <c r="F29" s="190"/>
      <c r="G29" s="190"/>
      <c r="H29" s="190"/>
      <c r="I29" s="190"/>
      <c r="J29" s="190"/>
      <c r="K29" s="190"/>
      <c r="L29" s="190"/>
      <c r="M29" s="190"/>
      <c r="N29" s="190"/>
      <c r="O29" s="190"/>
      <c r="P29" s="190"/>
      <c r="Q29" s="190"/>
      <c r="R29" s="190"/>
      <c r="S29" s="190"/>
      <c r="T29" s="190"/>
      <c r="U29" s="190"/>
      <c r="V29" s="191"/>
      <c r="W29" s="139" t="s">
        <v>1</v>
      </c>
      <c r="X29" s="140"/>
      <c r="Y29" s="140"/>
      <c r="Z29" s="140"/>
      <c r="AA29" s="140"/>
      <c r="AB29" s="140"/>
      <c r="AC29" s="140"/>
      <c r="AD29" s="140"/>
      <c r="AE29" s="140"/>
      <c r="AF29" s="140"/>
      <c r="AG29" s="140"/>
      <c r="AH29" s="140"/>
      <c r="AI29" s="140"/>
      <c r="AJ29" s="140"/>
      <c r="AK29" s="140"/>
      <c r="AL29" s="140"/>
      <c r="AM29" s="140"/>
      <c r="AN29" s="140"/>
      <c r="AO29" s="140"/>
      <c r="AP29" s="140"/>
      <c r="AQ29" s="140"/>
      <c r="AR29" s="141"/>
      <c r="AS29" s="139" t="s">
        <v>2</v>
      </c>
      <c r="AT29" s="140"/>
      <c r="AU29" s="140"/>
      <c r="AV29" s="140"/>
      <c r="AW29" s="140"/>
      <c r="AX29" s="140"/>
      <c r="AY29" s="140"/>
      <c r="AZ29" s="140"/>
      <c r="BA29" s="141"/>
      <c r="BB29" s="139" t="s">
        <v>3</v>
      </c>
      <c r="BC29" s="140"/>
      <c r="BD29" s="140"/>
      <c r="BE29" s="140"/>
      <c r="BF29" s="140"/>
      <c r="BG29" s="140"/>
      <c r="BH29" s="140"/>
      <c r="BI29" s="140"/>
      <c r="BJ29" s="140"/>
      <c r="BK29" s="140"/>
      <c r="BL29" s="140"/>
      <c r="BM29" s="140"/>
      <c r="BN29" s="141"/>
    </row>
    <row r="30" spans="1:256" ht="10.5" customHeight="1" x14ac:dyDescent="0.2">
      <c r="A30" s="152" t="str">
        <f>IF(Eingabe!O2="","",Eingabe!O2)</f>
        <v>Beilage 3</v>
      </c>
      <c r="B30" s="153"/>
      <c r="C30" s="153"/>
      <c r="D30" s="153"/>
      <c r="E30" s="153"/>
      <c r="F30" s="153"/>
      <c r="G30" s="153"/>
      <c r="H30" s="153"/>
      <c r="I30" s="153"/>
      <c r="J30" s="153"/>
      <c r="K30" s="153"/>
      <c r="L30" s="153"/>
      <c r="M30" s="153"/>
      <c r="N30" s="153"/>
      <c r="O30" s="153"/>
      <c r="P30" s="153"/>
      <c r="Q30" s="153"/>
      <c r="R30" s="153"/>
      <c r="S30" s="153"/>
      <c r="T30" s="153"/>
      <c r="U30" s="153"/>
      <c r="V30" s="154"/>
      <c r="W30" s="192" t="str">
        <f>IF(Eingabe!E3="","",Eingabe!E3)</f>
        <v>Simon Grundner</v>
      </c>
      <c r="X30" s="193"/>
      <c r="Y30" s="193"/>
      <c r="Z30" s="193"/>
      <c r="AA30" s="193"/>
      <c r="AB30" s="193"/>
      <c r="AC30" s="193"/>
      <c r="AD30" s="193"/>
      <c r="AE30" s="193"/>
      <c r="AF30" s="193"/>
      <c r="AG30" s="193"/>
      <c r="AH30" s="193"/>
      <c r="AI30" s="193"/>
      <c r="AJ30" s="193"/>
      <c r="AK30" s="193"/>
      <c r="AL30" s="193"/>
      <c r="AM30" s="193"/>
      <c r="AN30" s="193"/>
      <c r="AO30" s="193"/>
      <c r="AP30" s="193"/>
      <c r="AQ30" s="193"/>
      <c r="AR30" s="194"/>
      <c r="AS30" s="198" t="str">
        <f>IF(Eingabe!I1="","",Eingabe!I1)</f>
        <v/>
      </c>
      <c r="AT30" s="199"/>
      <c r="AU30" s="199"/>
      <c r="AV30" s="199"/>
      <c r="AW30" s="199"/>
      <c r="AX30" s="199"/>
      <c r="AY30" s="199"/>
      <c r="AZ30" s="199"/>
      <c r="BA30" s="200"/>
      <c r="BB30" s="213" t="str">
        <f>IF(Eingabe!I2="","",Eingabe!I2)</f>
        <v/>
      </c>
      <c r="BC30" s="199"/>
      <c r="BD30" s="199"/>
      <c r="BE30" s="199"/>
      <c r="BF30" s="199"/>
      <c r="BG30" s="199"/>
      <c r="BH30" s="199"/>
      <c r="BI30" s="199"/>
      <c r="BJ30" s="199"/>
      <c r="BK30" s="199"/>
      <c r="BL30" s="199"/>
      <c r="BM30" s="199"/>
      <c r="BN30" s="200"/>
    </row>
    <row r="31" spans="1:256" ht="10.5" customHeight="1" thickBot="1" x14ac:dyDescent="0.25">
      <c r="A31" s="155"/>
      <c r="B31" s="156"/>
      <c r="C31" s="156"/>
      <c r="D31" s="156"/>
      <c r="E31" s="156"/>
      <c r="F31" s="156"/>
      <c r="G31" s="156"/>
      <c r="H31" s="156"/>
      <c r="I31" s="156"/>
      <c r="J31" s="156"/>
      <c r="K31" s="156"/>
      <c r="L31" s="156"/>
      <c r="M31" s="156"/>
      <c r="N31" s="156"/>
      <c r="O31" s="156"/>
      <c r="P31" s="156"/>
      <c r="Q31" s="156"/>
      <c r="R31" s="156"/>
      <c r="S31" s="156"/>
      <c r="T31" s="156"/>
      <c r="U31" s="156"/>
      <c r="V31" s="157"/>
      <c r="W31" s="195"/>
      <c r="X31" s="196"/>
      <c r="Y31" s="196"/>
      <c r="Z31" s="196"/>
      <c r="AA31" s="196"/>
      <c r="AB31" s="196"/>
      <c r="AC31" s="196"/>
      <c r="AD31" s="196"/>
      <c r="AE31" s="196"/>
      <c r="AF31" s="196"/>
      <c r="AG31" s="196"/>
      <c r="AH31" s="196"/>
      <c r="AI31" s="196"/>
      <c r="AJ31" s="196"/>
      <c r="AK31" s="196"/>
      <c r="AL31" s="196"/>
      <c r="AM31" s="196"/>
      <c r="AN31" s="196"/>
      <c r="AO31" s="196"/>
      <c r="AP31" s="196"/>
      <c r="AQ31" s="196"/>
      <c r="AR31" s="197"/>
      <c r="AS31" s="201"/>
      <c r="AT31" s="202"/>
      <c r="AU31" s="202"/>
      <c r="AV31" s="202"/>
      <c r="AW31" s="202"/>
      <c r="AX31" s="202"/>
      <c r="AY31" s="202"/>
      <c r="AZ31" s="202"/>
      <c r="BA31" s="203"/>
      <c r="BB31" s="201"/>
      <c r="BC31" s="202"/>
      <c r="BD31" s="202"/>
      <c r="BE31" s="202"/>
      <c r="BF31" s="202"/>
      <c r="BG31" s="202"/>
      <c r="BH31" s="202"/>
      <c r="BI31" s="202"/>
      <c r="BJ31" s="202"/>
      <c r="BK31" s="202"/>
      <c r="BL31" s="202"/>
      <c r="BM31" s="202"/>
      <c r="BN31" s="203"/>
    </row>
    <row r="32" spans="1:256" ht="10.5" customHeight="1" x14ac:dyDescent="0.2">
      <c r="A32" s="179"/>
      <c r="B32" s="180"/>
      <c r="C32" s="180"/>
      <c r="D32" s="180"/>
      <c r="E32" s="180"/>
      <c r="F32" s="180"/>
      <c r="G32" s="180"/>
      <c r="H32" s="180"/>
      <c r="I32" s="180"/>
      <c r="J32" s="180"/>
      <c r="K32" s="180"/>
      <c r="L32" s="180"/>
      <c r="M32" s="180"/>
      <c r="N32" s="180"/>
      <c r="O32" s="180"/>
      <c r="P32" s="180"/>
      <c r="Q32" s="180"/>
      <c r="R32" s="180"/>
      <c r="S32" s="180"/>
      <c r="T32" s="180"/>
      <c r="U32" s="180"/>
      <c r="V32" s="181"/>
      <c r="W32" s="139" t="s">
        <v>4</v>
      </c>
      <c r="X32" s="140"/>
      <c r="Y32" s="140"/>
      <c r="Z32" s="140"/>
      <c r="AA32" s="140"/>
      <c r="AB32" s="140"/>
      <c r="AC32" s="140"/>
      <c r="AD32" s="140"/>
      <c r="AE32" s="140"/>
      <c r="AF32" s="141"/>
      <c r="AG32" s="139" t="s">
        <v>5</v>
      </c>
      <c r="AH32" s="140"/>
      <c r="AI32" s="140"/>
      <c r="AJ32" s="141"/>
      <c r="AK32" s="139" t="s">
        <v>6</v>
      </c>
      <c r="AL32" s="140"/>
      <c r="AM32" s="140"/>
      <c r="AN32" s="141"/>
      <c r="AO32" s="139" t="s">
        <v>7</v>
      </c>
      <c r="AP32" s="140"/>
      <c r="AQ32" s="140"/>
      <c r="AR32" s="141"/>
      <c r="AS32" s="204" t="s">
        <v>8</v>
      </c>
      <c r="AT32" s="205"/>
      <c r="AU32" s="205"/>
      <c r="AV32" s="205"/>
      <c r="AW32" s="205"/>
      <c r="AX32" s="205"/>
      <c r="AY32" s="205"/>
      <c r="AZ32" s="205"/>
      <c r="BA32" s="205"/>
      <c r="BB32" s="205"/>
      <c r="BC32" s="205"/>
      <c r="BD32" s="205"/>
      <c r="BE32" s="205"/>
      <c r="BF32" s="205"/>
      <c r="BG32" s="205"/>
      <c r="BH32" s="206"/>
      <c r="BI32" s="139" t="s">
        <v>9</v>
      </c>
      <c r="BJ32" s="140"/>
      <c r="BK32" s="140"/>
      <c r="BL32" s="140"/>
      <c r="BM32" s="140"/>
      <c r="BN32" s="141"/>
    </row>
    <row r="33" spans="1:66" ht="10.5" customHeight="1" x14ac:dyDescent="0.2">
      <c r="A33" s="182"/>
      <c r="B33" s="183"/>
      <c r="C33" s="183"/>
      <c r="D33" s="183"/>
      <c r="E33" s="183"/>
      <c r="F33" s="183"/>
      <c r="G33" s="183"/>
      <c r="H33" s="183"/>
      <c r="I33" s="183"/>
      <c r="J33" s="183"/>
      <c r="K33" s="183"/>
      <c r="L33" s="183"/>
      <c r="M33" s="183"/>
      <c r="N33" s="183"/>
      <c r="O33" s="183"/>
      <c r="P33" s="183"/>
      <c r="Q33" s="183"/>
      <c r="R33" s="183"/>
      <c r="S33" s="183"/>
      <c r="T33" s="183"/>
      <c r="U33" s="183"/>
      <c r="V33" s="184"/>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58" t="str">
        <f>IF(Eingabe!I3="","",Eingabe!I3)</f>
        <v/>
      </c>
      <c r="AL33" s="159"/>
      <c r="AM33" s="159"/>
      <c r="AN33" s="160"/>
      <c r="AO33" s="158" t="str">
        <f>IF(Eingabe!I4="","",Eingabe!I4)</f>
        <v/>
      </c>
      <c r="AP33" s="159"/>
      <c r="AQ33" s="159"/>
      <c r="AR33" s="160"/>
      <c r="AS33" s="145" t="str">
        <f>IF(Eingabe!L1="","",Eingabe!L1)</f>
        <v>Stückliste</v>
      </c>
      <c r="AT33" s="146"/>
      <c r="AU33" s="146"/>
      <c r="AV33" s="146"/>
      <c r="AW33" s="146"/>
      <c r="AX33" s="146"/>
      <c r="AY33" s="146"/>
      <c r="AZ33" s="146"/>
      <c r="BA33" s="146"/>
      <c r="BB33" s="146"/>
      <c r="BC33" s="146"/>
      <c r="BD33" s="146"/>
      <c r="BE33" s="146"/>
      <c r="BF33" s="146"/>
      <c r="BG33" s="146"/>
      <c r="BH33" s="147"/>
      <c r="BI33" s="173" t="str">
        <f>IF(Eingabe!I5="","",Eingabe!I5)</f>
        <v/>
      </c>
      <c r="BJ33" s="174"/>
      <c r="BK33" s="174"/>
      <c r="BL33" s="174"/>
      <c r="BM33" s="174"/>
      <c r="BN33" s="175"/>
    </row>
    <row r="34" spans="1:66" ht="10.5" customHeight="1" thickBot="1" x14ac:dyDescent="0.25">
      <c r="A34" s="182"/>
      <c r="B34" s="183"/>
      <c r="C34" s="183"/>
      <c r="D34" s="183"/>
      <c r="E34" s="183"/>
      <c r="F34" s="183"/>
      <c r="G34" s="183"/>
      <c r="H34" s="183"/>
      <c r="I34" s="183"/>
      <c r="J34" s="183"/>
      <c r="K34" s="183"/>
      <c r="L34" s="183"/>
      <c r="M34" s="183"/>
      <c r="N34" s="183"/>
      <c r="O34" s="183"/>
      <c r="P34" s="183"/>
      <c r="Q34" s="183"/>
      <c r="R34" s="183"/>
      <c r="S34" s="183"/>
      <c r="T34" s="183"/>
      <c r="U34" s="183"/>
      <c r="V34" s="184"/>
      <c r="W34" s="176"/>
      <c r="X34" s="177"/>
      <c r="Y34" s="177"/>
      <c r="Z34" s="177"/>
      <c r="AA34" s="177"/>
      <c r="AB34" s="177"/>
      <c r="AC34" s="177"/>
      <c r="AD34" s="177"/>
      <c r="AE34" s="177"/>
      <c r="AF34" s="178"/>
      <c r="AG34" s="176"/>
      <c r="AH34" s="177"/>
      <c r="AI34" s="177"/>
      <c r="AJ34" s="178"/>
      <c r="AK34" s="161"/>
      <c r="AL34" s="162"/>
      <c r="AM34" s="162"/>
      <c r="AN34" s="163"/>
      <c r="AO34" s="161"/>
      <c r="AP34" s="162"/>
      <c r="AQ34" s="162"/>
      <c r="AR34" s="163"/>
      <c r="AS34" s="148"/>
      <c r="AT34" s="149"/>
      <c r="AU34" s="149"/>
      <c r="AV34" s="149"/>
      <c r="AW34" s="149"/>
      <c r="AX34" s="149"/>
      <c r="AY34" s="149"/>
      <c r="AZ34" s="149"/>
      <c r="BA34" s="149"/>
      <c r="BB34" s="149"/>
      <c r="BC34" s="149"/>
      <c r="BD34" s="149"/>
      <c r="BE34" s="149"/>
      <c r="BF34" s="149"/>
      <c r="BG34" s="149"/>
      <c r="BH34" s="150"/>
      <c r="BI34" s="176"/>
      <c r="BJ34" s="177"/>
      <c r="BK34" s="177"/>
      <c r="BL34" s="177"/>
      <c r="BM34" s="177"/>
      <c r="BN34" s="178"/>
    </row>
    <row r="35" spans="1:66" ht="10.5" customHeight="1" x14ac:dyDescent="0.2">
      <c r="A35" s="182"/>
      <c r="B35" s="183"/>
      <c r="C35" s="183"/>
      <c r="D35" s="183"/>
      <c r="E35" s="183"/>
      <c r="F35" s="183"/>
      <c r="G35" s="183"/>
      <c r="H35" s="183"/>
      <c r="I35" s="183"/>
      <c r="J35" s="183"/>
      <c r="K35" s="183"/>
      <c r="L35" s="183"/>
      <c r="M35" s="183"/>
      <c r="N35" s="183"/>
      <c r="O35" s="183"/>
      <c r="P35" s="183"/>
      <c r="Q35" s="183"/>
      <c r="R35" s="183"/>
      <c r="S35" s="183"/>
      <c r="T35" s="183"/>
      <c r="U35" s="183"/>
      <c r="V35" s="184"/>
      <c r="W35" s="139" t="s">
        <v>10</v>
      </c>
      <c r="X35" s="140"/>
      <c r="Y35" s="140"/>
      <c r="Z35" s="140"/>
      <c r="AA35" s="140"/>
      <c r="AB35" s="140"/>
      <c r="AC35" s="140"/>
      <c r="AD35" s="140"/>
      <c r="AE35" s="140"/>
      <c r="AF35" s="140"/>
      <c r="AG35" s="140"/>
      <c r="AH35" s="140"/>
      <c r="AI35" s="140"/>
      <c r="AJ35" s="140"/>
      <c r="AK35" s="140"/>
      <c r="AL35" s="140"/>
      <c r="AM35" s="140"/>
      <c r="AN35" s="140"/>
      <c r="AO35" s="140"/>
      <c r="AP35" s="140"/>
      <c r="AQ35" s="140"/>
      <c r="AR35" s="141"/>
      <c r="AS35" s="139" t="s">
        <v>11</v>
      </c>
      <c r="AT35" s="140"/>
      <c r="AU35" s="140"/>
      <c r="AV35" s="140"/>
      <c r="AW35" s="140"/>
      <c r="AX35" s="140"/>
      <c r="AY35" s="141"/>
      <c r="AZ35" s="139" t="s">
        <v>12</v>
      </c>
      <c r="BA35" s="140"/>
      <c r="BB35" s="140"/>
      <c r="BC35" s="140"/>
      <c r="BD35" s="141"/>
      <c r="BE35" s="139" t="s">
        <v>13</v>
      </c>
      <c r="BF35" s="140"/>
      <c r="BG35" s="140"/>
      <c r="BH35" s="140"/>
      <c r="BI35" s="140"/>
      <c r="BJ35" s="140"/>
      <c r="BK35" s="140"/>
      <c r="BL35" s="140"/>
      <c r="BM35" s="140"/>
      <c r="BN35" s="141"/>
    </row>
    <row r="36" spans="1:66" ht="10.5" customHeight="1" x14ac:dyDescent="0.2">
      <c r="A36" s="182"/>
      <c r="B36" s="183"/>
      <c r="C36" s="183"/>
      <c r="D36" s="183"/>
      <c r="E36" s="183"/>
      <c r="F36" s="183"/>
      <c r="G36" s="183"/>
      <c r="H36" s="183"/>
      <c r="I36" s="183"/>
      <c r="J36" s="183"/>
      <c r="K36" s="183"/>
      <c r="L36" s="183"/>
      <c r="M36" s="183"/>
      <c r="N36" s="183"/>
      <c r="O36" s="183"/>
      <c r="P36" s="183"/>
      <c r="Q36" s="183"/>
      <c r="R36" s="183"/>
      <c r="S36" s="183"/>
      <c r="T36" s="183"/>
      <c r="U36" s="183"/>
      <c r="V36" s="184"/>
      <c r="W36" s="185" t="str">
        <f>IF(Eingabe!E5="","",Eingabe!E5)</f>
        <v>Gitcon V1.0</v>
      </c>
      <c r="X36" s="186"/>
      <c r="Y36" s="186"/>
      <c r="Z36" s="186"/>
      <c r="AA36" s="186"/>
      <c r="AB36" s="186"/>
      <c r="AC36" s="186"/>
      <c r="AD36" s="186"/>
      <c r="AE36" s="186"/>
      <c r="AF36" s="186"/>
      <c r="AG36" s="186"/>
      <c r="AH36" s="186"/>
      <c r="AI36" s="186"/>
      <c r="AJ36" s="186"/>
      <c r="AK36" s="186"/>
      <c r="AL36" s="186"/>
      <c r="AM36" s="186"/>
      <c r="AN36" s="186"/>
      <c r="AO36" s="186"/>
      <c r="AP36" s="186"/>
      <c r="AQ36" s="186"/>
      <c r="AR36" s="187"/>
      <c r="AS36" s="213" t="str">
        <f>IF(Eingabe!L3="","",Eingabe!L3)</f>
        <v>1.0</v>
      </c>
      <c r="AT36" s="199"/>
      <c r="AU36" s="199"/>
      <c r="AV36" s="199"/>
      <c r="AW36" s="199"/>
      <c r="AX36" s="199"/>
      <c r="AY36" s="200"/>
      <c r="AZ36" s="213" t="str">
        <f>IF(Eingabe!L4="","",Eingabe!L4)</f>
        <v>1</v>
      </c>
      <c r="BA36" s="199"/>
      <c r="BB36" s="199"/>
      <c r="BC36" s="199"/>
      <c r="BD36" s="200"/>
      <c r="BE36" s="145" t="str">
        <f>IF(Eingabe!L5="","",Eingabe!L5)</f>
        <v>Fertigung</v>
      </c>
      <c r="BF36" s="146"/>
      <c r="BG36" s="146"/>
      <c r="BH36" s="146"/>
      <c r="BI36" s="146"/>
      <c r="BJ36" s="146"/>
      <c r="BK36" s="146"/>
      <c r="BL36" s="146"/>
      <c r="BM36" s="146"/>
      <c r="BN36" s="147"/>
    </row>
    <row r="37" spans="1:66" ht="10.5" customHeight="1" thickBot="1" x14ac:dyDescent="0.25">
      <c r="A37" s="170" t="s">
        <v>14</v>
      </c>
      <c r="B37" s="171"/>
      <c r="C37" s="171"/>
      <c r="D37" s="171"/>
      <c r="E37" s="171"/>
      <c r="F37" s="171"/>
      <c r="G37" s="171"/>
      <c r="H37" s="171"/>
      <c r="I37" s="171"/>
      <c r="J37" s="171"/>
      <c r="K37" s="171"/>
      <c r="L37" s="171"/>
      <c r="M37" s="171"/>
      <c r="N37" s="171"/>
      <c r="O37" s="171"/>
      <c r="P37" s="171"/>
      <c r="Q37" s="171"/>
      <c r="R37" s="171"/>
      <c r="S37" s="171"/>
      <c r="T37" s="171"/>
      <c r="U37" s="171"/>
      <c r="V37" s="172"/>
      <c r="W37" s="185"/>
      <c r="X37" s="186"/>
      <c r="Y37" s="186"/>
      <c r="Z37" s="186"/>
      <c r="AA37" s="186"/>
      <c r="AB37" s="186"/>
      <c r="AC37" s="186"/>
      <c r="AD37" s="186"/>
      <c r="AE37" s="186"/>
      <c r="AF37" s="186"/>
      <c r="AG37" s="186"/>
      <c r="AH37" s="186"/>
      <c r="AI37" s="186"/>
      <c r="AJ37" s="186"/>
      <c r="AK37" s="186"/>
      <c r="AL37" s="186"/>
      <c r="AM37" s="186"/>
      <c r="AN37" s="186"/>
      <c r="AO37" s="186"/>
      <c r="AP37" s="186"/>
      <c r="AQ37" s="186"/>
      <c r="AR37" s="187"/>
      <c r="AS37" s="201"/>
      <c r="AT37" s="202"/>
      <c r="AU37" s="202"/>
      <c r="AV37" s="202"/>
      <c r="AW37" s="202"/>
      <c r="AX37" s="202"/>
      <c r="AY37" s="203"/>
      <c r="AZ37" s="201"/>
      <c r="BA37" s="202"/>
      <c r="BB37" s="202"/>
      <c r="BC37" s="202"/>
      <c r="BD37" s="203"/>
      <c r="BE37" s="148"/>
      <c r="BF37" s="149"/>
      <c r="BG37" s="149"/>
      <c r="BH37" s="149"/>
      <c r="BI37" s="149"/>
      <c r="BJ37" s="149"/>
      <c r="BK37" s="149"/>
      <c r="BL37" s="149"/>
      <c r="BM37" s="149"/>
      <c r="BN37" s="150"/>
    </row>
    <row r="38" spans="1:66" ht="10.5" customHeight="1" x14ac:dyDescent="0.2">
      <c r="A38" s="170"/>
      <c r="B38" s="171"/>
      <c r="C38" s="171"/>
      <c r="D38" s="171"/>
      <c r="E38" s="171"/>
      <c r="F38" s="171"/>
      <c r="G38" s="171"/>
      <c r="H38" s="171"/>
      <c r="I38" s="171"/>
      <c r="J38" s="171"/>
      <c r="K38" s="171"/>
      <c r="L38" s="171"/>
      <c r="M38" s="171"/>
      <c r="N38" s="171"/>
      <c r="O38" s="171"/>
      <c r="P38" s="171"/>
      <c r="Q38" s="171"/>
      <c r="R38" s="171"/>
      <c r="S38" s="171"/>
      <c r="T38" s="171"/>
      <c r="U38" s="171"/>
      <c r="V38" s="172"/>
      <c r="W38" s="185"/>
      <c r="X38" s="186"/>
      <c r="Y38" s="186"/>
      <c r="Z38" s="186"/>
      <c r="AA38" s="186"/>
      <c r="AB38" s="186"/>
      <c r="AC38" s="186"/>
      <c r="AD38" s="186"/>
      <c r="AE38" s="186"/>
      <c r="AF38" s="186"/>
      <c r="AG38" s="186"/>
      <c r="AH38" s="186"/>
      <c r="AI38" s="186"/>
      <c r="AJ38" s="186"/>
      <c r="AK38" s="186"/>
      <c r="AL38" s="186"/>
      <c r="AM38" s="186"/>
      <c r="AN38" s="186"/>
      <c r="AO38" s="186"/>
      <c r="AP38" s="186"/>
      <c r="AQ38" s="186"/>
      <c r="AR38" s="187"/>
      <c r="AS38" s="214" t="s">
        <v>15</v>
      </c>
      <c r="AT38" s="215"/>
      <c r="AU38" s="215"/>
      <c r="AV38" s="216"/>
      <c r="AW38" s="140" t="s">
        <v>16</v>
      </c>
      <c r="AX38" s="140"/>
      <c r="AY38" s="141"/>
      <c r="AZ38" s="139" t="s">
        <v>17</v>
      </c>
      <c r="BA38" s="140"/>
      <c r="BB38" s="140"/>
      <c r="BC38" s="140"/>
      <c r="BD38" s="140"/>
      <c r="BE38" s="140"/>
      <c r="BF38" s="140"/>
      <c r="BG38" s="140"/>
      <c r="BH38" s="141"/>
      <c r="BI38" s="139" t="s">
        <v>18</v>
      </c>
      <c r="BJ38" s="140"/>
      <c r="BK38" s="141"/>
      <c r="BL38" s="10" t="s">
        <v>19</v>
      </c>
      <c r="BM38" s="11"/>
      <c r="BN38" s="12"/>
    </row>
    <row r="39" spans="1:66" ht="10.5" customHeight="1" x14ac:dyDescent="0.2">
      <c r="A39" s="164" t="str">
        <f>IF(Eingabe!M6="","",Eingabe!M6)</f>
        <v>Technische Informatik</v>
      </c>
      <c r="B39" s="165"/>
      <c r="C39" s="165"/>
      <c r="D39" s="165"/>
      <c r="E39" s="165"/>
      <c r="F39" s="165"/>
      <c r="G39" s="165"/>
      <c r="H39" s="165"/>
      <c r="I39" s="165"/>
      <c r="J39" s="165"/>
      <c r="K39" s="165"/>
      <c r="L39" s="165"/>
      <c r="M39" s="165"/>
      <c r="N39" s="165"/>
      <c r="O39" s="165"/>
      <c r="P39" s="165"/>
      <c r="Q39" s="165"/>
      <c r="R39" s="165"/>
      <c r="S39" s="165"/>
      <c r="T39" s="165"/>
      <c r="U39" s="165"/>
      <c r="V39" s="166"/>
      <c r="W39" s="145" t="str">
        <f>IF(Eingabe!E6="","",Eingabe!E6)</f>
        <v>MIDI-Interface</v>
      </c>
      <c r="X39" s="146"/>
      <c r="Y39" s="146"/>
      <c r="Z39" s="146"/>
      <c r="AA39" s="146"/>
      <c r="AB39" s="146"/>
      <c r="AC39" s="146"/>
      <c r="AD39" s="146"/>
      <c r="AE39" s="146"/>
      <c r="AF39" s="146"/>
      <c r="AG39" s="146"/>
      <c r="AH39" s="146"/>
      <c r="AI39" s="146"/>
      <c r="AJ39" s="146"/>
      <c r="AK39" s="146"/>
      <c r="AL39" s="146"/>
      <c r="AM39" s="146"/>
      <c r="AN39" s="146"/>
      <c r="AO39" s="146"/>
      <c r="AP39" s="146"/>
      <c r="AQ39" s="146"/>
      <c r="AR39" s="147"/>
      <c r="AS39" s="158" t="str">
        <f>IF(Eingabe!L6="","",Eingabe!L6)</f>
        <v>ohne</v>
      </c>
      <c r="AT39" s="159"/>
      <c r="AU39" s="159"/>
      <c r="AV39" s="160"/>
      <c r="AW39" s="174" t="str">
        <f>IF(Eingabe!I6="","",Eingabe!I6)</f>
        <v>DE</v>
      </c>
      <c r="AX39" s="174"/>
      <c r="AY39" s="175"/>
      <c r="AZ39" s="207">
        <f ca="1">IF(Eingabe!L2="","",Eingabe!L2)</f>
        <v>45046</v>
      </c>
      <c r="BA39" s="208"/>
      <c r="BB39" s="208"/>
      <c r="BC39" s="208"/>
      <c r="BD39" s="208"/>
      <c r="BE39" s="208"/>
      <c r="BF39" s="208"/>
      <c r="BG39" s="208"/>
      <c r="BH39" s="209"/>
      <c r="BI39" s="158">
        <v>4</v>
      </c>
      <c r="BJ39" s="159"/>
      <c r="BK39" s="160"/>
      <c r="BL39" s="158">
        <f>(5-(IF(Eingabe!$C$33="","1","0"))-(IF(Eingabe!$C$58="","1","0"))-(IF(Eingabe!$C$83="","1","0"))-(IF(Eingabe!$C$108="","1","0")))</f>
        <v>2</v>
      </c>
      <c r="BM39" s="159"/>
      <c r="BN39" s="160"/>
    </row>
    <row r="40" spans="1:66" ht="10.5" customHeight="1" thickBot="1" x14ac:dyDescent="0.25">
      <c r="A40" s="167"/>
      <c r="B40" s="168"/>
      <c r="C40" s="168"/>
      <c r="D40" s="168"/>
      <c r="E40" s="168"/>
      <c r="F40" s="168"/>
      <c r="G40" s="168"/>
      <c r="H40" s="168"/>
      <c r="I40" s="168"/>
      <c r="J40" s="168"/>
      <c r="K40" s="168"/>
      <c r="L40" s="168"/>
      <c r="M40" s="168"/>
      <c r="N40" s="168"/>
      <c r="O40" s="168"/>
      <c r="P40" s="168"/>
      <c r="Q40" s="168"/>
      <c r="R40" s="168"/>
      <c r="S40" s="168"/>
      <c r="T40" s="168"/>
      <c r="U40" s="168"/>
      <c r="V40" s="169"/>
      <c r="W40" s="148"/>
      <c r="X40" s="149"/>
      <c r="Y40" s="149"/>
      <c r="Z40" s="149"/>
      <c r="AA40" s="149"/>
      <c r="AB40" s="149"/>
      <c r="AC40" s="149"/>
      <c r="AD40" s="149"/>
      <c r="AE40" s="149"/>
      <c r="AF40" s="149"/>
      <c r="AG40" s="149"/>
      <c r="AH40" s="149"/>
      <c r="AI40" s="149"/>
      <c r="AJ40" s="149"/>
      <c r="AK40" s="149"/>
      <c r="AL40" s="149"/>
      <c r="AM40" s="149"/>
      <c r="AN40" s="149"/>
      <c r="AO40" s="149"/>
      <c r="AP40" s="149"/>
      <c r="AQ40" s="149"/>
      <c r="AR40" s="150"/>
      <c r="AS40" s="161"/>
      <c r="AT40" s="162"/>
      <c r="AU40" s="162"/>
      <c r="AV40" s="163"/>
      <c r="AW40" s="177"/>
      <c r="AX40" s="177"/>
      <c r="AY40" s="178"/>
      <c r="AZ40" s="210"/>
      <c r="BA40" s="211"/>
      <c r="BB40" s="211"/>
      <c r="BC40" s="211"/>
      <c r="BD40" s="211"/>
      <c r="BE40" s="211"/>
      <c r="BF40" s="211"/>
      <c r="BG40" s="211"/>
      <c r="BH40" s="212"/>
      <c r="BI40" s="161"/>
      <c r="BJ40" s="162"/>
      <c r="BK40" s="163"/>
      <c r="BL40" s="161"/>
      <c r="BM40" s="162"/>
      <c r="BN40" s="163"/>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21">
        <v>1</v>
      </c>
      <c r="B1" s="220"/>
      <c r="C1" s="220"/>
      <c r="D1" s="220"/>
      <c r="E1" s="220">
        <v>2</v>
      </c>
      <c r="F1" s="220"/>
      <c r="G1" s="220"/>
      <c r="H1" s="220"/>
      <c r="I1" s="220">
        <v>3</v>
      </c>
      <c r="J1" s="220"/>
      <c r="K1" s="220"/>
      <c r="L1" s="220"/>
      <c r="M1" s="220">
        <v>4</v>
      </c>
      <c r="N1" s="220"/>
      <c r="O1" s="220"/>
      <c r="P1" s="220"/>
      <c r="Q1" s="220"/>
      <c r="R1" s="220"/>
      <c r="S1" s="220"/>
      <c r="T1" s="220"/>
      <c r="U1" s="220"/>
      <c r="V1" s="220"/>
      <c r="W1" s="220"/>
      <c r="X1" s="220"/>
      <c r="Y1" s="220"/>
      <c r="Z1" s="220"/>
      <c r="AA1" s="220"/>
      <c r="AB1" s="220"/>
      <c r="AC1" s="220"/>
      <c r="AD1" s="220"/>
      <c r="AE1" s="220"/>
      <c r="AF1" s="220"/>
      <c r="AG1" s="220">
        <v>5</v>
      </c>
      <c r="AH1" s="220"/>
      <c r="AI1" s="220"/>
      <c r="AJ1" s="220"/>
      <c r="AK1" s="220"/>
      <c r="AL1" s="220"/>
      <c r="AM1" s="220"/>
      <c r="AN1" s="220"/>
      <c r="AO1" s="220"/>
      <c r="AP1" s="220"/>
      <c r="AQ1" s="220"/>
      <c r="AR1" s="220"/>
      <c r="AS1" s="220"/>
      <c r="AT1" s="220"/>
      <c r="AU1" s="220"/>
      <c r="AV1" s="220"/>
      <c r="AW1" s="220"/>
      <c r="AX1" s="220">
        <v>6</v>
      </c>
      <c r="AY1" s="220"/>
      <c r="AZ1" s="220"/>
      <c r="BA1" s="220"/>
      <c r="BB1" s="220">
        <v>7</v>
      </c>
      <c r="BC1" s="220"/>
      <c r="BD1" s="220"/>
      <c r="BE1" s="220"/>
      <c r="BF1" s="220"/>
      <c r="BG1" s="220"/>
      <c r="BH1" s="220"/>
      <c r="BI1" s="220"/>
      <c r="BJ1" s="220"/>
      <c r="BK1" s="220"/>
      <c r="BL1" s="220"/>
      <c r="BM1" s="220"/>
      <c r="BN1" s="230"/>
    </row>
    <row r="2" spans="1:256" ht="18.75" customHeight="1" x14ac:dyDescent="0.2">
      <c r="A2" s="226" t="str">
        <f>Eingabe!A7</f>
        <v>Lfd. 
Nr.</v>
      </c>
      <c r="B2" s="224"/>
      <c r="C2" s="224"/>
      <c r="D2" s="224"/>
      <c r="E2" s="224" t="str">
        <f>Eingabe!B7</f>
        <v>Stück-
zahl</v>
      </c>
      <c r="F2" s="224"/>
      <c r="G2" s="224"/>
      <c r="H2" s="224"/>
      <c r="I2" s="224" t="str">
        <f>Eingabe!C7</f>
        <v>Ein-
heit</v>
      </c>
      <c r="J2" s="224"/>
      <c r="K2" s="224"/>
      <c r="L2" s="224"/>
      <c r="M2" s="231" t="str">
        <f>Eingabe!D7</f>
        <v>Benennung</v>
      </c>
      <c r="N2" s="231"/>
      <c r="O2" s="231"/>
      <c r="P2" s="231"/>
      <c r="Q2" s="231"/>
      <c r="R2" s="231"/>
      <c r="S2" s="231"/>
      <c r="T2" s="231"/>
      <c r="U2" s="231"/>
      <c r="V2" s="231"/>
      <c r="W2" s="231"/>
      <c r="X2" s="231"/>
      <c r="Y2" s="231"/>
      <c r="Z2" s="231"/>
      <c r="AA2" s="231"/>
      <c r="AB2" s="231"/>
      <c r="AC2" s="231"/>
      <c r="AD2" s="231"/>
      <c r="AE2" s="231"/>
      <c r="AF2" s="231"/>
      <c r="AG2" s="231" t="str">
        <f>Eingabe!F7&amp;" / "&amp;Eingabe!G7</f>
        <v>Lieferant / Bestellnummer</v>
      </c>
      <c r="AH2" s="231"/>
      <c r="AI2" s="231"/>
      <c r="AJ2" s="231"/>
      <c r="AK2" s="231"/>
      <c r="AL2" s="231"/>
      <c r="AM2" s="231"/>
      <c r="AN2" s="231"/>
      <c r="AO2" s="231"/>
      <c r="AP2" s="231"/>
      <c r="AQ2" s="231"/>
      <c r="AR2" s="231"/>
      <c r="AS2" s="231"/>
      <c r="AT2" s="231"/>
      <c r="AU2" s="231"/>
      <c r="AV2" s="231"/>
      <c r="AW2" s="231"/>
      <c r="AX2" s="235" t="str">
        <f>Eingabe!H7</f>
        <v>MCd</v>
      </c>
      <c r="AY2" s="236"/>
      <c r="AZ2" s="236"/>
      <c r="BA2" s="237"/>
      <c r="BB2" s="231" t="str">
        <f>Eingabe!K7</f>
        <v>Bemerkung</v>
      </c>
      <c r="BC2" s="231"/>
      <c r="BD2" s="231"/>
      <c r="BE2" s="231"/>
      <c r="BF2" s="231"/>
      <c r="BG2" s="231"/>
      <c r="BH2" s="231"/>
      <c r="BI2" s="231"/>
      <c r="BJ2" s="231"/>
      <c r="BK2" s="231"/>
      <c r="BL2" s="231"/>
      <c r="BM2" s="231"/>
      <c r="BN2" s="232"/>
    </row>
    <row r="3" spans="1:256" ht="18.75" customHeight="1" thickBot="1" x14ac:dyDescent="0.25">
      <c r="A3" s="227"/>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c r="AE3" s="225"/>
      <c r="AF3" s="225"/>
      <c r="AG3" s="225"/>
      <c r="AH3" s="225"/>
      <c r="AI3" s="225"/>
      <c r="AJ3" s="225"/>
      <c r="AK3" s="225"/>
      <c r="AL3" s="225"/>
      <c r="AM3" s="225"/>
      <c r="AN3" s="225"/>
      <c r="AO3" s="225"/>
      <c r="AP3" s="225"/>
      <c r="AQ3" s="225"/>
      <c r="AR3" s="225"/>
      <c r="AS3" s="225"/>
      <c r="AT3" s="225"/>
      <c r="AU3" s="225"/>
      <c r="AV3" s="225"/>
      <c r="AW3" s="225"/>
      <c r="AX3" s="238"/>
      <c r="AY3" s="177"/>
      <c r="AZ3" s="177"/>
      <c r="BA3" s="239"/>
      <c r="BB3" s="225"/>
      <c r="BC3" s="225"/>
      <c r="BD3" s="225"/>
      <c r="BE3" s="225"/>
      <c r="BF3" s="225"/>
      <c r="BG3" s="225"/>
      <c r="BH3" s="225"/>
      <c r="BI3" s="225"/>
      <c r="BJ3" s="225"/>
      <c r="BK3" s="225"/>
      <c r="BL3" s="225"/>
      <c r="BM3" s="225"/>
      <c r="BN3" s="233"/>
    </row>
    <row r="4" spans="1:256" s="6" customFormat="1" ht="25.5" customHeight="1" x14ac:dyDescent="0.2">
      <c r="A4" s="222" t="str">
        <f>IF(Eingabe!A108="","",Eingabe!A108)</f>
        <v/>
      </c>
      <c r="B4" s="223"/>
      <c r="C4" s="223"/>
      <c r="D4" s="223"/>
      <c r="E4" s="223" t="str">
        <f>IF(Eingabe!B108="","",Eingabe!B108)</f>
        <v/>
      </c>
      <c r="F4" s="223"/>
      <c r="G4" s="223"/>
      <c r="H4" s="223"/>
      <c r="I4" s="228" t="str">
        <f>IF(Eingabe!C108="","",Eingabe!C108)</f>
        <v/>
      </c>
      <c r="J4" s="228"/>
      <c r="K4" s="228"/>
      <c r="L4" s="228"/>
      <c r="M4" s="240" t="str">
        <f>IF(Eingabe!D108&amp;""&amp;Eingabe!E108="","",Eingabe!D108&amp;" 
"&amp;Eingabe!E108)</f>
        <v/>
      </c>
      <c r="N4" s="240"/>
      <c r="O4" s="240"/>
      <c r="P4" s="240"/>
      <c r="Q4" s="240"/>
      <c r="R4" s="240"/>
      <c r="S4" s="240"/>
      <c r="T4" s="240"/>
      <c r="U4" s="240"/>
      <c r="V4" s="240"/>
      <c r="W4" s="240"/>
      <c r="X4" s="240"/>
      <c r="Y4" s="240"/>
      <c r="Z4" s="240"/>
      <c r="AA4" s="240"/>
      <c r="AB4" s="240"/>
      <c r="AC4" s="240"/>
      <c r="AD4" s="240"/>
      <c r="AE4" s="240"/>
      <c r="AF4" s="240"/>
      <c r="AG4" s="228" t="str">
        <f>IF(Eingabe!F108&amp;""&amp;Eingabe!G108="","",Eingabe!F108&amp;" 
"&amp;Eingabe!G108)</f>
        <v/>
      </c>
      <c r="AH4" s="228"/>
      <c r="AI4" s="228"/>
      <c r="AJ4" s="228"/>
      <c r="AK4" s="228"/>
      <c r="AL4" s="228"/>
      <c r="AM4" s="228"/>
      <c r="AN4" s="228"/>
      <c r="AO4" s="228"/>
      <c r="AP4" s="228"/>
      <c r="AQ4" s="228"/>
      <c r="AR4" s="228"/>
      <c r="AS4" s="228"/>
      <c r="AT4" s="228"/>
      <c r="AU4" s="228"/>
      <c r="AV4" s="228"/>
      <c r="AW4" s="228"/>
      <c r="AX4" s="228" t="str">
        <f>IF(Eingabe!H108="","",Eingabe!H108)</f>
        <v/>
      </c>
      <c r="AY4" s="228"/>
      <c r="AZ4" s="228"/>
      <c r="BA4" s="228"/>
      <c r="BB4" s="228" t="str">
        <f>IF(Eingabe!K108="","",Eingabe!K108)</f>
        <v/>
      </c>
      <c r="BC4" s="228"/>
      <c r="BD4" s="228"/>
      <c r="BE4" s="228"/>
      <c r="BF4" s="228"/>
      <c r="BG4" s="228"/>
      <c r="BH4" s="228"/>
      <c r="BI4" s="228"/>
      <c r="BJ4" s="228"/>
      <c r="BK4" s="228"/>
      <c r="BL4" s="228"/>
      <c r="BM4" s="228"/>
      <c r="BN4" s="234"/>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19" t="str">
        <f>IF(Eingabe!A109="","",Eingabe!A109)</f>
        <v/>
      </c>
      <c r="B5" s="151"/>
      <c r="C5" s="151"/>
      <c r="D5" s="151"/>
      <c r="E5" s="151" t="str">
        <f>IF(Eingabe!B109="","",Eingabe!B109)</f>
        <v/>
      </c>
      <c r="F5" s="151"/>
      <c r="G5" s="151"/>
      <c r="H5" s="151"/>
      <c r="I5" s="142" t="str">
        <f>IF(Eingabe!C109="","",Eingabe!C109)</f>
        <v/>
      </c>
      <c r="J5" s="142"/>
      <c r="K5" s="142"/>
      <c r="L5" s="142"/>
      <c r="M5" s="144" t="str">
        <f>IF(Eingabe!D109&amp;""&amp;Eingabe!E109="","",Eingabe!D109&amp;" 
"&amp;Eingabe!E109)</f>
        <v/>
      </c>
      <c r="N5" s="144"/>
      <c r="O5" s="144"/>
      <c r="P5" s="144"/>
      <c r="Q5" s="144"/>
      <c r="R5" s="144"/>
      <c r="S5" s="144"/>
      <c r="T5" s="144"/>
      <c r="U5" s="144"/>
      <c r="V5" s="144"/>
      <c r="W5" s="144"/>
      <c r="X5" s="144"/>
      <c r="Y5" s="144"/>
      <c r="Z5" s="144"/>
      <c r="AA5" s="144"/>
      <c r="AB5" s="144"/>
      <c r="AC5" s="144"/>
      <c r="AD5" s="144"/>
      <c r="AE5" s="144"/>
      <c r="AF5" s="144"/>
      <c r="AG5" s="142" t="str">
        <f>IF(Eingabe!F109&amp;""&amp;Eingabe!G109="","",Eingabe!F109&amp;" 
"&amp;Eingabe!G109)</f>
        <v/>
      </c>
      <c r="AH5" s="142"/>
      <c r="AI5" s="142"/>
      <c r="AJ5" s="142"/>
      <c r="AK5" s="142"/>
      <c r="AL5" s="142"/>
      <c r="AM5" s="142"/>
      <c r="AN5" s="142"/>
      <c r="AO5" s="142"/>
      <c r="AP5" s="142"/>
      <c r="AQ5" s="142"/>
      <c r="AR5" s="142"/>
      <c r="AS5" s="142"/>
      <c r="AT5" s="142"/>
      <c r="AU5" s="142"/>
      <c r="AV5" s="142"/>
      <c r="AW5" s="142"/>
      <c r="AX5" s="142" t="str">
        <f>IF(Eingabe!H109="","",Eingabe!H109)</f>
        <v/>
      </c>
      <c r="AY5" s="142"/>
      <c r="AZ5" s="142"/>
      <c r="BA5" s="142"/>
      <c r="BB5" s="142" t="str">
        <f>IF(Eingabe!K109="","",Eingabe!K109)</f>
        <v/>
      </c>
      <c r="BC5" s="142"/>
      <c r="BD5" s="142"/>
      <c r="BE5" s="142"/>
      <c r="BF5" s="142"/>
      <c r="BG5" s="142"/>
      <c r="BH5" s="142"/>
      <c r="BI5" s="142"/>
      <c r="BJ5" s="142"/>
      <c r="BK5" s="142"/>
      <c r="BL5" s="142"/>
      <c r="BM5" s="142"/>
      <c r="BN5" s="143"/>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19" t="str">
        <f>IF(Eingabe!A110="","",Eingabe!A110)</f>
        <v/>
      </c>
      <c r="B6" s="151"/>
      <c r="C6" s="151"/>
      <c r="D6" s="151"/>
      <c r="E6" s="151" t="str">
        <f>IF(Eingabe!B110="","",Eingabe!B110)</f>
        <v/>
      </c>
      <c r="F6" s="151"/>
      <c r="G6" s="151"/>
      <c r="H6" s="151"/>
      <c r="I6" s="142" t="str">
        <f>IF(Eingabe!C110="","",Eingabe!C110)</f>
        <v/>
      </c>
      <c r="J6" s="142"/>
      <c r="K6" s="142"/>
      <c r="L6" s="142"/>
      <c r="M6" s="144" t="str">
        <f>IF(Eingabe!D110&amp;""&amp;Eingabe!E110="","",Eingabe!D110&amp;" 
"&amp;Eingabe!E110)</f>
        <v/>
      </c>
      <c r="N6" s="144"/>
      <c r="O6" s="144"/>
      <c r="P6" s="144"/>
      <c r="Q6" s="144"/>
      <c r="R6" s="144"/>
      <c r="S6" s="144"/>
      <c r="T6" s="144"/>
      <c r="U6" s="144"/>
      <c r="V6" s="144"/>
      <c r="W6" s="144"/>
      <c r="X6" s="144"/>
      <c r="Y6" s="144"/>
      <c r="Z6" s="144"/>
      <c r="AA6" s="144"/>
      <c r="AB6" s="144"/>
      <c r="AC6" s="144"/>
      <c r="AD6" s="144"/>
      <c r="AE6" s="144"/>
      <c r="AF6" s="144"/>
      <c r="AG6" s="142" t="str">
        <f>IF(Eingabe!F110&amp;""&amp;Eingabe!G110="","",Eingabe!F110&amp;" 
"&amp;Eingabe!G110)</f>
        <v/>
      </c>
      <c r="AH6" s="142"/>
      <c r="AI6" s="142"/>
      <c r="AJ6" s="142"/>
      <c r="AK6" s="142"/>
      <c r="AL6" s="142"/>
      <c r="AM6" s="142"/>
      <c r="AN6" s="142"/>
      <c r="AO6" s="142"/>
      <c r="AP6" s="142"/>
      <c r="AQ6" s="142"/>
      <c r="AR6" s="142"/>
      <c r="AS6" s="142"/>
      <c r="AT6" s="142"/>
      <c r="AU6" s="142"/>
      <c r="AV6" s="142"/>
      <c r="AW6" s="142"/>
      <c r="AX6" s="142" t="str">
        <f>IF(Eingabe!H110="","",Eingabe!H110)</f>
        <v/>
      </c>
      <c r="AY6" s="142"/>
      <c r="AZ6" s="142"/>
      <c r="BA6" s="142"/>
      <c r="BB6" s="142" t="str">
        <f>IF(Eingabe!K110="","",Eingabe!K110)</f>
        <v/>
      </c>
      <c r="BC6" s="142"/>
      <c r="BD6" s="142"/>
      <c r="BE6" s="142"/>
      <c r="BF6" s="142"/>
      <c r="BG6" s="142"/>
      <c r="BH6" s="142"/>
      <c r="BI6" s="142"/>
      <c r="BJ6" s="142"/>
      <c r="BK6" s="142"/>
      <c r="BL6" s="142"/>
      <c r="BM6" s="142"/>
      <c r="BN6" s="143"/>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19" t="str">
        <f>IF(Eingabe!A111="","",Eingabe!A111)</f>
        <v/>
      </c>
      <c r="B7" s="151"/>
      <c r="C7" s="151"/>
      <c r="D7" s="151"/>
      <c r="E7" s="151" t="str">
        <f>IF(Eingabe!B111="","",Eingabe!B111)</f>
        <v/>
      </c>
      <c r="F7" s="151"/>
      <c r="G7" s="151"/>
      <c r="H7" s="151"/>
      <c r="I7" s="142" t="str">
        <f>IF(Eingabe!C111="","",Eingabe!C111)</f>
        <v/>
      </c>
      <c r="J7" s="142"/>
      <c r="K7" s="142"/>
      <c r="L7" s="142"/>
      <c r="M7" s="144" t="str">
        <f>IF(Eingabe!D111&amp;""&amp;Eingabe!E111="","",Eingabe!D111&amp;" 
"&amp;Eingabe!E111)</f>
        <v/>
      </c>
      <c r="N7" s="144"/>
      <c r="O7" s="144"/>
      <c r="P7" s="144"/>
      <c r="Q7" s="144"/>
      <c r="R7" s="144"/>
      <c r="S7" s="144"/>
      <c r="T7" s="144"/>
      <c r="U7" s="144"/>
      <c r="V7" s="144"/>
      <c r="W7" s="144"/>
      <c r="X7" s="144"/>
      <c r="Y7" s="144"/>
      <c r="Z7" s="144"/>
      <c r="AA7" s="144"/>
      <c r="AB7" s="144"/>
      <c r="AC7" s="144"/>
      <c r="AD7" s="144"/>
      <c r="AE7" s="144"/>
      <c r="AF7" s="144"/>
      <c r="AG7" s="142" t="str">
        <f>IF(Eingabe!F111&amp;""&amp;Eingabe!G111="","",Eingabe!F111&amp;" 
"&amp;Eingabe!G111)</f>
        <v/>
      </c>
      <c r="AH7" s="142"/>
      <c r="AI7" s="142"/>
      <c r="AJ7" s="142"/>
      <c r="AK7" s="142"/>
      <c r="AL7" s="142"/>
      <c r="AM7" s="142"/>
      <c r="AN7" s="142"/>
      <c r="AO7" s="142"/>
      <c r="AP7" s="142"/>
      <c r="AQ7" s="142"/>
      <c r="AR7" s="142"/>
      <c r="AS7" s="142"/>
      <c r="AT7" s="142"/>
      <c r="AU7" s="142"/>
      <c r="AV7" s="142"/>
      <c r="AW7" s="142"/>
      <c r="AX7" s="142" t="str">
        <f>IF(Eingabe!H111="","",Eingabe!H111)</f>
        <v/>
      </c>
      <c r="AY7" s="142"/>
      <c r="AZ7" s="142"/>
      <c r="BA7" s="142"/>
      <c r="BB7" s="142" t="str">
        <f>IF(Eingabe!K111="","",Eingabe!K111)</f>
        <v/>
      </c>
      <c r="BC7" s="142"/>
      <c r="BD7" s="142"/>
      <c r="BE7" s="142"/>
      <c r="BF7" s="142"/>
      <c r="BG7" s="142"/>
      <c r="BH7" s="142"/>
      <c r="BI7" s="142"/>
      <c r="BJ7" s="142"/>
      <c r="BK7" s="142"/>
      <c r="BL7" s="142"/>
      <c r="BM7" s="142"/>
      <c r="BN7" s="143"/>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19" t="str">
        <f>IF(Eingabe!A112="","",Eingabe!A112)</f>
        <v/>
      </c>
      <c r="B8" s="151"/>
      <c r="C8" s="151"/>
      <c r="D8" s="151"/>
      <c r="E8" s="151" t="str">
        <f>IF(Eingabe!B112="","",Eingabe!B112)</f>
        <v/>
      </c>
      <c r="F8" s="151"/>
      <c r="G8" s="151"/>
      <c r="H8" s="151"/>
      <c r="I8" s="142" t="str">
        <f>IF(Eingabe!C112="","",Eingabe!C112)</f>
        <v/>
      </c>
      <c r="J8" s="142"/>
      <c r="K8" s="142"/>
      <c r="L8" s="142"/>
      <c r="M8" s="144" t="str">
        <f>IF(Eingabe!D112&amp;""&amp;Eingabe!E112="","",Eingabe!D112&amp;" 
"&amp;Eingabe!E112)</f>
        <v/>
      </c>
      <c r="N8" s="144"/>
      <c r="O8" s="144"/>
      <c r="P8" s="144"/>
      <c r="Q8" s="144"/>
      <c r="R8" s="144"/>
      <c r="S8" s="144"/>
      <c r="T8" s="144"/>
      <c r="U8" s="144"/>
      <c r="V8" s="144"/>
      <c r="W8" s="144"/>
      <c r="X8" s="144"/>
      <c r="Y8" s="144"/>
      <c r="Z8" s="144"/>
      <c r="AA8" s="144"/>
      <c r="AB8" s="144"/>
      <c r="AC8" s="144"/>
      <c r="AD8" s="144"/>
      <c r="AE8" s="144"/>
      <c r="AF8" s="144"/>
      <c r="AG8" s="142" t="str">
        <f>IF(Eingabe!F112&amp;""&amp;Eingabe!G112="","",Eingabe!F112&amp;" 
"&amp;Eingabe!G112)</f>
        <v/>
      </c>
      <c r="AH8" s="142"/>
      <c r="AI8" s="142"/>
      <c r="AJ8" s="142"/>
      <c r="AK8" s="142"/>
      <c r="AL8" s="142"/>
      <c r="AM8" s="142"/>
      <c r="AN8" s="142"/>
      <c r="AO8" s="142"/>
      <c r="AP8" s="142"/>
      <c r="AQ8" s="142"/>
      <c r="AR8" s="142"/>
      <c r="AS8" s="142"/>
      <c r="AT8" s="142"/>
      <c r="AU8" s="142"/>
      <c r="AV8" s="142"/>
      <c r="AW8" s="142"/>
      <c r="AX8" s="142" t="str">
        <f>IF(Eingabe!H112="","",Eingabe!H112)</f>
        <v/>
      </c>
      <c r="AY8" s="142"/>
      <c r="AZ8" s="142"/>
      <c r="BA8" s="142"/>
      <c r="BB8" s="142" t="str">
        <f>IF(Eingabe!K112="","",Eingabe!K112)</f>
        <v/>
      </c>
      <c r="BC8" s="142"/>
      <c r="BD8" s="142"/>
      <c r="BE8" s="142"/>
      <c r="BF8" s="142"/>
      <c r="BG8" s="142"/>
      <c r="BH8" s="142"/>
      <c r="BI8" s="142"/>
      <c r="BJ8" s="142"/>
      <c r="BK8" s="142"/>
      <c r="BL8" s="142"/>
      <c r="BM8" s="142"/>
      <c r="BN8" s="143"/>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19" t="str">
        <f>IF(Eingabe!A113="","",Eingabe!A113)</f>
        <v/>
      </c>
      <c r="B9" s="151"/>
      <c r="C9" s="151"/>
      <c r="D9" s="151"/>
      <c r="E9" s="151" t="str">
        <f>IF(Eingabe!B113="","",Eingabe!B113)</f>
        <v/>
      </c>
      <c r="F9" s="151"/>
      <c r="G9" s="151"/>
      <c r="H9" s="151"/>
      <c r="I9" s="142" t="str">
        <f>IF(Eingabe!C113="","",Eingabe!C113)</f>
        <v/>
      </c>
      <c r="J9" s="142"/>
      <c r="K9" s="142"/>
      <c r="L9" s="142"/>
      <c r="M9" s="144" t="str">
        <f>IF(Eingabe!D113&amp;""&amp;Eingabe!E113="","",Eingabe!D113&amp;" 
"&amp;Eingabe!E113)</f>
        <v/>
      </c>
      <c r="N9" s="144"/>
      <c r="O9" s="144"/>
      <c r="P9" s="144"/>
      <c r="Q9" s="144"/>
      <c r="R9" s="144"/>
      <c r="S9" s="144"/>
      <c r="T9" s="144"/>
      <c r="U9" s="144"/>
      <c r="V9" s="144"/>
      <c r="W9" s="144"/>
      <c r="X9" s="144"/>
      <c r="Y9" s="144"/>
      <c r="Z9" s="144"/>
      <c r="AA9" s="144"/>
      <c r="AB9" s="144"/>
      <c r="AC9" s="144"/>
      <c r="AD9" s="144"/>
      <c r="AE9" s="144"/>
      <c r="AF9" s="144"/>
      <c r="AG9" s="142" t="str">
        <f>IF(Eingabe!F113&amp;""&amp;Eingabe!G113="","",Eingabe!F113&amp;" 
"&amp;Eingabe!G113)</f>
        <v/>
      </c>
      <c r="AH9" s="142"/>
      <c r="AI9" s="142"/>
      <c r="AJ9" s="142"/>
      <c r="AK9" s="142"/>
      <c r="AL9" s="142"/>
      <c r="AM9" s="142"/>
      <c r="AN9" s="142"/>
      <c r="AO9" s="142"/>
      <c r="AP9" s="142"/>
      <c r="AQ9" s="142"/>
      <c r="AR9" s="142"/>
      <c r="AS9" s="142"/>
      <c r="AT9" s="142"/>
      <c r="AU9" s="142"/>
      <c r="AV9" s="142"/>
      <c r="AW9" s="142"/>
      <c r="AX9" s="142" t="str">
        <f>IF(Eingabe!H113="","",Eingabe!H113)</f>
        <v/>
      </c>
      <c r="AY9" s="142"/>
      <c r="AZ9" s="142"/>
      <c r="BA9" s="142"/>
      <c r="BB9" s="142" t="str">
        <f>IF(Eingabe!K113="","",Eingabe!K113)</f>
        <v/>
      </c>
      <c r="BC9" s="142"/>
      <c r="BD9" s="142"/>
      <c r="BE9" s="142"/>
      <c r="BF9" s="142"/>
      <c r="BG9" s="142"/>
      <c r="BH9" s="142"/>
      <c r="BI9" s="142"/>
      <c r="BJ9" s="142"/>
      <c r="BK9" s="142"/>
      <c r="BL9" s="142"/>
      <c r="BM9" s="142"/>
      <c r="BN9" s="143"/>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19" t="str">
        <f>IF(Eingabe!A114="","",Eingabe!A114)</f>
        <v/>
      </c>
      <c r="B10" s="151"/>
      <c r="C10" s="151"/>
      <c r="D10" s="151"/>
      <c r="E10" s="151" t="str">
        <f>IF(Eingabe!B114="","",Eingabe!B114)</f>
        <v/>
      </c>
      <c r="F10" s="151"/>
      <c r="G10" s="151"/>
      <c r="H10" s="151"/>
      <c r="I10" s="142" t="str">
        <f>IF(Eingabe!C114="","",Eingabe!C114)</f>
        <v/>
      </c>
      <c r="J10" s="142"/>
      <c r="K10" s="142"/>
      <c r="L10" s="142"/>
      <c r="M10" s="144" t="str">
        <f>IF(Eingabe!D114&amp;""&amp;Eingabe!E114="","",Eingabe!D114&amp;" 
"&amp;Eingabe!E114)</f>
        <v/>
      </c>
      <c r="N10" s="144"/>
      <c r="O10" s="144"/>
      <c r="P10" s="144"/>
      <c r="Q10" s="144"/>
      <c r="R10" s="144"/>
      <c r="S10" s="144"/>
      <c r="T10" s="144"/>
      <c r="U10" s="144"/>
      <c r="V10" s="144"/>
      <c r="W10" s="144"/>
      <c r="X10" s="144"/>
      <c r="Y10" s="144"/>
      <c r="Z10" s="144"/>
      <c r="AA10" s="144"/>
      <c r="AB10" s="144"/>
      <c r="AC10" s="144"/>
      <c r="AD10" s="144"/>
      <c r="AE10" s="144"/>
      <c r="AF10" s="144"/>
      <c r="AG10" s="142" t="str">
        <f>IF(Eingabe!F114&amp;""&amp;Eingabe!G114="","",Eingabe!F114&amp;" 
"&amp;Eingabe!G114)</f>
        <v/>
      </c>
      <c r="AH10" s="142"/>
      <c r="AI10" s="142"/>
      <c r="AJ10" s="142"/>
      <c r="AK10" s="142"/>
      <c r="AL10" s="142"/>
      <c r="AM10" s="142"/>
      <c r="AN10" s="142"/>
      <c r="AO10" s="142"/>
      <c r="AP10" s="142"/>
      <c r="AQ10" s="142"/>
      <c r="AR10" s="142"/>
      <c r="AS10" s="142"/>
      <c r="AT10" s="142"/>
      <c r="AU10" s="142"/>
      <c r="AV10" s="142"/>
      <c r="AW10" s="142"/>
      <c r="AX10" s="142" t="str">
        <f>IF(Eingabe!H114="","",Eingabe!H114)</f>
        <v/>
      </c>
      <c r="AY10" s="142"/>
      <c r="AZ10" s="142"/>
      <c r="BA10" s="142"/>
      <c r="BB10" s="142" t="str">
        <f>IF(Eingabe!K114="","",Eingabe!K114)</f>
        <v/>
      </c>
      <c r="BC10" s="142"/>
      <c r="BD10" s="142"/>
      <c r="BE10" s="142"/>
      <c r="BF10" s="142"/>
      <c r="BG10" s="142"/>
      <c r="BH10" s="142"/>
      <c r="BI10" s="142"/>
      <c r="BJ10" s="142"/>
      <c r="BK10" s="142"/>
      <c r="BL10" s="142"/>
      <c r="BM10" s="142"/>
      <c r="BN10" s="143"/>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19" t="str">
        <f>IF(Eingabe!A115="","",Eingabe!A115)</f>
        <v/>
      </c>
      <c r="B11" s="151"/>
      <c r="C11" s="151"/>
      <c r="D11" s="151"/>
      <c r="E11" s="151" t="str">
        <f>IF(Eingabe!B115="","",Eingabe!B115)</f>
        <v/>
      </c>
      <c r="F11" s="151"/>
      <c r="G11" s="151"/>
      <c r="H11" s="151"/>
      <c r="I11" s="142" t="str">
        <f>IF(Eingabe!C115="","",Eingabe!C115)</f>
        <v/>
      </c>
      <c r="J11" s="142"/>
      <c r="K11" s="142"/>
      <c r="L11" s="142"/>
      <c r="M11" s="144" t="str">
        <f>IF(Eingabe!D115&amp;""&amp;Eingabe!E115="","",Eingabe!D115&amp;" 
"&amp;Eingabe!E115)</f>
        <v/>
      </c>
      <c r="N11" s="144"/>
      <c r="O11" s="144"/>
      <c r="P11" s="144"/>
      <c r="Q11" s="144"/>
      <c r="R11" s="144"/>
      <c r="S11" s="144"/>
      <c r="T11" s="144"/>
      <c r="U11" s="144"/>
      <c r="V11" s="144"/>
      <c r="W11" s="144"/>
      <c r="X11" s="144"/>
      <c r="Y11" s="144"/>
      <c r="Z11" s="144"/>
      <c r="AA11" s="144"/>
      <c r="AB11" s="144"/>
      <c r="AC11" s="144"/>
      <c r="AD11" s="144"/>
      <c r="AE11" s="144"/>
      <c r="AF11" s="144"/>
      <c r="AG11" s="142" t="str">
        <f>IF(Eingabe!F115&amp;""&amp;Eingabe!G115="","",Eingabe!F115&amp;" 
"&amp;Eingabe!G115)</f>
        <v/>
      </c>
      <c r="AH11" s="142"/>
      <c r="AI11" s="142"/>
      <c r="AJ11" s="142"/>
      <c r="AK11" s="142"/>
      <c r="AL11" s="142"/>
      <c r="AM11" s="142"/>
      <c r="AN11" s="142"/>
      <c r="AO11" s="142"/>
      <c r="AP11" s="142"/>
      <c r="AQ11" s="142"/>
      <c r="AR11" s="142"/>
      <c r="AS11" s="142"/>
      <c r="AT11" s="142"/>
      <c r="AU11" s="142"/>
      <c r="AV11" s="142"/>
      <c r="AW11" s="142"/>
      <c r="AX11" s="142" t="str">
        <f>IF(Eingabe!H115="","",Eingabe!H115)</f>
        <v/>
      </c>
      <c r="AY11" s="142"/>
      <c r="AZ11" s="142"/>
      <c r="BA11" s="142"/>
      <c r="BB11" s="142" t="str">
        <f>IF(Eingabe!K115="","",Eingabe!K115)</f>
        <v/>
      </c>
      <c r="BC11" s="142"/>
      <c r="BD11" s="142"/>
      <c r="BE11" s="142"/>
      <c r="BF11" s="142"/>
      <c r="BG11" s="142"/>
      <c r="BH11" s="142"/>
      <c r="BI11" s="142"/>
      <c r="BJ11" s="142"/>
      <c r="BK11" s="142"/>
      <c r="BL11" s="142"/>
      <c r="BM11" s="142"/>
      <c r="BN11" s="143"/>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19" t="str">
        <f>IF(Eingabe!A116="","",Eingabe!A116)</f>
        <v/>
      </c>
      <c r="B12" s="151"/>
      <c r="C12" s="151"/>
      <c r="D12" s="151"/>
      <c r="E12" s="151" t="str">
        <f>IF(Eingabe!B116="","",Eingabe!B116)</f>
        <v/>
      </c>
      <c r="F12" s="151"/>
      <c r="G12" s="151"/>
      <c r="H12" s="151"/>
      <c r="I12" s="142" t="str">
        <f>IF(Eingabe!C116="","",Eingabe!C116)</f>
        <v/>
      </c>
      <c r="J12" s="142"/>
      <c r="K12" s="142"/>
      <c r="L12" s="142"/>
      <c r="M12" s="144" t="str">
        <f>IF(Eingabe!D116&amp;""&amp;Eingabe!E116="","",Eingabe!D116&amp;" 
"&amp;Eingabe!E116)</f>
        <v/>
      </c>
      <c r="N12" s="144"/>
      <c r="O12" s="144"/>
      <c r="P12" s="144"/>
      <c r="Q12" s="144"/>
      <c r="R12" s="144"/>
      <c r="S12" s="144"/>
      <c r="T12" s="144"/>
      <c r="U12" s="144"/>
      <c r="V12" s="144"/>
      <c r="W12" s="144"/>
      <c r="X12" s="144"/>
      <c r="Y12" s="144"/>
      <c r="Z12" s="144"/>
      <c r="AA12" s="144"/>
      <c r="AB12" s="144"/>
      <c r="AC12" s="144"/>
      <c r="AD12" s="144"/>
      <c r="AE12" s="144"/>
      <c r="AF12" s="144"/>
      <c r="AG12" s="142" t="str">
        <f>IF(Eingabe!F116&amp;""&amp;Eingabe!G116="","",Eingabe!F116&amp;" 
"&amp;Eingabe!G116)</f>
        <v/>
      </c>
      <c r="AH12" s="142"/>
      <c r="AI12" s="142"/>
      <c r="AJ12" s="142"/>
      <c r="AK12" s="142"/>
      <c r="AL12" s="142"/>
      <c r="AM12" s="142"/>
      <c r="AN12" s="142"/>
      <c r="AO12" s="142"/>
      <c r="AP12" s="142"/>
      <c r="AQ12" s="142"/>
      <c r="AR12" s="142"/>
      <c r="AS12" s="142"/>
      <c r="AT12" s="142"/>
      <c r="AU12" s="142"/>
      <c r="AV12" s="142"/>
      <c r="AW12" s="142"/>
      <c r="AX12" s="142" t="str">
        <f>IF(Eingabe!H116="","",Eingabe!H116)</f>
        <v/>
      </c>
      <c r="AY12" s="142"/>
      <c r="AZ12" s="142"/>
      <c r="BA12" s="142"/>
      <c r="BB12" s="142" t="str">
        <f>IF(Eingabe!K116="","",Eingabe!K116)</f>
        <v/>
      </c>
      <c r="BC12" s="142"/>
      <c r="BD12" s="142"/>
      <c r="BE12" s="142"/>
      <c r="BF12" s="142"/>
      <c r="BG12" s="142"/>
      <c r="BH12" s="142"/>
      <c r="BI12" s="142"/>
      <c r="BJ12" s="142"/>
      <c r="BK12" s="142"/>
      <c r="BL12" s="142"/>
      <c r="BM12" s="142"/>
      <c r="BN12" s="143"/>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19" t="str">
        <f>IF(Eingabe!A117="","",Eingabe!A117)</f>
        <v/>
      </c>
      <c r="B13" s="151"/>
      <c r="C13" s="151"/>
      <c r="D13" s="151"/>
      <c r="E13" s="151" t="str">
        <f>IF(Eingabe!B117="","",Eingabe!B117)</f>
        <v/>
      </c>
      <c r="F13" s="151"/>
      <c r="G13" s="151"/>
      <c r="H13" s="151"/>
      <c r="I13" s="142" t="str">
        <f>IF(Eingabe!C117="","",Eingabe!C117)</f>
        <v/>
      </c>
      <c r="J13" s="142"/>
      <c r="K13" s="142"/>
      <c r="L13" s="142"/>
      <c r="M13" s="144" t="str">
        <f>IF(Eingabe!D117&amp;""&amp;Eingabe!E117="","",Eingabe!D117&amp;" 
"&amp;Eingabe!E117)</f>
        <v/>
      </c>
      <c r="N13" s="144"/>
      <c r="O13" s="144"/>
      <c r="P13" s="144"/>
      <c r="Q13" s="144"/>
      <c r="R13" s="144"/>
      <c r="S13" s="144"/>
      <c r="T13" s="144"/>
      <c r="U13" s="144"/>
      <c r="V13" s="144"/>
      <c r="W13" s="144"/>
      <c r="X13" s="144"/>
      <c r="Y13" s="144"/>
      <c r="Z13" s="144"/>
      <c r="AA13" s="144"/>
      <c r="AB13" s="144"/>
      <c r="AC13" s="144"/>
      <c r="AD13" s="144"/>
      <c r="AE13" s="144"/>
      <c r="AF13" s="144"/>
      <c r="AG13" s="142" t="str">
        <f>IF(Eingabe!F117&amp;""&amp;Eingabe!G117="","",Eingabe!F117&amp;" 
"&amp;Eingabe!G117)</f>
        <v/>
      </c>
      <c r="AH13" s="142"/>
      <c r="AI13" s="142"/>
      <c r="AJ13" s="142"/>
      <c r="AK13" s="142"/>
      <c r="AL13" s="142"/>
      <c r="AM13" s="142"/>
      <c r="AN13" s="142"/>
      <c r="AO13" s="142"/>
      <c r="AP13" s="142"/>
      <c r="AQ13" s="142"/>
      <c r="AR13" s="142"/>
      <c r="AS13" s="142"/>
      <c r="AT13" s="142"/>
      <c r="AU13" s="142"/>
      <c r="AV13" s="142"/>
      <c r="AW13" s="142"/>
      <c r="AX13" s="142" t="str">
        <f>IF(Eingabe!H117="","",Eingabe!H117)</f>
        <v/>
      </c>
      <c r="AY13" s="142"/>
      <c r="AZ13" s="142"/>
      <c r="BA13" s="142"/>
      <c r="BB13" s="142" t="str">
        <f>IF(Eingabe!K117="","",Eingabe!K117)</f>
        <v/>
      </c>
      <c r="BC13" s="142"/>
      <c r="BD13" s="142"/>
      <c r="BE13" s="142"/>
      <c r="BF13" s="142"/>
      <c r="BG13" s="142"/>
      <c r="BH13" s="142"/>
      <c r="BI13" s="142"/>
      <c r="BJ13" s="142"/>
      <c r="BK13" s="142"/>
      <c r="BL13" s="142"/>
      <c r="BM13" s="142"/>
      <c r="BN13" s="143"/>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19" t="str">
        <f>IF(Eingabe!A118="","",Eingabe!A118)</f>
        <v/>
      </c>
      <c r="B14" s="151"/>
      <c r="C14" s="151"/>
      <c r="D14" s="151"/>
      <c r="E14" s="151" t="str">
        <f>IF(Eingabe!B118="","",Eingabe!B118)</f>
        <v/>
      </c>
      <c r="F14" s="151"/>
      <c r="G14" s="151"/>
      <c r="H14" s="151"/>
      <c r="I14" s="142" t="str">
        <f>IF(Eingabe!C118="","",Eingabe!C118)</f>
        <v/>
      </c>
      <c r="J14" s="142"/>
      <c r="K14" s="142"/>
      <c r="L14" s="142"/>
      <c r="M14" s="144" t="str">
        <f>IF(Eingabe!D118&amp;""&amp;Eingabe!E118="","",Eingabe!D118&amp;" 
"&amp;Eingabe!E118)</f>
        <v/>
      </c>
      <c r="N14" s="144"/>
      <c r="O14" s="144"/>
      <c r="P14" s="144"/>
      <c r="Q14" s="144"/>
      <c r="R14" s="144"/>
      <c r="S14" s="144"/>
      <c r="T14" s="144"/>
      <c r="U14" s="144"/>
      <c r="V14" s="144"/>
      <c r="W14" s="144"/>
      <c r="X14" s="144"/>
      <c r="Y14" s="144"/>
      <c r="Z14" s="144"/>
      <c r="AA14" s="144"/>
      <c r="AB14" s="144"/>
      <c r="AC14" s="144"/>
      <c r="AD14" s="144"/>
      <c r="AE14" s="144"/>
      <c r="AF14" s="144"/>
      <c r="AG14" s="142" t="str">
        <f>IF(Eingabe!F118&amp;""&amp;Eingabe!G118="","",Eingabe!F118&amp;" 
"&amp;Eingabe!G118)</f>
        <v/>
      </c>
      <c r="AH14" s="142"/>
      <c r="AI14" s="142"/>
      <c r="AJ14" s="142"/>
      <c r="AK14" s="142"/>
      <c r="AL14" s="142"/>
      <c r="AM14" s="142"/>
      <c r="AN14" s="142"/>
      <c r="AO14" s="142"/>
      <c r="AP14" s="142"/>
      <c r="AQ14" s="142"/>
      <c r="AR14" s="142"/>
      <c r="AS14" s="142"/>
      <c r="AT14" s="142"/>
      <c r="AU14" s="142"/>
      <c r="AV14" s="142"/>
      <c r="AW14" s="142"/>
      <c r="AX14" s="142" t="str">
        <f>IF(Eingabe!H118="","",Eingabe!H118)</f>
        <v/>
      </c>
      <c r="AY14" s="142"/>
      <c r="AZ14" s="142"/>
      <c r="BA14" s="142"/>
      <c r="BB14" s="142" t="str">
        <f>IF(Eingabe!K118="","",Eingabe!K118)</f>
        <v/>
      </c>
      <c r="BC14" s="142"/>
      <c r="BD14" s="142"/>
      <c r="BE14" s="142"/>
      <c r="BF14" s="142"/>
      <c r="BG14" s="142"/>
      <c r="BH14" s="142"/>
      <c r="BI14" s="142"/>
      <c r="BJ14" s="142"/>
      <c r="BK14" s="142"/>
      <c r="BL14" s="142"/>
      <c r="BM14" s="142"/>
      <c r="BN14" s="143"/>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19" t="str">
        <f>IF(Eingabe!A119="","",Eingabe!A119)</f>
        <v/>
      </c>
      <c r="B15" s="151"/>
      <c r="C15" s="151"/>
      <c r="D15" s="151"/>
      <c r="E15" s="151" t="str">
        <f>IF(Eingabe!B119="","",Eingabe!B119)</f>
        <v/>
      </c>
      <c r="F15" s="151"/>
      <c r="G15" s="151"/>
      <c r="H15" s="151"/>
      <c r="I15" s="142" t="str">
        <f>IF(Eingabe!C119="","",Eingabe!C119)</f>
        <v/>
      </c>
      <c r="J15" s="142"/>
      <c r="K15" s="142"/>
      <c r="L15" s="142"/>
      <c r="M15" s="144" t="str">
        <f>IF(Eingabe!D119&amp;""&amp;Eingabe!E119="","",Eingabe!D119&amp;" 
"&amp;Eingabe!E119)</f>
        <v/>
      </c>
      <c r="N15" s="144"/>
      <c r="O15" s="144"/>
      <c r="P15" s="144"/>
      <c r="Q15" s="144"/>
      <c r="R15" s="144"/>
      <c r="S15" s="144"/>
      <c r="T15" s="144"/>
      <c r="U15" s="144"/>
      <c r="V15" s="144"/>
      <c r="W15" s="144"/>
      <c r="X15" s="144"/>
      <c r="Y15" s="144"/>
      <c r="Z15" s="144"/>
      <c r="AA15" s="144"/>
      <c r="AB15" s="144"/>
      <c r="AC15" s="144"/>
      <c r="AD15" s="144"/>
      <c r="AE15" s="144"/>
      <c r="AF15" s="144"/>
      <c r="AG15" s="142" t="str">
        <f>IF(Eingabe!F119&amp;""&amp;Eingabe!G119="","",Eingabe!F119&amp;" 
"&amp;Eingabe!G119)</f>
        <v/>
      </c>
      <c r="AH15" s="142"/>
      <c r="AI15" s="142"/>
      <c r="AJ15" s="142"/>
      <c r="AK15" s="142"/>
      <c r="AL15" s="142"/>
      <c r="AM15" s="142"/>
      <c r="AN15" s="142"/>
      <c r="AO15" s="142"/>
      <c r="AP15" s="142"/>
      <c r="AQ15" s="142"/>
      <c r="AR15" s="142"/>
      <c r="AS15" s="142"/>
      <c r="AT15" s="142"/>
      <c r="AU15" s="142"/>
      <c r="AV15" s="142"/>
      <c r="AW15" s="142"/>
      <c r="AX15" s="142" t="str">
        <f>IF(Eingabe!H119="","",Eingabe!H119)</f>
        <v/>
      </c>
      <c r="AY15" s="142"/>
      <c r="AZ15" s="142"/>
      <c r="BA15" s="142"/>
      <c r="BB15" s="142" t="str">
        <f>IF(Eingabe!K119="","",Eingabe!K119)</f>
        <v/>
      </c>
      <c r="BC15" s="142"/>
      <c r="BD15" s="142"/>
      <c r="BE15" s="142"/>
      <c r="BF15" s="142"/>
      <c r="BG15" s="142"/>
      <c r="BH15" s="142"/>
      <c r="BI15" s="142"/>
      <c r="BJ15" s="142"/>
      <c r="BK15" s="142"/>
      <c r="BL15" s="142"/>
      <c r="BM15" s="142"/>
      <c r="BN15" s="143"/>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19" t="str">
        <f>IF(Eingabe!A120="","",Eingabe!A120)</f>
        <v/>
      </c>
      <c r="B16" s="151"/>
      <c r="C16" s="151"/>
      <c r="D16" s="151"/>
      <c r="E16" s="151" t="str">
        <f>IF(Eingabe!B120="","",Eingabe!B120)</f>
        <v/>
      </c>
      <c r="F16" s="151"/>
      <c r="G16" s="151"/>
      <c r="H16" s="151"/>
      <c r="I16" s="142" t="str">
        <f>IF(Eingabe!C120="","",Eingabe!C120)</f>
        <v/>
      </c>
      <c r="J16" s="142"/>
      <c r="K16" s="142"/>
      <c r="L16" s="142"/>
      <c r="M16" s="144" t="str">
        <f>IF(Eingabe!D120&amp;""&amp;Eingabe!E120="","",Eingabe!D120&amp;" 
"&amp;Eingabe!E120)</f>
        <v/>
      </c>
      <c r="N16" s="144"/>
      <c r="O16" s="144"/>
      <c r="P16" s="144"/>
      <c r="Q16" s="144"/>
      <c r="R16" s="144"/>
      <c r="S16" s="144"/>
      <c r="T16" s="144"/>
      <c r="U16" s="144"/>
      <c r="V16" s="144"/>
      <c r="W16" s="144"/>
      <c r="X16" s="144"/>
      <c r="Y16" s="144"/>
      <c r="Z16" s="144"/>
      <c r="AA16" s="144"/>
      <c r="AB16" s="144"/>
      <c r="AC16" s="144"/>
      <c r="AD16" s="144"/>
      <c r="AE16" s="144"/>
      <c r="AF16" s="144"/>
      <c r="AG16" s="142" t="str">
        <f>IF(Eingabe!F120&amp;""&amp;Eingabe!G120="","",Eingabe!F120&amp;" 
"&amp;Eingabe!G120)</f>
        <v/>
      </c>
      <c r="AH16" s="142"/>
      <c r="AI16" s="142"/>
      <c r="AJ16" s="142"/>
      <c r="AK16" s="142"/>
      <c r="AL16" s="142"/>
      <c r="AM16" s="142"/>
      <c r="AN16" s="142"/>
      <c r="AO16" s="142"/>
      <c r="AP16" s="142"/>
      <c r="AQ16" s="142"/>
      <c r="AR16" s="142"/>
      <c r="AS16" s="142"/>
      <c r="AT16" s="142"/>
      <c r="AU16" s="142"/>
      <c r="AV16" s="142"/>
      <c r="AW16" s="142"/>
      <c r="AX16" s="142" t="str">
        <f>IF(Eingabe!H120="","",Eingabe!H120)</f>
        <v/>
      </c>
      <c r="AY16" s="142"/>
      <c r="AZ16" s="142"/>
      <c r="BA16" s="142"/>
      <c r="BB16" s="142" t="str">
        <f>IF(Eingabe!K120="","",Eingabe!K120)</f>
        <v/>
      </c>
      <c r="BC16" s="142"/>
      <c r="BD16" s="142"/>
      <c r="BE16" s="142"/>
      <c r="BF16" s="142"/>
      <c r="BG16" s="142"/>
      <c r="BH16" s="142"/>
      <c r="BI16" s="142"/>
      <c r="BJ16" s="142"/>
      <c r="BK16" s="142"/>
      <c r="BL16" s="142"/>
      <c r="BM16" s="142"/>
      <c r="BN16" s="143"/>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19" t="str">
        <f>IF(Eingabe!A121="","",Eingabe!A121)</f>
        <v/>
      </c>
      <c r="B17" s="151"/>
      <c r="C17" s="151"/>
      <c r="D17" s="151"/>
      <c r="E17" s="151" t="str">
        <f>IF(Eingabe!B121="","",Eingabe!B121)</f>
        <v/>
      </c>
      <c r="F17" s="151"/>
      <c r="G17" s="151"/>
      <c r="H17" s="151"/>
      <c r="I17" s="142" t="str">
        <f>IF(Eingabe!C121="","",Eingabe!C121)</f>
        <v/>
      </c>
      <c r="J17" s="142"/>
      <c r="K17" s="142"/>
      <c r="L17" s="142"/>
      <c r="M17" s="144" t="str">
        <f>IF(Eingabe!D121&amp;""&amp;Eingabe!E121="","",Eingabe!D121&amp;" 
"&amp;Eingabe!E121)</f>
        <v/>
      </c>
      <c r="N17" s="144"/>
      <c r="O17" s="144"/>
      <c r="P17" s="144"/>
      <c r="Q17" s="144"/>
      <c r="R17" s="144"/>
      <c r="S17" s="144"/>
      <c r="T17" s="144"/>
      <c r="U17" s="144"/>
      <c r="V17" s="144"/>
      <c r="W17" s="144"/>
      <c r="X17" s="144"/>
      <c r="Y17" s="144"/>
      <c r="Z17" s="144"/>
      <c r="AA17" s="144"/>
      <c r="AB17" s="144"/>
      <c r="AC17" s="144"/>
      <c r="AD17" s="144"/>
      <c r="AE17" s="144"/>
      <c r="AF17" s="144"/>
      <c r="AG17" s="142" t="str">
        <f>IF(Eingabe!F121&amp;""&amp;Eingabe!G121="","",Eingabe!F121&amp;" 
"&amp;Eingabe!G121)</f>
        <v/>
      </c>
      <c r="AH17" s="142"/>
      <c r="AI17" s="142"/>
      <c r="AJ17" s="142"/>
      <c r="AK17" s="142"/>
      <c r="AL17" s="142"/>
      <c r="AM17" s="142"/>
      <c r="AN17" s="142"/>
      <c r="AO17" s="142"/>
      <c r="AP17" s="142"/>
      <c r="AQ17" s="142"/>
      <c r="AR17" s="142"/>
      <c r="AS17" s="142"/>
      <c r="AT17" s="142"/>
      <c r="AU17" s="142"/>
      <c r="AV17" s="142"/>
      <c r="AW17" s="142"/>
      <c r="AX17" s="142" t="str">
        <f>IF(Eingabe!H121="","",Eingabe!H121)</f>
        <v/>
      </c>
      <c r="AY17" s="142"/>
      <c r="AZ17" s="142"/>
      <c r="BA17" s="142"/>
      <c r="BB17" s="142" t="str">
        <f>IF(Eingabe!K121="","",Eingabe!K121)</f>
        <v/>
      </c>
      <c r="BC17" s="142"/>
      <c r="BD17" s="142"/>
      <c r="BE17" s="142"/>
      <c r="BF17" s="142"/>
      <c r="BG17" s="142"/>
      <c r="BH17" s="142"/>
      <c r="BI17" s="142"/>
      <c r="BJ17" s="142"/>
      <c r="BK17" s="142"/>
      <c r="BL17" s="142"/>
      <c r="BM17" s="142"/>
      <c r="BN17" s="143"/>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19" t="str">
        <f>IF(Eingabe!A122="","",Eingabe!A122)</f>
        <v/>
      </c>
      <c r="B18" s="151"/>
      <c r="C18" s="151"/>
      <c r="D18" s="151"/>
      <c r="E18" s="151" t="str">
        <f>IF(Eingabe!B122="","",Eingabe!B122)</f>
        <v/>
      </c>
      <c r="F18" s="151"/>
      <c r="G18" s="151"/>
      <c r="H18" s="151"/>
      <c r="I18" s="142" t="str">
        <f>IF(Eingabe!C122="","",Eingabe!C122)</f>
        <v/>
      </c>
      <c r="J18" s="142"/>
      <c r="K18" s="142"/>
      <c r="L18" s="142"/>
      <c r="M18" s="144" t="str">
        <f>IF(Eingabe!D122&amp;""&amp;Eingabe!E122="","",Eingabe!D122&amp;" 
"&amp;Eingabe!E122)</f>
        <v/>
      </c>
      <c r="N18" s="144"/>
      <c r="O18" s="144"/>
      <c r="P18" s="144"/>
      <c r="Q18" s="144"/>
      <c r="R18" s="144"/>
      <c r="S18" s="144"/>
      <c r="T18" s="144"/>
      <c r="U18" s="144"/>
      <c r="V18" s="144"/>
      <c r="W18" s="144"/>
      <c r="X18" s="144"/>
      <c r="Y18" s="144"/>
      <c r="Z18" s="144"/>
      <c r="AA18" s="144"/>
      <c r="AB18" s="144"/>
      <c r="AC18" s="144"/>
      <c r="AD18" s="144"/>
      <c r="AE18" s="144"/>
      <c r="AF18" s="144"/>
      <c r="AG18" s="142" t="str">
        <f>IF(Eingabe!F122&amp;""&amp;Eingabe!G122="","",Eingabe!F122&amp;" 
"&amp;Eingabe!G122)</f>
        <v/>
      </c>
      <c r="AH18" s="142"/>
      <c r="AI18" s="142"/>
      <c r="AJ18" s="142"/>
      <c r="AK18" s="142"/>
      <c r="AL18" s="142"/>
      <c r="AM18" s="142"/>
      <c r="AN18" s="142"/>
      <c r="AO18" s="142"/>
      <c r="AP18" s="142"/>
      <c r="AQ18" s="142"/>
      <c r="AR18" s="142"/>
      <c r="AS18" s="142"/>
      <c r="AT18" s="142"/>
      <c r="AU18" s="142"/>
      <c r="AV18" s="142"/>
      <c r="AW18" s="142"/>
      <c r="AX18" s="142" t="str">
        <f>IF(Eingabe!H122="","",Eingabe!H122)</f>
        <v/>
      </c>
      <c r="AY18" s="142"/>
      <c r="AZ18" s="142"/>
      <c r="BA18" s="142"/>
      <c r="BB18" s="142" t="str">
        <f>IF(Eingabe!K122="","",Eingabe!K122)</f>
        <v/>
      </c>
      <c r="BC18" s="142"/>
      <c r="BD18" s="142"/>
      <c r="BE18" s="142"/>
      <c r="BF18" s="142"/>
      <c r="BG18" s="142"/>
      <c r="BH18" s="142"/>
      <c r="BI18" s="142"/>
      <c r="BJ18" s="142"/>
      <c r="BK18" s="142"/>
      <c r="BL18" s="142"/>
      <c r="BM18" s="142"/>
      <c r="BN18" s="143"/>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19" t="str">
        <f>IF(Eingabe!A123="","",Eingabe!A123)</f>
        <v/>
      </c>
      <c r="B19" s="151"/>
      <c r="C19" s="151"/>
      <c r="D19" s="151"/>
      <c r="E19" s="151" t="str">
        <f>IF(Eingabe!B123="","",Eingabe!B123)</f>
        <v/>
      </c>
      <c r="F19" s="151"/>
      <c r="G19" s="151"/>
      <c r="H19" s="151"/>
      <c r="I19" s="142" t="str">
        <f>IF(Eingabe!C123="","",Eingabe!C123)</f>
        <v/>
      </c>
      <c r="J19" s="142"/>
      <c r="K19" s="142"/>
      <c r="L19" s="142"/>
      <c r="M19" s="144" t="str">
        <f>IF(Eingabe!D123&amp;""&amp;Eingabe!E123="","",Eingabe!D123&amp;" 
"&amp;Eingabe!E123)</f>
        <v/>
      </c>
      <c r="N19" s="144"/>
      <c r="O19" s="144"/>
      <c r="P19" s="144"/>
      <c r="Q19" s="144"/>
      <c r="R19" s="144"/>
      <c r="S19" s="144"/>
      <c r="T19" s="144"/>
      <c r="U19" s="144"/>
      <c r="V19" s="144"/>
      <c r="W19" s="144"/>
      <c r="X19" s="144"/>
      <c r="Y19" s="144"/>
      <c r="Z19" s="144"/>
      <c r="AA19" s="144"/>
      <c r="AB19" s="144"/>
      <c r="AC19" s="144"/>
      <c r="AD19" s="144"/>
      <c r="AE19" s="144"/>
      <c r="AF19" s="144"/>
      <c r="AG19" s="142" t="str">
        <f>IF(Eingabe!F123&amp;""&amp;Eingabe!G123="","",Eingabe!F123&amp;" 
"&amp;Eingabe!G123)</f>
        <v/>
      </c>
      <c r="AH19" s="142"/>
      <c r="AI19" s="142"/>
      <c r="AJ19" s="142"/>
      <c r="AK19" s="142"/>
      <c r="AL19" s="142"/>
      <c r="AM19" s="142"/>
      <c r="AN19" s="142"/>
      <c r="AO19" s="142"/>
      <c r="AP19" s="142"/>
      <c r="AQ19" s="142"/>
      <c r="AR19" s="142"/>
      <c r="AS19" s="142"/>
      <c r="AT19" s="142"/>
      <c r="AU19" s="142"/>
      <c r="AV19" s="142"/>
      <c r="AW19" s="142"/>
      <c r="AX19" s="142" t="str">
        <f>IF(Eingabe!H123="","",Eingabe!H123)</f>
        <v/>
      </c>
      <c r="AY19" s="142"/>
      <c r="AZ19" s="142"/>
      <c r="BA19" s="142"/>
      <c r="BB19" s="142" t="str">
        <f>IF(Eingabe!K123="","",Eingabe!K123)</f>
        <v/>
      </c>
      <c r="BC19" s="142"/>
      <c r="BD19" s="142"/>
      <c r="BE19" s="142"/>
      <c r="BF19" s="142"/>
      <c r="BG19" s="142"/>
      <c r="BH19" s="142"/>
      <c r="BI19" s="142"/>
      <c r="BJ19" s="142"/>
      <c r="BK19" s="142"/>
      <c r="BL19" s="142"/>
      <c r="BM19" s="142"/>
      <c r="BN19" s="143"/>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19" t="str">
        <f>IF(Eingabe!A124="","",Eingabe!A124)</f>
        <v/>
      </c>
      <c r="B20" s="151"/>
      <c r="C20" s="151"/>
      <c r="D20" s="151"/>
      <c r="E20" s="151" t="str">
        <f>IF(Eingabe!B124="","",Eingabe!B124)</f>
        <v/>
      </c>
      <c r="F20" s="151"/>
      <c r="G20" s="151"/>
      <c r="H20" s="151"/>
      <c r="I20" s="142" t="str">
        <f>IF(Eingabe!C124="","",Eingabe!C124)</f>
        <v/>
      </c>
      <c r="J20" s="142"/>
      <c r="K20" s="142"/>
      <c r="L20" s="142"/>
      <c r="M20" s="144" t="str">
        <f>IF(Eingabe!D124&amp;""&amp;Eingabe!E124="","",Eingabe!D124&amp;" 
"&amp;Eingabe!E124)</f>
        <v/>
      </c>
      <c r="N20" s="144"/>
      <c r="O20" s="144"/>
      <c r="P20" s="144"/>
      <c r="Q20" s="144"/>
      <c r="R20" s="144"/>
      <c r="S20" s="144"/>
      <c r="T20" s="144"/>
      <c r="U20" s="144"/>
      <c r="V20" s="144"/>
      <c r="W20" s="144"/>
      <c r="X20" s="144"/>
      <c r="Y20" s="144"/>
      <c r="Z20" s="144"/>
      <c r="AA20" s="144"/>
      <c r="AB20" s="144"/>
      <c r="AC20" s="144"/>
      <c r="AD20" s="144"/>
      <c r="AE20" s="144"/>
      <c r="AF20" s="144"/>
      <c r="AG20" s="142" t="str">
        <f>IF(Eingabe!F124&amp;""&amp;Eingabe!G124="","",Eingabe!F124&amp;" 
"&amp;Eingabe!G124)</f>
        <v/>
      </c>
      <c r="AH20" s="142"/>
      <c r="AI20" s="142"/>
      <c r="AJ20" s="142"/>
      <c r="AK20" s="142"/>
      <c r="AL20" s="142"/>
      <c r="AM20" s="142"/>
      <c r="AN20" s="142"/>
      <c r="AO20" s="142"/>
      <c r="AP20" s="142"/>
      <c r="AQ20" s="142"/>
      <c r="AR20" s="142"/>
      <c r="AS20" s="142"/>
      <c r="AT20" s="142"/>
      <c r="AU20" s="142"/>
      <c r="AV20" s="142"/>
      <c r="AW20" s="142"/>
      <c r="AX20" s="142" t="str">
        <f>IF(Eingabe!H124="","",Eingabe!H124)</f>
        <v/>
      </c>
      <c r="AY20" s="142"/>
      <c r="AZ20" s="142"/>
      <c r="BA20" s="142"/>
      <c r="BB20" s="142" t="str">
        <f>IF(Eingabe!K124="","",Eingabe!K124)</f>
        <v/>
      </c>
      <c r="BC20" s="142"/>
      <c r="BD20" s="142"/>
      <c r="BE20" s="142"/>
      <c r="BF20" s="142"/>
      <c r="BG20" s="142"/>
      <c r="BH20" s="142"/>
      <c r="BI20" s="142"/>
      <c r="BJ20" s="142"/>
      <c r="BK20" s="142"/>
      <c r="BL20" s="142"/>
      <c r="BM20" s="142"/>
      <c r="BN20" s="143"/>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19" t="str">
        <f>IF(Eingabe!A125="","",Eingabe!A125)</f>
        <v/>
      </c>
      <c r="B21" s="151"/>
      <c r="C21" s="151"/>
      <c r="D21" s="151"/>
      <c r="E21" s="151" t="str">
        <f>IF(Eingabe!B125="","",Eingabe!B125)</f>
        <v/>
      </c>
      <c r="F21" s="151"/>
      <c r="G21" s="151"/>
      <c r="H21" s="151"/>
      <c r="I21" s="142" t="str">
        <f>IF(Eingabe!C125="","",Eingabe!C125)</f>
        <v/>
      </c>
      <c r="J21" s="142"/>
      <c r="K21" s="142"/>
      <c r="L21" s="142"/>
      <c r="M21" s="144" t="str">
        <f>IF(Eingabe!D125&amp;""&amp;Eingabe!E125="","",Eingabe!D125&amp;" 
"&amp;Eingabe!E125)</f>
        <v/>
      </c>
      <c r="N21" s="144"/>
      <c r="O21" s="144"/>
      <c r="P21" s="144"/>
      <c r="Q21" s="144"/>
      <c r="R21" s="144"/>
      <c r="S21" s="144"/>
      <c r="T21" s="144"/>
      <c r="U21" s="144"/>
      <c r="V21" s="144"/>
      <c r="W21" s="144"/>
      <c r="X21" s="144"/>
      <c r="Y21" s="144"/>
      <c r="Z21" s="144"/>
      <c r="AA21" s="144"/>
      <c r="AB21" s="144"/>
      <c r="AC21" s="144"/>
      <c r="AD21" s="144"/>
      <c r="AE21" s="144"/>
      <c r="AF21" s="144"/>
      <c r="AG21" s="142" t="str">
        <f>IF(Eingabe!F125&amp;""&amp;Eingabe!G125="","",Eingabe!F125&amp;" 
"&amp;Eingabe!G125)</f>
        <v/>
      </c>
      <c r="AH21" s="142"/>
      <c r="AI21" s="142"/>
      <c r="AJ21" s="142"/>
      <c r="AK21" s="142"/>
      <c r="AL21" s="142"/>
      <c r="AM21" s="142"/>
      <c r="AN21" s="142"/>
      <c r="AO21" s="142"/>
      <c r="AP21" s="142"/>
      <c r="AQ21" s="142"/>
      <c r="AR21" s="142"/>
      <c r="AS21" s="142"/>
      <c r="AT21" s="142"/>
      <c r="AU21" s="142"/>
      <c r="AV21" s="142"/>
      <c r="AW21" s="142"/>
      <c r="AX21" s="142" t="str">
        <f>IF(Eingabe!H125="","",Eingabe!H125)</f>
        <v/>
      </c>
      <c r="AY21" s="142"/>
      <c r="AZ21" s="142"/>
      <c r="BA21" s="142"/>
      <c r="BB21" s="142" t="str">
        <f>IF(Eingabe!K125="","",Eingabe!K125)</f>
        <v/>
      </c>
      <c r="BC21" s="142"/>
      <c r="BD21" s="142"/>
      <c r="BE21" s="142"/>
      <c r="BF21" s="142"/>
      <c r="BG21" s="142"/>
      <c r="BH21" s="142"/>
      <c r="BI21" s="142"/>
      <c r="BJ21" s="142"/>
      <c r="BK21" s="142"/>
      <c r="BL21" s="142"/>
      <c r="BM21" s="142"/>
      <c r="BN21" s="143"/>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19" t="str">
        <f>IF(Eingabe!A126="","",Eingabe!A126)</f>
        <v/>
      </c>
      <c r="B22" s="151"/>
      <c r="C22" s="151"/>
      <c r="D22" s="151"/>
      <c r="E22" s="151" t="str">
        <f>IF(Eingabe!B126="","",Eingabe!B126)</f>
        <v/>
      </c>
      <c r="F22" s="151"/>
      <c r="G22" s="151"/>
      <c r="H22" s="151"/>
      <c r="I22" s="142" t="str">
        <f>IF(Eingabe!C126="","",Eingabe!C126)</f>
        <v/>
      </c>
      <c r="J22" s="142"/>
      <c r="K22" s="142"/>
      <c r="L22" s="142"/>
      <c r="M22" s="144" t="str">
        <f>IF(Eingabe!D126&amp;""&amp;Eingabe!E126="","",Eingabe!D126&amp;" 
"&amp;Eingabe!E126)</f>
        <v/>
      </c>
      <c r="N22" s="144"/>
      <c r="O22" s="144"/>
      <c r="P22" s="144"/>
      <c r="Q22" s="144"/>
      <c r="R22" s="144"/>
      <c r="S22" s="144"/>
      <c r="T22" s="144"/>
      <c r="U22" s="144"/>
      <c r="V22" s="144"/>
      <c r="W22" s="144"/>
      <c r="X22" s="144"/>
      <c r="Y22" s="144"/>
      <c r="Z22" s="144"/>
      <c r="AA22" s="144"/>
      <c r="AB22" s="144"/>
      <c r="AC22" s="144"/>
      <c r="AD22" s="144"/>
      <c r="AE22" s="144"/>
      <c r="AF22" s="144"/>
      <c r="AG22" s="142" t="str">
        <f>IF(Eingabe!F126&amp;""&amp;Eingabe!G126="","",Eingabe!F126&amp;" 
"&amp;Eingabe!G126)</f>
        <v/>
      </c>
      <c r="AH22" s="142"/>
      <c r="AI22" s="142"/>
      <c r="AJ22" s="142"/>
      <c r="AK22" s="142"/>
      <c r="AL22" s="142"/>
      <c r="AM22" s="142"/>
      <c r="AN22" s="142"/>
      <c r="AO22" s="142"/>
      <c r="AP22" s="142"/>
      <c r="AQ22" s="142"/>
      <c r="AR22" s="142"/>
      <c r="AS22" s="142"/>
      <c r="AT22" s="142"/>
      <c r="AU22" s="142"/>
      <c r="AV22" s="142"/>
      <c r="AW22" s="142"/>
      <c r="AX22" s="142" t="str">
        <f>IF(Eingabe!H126="","",Eingabe!H126)</f>
        <v/>
      </c>
      <c r="AY22" s="142"/>
      <c r="AZ22" s="142"/>
      <c r="BA22" s="142"/>
      <c r="BB22" s="142" t="str">
        <f>IF(Eingabe!K126="","",Eingabe!K126)</f>
        <v/>
      </c>
      <c r="BC22" s="142"/>
      <c r="BD22" s="142"/>
      <c r="BE22" s="142"/>
      <c r="BF22" s="142"/>
      <c r="BG22" s="142"/>
      <c r="BH22" s="142"/>
      <c r="BI22" s="142"/>
      <c r="BJ22" s="142"/>
      <c r="BK22" s="142"/>
      <c r="BL22" s="142"/>
      <c r="BM22" s="142"/>
      <c r="BN22" s="143"/>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19" t="str">
        <f>IF(Eingabe!A127="","",Eingabe!A127)</f>
        <v/>
      </c>
      <c r="B23" s="151"/>
      <c r="C23" s="151"/>
      <c r="D23" s="151"/>
      <c r="E23" s="151" t="str">
        <f>IF(Eingabe!B127="","",Eingabe!B127)</f>
        <v/>
      </c>
      <c r="F23" s="151"/>
      <c r="G23" s="151"/>
      <c r="H23" s="151"/>
      <c r="I23" s="142" t="str">
        <f>IF(Eingabe!C127="","",Eingabe!C127)</f>
        <v/>
      </c>
      <c r="J23" s="142"/>
      <c r="K23" s="142"/>
      <c r="L23" s="142"/>
      <c r="M23" s="144" t="str">
        <f>IF(Eingabe!D127&amp;""&amp;Eingabe!E127="","",Eingabe!D127&amp;" 
"&amp;Eingabe!E127)</f>
        <v/>
      </c>
      <c r="N23" s="144"/>
      <c r="O23" s="144"/>
      <c r="P23" s="144"/>
      <c r="Q23" s="144"/>
      <c r="R23" s="144"/>
      <c r="S23" s="144"/>
      <c r="T23" s="144"/>
      <c r="U23" s="144"/>
      <c r="V23" s="144"/>
      <c r="W23" s="144"/>
      <c r="X23" s="144"/>
      <c r="Y23" s="144"/>
      <c r="Z23" s="144"/>
      <c r="AA23" s="144"/>
      <c r="AB23" s="144"/>
      <c r="AC23" s="144"/>
      <c r="AD23" s="144"/>
      <c r="AE23" s="144"/>
      <c r="AF23" s="144"/>
      <c r="AG23" s="142" t="str">
        <f>IF(Eingabe!F127&amp;""&amp;Eingabe!G127="","",Eingabe!F127&amp;" 
"&amp;Eingabe!G127)</f>
        <v/>
      </c>
      <c r="AH23" s="142"/>
      <c r="AI23" s="142"/>
      <c r="AJ23" s="142"/>
      <c r="AK23" s="142"/>
      <c r="AL23" s="142"/>
      <c r="AM23" s="142"/>
      <c r="AN23" s="142"/>
      <c r="AO23" s="142"/>
      <c r="AP23" s="142"/>
      <c r="AQ23" s="142"/>
      <c r="AR23" s="142"/>
      <c r="AS23" s="142"/>
      <c r="AT23" s="142"/>
      <c r="AU23" s="142"/>
      <c r="AV23" s="142"/>
      <c r="AW23" s="142"/>
      <c r="AX23" s="142" t="str">
        <f>IF(Eingabe!H127="","",Eingabe!H127)</f>
        <v/>
      </c>
      <c r="AY23" s="142"/>
      <c r="AZ23" s="142"/>
      <c r="BA23" s="142"/>
      <c r="BB23" s="142" t="str">
        <f>IF(Eingabe!K127="","",Eingabe!K127)</f>
        <v/>
      </c>
      <c r="BC23" s="142"/>
      <c r="BD23" s="142"/>
      <c r="BE23" s="142"/>
      <c r="BF23" s="142"/>
      <c r="BG23" s="142"/>
      <c r="BH23" s="142"/>
      <c r="BI23" s="142"/>
      <c r="BJ23" s="142"/>
      <c r="BK23" s="142"/>
      <c r="BL23" s="142"/>
      <c r="BM23" s="142"/>
      <c r="BN23" s="143"/>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19" t="str">
        <f>IF(Eingabe!A128="","",Eingabe!A128)</f>
        <v/>
      </c>
      <c r="B24" s="151"/>
      <c r="C24" s="151"/>
      <c r="D24" s="151"/>
      <c r="E24" s="151" t="str">
        <f>IF(Eingabe!B128="","",Eingabe!B128)</f>
        <v/>
      </c>
      <c r="F24" s="151"/>
      <c r="G24" s="151"/>
      <c r="H24" s="151"/>
      <c r="I24" s="142" t="str">
        <f>IF(Eingabe!C128="","",Eingabe!C128)</f>
        <v/>
      </c>
      <c r="J24" s="142"/>
      <c r="K24" s="142"/>
      <c r="L24" s="142"/>
      <c r="M24" s="144" t="str">
        <f>IF(Eingabe!D128&amp;""&amp;Eingabe!E128="","",Eingabe!D128&amp;" 
"&amp;Eingabe!E128)</f>
        <v/>
      </c>
      <c r="N24" s="144"/>
      <c r="O24" s="144"/>
      <c r="P24" s="144"/>
      <c r="Q24" s="144"/>
      <c r="R24" s="144"/>
      <c r="S24" s="144"/>
      <c r="T24" s="144"/>
      <c r="U24" s="144"/>
      <c r="V24" s="144"/>
      <c r="W24" s="144"/>
      <c r="X24" s="144"/>
      <c r="Y24" s="144"/>
      <c r="Z24" s="144"/>
      <c r="AA24" s="144"/>
      <c r="AB24" s="144"/>
      <c r="AC24" s="144"/>
      <c r="AD24" s="144"/>
      <c r="AE24" s="144"/>
      <c r="AF24" s="144"/>
      <c r="AG24" s="142" t="str">
        <f>IF(Eingabe!F128&amp;""&amp;Eingabe!G128="","",Eingabe!F128&amp;" 
"&amp;Eingabe!G128)</f>
        <v/>
      </c>
      <c r="AH24" s="142"/>
      <c r="AI24" s="142"/>
      <c r="AJ24" s="142"/>
      <c r="AK24" s="142"/>
      <c r="AL24" s="142"/>
      <c r="AM24" s="142"/>
      <c r="AN24" s="142"/>
      <c r="AO24" s="142"/>
      <c r="AP24" s="142"/>
      <c r="AQ24" s="142"/>
      <c r="AR24" s="142"/>
      <c r="AS24" s="142"/>
      <c r="AT24" s="142"/>
      <c r="AU24" s="142"/>
      <c r="AV24" s="142"/>
      <c r="AW24" s="142"/>
      <c r="AX24" s="142" t="str">
        <f>IF(Eingabe!H128="","",Eingabe!H128)</f>
        <v/>
      </c>
      <c r="AY24" s="142"/>
      <c r="AZ24" s="142"/>
      <c r="BA24" s="142"/>
      <c r="BB24" s="142" t="str">
        <f>IF(Eingabe!K128="","",Eingabe!K128)</f>
        <v/>
      </c>
      <c r="BC24" s="142"/>
      <c r="BD24" s="142"/>
      <c r="BE24" s="142"/>
      <c r="BF24" s="142"/>
      <c r="BG24" s="142"/>
      <c r="BH24" s="142"/>
      <c r="BI24" s="142"/>
      <c r="BJ24" s="142"/>
      <c r="BK24" s="142"/>
      <c r="BL24" s="142"/>
      <c r="BM24" s="142"/>
      <c r="BN24" s="143"/>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19" t="str">
        <f>IF(Eingabe!A129="","",Eingabe!A129)</f>
        <v/>
      </c>
      <c r="B25" s="151"/>
      <c r="C25" s="151"/>
      <c r="D25" s="151"/>
      <c r="E25" s="151" t="str">
        <f>IF(Eingabe!B129="","",Eingabe!B129)</f>
        <v/>
      </c>
      <c r="F25" s="151"/>
      <c r="G25" s="151"/>
      <c r="H25" s="151"/>
      <c r="I25" s="142" t="str">
        <f>IF(Eingabe!C129="","",Eingabe!C129)</f>
        <v/>
      </c>
      <c r="J25" s="142"/>
      <c r="K25" s="142"/>
      <c r="L25" s="142"/>
      <c r="M25" s="144" t="str">
        <f>IF(Eingabe!D129&amp;""&amp;Eingabe!E129="","",Eingabe!D129&amp;" 
"&amp;Eingabe!E129)</f>
        <v/>
      </c>
      <c r="N25" s="144"/>
      <c r="O25" s="144"/>
      <c r="P25" s="144"/>
      <c r="Q25" s="144"/>
      <c r="R25" s="144"/>
      <c r="S25" s="144"/>
      <c r="T25" s="144"/>
      <c r="U25" s="144"/>
      <c r="V25" s="144"/>
      <c r="W25" s="144"/>
      <c r="X25" s="144"/>
      <c r="Y25" s="144"/>
      <c r="Z25" s="144"/>
      <c r="AA25" s="144"/>
      <c r="AB25" s="144"/>
      <c r="AC25" s="144"/>
      <c r="AD25" s="144"/>
      <c r="AE25" s="144"/>
      <c r="AF25" s="144"/>
      <c r="AG25" s="142" t="str">
        <f>IF(Eingabe!F129&amp;""&amp;Eingabe!G129="","",Eingabe!F129&amp;" 
"&amp;Eingabe!G129)</f>
        <v/>
      </c>
      <c r="AH25" s="142"/>
      <c r="AI25" s="142"/>
      <c r="AJ25" s="142"/>
      <c r="AK25" s="142"/>
      <c r="AL25" s="142"/>
      <c r="AM25" s="142"/>
      <c r="AN25" s="142"/>
      <c r="AO25" s="142"/>
      <c r="AP25" s="142"/>
      <c r="AQ25" s="142"/>
      <c r="AR25" s="142"/>
      <c r="AS25" s="142"/>
      <c r="AT25" s="142"/>
      <c r="AU25" s="142"/>
      <c r="AV25" s="142"/>
      <c r="AW25" s="142"/>
      <c r="AX25" s="142" t="str">
        <f>IF(Eingabe!H129="","",Eingabe!H129)</f>
        <v/>
      </c>
      <c r="AY25" s="142"/>
      <c r="AZ25" s="142"/>
      <c r="BA25" s="142"/>
      <c r="BB25" s="142" t="str">
        <f>IF(Eingabe!K129="","",Eingabe!K129)</f>
        <v/>
      </c>
      <c r="BC25" s="142"/>
      <c r="BD25" s="142"/>
      <c r="BE25" s="142"/>
      <c r="BF25" s="142"/>
      <c r="BG25" s="142"/>
      <c r="BH25" s="142"/>
      <c r="BI25" s="142"/>
      <c r="BJ25" s="142"/>
      <c r="BK25" s="142"/>
      <c r="BL25" s="142"/>
      <c r="BM25" s="142"/>
      <c r="BN25" s="143"/>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19" t="str">
        <f>IF(Eingabe!A130="","",Eingabe!A130)</f>
        <v/>
      </c>
      <c r="B26" s="151"/>
      <c r="C26" s="151"/>
      <c r="D26" s="151"/>
      <c r="E26" s="151" t="str">
        <f>IF(Eingabe!B130="","",Eingabe!B130)</f>
        <v/>
      </c>
      <c r="F26" s="151"/>
      <c r="G26" s="151"/>
      <c r="H26" s="151"/>
      <c r="I26" s="142" t="str">
        <f>IF(Eingabe!C130="","",Eingabe!C130)</f>
        <v/>
      </c>
      <c r="J26" s="142"/>
      <c r="K26" s="142"/>
      <c r="L26" s="142"/>
      <c r="M26" s="144" t="str">
        <f>IF(Eingabe!D130&amp;""&amp;Eingabe!E130="","",Eingabe!D130&amp;" 
"&amp;Eingabe!E130)</f>
        <v/>
      </c>
      <c r="N26" s="144"/>
      <c r="O26" s="144"/>
      <c r="P26" s="144"/>
      <c r="Q26" s="144"/>
      <c r="R26" s="144"/>
      <c r="S26" s="144"/>
      <c r="T26" s="144"/>
      <c r="U26" s="144"/>
      <c r="V26" s="144"/>
      <c r="W26" s="144"/>
      <c r="X26" s="144"/>
      <c r="Y26" s="144"/>
      <c r="Z26" s="144"/>
      <c r="AA26" s="144"/>
      <c r="AB26" s="144"/>
      <c r="AC26" s="144"/>
      <c r="AD26" s="144"/>
      <c r="AE26" s="144"/>
      <c r="AF26" s="144"/>
      <c r="AG26" s="142" t="str">
        <f>IF(Eingabe!F130&amp;""&amp;Eingabe!G130="","",Eingabe!F130&amp;" 
"&amp;Eingabe!G130)</f>
        <v/>
      </c>
      <c r="AH26" s="142"/>
      <c r="AI26" s="142"/>
      <c r="AJ26" s="142"/>
      <c r="AK26" s="142"/>
      <c r="AL26" s="142"/>
      <c r="AM26" s="142"/>
      <c r="AN26" s="142"/>
      <c r="AO26" s="142"/>
      <c r="AP26" s="142"/>
      <c r="AQ26" s="142"/>
      <c r="AR26" s="142"/>
      <c r="AS26" s="142"/>
      <c r="AT26" s="142"/>
      <c r="AU26" s="142"/>
      <c r="AV26" s="142"/>
      <c r="AW26" s="142"/>
      <c r="AX26" s="142" t="str">
        <f>IF(Eingabe!H130="","",Eingabe!H130)</f>
        <v/>
      </c>
      <c r="AY26" s="142"/>
      <c r="AZ26" s="142"/>
      <c r="BA26" s="142"/>
      <c r="BB26" s="142" t="str">
        <f>IF(Eingabe!K130="","",Eingabe!K130)</f>
        <v/>
      </c>
      <c r="BC26" s="142"/>
      <c r="BD26" s="142"/>
      <c r="BE26" s="142"/>
      <c r="BF26" s="142"/>
      <c r="BG26" s="142"/>
      <c r="BH26" s="142"/>
      <c r="BI26" s="142"/>
      <c r="BJ26" s="142"/>
      <c r="BK26" s="142"/>
      <c r="BL26" s="142"/>
      <c r="BM26" s="142"/>
      <c r="BN26" s="143"/>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19" t="str">
        <f>IF(Eingabe!A131="","",Eingabe!A131)</f>
        <v/>
      </c>
      <c r="B27" s="151"/>
      <c r="C27" s="151"/>
      <c r="D27" s="151"/>
      <c r="E27" s="151" t="str">
        <f>IF(Eingabe!B131="","",Eingabe!B131)</f>
        <v/>
      </c>
      <c r="F27" s="151"/>
      <c r="G27" s="151"/>
      <c r="H27" s="151"/>
      <c r="I27" s="142" t="str">
        <f>IF(Eingabe!C131="","",Eingabe!C131)</f>
        <v/>
      </c>
      <c r="J27" s="142"/>
      <c r="K27" s="142"/>
      <c r="L27" s="142"/>
      <c r="M27" s="144" t="str">
        <f>IF(Eingabe!D131&amp;""&amp;Eingabe!E131="","",Eingabe!D131&amp;" 
"&amp;Eingabe!E131)</f>
        <v/>
      </c>
      <c r="N27" s="144"/>
      <c r="O27" s="144"/>
      <c r="P27" s="144"/>
      <c r="Q27" s="144"/>
      <c r="R27" s="144"/>
      <c r="S27" s="144"/>
      <c r="T27" s="144"/>
      <c r="U27" s="144"/>
      <c r="V27" s="144"/>
      <c r="W27" s="144"/>
      <c r="X27" s="144"/>
      <c r="Y27" s="144"/>
      <c r="Z27" s="144"/>
      <c r="AA27" s="144"/>
      <c r="AB27" s="144"/>
      <c r="AC27" s="144"/>
      <c r="AD27" s="144"/>
      <c r="AE27" s="144"/>
      <c r="AF27" s="144"/>
      <c r="AG27" s="142" t="str">
        <f>IF(Eingabe!F131&amp;""&amp;Eingabe!G131="","",Eingabe!F131&amp;" 
"&amp;Eingabe!G131)</f>
        <v/>
      </c>
      <c r="AH27" s="142"/>
      <c r="AI27" s="142"/>
      <c r="AJ27" s="142"/>
      <c r="AK27" s="142"/>
      <c r="AL27" s="142"/>
      <c r="AM27" s="142"/>
      <c r="AN27" s="142"/>
      <c r="AO27" s="142"/>
      <c r="AP27" s="142"/>
      <c r="AQ27" s="142"/>
      <c r="AR27" s="142"/>
      <c r="AS27" s="142"/>
      <c r="AT27" s="142"/>
      <c r="AU27" s="142"/>
      <c r="AV27" s="142"/>
      <c r="AW27" s="142"/>
      <c r="AX27" s="142" t="str">
        <f>IF(Eingabe!H131="","",Eingabe!H131)</f>
        <v/>
      </c>
      <c r="AY27" s="142"/>
      <c r="AZ27" s="142"/>
      <c r="BA27" s="142"/>
      <c r="BB27" s="142" t="str">
        <f>IF(Eingabe!K131="","",Eingabe!K131)</f>
        <v/>
      </c>
      <c r="BC27" s="142"/>
      <c r="BD27" s="142"/>
      <c r="BE27" s="142"/>
      <c r="BF27" s="142"/>
      <c r="BG27" s="142"/>
      <c r="BH27" s="142"/>
      <c r="BI27" s="142"/>
      <c r="BJ27" s="142"/>
      <c r="BK27" s="142"/>
      <c r="BL27" s="142"/>
      <c r="BM27" s="142"/>
      <c r="BN27" s="143"/>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17" t="str">
        <f>IF(Eingabe!A132="","",Eingabe!A132)</f>
        <v/>
      </c>
      <c r="B28" s="218"/>
      <c r="C28" s="218"/>
      <c r="D28" s="218"/>
      <c r="E28" s="218" t="str">
        <f>IF(Eingabe!B132="","",Eingabe!B132)</f>
        <v/>
      </c>
      <c r="F28" s="218"/>
      <c r="G28" s="218"/>
      <c r="H28" s="218"/>
      <c r="I28" s="188" t="str">
        <f>IF(Eingabe!C132="","",Eingabe!C132)</f>
        <v/>
      </c>
      <c r="J28" s="188"/>
      <c r="K28" s="188"/>
      <c r="L28" s="188"/>
      <c r="M28" s="144" t="str">
        <f>IF(Eingabe!D132&amp;""&amp;Eingabe!E132="","",Eingabe!D132&amp;" 
"&amp;Eingabe!E132)</f>
        <v/>
      </c>
      <c r="N28" s="144"/>
      <c r="O28" s="144"/>
      <c r="P28" s="144"/>
      <c r="Q28" s="144"/>
      <c r="R28" s="144"/>
      <c r="S28" s="144"/>
      <c r="T28" s="144"/>
      <c r="U28" s="144"/>
      <c r="V28" s="144"/>
      <c r="W28" s="144"/>
      <c r="X28" s="144"/>
      <c r="Y28" s="144"/>
      <c r="Z28" s="144"/>
      <c r="AA28" s="144"/>
      <c r="AB28" s="144"/>
      <c r="AC28" s="144"/>
      <c r="AD28" s="144"/>
      <c r="AE28" s="144"/>
      <c r="AF28" s="144"/>
      <c r="AG28" s="142" t="str">
        <f>IF(Eingabe!F132&amp;""&amp;Eingabe!G132="","",Eingabe!F132&amp;" 
"&amp;Eingabe!G132)</f>
        <v/>
      </c>
      <c r="AH28" s="142"/>
      <c r="AI28" s="142"/>
      <c r="AJ28" s="142"/>
      <c r="AK28" s="142"/>
      <c r="AL28" s="142"/>
      <c r="AM28" s="142"/>
      <c r="AN28" s="142"/>
      <c r="AO28" s="142"/>
      <c r="AP28" s="142"/>
      <c r="AQ28" s="142"/>
      <c r="AR28" s="142"/>
      <c r="AS28" s="142"/>
      <c r="AT28" s="142"/>
      <c r="AU28" s="142"/>
      <c r="AV28" s="142"/>
      <c r="AW28" s="142"/>
      <c r="AX28" s="188" t="str">
        <f>IF(Eingabe!H132="","",Eingabe!H132)</f>
        <v/>
      </c>
      <c r="AY28" s="188"/>
      <c r="AZ28" s="188"/>
      <c r="BA28" s="188"/>
      <c r="BB28" s="188" t="str">
        <f>IF(Eingabe!K132="","",Eingabe!K132)</f>
        <v/>
      </c>
      <c r="BC28" s="188"/>
      <c r="BD28" s="188"/>
      <c r="BE28" s="188"/>
      <c r="BF28" s="188"/>
      <c r="BG28" s="188"/>
      <c r="BH28" s="188"/>
      <c r="BI28" s="188"/>
      <c r="BJ28" s="188"/>
      <c r="BK28" s="188"/>
      <c r="BL28" s="188"/>
      <c r="BM28" s="188"/>
      <c r="BN28" s="229"/>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89" t="s">
        <v>0</v>
      </c>
      <c r="B29" s="190"/>
      <c r="C29" s="190"/>
      <c r="D29" s="190"/>
      <c r="E29" s="190"/>
      <c r="F29" s="190"/>
      <c r="G29" s="190"/>
      <c r="H29" s="190"/>
      <c r="I29" s="190"/>
      <c r="J29" s="190"/>
      <c r="K29" s="190"/>
      <c r="L29" s="190"/>
      <c r="M29" s="190"/>
      <c r="N29" s="190"/>
      <c r="O29" s="190"/>
      <c r="P29" s="190"/>
      <c r="Q29" s="190"/>
      <c r="R29" s="190"/>
      <c r="S29" s="190"/>
      <c r="T29" s="190"/>
      <c r="U29" s="190"/>
      <c r="V29" s="191"/>
      <c r="W29" s="139" t="s">
        <v>1</v>
      </c>
      <c r="X29" s="140"/>
      <c r="Y29" s="140"/>
      <c r="Z29" s="140"/>
      <c r="AA29" s="140"/>
      <c r="AB29" s="140"/>
      <c r="AC29" s="140"/>
      <c r="AD29" s="140"/>
      <c r="AE29" s="140"/>
      <c r="AF29" s="140"/>
      <c r="AG29" s="140"/>
      <c r="AH29" s="140"/>
      <c r="AI29" s="140"/>
      <c r="AJ29" s="140"/>
      <c r="AK29" s="140"/>
      <c r="AL29" s="140"/>
      <c r="AM29" s="140"/>
      <c r="AN29" s="140"/>
      <c r="AO29" s="140"/>
      <c r="AP29" s="140"/>
      <c r="AQ29" s="140"/>
      <c r="AR29" s="141"/>
      <c r="AS29" s="139" t="s">
        <v>2</v>
      </c>
      <c r="AT29" s="140"/>
      <c r="AU29" s="140"/>
      <c r="AV29" s="140"/>
      <c r="AW29" s="140"/>
      <c r="AX29" s="140"/>
      <c r="AY29" s="140"/>
      <c r="AZ29" s="140"/>
      <c r="BA29" s="141"/>
      <c r="BB29" s="139" t="s">
        <v>3</v>
      </c>
      <c r="BC29" s="140"/>
      <c r="BD29" s="140"/>
      <c r="BE29" s="140"/>
      <c r="BF29" s="140"/>
      <c r="BG29" s="140"/>
      <c r="BH29" s="140"/>
      <c r="BI29" s="140"/>
      <c r="BJ29" s="140"/>
      <c r="BK29" s="140"/>
      <c r="BL29" s="140"/>
      <c r="BM29" s="140"/>
      <c r="BN29" s="141"/>
    </row>
    <row r="30" spans="1:256" ht="10.5" customHeight="1" x14ac:dyDescent="0.2">
      <c r="A30" s="152" t="str">
        <f>IF(Eingabe!O2="","",Eingabe!O2)</f>
        <v>Beilage 3</v>
      </c>
      <c r="B30" s="153"/>
      <c r="C30" s="153"/>
      <c r="D30" s="153"/>
      <c r="E30" s="153"/>
      <c r="F30" s="153"/>
      <c r="G30" s="153"/>
      <c r="H30" s="153"/>
      <c r="I30" s="153"/>
      <c r="J30" s="153"/>
      <c r="K30" s="153"/>
      <c r="L30" s="153"/>
      <c r="M30" s="153"/>
      <c r="N30" s="153"/>
      <c r="O30" s="153"/>
      <c r="P30" s="153"/>
      <c r="Q30" s="153"/>
      <c r="R30" s="153"/>
      <c r="S30" s="153"/>
      <c r="T30" s="153"/>
      <c r="U30" s="153"/>
      <c r="V30" s="154"/>
      <c r="W30" s="192" t="str">
        <f>IF(Eingabe!E3="","",Eingabe!E3)</f>
        <v>Simon Grundner</v>
      </c>
      <c r="X30" s="193"/>
      <c r="Y30" s="193"/>
      <c r="Z30" s="193"/>
      <c r="AA30" s="193"/>
      <c r="AB30" s="193"/>
      <c r="AC30" s="193"/>
      <c r="AD30" s="193"/>
      <c r="AE30" s="193"/>
      <c r="AF30" s="193"/>
      <c r="AG30" s="193"/>
      <c r="AH30" s="193"/>
      <c r="AI30" s="193"/>
      <c r="AJ30" s="193"/>
      <c r="AK30" s="193"/>
      <c r="AL30" s="193"/>
      <c r="AM30" s="193"/>
      <c r="AN30" s="193"/>
      <c r="AO30" s="193"/>
      <c r="AP30" s="193"/>
      <c r="AQ30" s="193"/>
      <c r="AR30" s="194"/>
      <c r="AS30" s="198" t="str">
        <f>IF(Eingabe!I1="","",Eingabe!I1)</f>
        <v/>
      </c>
      <c r="AT30" s="199"/>
      <c r="AU30" s="199"/>
      <c r="AV30" s="199"/>
      <c r="AW30" s="199"/>
      <c r="AX30" s="199"/>
      <c r="AY30" s="199"/>
      <c r="AZ30" s="199"/>
      <c r="BA30" s="200"/>
      <c r="BB30" s="213" t="str">
        <f>IF(Eingabe!I2="","",Eingabe!I2)</f>
        <v/>
      </c>
      <c r="BC30" s="199"/>
      <c r="BD30" s="199"/>
      <c r="BE30" s="199"/>
      <c r="BF30" s="199"/>
      <c r="BG30" s="199"/>
      <c r="BH30" s="199"/>
      <c r="BI30" s="199"/>
      <c r="BJ30" s="199"/>
      <c r="BK30" s="199"/>
      <c r="BL30" s="199"/>
      <c r="BM30" s="199"/>
      <c r="BN30" s="200"/>
    </row>
    <row r="31" spans="1:256" ht="10.5" customHeight="1" thickBot="1" x14ac:dyDescent="0.25">
      <c r="A31" s="155"/>
      <c r="B31" s="156"/>
      <c r="C31" s="156"/>
      <c r="D31" s="156"/>
      <c r="E31" s="156"/>
      <c r="F31" s="156"/>
      <c r="G31" s="156"/>
      <c r="H31" s="156"/>
      <c r="I31" s="156"/>
      <c r="J31" s="156"/>
      <c r="K31" s="156"/>
      <c r="L31" s="156"/>
      <c r="M31" s="156"/>
      <c r="N31" s="156"/>
      <c r="O31" s="156"/>
      <c r="P31" s="156"/>
      <c r="Q31" s="156"/>
      <c r="R31" s="156"/>
      <c r="S31" s="156"/>
      <c r="T31" s="156"/>
      <c r="U31" s="156"/>
      <c r="V31" s="157"/>
      <c r="W31" s="195"/>
      <c r="X31" s="196"/>
      <c r="Y31" s="196"/>
      <c r="Z31" s="196"/>
      <c r="AA31" s="196"/>
      <c r="AB31" s="196"/>
      <c r="AC31" s="196"/>
      <c r="AD31" s="196"/>
      <c r="AE31" s="196"/>
      <c r="AF31" s="196"/>
      <c r="AG31" s="196"/>
      <c r="AH31" s="196"/>
      <c r="AI31" s="196"/>
      <c r="AJ31" s="196"/>
      <c r="AK31" s="196"/>
      <c r="AL31" s="196"/>
      <c r="AM31" s="196"/>
      <c r="AN31" s="196"/>
      <c r="AO31" s="196"/>
      <c r="AP31" s="196"/>
      <c r="AQ31" s="196"/>
      <c r="AR31" s="197"/>
      <c r="AS31" s="201"/>
      <c r="AT31" s="202"/>
      <c r="AU31" s="202"/>
      <c r="AV31" s="202"/>
      <c r="AW31" s="202"/>
      <c r="AX31" s="202"/>
      <c r="AY31" s="202"/>
      <c r="AZ31" s="202"/>
      <c r="BA31" s="203"/>
      <c r="BB31" s="201"/>
      <c r="BC31" s="202"/>
      <c r="BD31" s="202"/>
      <c r="BE31" s="202"/>
      <c r="BF31" s="202"/>
      <c r="BG31" s="202"/>
      <c r="BH31" s="202"/>
      <c r="BI31" s="202"/>
      <c r="BJ31" s="202"/>
      <c r="BK31" s="202"/>
      <c r="BL31" s="202"/>
      <c r="BM31" s="202"/>
      <c r="BN31" s="203"/>
    </row>
    <row r="32" spans="1:256" ht="10.5" customHeight="1" x14ac:dyDescent="0.2">
      <c r="A32" s="179"/>
      <c r="B32" s="180"/>
      <c r="C32" s="180"/>
      <c r="D32" s="180"/>
      <c r="E32" s="180"/>
      <c r="F32" s="180"/>
      <c r="G32" s="180"/>
      <c r="H32" s="180"/>
      <c r="I32" s="180"/>
      <c r="J32" s="180"/>
      <c r="K32" s="180"/>
      <c r="L32" s="180"/>
      <c r="M32" s="180"/>
      <c r="N32" s="180"/>
      <c r="O32" s="180"/>
      <c r="P32" s="180"/>
      <c r="Q32" s="180"/>
      <c r="R32" s="180"/>
      <c r="S32" s="180"/>
      <c r="T32" s="180"/>
      <c r="U32" s="180"/>
      <c r="V32" s="181"/>
      <c r="W32" s="139" t="s">
        <v>4</v>
      </c>
      <c r="X32" s="140"/>
      <c r="Y32" s="140"/>
      <c r="Z32" s="140"/>
      <c r="AA32" s="140"/>
      <c r="AB32" s="140"/>
      <c r="AC32" s="140"/>
      <c r="AD32" s="140"/>
      <c r="AE32" s="140"/>
      <c r="AF32" s="141"/>
      <c r="AG32" s="139" t="s">
        <v>5</v>
      </c>
      <c r="AH32" s="140"/>
      <c r="AI32" s="140"/>
      <c r="AJ32" s="141"/>
      <c r="AK32" s="139" t="s">
        <v>6</v>
      </c>
      <c r="AL32" s="140"/>
      <c r="AM32" s="140"/>
      <c r="AN32" s="141"/>
      <c r="AO32" s="139" t="s">
        <v>7</v>
      </c>
      <c r="AP32" s="140"/>
      <c r="AQ32" s="140"/>
      <c r="AR32" s="141"/>
      <c r="AS32" s="204" t="s">
        <v>8</v>
      </c>
      <c r="AT32" s="205"/>
      <c r="AU32" s="205"/>
      <c r="AV32" s="205"/>
      <c r="AW32" s="205"/>
      <c r="AX32" s="205"/>
      <c r="AY32" s="205"/>
      <c r="AZ32" s="205"/>
      <c r="BA32" s="205"/>
      <c r="BB32" s="205"/>
      <c r="BC32" s="205"/>
      <c r="BD32" s="205"/>
      <c r="BE32" s="205"/>
      <c r="BF32" s="205"/>
      <c r="BG32" s="205"/>
      <c r="BH32" s="206"/>
      <c r="BI32" s="139" t="s">
        <v>9</v>
      </c>
      <c r="BJ32" s="140"/>
      <c r="BK32" s="140"/>
      <c r="BL32" s="140"/>
      <c r="BM32" s="140"/>
      <c r="BN32" s="141"/>
    </row>
    <row r="33" spans="1:66" ht="10.5" customHeight="1" x14ac:dyDescent="0.2">
      <c r="A33" s="182"/>
      <c r="B33" s="183"/>
      <c r="C33" s="183"/>
      <c r="D33" s="183"/>
      <c r="E33" s="183"/>
      <c r="F33" s="183"/>
      <c r="G33" s="183"/>
      <c r="H33" s="183"/>
      <c r="I33" s="183"/>
      <c r="J33" s="183"/>
      <c r="K33" s="183"/>
      <c r="L33" s="183"/>
      <c r="M33" s="183"/>
      <c r="N33" s="183"/>
      <c r="O33" s="183"/>
      <c r="P33" s="183"/>
      <c r="Q33" s="183"/>
      <c r="R33" s="183"/>
      <c r="S33" s="183"/>
      <c r="T33" s="183"/>
      <c r="U33" s="183"/>
      <c r="V33" s="184"/>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58" t="str">
        <f>IF(Eingabe!I3="","",Eingabe!I3)</f>
        <v/>
      </c>
      <c r="AL33" s="159"/>
      <c r="AM33" s="159"/>
      <c r="AN33" s="160"/>
      <c r="AO33" s="158" t="str">
        <f>IF(Eingabe!I4="","",Eingabe!I4)</f>
        <v/>
      </c>
      <c r="AP33" s="159"/>
      <c r="AQ33" s="159"/>
      <c r="AR33" s="160"/>
      <c r="AS33" s="145" t="str">
        <f>IF(Eingabe!L1="","",Eingabe!L1)</f>
        <v>Stückliste</v>
      </c>
      <c r="AT33" s="146"/>
      <c r="AU33" s="146"/>
      <c r="AV33" s="146"/>
      <c r="AW33" s="146"/>
      <c r="AX33" s="146"/>
      <c r="AY33" s="146"/>
      <c r="AZ33" s="146"/>
      <c r="BA33" s="146"/>
      <c r="BB33" s="146"/>
      <c r="BC33" s="146"/>
      <c r="BD33" s="146"/>
      <c r="BE33" s="146"/>
      <c r="BF33" s="146"/>
      <c r="BG33" s="146"/>
      <c r="BH33" s="147"/>
      <c r="BI33" s="173" t="str">
        <f>IF(Eingabe!I5="","",Eingabe!I5)</f>
        <v/>
      </c>
      <c r="BJ33" s="174"/>
      <c r="BK33" s="174"/>
      <c r="BL33" s="174"/>
      <c r="BM33" s="174"/>
      <c r="BN33" s="175"/>
    </row>
    <row r="34" spans="1:66" ht="10.5" customHeight="1" thickBot="1" x14ac:dyDescent="0.25">
      <c r="A34" s="182"/>
      <c r="B34" s="183"/>
      <c r="C34" s="183"/>
      <c r="D34" s="183"/>
      <c r="E34" s="183"/>
      <c r="F34" s="183"/>
      <c r="G34" s="183"/>
      <c r="H34" s="183"/>
      <c r="I34" s="183"/>
      <c r="J34" s="183"/>
      <c r="K34" s="183"/>
      <c r="L34" s="183"/>
      <c r="M34" s="183"/>
      <c r="N34" s="183"/>
      <c r="O34" s="183"/>
      <c r="P34" s="183"/>
      <c r="Q34" s="183"/>
      <c r="R34" s="183"/>
      <c r="S34" s="183"/>
      <c r="T34" s="183"/>
      <c r="U34" s="183"/>
      <c r="V34" s="184"/>
      <c r="W34" s="176"/>
      <c r="X34" s="177"/>
      <c r="Y34" s="177"/>
      <c r="Z34" s="177"/>
      <c r="AA34" s="177"/>
      <c r="AB34" s="177"/>
      <c r="AC34" s="177"/>
      <c r="AD34" s="177"/>
      <c r="AE34" s="177"/>
      <c r="AF34" s="178"/>
      <c r="AG34" s="176"/>
      <c r="AH34" s="177"/>
      <c r="AI34" s="177"/>
      <c r="AJ34" s="178"/>
      <c r="AK34" s="161"/>
      <c r="AL34" s="162"/>
      <c r="AM34" s="162"/>
      <c r="AN34" s="163"/>
      <c r="AO34" s="161"/>
      <c r="AP34" s="162"/>
      <c r="AQ34" s="162"/>
      <c r="AR34" s="163"/>
      <c r="AS34" s="148"/>
      <c r="AT34" s="149"/>
      <c r="AU34" s="149"/>
      <c r="AV34" s="149"/>
      <c r="AW34" s="149"/>
      <c r="AX34" s="149"/>
      <c r="AY34" s="149"/>
      <c r="AZ34" s="149"/>
      <c r="BA34" s="149"/>
      <c r="BB34" s="149"/>
      <c r="BC34" s="149"/>
      <c r="BD34" s="149"/>
      <c r="BE34" s="149"/>
      <c r="BF34" s="149"/>
      <c r="BG34" s="149"/>
      <c r="BH34" s="150"/>
      <c r="BI34" s="176"/>
      <c r="BJ34" s="177"/>
      <c r="BK34" s="177"/>
      <c r="BL34" s="177"/>
      <c r="BM34" s="177"/>
      <c r="BN34" s="178"/>
    </row>
    <row r="35" spans="1:66" ht="10.5" customHeight="1" x14ac:dyDescent="0.2">
      <c r="A35" s="182"/>
      <c r="B35" s="183"/>
      <c r="C35" s="183"/>
      <c r="D35" s="183"/>
      <c r="E35" s="183"/>
      <c r="F35" s="183"/>
      <c r="G35" s="183"/>
      <c r="H35" s="183"/>
      <c r="I35" s="183"/>
      <c r="J35" s="183"/>
      <c r="K35" s="183"/>
      <c r="L35" s="183"/>
      <c r="M35" s="183"/>
      <c r="N35" s="183"/>
      <c r="O35" s="183"/>
      <c r="P35" s="183"/>
      <c r="Q35" s="183"/>
      <c r="R35" s="183"/>
      <c r="S35" s="183"/>
      <c r="T35" s="183"/>
      <c r="U35" s="183"/>
      <c r="V35" s="184"/>
      <c r="W35" s="139" t="s">
        <v>10</v>
      </c>
      <c r="X35" s="140"/>
      <c r="Y35" s="140"/>
      <c r="Z35" s="140"/>
      <c r="AA35" s="140"/>
      <c r="AB35" s="140"/>
      <c r="AC35" s="140"/>
      <c r="AD35" s="140"/>
      <c r="AE35" s="140"/>
      <c r="AF35" s="140"/>
      <c r="AG35" s="140"/>
      <c r="AH35" s="140"/>
      <c r="AI35" s="140"/>
      <c r="AJ35" s="140"/>
      <c r="AK35" s="140"/>
      <c r="AL35" s="140"/>
      <c r="AM35" s="140"/>
      <c r="AN35" s="140"/>
      <c r="AO35" s="140"/>
      <c r="AP35" s="140"/>
      <c r="AQ35" s="140"/>
      <c r="AR35" s="141"/>
      <c r="AS35" s="139" t="s">
        <v>11</v>
      </c>
      <c r="AT35" s="140"/>
      <c r="AU35" s="140"/>
      <c r="AV35" s="140"/>
      <c r="AW35" s="140"/>
      <c r="AX35" s="140"/>
      <c r="AY35" s="141"/>
      <c r="AZ35" s="139" t="s">
        <v>12</v>
      </c>
      <c r="BA35" s="140"/>
      <c r="BB35" s="140"/>
      <c r="BC35" s="140"/>
      <c r="BD35" s="141"/>
      <c r="BE35" s="139" t="s">
        <v>13</v>
      </c>
      <c r="BF35" s="140"/>
      <c r="BG35" s="140"/>
      <c r="BH35" s="140"/>
      <c r="BI35" s="140"/>
      <c r="BJ35" s="140"/>
      <c r="BK35" s="140"/>
      <c r="BL35" s="140"/>
      <c r="BM35" s="140"/>
      <c r="BN35" s="141"/>
    </row>
    <row r="36" spans="1:66" ht="10.5" customHeight="1" x14ac:dyDescent="0.2">
      <c r="A36" s="182"/>
      <c r="B36" s="183"/>
      <c r="C36" s="183"/>
      <c r="D36" s="183"/>
      <c r="E36" s="183"/>
      <c r="F36" s="183"/>
      <c r="G36" s="183"/>
      <c r="H36" s="183"/>
      <c r="I36" s="183"/>
      <c r="J36" s="183"/>
      <c r="K36" s="183"/>
      <c r="L36" s="183"/>
      <c r="M36" s="183"/>
      <c r="N36" s="183"/>
      <c r="O36" s="183"/>
      <c r="P36" s="183"/>
      <c r="Q36" s="183"/>
      <c r="R36" s="183"/>
      <c r="S36" s="183"/>
      <c r="T36" s="183"/>
      <c r="U36" s="183"/>
      <c r="V36" s="184"/>
      <c r="W36" s="185" t="str">
        <f>IF(Eingabe!E5="","",Eingabe!E5)</f>
        <v>Gitcon V1.0</v>
      </c>
      <c r="X36" s="186"/>
      <c r="Y36" s="186"/>
      <c r="Z36" s="186"/>
      <c r="AA36" s="186"/>
      <c r="AB36" s="186"/>
      <c r="AC36" s="186"/>
      <c r="AD36" s="186"/>
      <c r="AE36" s="186"/>
      <c r="AF36" s="186"/>
      <c r="AG36" s="186"/>
      <c r="AH36" s="186"/>
      <c r="AI36" s="186"/>
      <c r="AJ36" s="186"/>
      <c r="AK36" s="186"/>
      <c r="AL36" s="186"/>
      <c r="AM36" s="186"/>
      <c r="AN36" s="186"/>
      <c r="AO36" s="186"/>
      <c r="AP36" s="186"/>
      <c r="AQ36" s="186"/>
      <c r="AR36" s="187"/>
      <c r="AS36" s="213" t="str">
        <f>IF(Eingabe!L3="","",Eingabe!L3)</f>
        <v>1.0</v>
      </c>
      <c r="AT36" s="199"/>
      <c r="AU36" s="199"/>
      <c r="AV36" s="199"/>
      <c r="AW36" s="199"/>
      <c r="AX36" s="199"/>
      <c r="AY36" s="200"/>
      <c r="AZ36" s="213" t="str">
        <f>IF(Eingabe!L4="","",Eingabe!L4)</f>
        <v>1</v>
      </c>
      <c r="BA36" s="199"/>
      <c r="BB36" s="199"/>
      <c r="BC36" s="199"/>
      <c r="BD36" s="200"/>
      <c r="BE36" s="145" t="str">
        <f>IF(Eingabe!L5="","",Eingabe!L5)</f>
        <v>Fertigung</v>
      </c>
      <c r="BF36" s="146"/>
      <c r="BG36" s="146"/>
      <c r="BH36" s="146"/>
      <c r="BI36" s="146"/>
      <c r="BJ36" s="146"/>
      <c r="BK36" s="146"/>
      <c r="BL36" s="146"/>
      <c r="BM36" s="146"/>
      <c r="BN36" s="147"/>
    </row>
    <row r="37" spans="1:66" ht="10.5" customHeight="1" thickBot="1" x14ac:dyDescent="0.25">
      <c r="A37" s="170" t="s">
        <v>14</v>
      </c>
      <c r="B37" s="171"/>
      <c r="C37" s="171"/>
      <c r="D37" s="171"/>
      <c r="E37" s="171"/>
      <c r="F37" s="171"/>
      <c r="G37" s="171"/>
      <c r="H37" s="171"/>
      <c r="I37" s="171"/>
      <c r="J37" s="171"/>
      <c r="K37" s="171"/>
      <c r="L37" s="171"/>
      <c r="M37" s="171"/>
      <c r="N37" s="171"/>
      <c r="O37" s="171"/>
      <c r="P37" s="171"/>
      <c r="Q37" s="171"/>
      <c r="R37" s="171"/>
      <c r="S37" s="171"/>
      <c r="T37" s="171"/>
      <c r="U37" s="171"/>
      <c r="V37" s="172"/>
      <c r="W37" s="185"/>
      <c r="X37" s="186"/>
      <c r="Y37" s="186"/>
      <c r="Z37" s="186"/>
      <c r="AA37" s="186"/>
      <c r="AB37" s="186"/>
      <c r="AC37" s="186"/>
      <c r="AD37" s="186"/>
      <c r="AE37" s="186"/>
      <c r="AF37" s="186"/>
      <c r="AG37" s="186"/>
      <c r="AH37" s="186"/>
      <c r="AI37" s="186"/>
      <c r="AJ37" s="186"/>
      <c r="AK37" s="186"/>
      <c r="AL37" s="186"/>
      <c r="AM37" s="186"/>
      <c r="AN37" s="186"/>
      <c r="AO37" s="186"/>
      <c r="AP37" s="186"/>
      <c r="AQ37" s="186"/>
      <c r="AR37" s="187"/>
      <c r="AS37" s="201"/>
      <c r="AT37" s="202"/>
      <c r="AU37" s="202"/>
      <c r="AV37" s="202"/>
      <c r="AW37" s="202"/>
      <c r="AX37" s="202"/>
      <c r="AY37" s="203"/>
      <c r="AZ37" s="201"/>
      <c r="BA37" s="202"/>
      <c r="BB37" s="202"/>
      <c r="BC37" s="202"/>
      <c r="BD37" s="203"/>
      <c r="BE37" s="148"/>
      <c r="BF37" s="149"/>
      <c r="BG37" s="149"/>
      <c r="BH37" s="149"/>
      <c r="BI37" s="149"/>
      <c r="BJ37" s="149"/>
      <c r="BK37" s="149"/>
      <c r="BL37" s="149"/>
      <c r="BM37" s="149"/>
      <c r="BN37" s="150"/>
    </row>
    <row r="38" spans="1:66" ht="10.5" customHeight="1" x14ac:dyDescent="0.2">
      <c r="A38" s="170"/>
      <c r="B38" s="171"/>
      <c r="C38" s="171"/>
      <c r="D38" s="171"/>
      <c r="E38" s="171"/>
      <c r="F38" s="171"/>
      <c r="G38" s="171"/>
      <c r="H38" s="171"/>
      <c r="I38" s="171"/>
      <c r="J38" s="171"/>
      <c r="K38" s="171"/>
      <c r="L38" s="171"/>
      <c r="M38" s="171"/>
      <c r="N38" s="171"/>
      <c r="O38" s="171"/>
      <c r="P38" s="171"/>
      <c r="Q38" s="171"/>
      <c r="R38" s="171"/>
      <c r="S38" s="171"/>
      <c r="T38" s="171"/>
      <c r="U38" s="171"/>
      <c r="V38" s="172"/>
      <c r="W38" s="185"/>
      <c r="X38" s="186"/>
      <c r="Y38" s="186"/>
      <c r="Z38" s="186"/>
      <c r="AA38" s="186"/>
      <c r="AB38" s="186"/>
      <c r="AC38" s="186"/>
      <c r="AD38" s="186"/>
      <c r="AE38" s="186"/>
      <c r="AF38" s="186"/>
      <c r="AG38" s="186"/>
      <c r="AH38" s="186"/>
      <c r="AI38" s="186"/>
      <c r="AJ38" s="186"/>
      <c r="AK38" s="186"/>
      <c r="AL38" s="186"/>
      <c r="AM38" s="186"/>
      <c r="AN38" s="186"/>
      <c r="AO38" s="186"/>
      <c r="AP38" s="186"/>
      <c r="AQ38" s="186"/>
      <c r="AR38" s="187"/>
      <c r="AS38" s="214" t="s">
        <v>15</v>
      </c>
      <c r="AT38" s="215"/>
      <c r="AU38" s="215"/>
      <c r="AV38" s="216"/>
      <c r="AW38" s="140" t="s">
        <v>16</v>
      </c>
      <c r="AX38" s="140"/>
      <c r="AY38" s="141"/>
      <c r="AZ38" s="139" t="s">
        <v>17</v>
      </c>
      <c r="BA38" s="140"/>
      <c r="BB38" s="140"/>
      <c r="BC38" s="140"/>
      <c r="BD38" s="140"/>
      <c r="BE38" s="140"/>
      <c r="BF38" s="140"/>
      <c r="BG38" s="140"/>
      <c r="BH38" s="141"/>
      <c r="BI38" s="139" t="s">
        <v>18</v>
      </c>
      <c r="BJ38" s="140"/>
      <c r="BK38" s="141"/>
      <c r="BL38" s="10" t="s">
        <v>19</v>
      </c>
      <c r="BM38" s="11"/>
      <c r="BN38" s="12"/>
    </row>
    <row r="39" spans="1:66" ht="10.5" customHeight="1" x14ac:dyDescent="0.2">
      <c r="A39" s="164" t="str">
        <f>IF(Eingabe!M6="","",Eingabe!M6)</f>
        <v>Technische Informatik</v>
      </c>
      <c r="B39" s="165"/>
      <c r="C39" s="165"/>
      <c r="D39" s="165"/>
      <c r="E39" s="165"/>
      <c r="F39" s="165"/>
      <c r="G39" s="165"/>
      <c r="H39" s="165"/>
      <c r="I39" s="165"/>
      <c r="J39" s="165"/>
      <c r="K39" s="165"/>
      <c r="L39" s="165"/>
      <c r="M39" s="165"/>
      <c r="N39" s="165"/>
      <c r="O39" s="165"/>
      <c r="P39" s="165"/>
      <c r="Q39" s="165"/>
      <c r="R39" s="165"/>
      <c r="S39" s="165"/>
      <c r="T39" s="165"/>
      <c r="U39" s="165"/>
      <c r="V39" s="166"/>
      <c r="W39" s="145" t="str">
        <f>IF(Eingabe!E6="","",Eingabe!E6)</f>
        <v>MIDI-Interface</v>
      </c>
      <c r="X39" s="146"/>
      <c r="Y39" s="146"/>
      <c r="Z39" s="146"/>
      <c r="AA39" s="146"/>
      <c r="AB39" s="146"/>
      <c r="AC39" s="146"/>
      <c r="AD39" s="146"/>
      <c r="AE39" s="146"/>
      <c r="AF39" s="146"/>
      <c r="AG39" s="146"/>
      <c r="AH39" s="146"/>
      <c r="AI39" s="146"/>
      <c r="AJ39" s="146"/>
      <c r="AK39" s="146"/>
      <c r="AL39" s="146"/>
      <c r="AM39" s="146"/>
      <c r="AN39" s="146"/>
      <c r="AO39" s="146"/>
      <c r="AP39" s="146"/>
      <c r="AQ39" s="146"/>
      <c r="AR39" s="147"/>
      <c r="AS39" s="158" t="str">
        <f>IF(Eingabe!L6="","",Eingabe!L6)</f>
        <v>ohne</v>
      </c>
      <c r="AT39" s="159"/>
      <c r="AU39" s="159"/>
      <c r="AV39" s="160"/>
      <c r="AW39" s="174" t="str">
        <f>IF(Eingabe!I6="","",Eingabe!I6)</f>
        <v>DE</v>
      </c>
      <c r="AX39" s="174"/>
      <c r="AY39" s="175"/>
      <c r="AZ39" s="207">
        <f ca="1">IF(Eingabe!L2="","",Eingabe!L2)</f>
        <v>45046</v>
      </c>
      <c r="BA39" s="208"/>
      <c r="BB39" s="208"/>
      <c r="BC39" s="208"/>
      <c r="BD39" s="208"/>
      <c r="BE39" s="208"/>
      <c r="BF39" s="208"/>
      <c r="BG39" s="208"/>
      <c r="BH39" s="209"/>
      <c r="BI39" s="158">
        <v>5</v>
      </c>
      <c r="BJ39" s="159"/>
      <c r="BK39" s="160"/>
      <c r="BL39" s="158">
        <f>(5-(IF(Eingabe!$C$33="","1","0"))-(IF(Eingabe!$C$58="","1","0"))-(IF(Eingabe!$C$83="","1","0"))-(IF(Eingabe!$C$108="","1","0")))</f>
        <v>2</v>
      </c>
      <c r="BM39" s="159"/>
      <c r="BN39" s="160"/>
    </row>
    <row r="40" spans="1:66" ht="10.5" customHeight="1" thickBot="1" x14ac:dyDescent="0.25">
      <c r="A40" s="167"/>
      <c r="B40" s="168"/>
      <c r="C40" s="168"/>
      <c r="D40" s="168"/>
      <c r="E40" s="168"/>
      <c r="F40" s="168"/>
      <c r="G40" s="168"/>
      <c r="H40" s="168"/>
      <c r="I40" s="168"/>
      <c r="J40" s="168"/>
      <c r="K40" s="168"/>
      <c r="L40" s="168"/>
      <c r="M40" s="168"/>
      <c r="N40" s="168"/>
      <c r="O40" s="168"/>
      <c r="P40" s="168"/>
      <c r="Q40" s="168"/>
      <c r="R40" s="168"/>
      <c r="S40" s="168"/>
      <c r="T40" s="168"/>
      <c r="U40" s="168"/>
      <c r="V40" s="169"/>
      <c r="W40" s="148"/>
      <c r="X40" s="149"/>
      <c r="Y40" s="149"/>
      <c r="Z40" s="149"/>
      <c r="AA40" s="149"/>
      <c r="AB40" s="149"/>
      <c r="AC40" s="149"/>
      <c r="AD40" s="149"/>
      <c r="AE40" s="149"/>
      <c r="AF40" s="149"/>
      <c r="AG40" s="149"/>
      <c r="AH40" s="149"/>
      <c r="AI40" s="149"/>
      <c r="AJ40" s="149"/>
      <c r="AK40" s="149"/>
      <c r="AL40" s="149"/>
      <c r="AM40" s="149"/>
      <c r="AN40" s="149"/>
      <c r="AO40" s="149"/>
      <c r="AP40" s="149"/>
      <c r="AQ40" s="149"/>
      <c r="AR40" s="150"/>
      <c r="AS40" s="161"/>
      <c r="AT40" s="162"/>
      <c r="AU40" s="162"/>
      <c r="AV40" s="163"/>
      <c r="AW40" s="177"/>
      <c r="AX40" s="177"/>
      <c r="AY40" s="178"/>
      <c r="AZ40" s="210"/>
      <c r="BA40" s="211"/>
      <c r="BB40" s="211"/>
      <c r="BC40" s="211"/>
      <c r="BD40" s="211"/>
      <c r="BE40" s="211"/>
      <c r="BF40" s="211"/>
      <c r="BG40" s="211"/>
      <c r="BH40" s="212"/>
      <c r="BI40" s="161"/>
      <c r="BJ40" s="162"/>
      <c r="BK40" s="163"/>
      <c r="BL40" s="161"/>
      <c r="BM40" s="162"/>
      <c r="BN40" s="163"/>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topLeftCell="S35" zoomScale="190" zoomScaleNormal="85" zoomScaleSheetLayoutView="190"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79">
        <v>1</v>
      </c>
      <c r="B1" s="280"/>
      <c r="C1" s="280"/>
      <c r="D1" s="280">
        <v>2</v>
      </c>
      <c r="E1" s="280"/>
      <c r="F1" s="280"/>
      <c r="G1" s="280"/>
      <c r="H1" s="280">
        <v>3</v>
      </c>
      <c r="I1" s="280"/>
      <c r="J1" s="280"/>
      <c r="K1" s="280"/>
      <c r="L1" s="280">
        <v>4</v>
      </c>
      <c r="M1" s="280"/>
      <c r="N1" s="280"/>
      <c r="O1" s="280"/>
      <c r="P1" s="280"/>
      <c r="Q1" s="280"/>
      <c r="R1" s="280"/>
      <c r="S1" s="280"/>
      <c r="T1" s="280"/>
      <c r="U1" s="280"/>
      <c r="V1" s="280"/>
      <c r="W1" s="280"/>
      <c r="X1" s="280"/>
      <c r="Y1" s="280"/>
      <c r="Z1" s="280"/>
      <c r="AA1" s="280"/>
      <c r="AB1" s="280"/>
      <c r="AC1" s="280"/>
      <c r="AD1" s="280"/>
      <c r="AE1" s="280"/>
      <c r="AF1" s="280"/>
      <c r="AG1" s="280"/>
      <c r="AH1" s="280">
        <v>5</v>
      </c>
      <c r="AI1" s="280"/>
      <c r="AJ1" s="280"/>
      <c r="AK1" s="280"/>
      <c r="AL1" s="280"/>
      <c r="AM1" s="280"/>
      <c r="AN1" s="280"/>
      <c r="AO1" s="280"/>
      <c r="AP1" s="280"/>
      <c r="AQ1" s="280"/>
      <c r="AR1" s="280"/>
      <c r="AS1" s="280"/>
      <c r="AT1" s="280"/>
      <c r="AU1" s="280"/>
      <c r="AV1" s="280"/>
      <c r="AW1" s="280"/>
      <c r="AX1" s="280"/>
      <c r="AY1" s="280"/>
      <c r="AZ1" s="280"/>
      <c r="BA1" s="280"/>
      <c r="BB1" s="280"/>
      <c r="BC1" s="280"/>
      <c r="BD1" s="280"/>
      <c r="BE1" s="280">
        <v>6</v>
      </c>
      <c r="BF1" s="280"/>
      <c r="BG1" s="280"/>
      <c r="BH1" s="280"/>
      <c r="BI1" s="280"/>
      <c r="BJ1" s="280"/>
      <c r="BK1" s="280"/>
      <c r="BL1" s="280"/>
      <c r="BM1" s="280"/>
      <c r="BN1" s="28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1" t="str">
        <f>Eingabe!A7</f>
        <v>Lfd. 
Nr.</v>
      </c>
      <c r="B2" s="231"/>
      <c r="C2" s="231"/>
      <c r="D2" s="231" t="str">
        <f>Eingabe!B7</f>
        <v>Stück-
zahl</v>
      </c>
      <c r="E2" s="231"/>
      <c r="F2" s="231"/>
      <c r="G2" s="231"/>
      <c r="H2" s="231" t="str">
        <f>Eingabe!C7</f>
        <v>Ein-
heit</v>
      </c>
      <c r="I2" s="231"/>
      <c r="J2" s="231"/>
      <c r="K2" s="231"/>
      <c r="L2" s="282" t="str">
        <f>Eingabe!D7</f>
        <v>Benennung</v>
      </c>
      <c r="M2" s="282"/>
      <c r="N2" s="282"/>
      <c r="O2" s="282"/>
      <c r="P2" s="282"/>
      <c r="Q2" s="282"/>
      <c r="R2" s="282"/>
      <c r="S2" s="282"/>
      <c r="T2" s="282"/>
      <c r="U2" s="282"/>
      <c r="V2" s="282"/>
      <c r="W2" s="282"/>
      <c r="X2" s="282"/>
      <c r="Y2" s="282"/>
      <c r="Z2" s="282"/>
      <c r="AA2" s="282"/>
      <c r="AB2" s="282"/>
      <c r="AC2" s="282"/>
      <c r="AD2" s="282"/>
      <c r="AE2" s="282"/>
      <c r="AF2" s="282"/>
      <c r="AG2" s="282"/>
      <c r="AH2" s="282" t="str">
        <f>Eingabe!F7&amp;" / "&amp;Eingabe!G7</f>
        <v>Lieferant / Bestellnummer</v>
      </c>
      <c r="AI2" s="282"/>
      <c r="AJ2" s="282"/>
      <c r="AK2" s="282"/>
      <c r="AL2" s="282"/>
      <c r="AM2" s="282"/>
      <c r="AN2" s="282"/>
      <c r="AO2" s="282"/>
      <c r="AP2" s="282"/>
      <c r="AQ2" s="282"/>
      <c r="AR2" s="282"/>
      <c r="AS2" s="282"/>
      <c r="AT2" s="282"/>
      <c r="AU2" s="282"/>
      <c r="AV2" s="282"/>
      <c r="AW2" s="282"/>
      <c r="AX2" s="282"/>
      <c r="AY2" s="282"/>
      <c r="AZ2" s="282"/>
      <c r="BA2" s="282"/>
      <c r="BB2" s="282"/>
      <c r="BC2" s="282"/>
      <c r="BD2" s="282"/>
      <c r="BE2" s="282" t="s">
        <v>29</v>
      </c>
      <c r="BF2" s="282"/>
      <c r="BG2" s="282"/>
      <c r="BH2" s="282"/>
      <c r="BI2" s="282"/>
      <c r="BJ2" s="282"/>
      <c r="BK2" s="282"/>
      <c r="BL2" s="282"/>
      <c r="BM2" s="282"/>
      <c r="BN2" s="289"/>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27"/>
      <c r="B3" s="225"/>
      <c r="C3" s="225"/>
      <c r="D3" s="225"/>
      <c r="E3" s="225"/>
      <c r="F3" s="225"/>
      <c r="G3" s="225"/>
      <c r="H3" s="225"/>
      <c r="I3" s="225"/>
      <c r="J3" s="225"/>
      <c r="K3" s="225"/>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c r="AW3" s="283"/>
      <c r="AX3" s="283"/>
      <c r="AY3" s="283"/>
      <c r="AZ3" s="283"/>
      <c r="BA3" s="283"/>
      <c r="BB3" s="283"/>
      <c r="BC3" s="283"/>
      <c r="BD3" s="283"/>
      <c r="BE3" s="283" t="s">
        <v>30</v>
      </c>
      <c r="BF3" s="283"/>
      <c r="BG3" s="283"/>
      <c r="BH3" s="283"/>
      <c r="BI3" s="283"/>
      <c r="BJ3" s="283" t="s">
        <v>31</v>
      </c>
      <c r="BK3" s="283"/>
      <c r="BL3" s="283"/>
      <c r="BM3" s="283"/>
      <c r="BN3" s="28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2">
        <f>IF(Eingabe!A8="","",Eingabe!A8)</f>
        <v>1</v>
      </c>
      <c r="B4" s="223"/>
      <c r="C4" s="223"/>
      <c r="D4" s="223">
        <f>IF(Eingabe!B8="","",Eingabe!B8)</f>
        <v>2</v>
      </c>
      <c r="E4" s="223"/>
      <c r="F4" s="223"/>
      <c r="G4" s="223"/>
      <c r="H4" s="228" t="str">
        <f>IF(Eingabe!C8="","",Eingabe!C8)</f>
        <v>Stk</v>
      </c>
      <c r="I4" s="228"/>
      <c r="J4" s="228"/>
      <c r="K4" s="228"/>
      <c r="L4" s="240" t="str">
        <f>IF(Eingabe!D8="","",Eingabe!D8)</f>
        <v>2k</v>
      </c>
      <c r="M4" s="240"/>
      <c r="N4" s="240"/>
      <c r="O4" s="240"/>
      <c r="P4" s="240"/>
      <c r="Q4" s="240"/>
      <c r="R4" s="240"/>
      <c r="S4" s="240"/>
      <c r="T4" s="240"/>
      <c r="U4" s="240"/>
      <c r="V4" s="240"/>
      <c r="W4" s="240"/>
      <c r="X4" s="240"/>
      <c r="Y4" s="240"/>
      <c r="Z4" s="240"/>
      <c r="AA4" s="240"/>
      <c r="AB4" s="240"/>
      <c r="AC4" s="240"/>
      <c r="AD4" s="240"/>
      <c r="AE4" s="240"/>
      <c r="AF4" s="240"/>
      <c r="AG4" s="240"/>
      <c r="AH4" s="284" t="e">
        <f>IF(Eingabe!F8&amp;Eingabe!#REF!="","",Eingabe!F8&amp;"  /  "&amp;Eingabe!#REF!)</f>
        <v>#REF!</v>
      </c>
      <c r="AI4" s="284"/>
      <c r="AJ4" s="284"/>
      <c r="AK4" s="284"/>
      <c r="AL4" s="284"/>
      <c r="AM4" s="284"/>
      <c r="AN4" s="284"/>
      <c r="AO4" s="284"/>
      <c r="AP4" s="284"/>
      <c r="AQ4" s="284"/>
      <c r="AR4" s="284"/>
      <c r="AS4" s="284"/>
      <c r="AT4" s="284"/>
      <c r="AU4" s="284"/>
      <c r="AV4" s="284"/>
      <c r="AW4" s="284"/>
      <c r="AX4" s="284"/>
      <c r="AY4" s="284"/>
      <c r="AZ4" s="284"/>
      <c r="BA4" s="284"/>
      <c r="BB4" s="284"/>
      <c r="BC4" s="284"/>
      <c r="BD4" s="284"/>
      <c r="BE4" s="286">
        <f>IF(Eingabe!I8="","",Eingabe!I8)</f>
        <v>0.24</v>
      </c>
      <c r="BF4" s="286"/>
      <c r="BG4" s="286"/>
      <c r="BH4" s="286"/>
      <c r="BI4" s="286"/>
      <c r="BJ4" s="286">
        <f>IF(Eingabe!I8="","",Eingabe!I8*Eingabe!B8)</f>
        <v>0.48</v>
      </c>
      <c r="BK4" s="286"/>
      <c r="BL4" s="286"/>
      <c r="BM4" s="286"/>
      <c r="BN4" s="28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19">
        <f>IF(Eingabe!A9="","",Eingabe!A9)</f>
        <v>2</v>
      </c>
      <c r="B5" s="151"/>
      <c r="C5" s="151"/>
      <c r="D5" s="151">
        <f>IF(Eingabe!B9="","",Eingabe!B9)</f>
        <v>1</v>
      </c>
      <c r="E5" s="151"/>
      <c r="F5" s="151"/>
      <c r="G5" s="151"/>
      <c r="H5" s="142" t="str">
        <f>IF(Eingabe!C9="","",Eingabe!C9)</f>
        <v>Stk</v>
      </c>
      <c r="I5" s="142"/>
      <c r="J5" s="142"/>
      <c r="K5" s="142"/>
      <c r="L5" s="241" t="str">
        <f>IF(Eingabe!D9="","",Eingabe!D9)</f>
        <v>5k6</v>
      </c>
      <c r="M5" s="242"/>
      <c r="N5" s="242"/>
      <c r="O5" s="242"/>
      <c r="P5" s="242"/>
      <c r="Q5" s="242"/>
      <c r="R5" s="242"/>
      <c r="S5" s="242"/>
      <c r="T5" s="242"/>
      <c r="U5" s="242"/>
      <c r="V5" s="242"/>
      <c r="W5" s="242"/>
      <c r="X5" s="242"/>
      <c r="Y5" s="242"/>
      <c r="Z5" s="242"/>
      <c r="AA5" s="242"/>
      <c r="AB5" s="242"/>
      <c r="AC5" s="242"/>
      <c r="AD5" s="242"/>
      <c r="AE5" s="242"/>
      <c r="AF5" s="242"/>
      <c r="AG5" s="243"/>
      <c r="AH5" s="244" t="str">
        <f>IF(Eingabe!F9&amp;Eingabe!G8="","",Eingabe!F9&amp;"  /  "&amp;Eingabe!G8)</f>
        <v>GruS  /  721-7772</v>
      </c>
      <c r="AI5" s="244"/>
      <c r="AJ5" s="244"/>
      <c r="AK5" s="244"/>
      <c r="AL5" s="244"/>
      <c r="AM5" s="244"/>
      <c r="AN5" s="244"/>
      <c r="AO5" s="244"/>
      <c r="AP5" s="244"/>
      <c r="AQ5" s="244"/>
      <c r="AR5" s="244"/>
      <c r="AS5" s="244"/>
      <c r="AT5" s="244"/>
      <c r="AU5" s="244"/>
      <c r="AV5" s="244"/>
      <c r="AW5" s="244"/>
      <c r="AX5" s="244"/>
      <c r="AY5" s="244"/>
      <c r="AZ5" s="244"/>
      <c r="BA5" s="244"/>
      <c r="BB5" s="244"/>
      <c r="BC5" s="244"/>
      <c r="BD5" s="244"/>
      <c r="BE5" s="245">
        <f>IF(Eingabe!I9="","",Eingabe!I9)</f>
        <v>0</v>
      </c>
      <c r="BF5" s="245"/>
      <c r="BG5" s="245"/>
      <c r="BH5" s="245"/>
      <c r="BI5" s="245"/>
      <c r="BJ5" s="245">
        <f>IF(Eingabe!I9="","",Eingabe!I9*Eingabe!B9)</f>
        <v>0</v>
      </c>
      <c r="BK5" s="245"/>
      <c r="BL5" s="245"/>
      <c r="BM5" s="245"/>
      <c r="BN5" s="246"/>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19">
        <f>IF(Eingabe!A10="","",Eingabe!A10)</f>
        <v>3</v>
      </c>
      <c r="B6" s="151"/>
      <c r="C6" s="151"/>
      <c r="D6" s="151">
        <f>IF(Eingabe!B10="","",Eingabe!B10)</f>
        <v>5</v>
      </c>
      <c r="E6" s="151"/>
      <c r="F6" s="151"/>
      <c r="G6" s="151"/>
      <c r="H6" s="142" t="str">
        <f>IF(Eingabe!C10="","",Eingabe!C10)</f>
        <v>Stk</v>
      </c>
      <c r="I6" s="142"/>
      <c r="J6" s="142"/>
      <c r="K6" s="142"/>
      <c r="L6" s="241" t="str">
        <f>IF(Eingabe!D10="","",Eingabe!D10)</f>
        <v>10k</v>
      </c>
      <c r="M6" s="242"/>
      <c r="N6" s="242"/>
      <c r="O6" s="242"/>
      <c r="P6" s="242"/>
      <c r="Q6" s="242"/>
      <c r="R6" s="242"/>
      <c r="S6" s="242"/>
      <c r="T6" s="242"/>
      <c r="U6" s="242"/>
      <c r="V6" s="242"/>
      <c r="W6" s="242"/>
      <c r="X6" s="242"/>
      <c r="Y6" s="242"/>
      <c r="Z6" s="242"/>
      <c r="AA6" s="242"/>
      <c r="AB6" s="242"/>
      <c r="AC6" s="242"/>
      <c r="AD6" s="242"/>
      <c r="AE6" s="242"/>
      <c r="AF6" s="242"/>
      <c r="AG6" s="243"/>
      <c r="AH6" s="244" t="str">
        <f>IF(Eingabe!F10&amp;Eingabe!G10="","",Eingabe!F10&amp;"  /  "&amp;Eingabe!G10)</f>
        <v xml:space="preserve">GruS  /  </v>
      </c>
      <c r="AI6" s="244"/>
      <c r="AJ6" s="244"/>
      <c r="AK6" s="244"/>
      <c r="AL6" s="244"/>
      <c r="AM6" s="244"/>
      <c r="AN6" s="244"/>
      <c r="AO6" s="244"/>
      <c r="AP6" s="244"/>
      <c r="AQ6" s="244"/>
      <c r="AR6" s="244"/>
      <c r="AS6" s="244"/>
      <c r="AT6" s="244"/>
      <c r="AU6" s="244"/>
      <c r="AV6" s="244"/>
      <c r="AW6" s="244"/>
      <c r="AX6" s="244"/>
      <c r="AY6" s="244"/>
      <c r="AZ6" s="244"/>
      <c r="BA6" s="244"/>
      <c r="BB6" s="244"/>
      <c r="BC6" s="244"/>
      <c r="BD6" s="244"/>
      <c r="BE6" s="245">
        <f>IF(Eingabe!I10="","",Eingabe!I10)</f>
        <v>0</v>
      </c>
      <c r="BF6" s="245"/>
      <c r="BG6" s="245"/>
      <c r="BH6" s="245"/>
      <c r="BI6" s="245"/>
      <c r="BJ6" s="245">
        <f>IF(Eingabe!I10="","",Eingabe!I10*Eingabe!B10)</f>
        <v>0</v>
      </c>
      <c r="BK6" s="245"/>
      <c r="BL6" s="245"/>
      <c r="BM6" s="245"/>
      <c r="BN6" s="246"/>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19">
        <f>IF(Eingabe!A11="","",Eingabe!A11)</f>
        <v>4</v>
      </c>
      <c r="B7" s="151"/>
      <c r="C7" s="151"/>
      <c r="D7" s="151">
        <f>IF(Eingabe!B11="","",Eingabe!B11)</f>
        <v>2</v>
      </c>
      <c r="E7" s="151"/>
      <c r="F7" s="151"/>
      <c r="G7" s="151"/>
      <c r="H7" s="142" t="str">
        <f>IF(Eingabe!C11="","",Eingabe!C11)</f>
        <v>Stk</v>
      </c>
      <c r="I7" s="142"/>
      <c r="J7" s="142"/>
      <c r="K7" s="142"/>
      <c r="L7" s="241" t="str">
        <f>IF(Eingabe!D11="","",Eingabe!D11)</f>
        <v>12k</v>
      </c>
      <c r="M7" s="242"/>
      <c r="N7" s="242"/>
      <c r="O7" s="242"/>
      <c r="P7" s="242"/>
      <c r="Q7" s="242"/>
      <c r="R7" s="242"/>
      <c r="S7" s="242"/>
      <c r="T7" s="242"/>
      <c r="U7" s="242"/>
      <c r="V7" s="242"/>
      <c r="W7" s="242"/>
      <c r="X7" s="242"/>
      <c r="Y7" s="242"/>
      <c r="Z7" s="242"/>
      <c r="AA7" s="242"/>
      <c r="AB7" s="242"/>
      <c r="AC7" s="242"/>
      <c r="AD7" s="242"/>
      <c r="AE7" s="242"/>
      <c r="AF7" s="242"/>
      <c r="AG7" s="243"/>
      <c r="AH7" s="244" t="str">
        <f>IF(Eingabe!F11&amp;Eingabe!G11="","",Eingabe!F11&amp;"  /  "&amp;Eingabe!G11)</f>
        <v xml:space="preserve">GruS  /  </v>
      </c>
      <c r="AI7" s="244"/>
      <c r="AJ7" s="244"/>
      <c r="AK7" s="244"/>
      <c r="AL7" s="244"/>
      <c r="AM7" s="244"/>
      <c r="AN7" s="244"/>
      <c r="AO7" s="244"/>
      <c r="AP7" s="244"/>
      <c r="AQ7" s="244"/>
      <c r="AR7" s="244"/>
      <c r="AS7" s="244"/>
      <c r="AT7" s="244"/>
      <c r="AU7" s="244"/>
      <c r="AV7" s="244"/>
      <c r="AW7" s="244"/>
      <c r="AX7" s="244"/>
      <c r="AY7" s="244"/>
      <c r="AZ7" s="244"/>
      <c r="BA7" s="244"/>
      <c r="BB7" s="244"/>
      <c r="BC7" s="244"/>
      <c r="BD7" s="244"/>
      <c r="BE7" s="245">
        <f>IF(Eingabe!I11="","",Eingabe!I11)</f>
        <v>0</v>
      </c>
      <c r="BF7" s="245"/>
      <c r="BG7" s="245"/>
      <c r="BH7" s="245"/>
      <c r="BI7" s="245"/>
      <c r="BJ7" s="245">
        <f>IF(Eingabe!I11="","",Eingabe!I11*Eingabe!B11)</f>
        <v>0</v>
      </c>
      <c r="BK7" s="245"/>
      <c r="BL7" s="245"/>
      <c r="BM7" s="245"/>
      <c r="BN7" s="246"/>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19">
        <f>IF(Eingabe!A12="","",Eingabe!A12)</f>
        <v>5</v>
      </c>
      <c r="B8" s="151"/>
      <c r="C8" s="151"/>
      <c r="D8" s="151">
        <f>IF(Eingabe!B12="","",Eingabe!B12)</f>
        <v>1</v>
      </c>
      <c r="E8" s="151"/>
      <c r="F8" s="151"/>
      <c r="G8" s="151"/>
      <c r="H8" s="142" t="str">
        <f>IF(Eingabe!C12="","",Eingabe!C12)</f>
        <v>Stk</v>
      </c>
      <c r="I8" s="142"/>
      <c r="J8" s="142"/>
      <c r="K8" s="142"/>
      <c r="L8" s="241" t="str">
        <f>IF(Eingabe!D12="","",Eingabe!D12)</f>
        <v>22k</v>
      </c>
      <c r="M8" s="242"/>
      <c r="N8" s="242"/>
      <c r="O8" s="242"/>
      <c r="P8" s="242"/>
      <c r="Q8" s="242"/>
      <c r="R8" s="242"/>
      <c r="S8" s="242"/>
      <c r="T8" s="242"/>
      <c r="U8" s="242"/>
      <c r="V8" s="242"/>
      <c r="W8" s="242"/>
      <c r="X8" s="242"/>
      <c r="Y8" s="242"/>
      <c r="Z8" s="242"/>
      <c r="AA8" s="242"/>
      <c r="AB8" s="242"/>
      <c r="AC8" s="242"/>
      <c r="AD8" s="242"/>
      <c r="AE8" s="242"/>
      <c r="AF8" s="242"/>
      <c r="AG8" s="243"/>
      <c r="AH8" s="244" t="str">
        <f>IF(Eingabe!F12&amp;Eingabe!G12="","",Eingabe!F12&amp;"  /  "&amp;Eingabe!G12)</f>
        <v xml:space="preserve">GruS  /  </v>
      </c>
      <c r="AI8" s="244"/>
      <c r="AJ8" s="244"/>
      <c r="AK8" s="244"/>
      <c r="AL8" s="244"/>
      <c r="AM8" s="244"/>
      <c r="AN8" s="244"/>
      <c r="AO8" s="244"/>
      <c r="AP8" s="244"/>
      <c r="AQ8" s="244"/>
      <c r="AR8" s="244"/>
      <c r="AS8" s="244"/>
      <c r="AT8" s="244"/>
      <c r="AU8" s="244"/>
      <c r="AV8" s="244"/>
      <c r="AW8" s="244"/>
      <c r="AX8" s="244"/>
      <c r="AY8" s="244"/>
      <c r="AZ8" s="244"/>
      <c r="BA8" s="244"/>
      <c r="BB8" s="244"/>
      <c r="BC8" s="244"/>
      <c r="BD8" s="244"/>
      <c r="BE8" s="245">
        <f>IF(Eingabe!I12="","",Eingabe!I12)</f>
        <v>0</v>
      </c>
      <c r="BF8" s="245"/>
      <c r="BG8" s="245"/>
      <c r="BH8" s="245"/>
      <c r="BI8" s="245"/>
      <c r="BJ8" s="245">
        <f>IF(Eingabe!I12="","",Eingabe!I12*Eingabe!B12)</f>
        <v>0</v>
      </c>
      <c r="BK8" s="245"/>
      <c r="BL8" s="245"/>
      <c r="BM8" s="245"/>
      <c r="BN8" s="246"/>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19">
        <f>IF(Eingabe!A13="","",Eingabe!A13)</f>
        <v>6</v>
      </c>
      <c r="B9" s="151"/>
      <c r="C9" s="151"/>
      <c r="D9" s="151">
        <f>IF(Eingabe!B13="","",Eingabe!B13)</f>
        <v>1</v>
      </c>
      <c r="E9" s="151"/>
      <c r="F9" s="151"/>
      <c r="G9" s="151"/>
      <c r="H9" s="142" t="str">
        <f>IF(Eingabe!C13="","",Eingabe!C13)</f>
        <v>Stk</v>
      </c>
      <c r="I9" s="142"/>
      <c r="J9" s="142"/>
      <c r="K9" s="142"/>
      <c r="L9" s="241" t="str">
        <f>IF(Eingabe!D13="","",Eingabe!D13)</f>
        <v>22k1</v>
      </c>
      <c r="M9" s="242"/>
      <c r="N9" s="242"/>
      <c r="O9" s="242"/>
      <c r="P9" s="242"/>
      <c r="Q9" s="242"/>
      <c r="R9" s="242"/>
      <c r="S9" s="242"/>
      <c r="T9" s="242"/>
      <c r="U9" s="242"/>
      <c r="V9" s="242"/>
      <c r="W9" s="242"/>
      <c r="X9" s="242"/>
      <c r="Y9" s="242"/>
      <c r="Z9" s="242"/>
      <c r="AA9" s="242"/>
      <c r="AB9" s="242"/>
      <c r="AC9" s="242"/>
      <c r="AD9" s="242"/>
      <c r="AE9" s="242"/>
      <c r="AF9" s="242"/>
      <c r="AG9" s="243"/>
      <c r="AH9" s="244" t="str">
        <f>IF(Eingabe!F13&amp;Eingabe!G13="","",Eingabe!F13&amp;"  /  "&amp;Eingabe!G13)</f>
        <v xml:space="preserve">GruS  /  </v>
      </c>
      <c r="AI9" s="244"/>
      <c r="AJ9" s="244"/>
      <c r="AK9" s="244"/>
      <c r="AL9" s="244"/>
      <c r="AM9" s="244"/>
      <c r="AN9" s="244"/>
      <c r="AO9" s="244"/>
      <c r="AP9" s="244"/>
      <c r="AQ9" s="244"/>
      <c r="AR9" s="244"/>
      <c r="AS9" s="244"/>
      <c r="AT9" s="244"/>
      <c r="AU9" s="244"/>
      <c r="AV9" s="244"/>
      <c r="AW9" s="244"/>
      <c r="AX9" s="244"/>
      <c r="AY9" s="244"/>
      <c r="AZ9" s="244"/>
      <c r="BA9" s="244"/>
      <c r="BB9" s="244"/>
      <c r="BC9" s="244"/>
      <c r="BD9" s="244"/>
      <c r="BE9" s="245">
        <f>IF(Eingabe!I13="","",Eingabe!I13)</f>
        <v>0</v>
      </c>
      <c r="BF9" s="245"/>
      <c r="BG9" s="245"/>
      <c r="BH9" s="245"/>
      <c r="BI9" s="245"/>
      <c r="BJ9" s="245">
        <f>IF(Eingabe!I13="","",Eingabe!I13*Eingabe!B13)</f>
        <v>0</v>
      </c>
      <c r="BK9" s="245"/>
      <c r="BL9" s="245"/>
      <c r="BM9" s="245"/>
      <c r="BN9" s="246"/>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19">
        <f>IF(Eingabe!A14="","",Eingabe!A14)</f>
        <v>7</v>
      </c>
      <c r="B10" s="151"/>
      <c r="C10" s="151"/>
      <c r="D10" s="151">
        <f>IF(Eingabe!B14="","",Eingabe!B14)</f>
        <v>1</v>
      </c>
      <c r="E10" s="151"/>
      <c r="F10" s="151"/>
      <c r="G10" s="151"/>
      <c r="H10" s="142" t="str">
        <f>IF(Eingabe!C14="","",Eingabe!C14)</f>
        <v>Stk</v>
      </c>
      <c r="I10" s="142"/>
      <c r="J10" s="142"/>
      <c r="K10" s="142"/>
      <c r="L10" s="241" t="str">
        <f>IF(Eingabe!D14="","",Eingabe!D14)</f>
        <v>33k</v>
      </c>
      <c r="M10" s="242"/>
      <c r="N10" s="242"/>
      <c r="O10" s="242"/>
      <c r="P10" s="242"/>
      <c r="Q10" s="242"/>
      <c r="R10" s="242"/>
      <c r="S10" s="242"/>
      <c r="T10" s="242"/>
      <c r="U10" s="242"/>
      <c r="V10" s="242"/>
      <c r="W10" s="242"/>
      <c r="X10" s="242"/>
      <c r="Y10" s="242"/>
      <c r="Z10" s="242"/>
      <c r="AA10" s="242"/>
      <c r="AB10" s="242"/>
      <c r="AC10" s="242"/>
      <c r="AD10" s="242"/>
      <c r="AE10" s="242"/>
      <c r="AF10" s="242"/>
      <c r="AG10" s="243"/>
      <c r="AH10" s="244" t="str">
        <f>IF(Eingabe!F14&amp;Eingabe!G14="","",Eingabe!F14&amp;"  /  "&amp;Eingabe!G14)</f>
        <v xml:space="preserve">GruS  /  </v>
      </c>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5">
        <f>IF(Eingabe!I14="","",Eingabe!I14)</f>
        <v>0</v>
      </c>
      <c r="BF10" s="245"/>
      <c r="BG10" s="245"/>
      <c r="BH10" s="245"/>
      <c r="BI10" s="245"/>
      <c r="BJ10" s="245">
        <f>IF(Eingabe!I14="","",Eingabe!I14*Eingabe!B14)</f>
        <v>0</v>
      </c>
      <c r="BK10" s="245"/>
      <c r="BL10" s="245"/>
      <c r="BM10" s="245"/>
      <c r="BN10" s="246"/>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19">
        <f>IF(Eingabe!A15="","",Eingabe!A15)</f>
        <v>8</v>
      </c>
      <c r="B11" s="151"/>
      <c r="C11" s="151"/>
      <c r="D11" s="151">
        <f>IF(Eingabe!B15="","",Eingabe!B15)</f>
        <v>1</v>
      </c>
      <c r="E11" s="151"/>
      <c r="F11" s="151"/>
      <c r="G11" s="151"/>
      <c r="H11" s="142" t="str">
        <f>IF(Eingabe!C15="","",Eingabe!C15)</f>
        <v>Stk</v>
      </c>
      <c r="I11" s="142"/>
      <c r="J11" s="142"/>
      <c r="K11" s="142"/>
      <c r="L11" s="241" t="str">
        <f>IF(Eingabe!D15="","",Eingabe!D15)</f>
        <v>47k5</v>
      </c>
      <c r="M11" s="242"/>
      <c r="N11" s="242"/>
      <c r="O11" s="242"/>
      <c r="P11" s="242"/>
      <c r="Q11" s="242"/>
      <c r="R11" s="242"/>
      <c r="S11" s="242"/>
      <c r="T11" s="242"/>
      <c r="U11" s="242"/>
      <c r="V11" s="242"/>
      <c r="W11" s="242"/>
      <c r="X11" s="242"/>
      <c r="Y11" s="242"/>
      <c r="Z11" s="242"/>
      <c r="AA11" s="242"/>
      <c r="AB11" s="242"/>
      <c r="AC11" s="242"/>
      <c r="AD11" s="242"/>
      <c r="AE11" s="242"/>
      <c r="AF11" s="242"/>
      <c r="AG11" s="243"/>
      <c r="AH11" s="244" t="str">
        <f>IF(Eingabe!F15&amp;Eingabe!G15="","",Eingabe!F15&amp;"  /  "&amp;Eingabe!G15)</f>
        <v xml:space="preserve">GruS  /  </v>
      </c>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5">
        <f>IF(Eingabe!I15="","",Eingabe!I15)</f>
        <v>0</v>
      </c>
      <c r="BF11" s="245"/>
      <c r="BG11" s="245"/>
      <c r="BH11" s="245"/>
      <c r="BI11" s="245"/>
      <c r="BJ11" s="245">
        <f>IF(Eingabe!I15="","",Eingabe!I15*Eingabe!B15)</f>
        <v>0</v>
      </c>
      <c r="BK11" s="245"/>
      <c r="BL11" s="245"/>
      <c r="BM11" s="245"/>
      <c r="BN11" s="246"/>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19">
        <f>IF(Eingabe!A16="","",Eingabe!A16)</f>
        <v>9</v>
      </c>
      <c r="B12" s="151"/>
      <c r="C12" s="151"/>
      <c r="D12" s="151">
        <f>IF(Eingabe!B16="","",Eingabe!B16)</f>
        <v>1</v>
      </c>
      <c r="E12" s="151"/>
      <c r="F12" s="151"/>
      <c r="G12" s="151"/>
      <c r="H12" s="142" t="str">
        <f>IF(Eingabe!C16="","",Eingabe!C16)</f>
        <v>Stk</v>
      </c>
      <c r="I12" s="142"/>
      <c r="J12" s="142"/>
      <c r="K12" s="142"/>
      <c r="L12" s="241" t="str">
        <f>IF(Eingabe!D16="","",Eingabe!D16)</f>
        <v>6n8</v>
      </c>
      <c r="M12" s="242"/>
      <c r="N12" s="242"/>
      <c r="O12" s="242"/>
      <c r="P12" s="242"/>
      <c r="Q12" s="242"/>
      <c r="R12" s="242"/>
      <c r="S12" s="242"/>
      <c r="T12" s="242"/>
      <c r="U12" s="242"/>
      <c r="V12" s="242"/>
      <c r="W12" s="242"/>
      <c r="X12" s="242"/>
      <c r="Y12" s="242"/>
      <c r="Z12" s="242"/>
      <c r="AA12" s="242"/>
      <c r="AB12" s="242"/>
      <c r="AC12" s="242"/>
      <c r="AD12" s="242"/>
      <c r="AE12" s="242"/>
      <c r="AF12" s="242"/>
      <c r="AG12" s="243"/>
      <c r="AH12" s="244" t="str">
        <f>IF(Eingabe!F16&amp;Eingabe!G16="","",Eingabe!F16&amp;"  /  "&amp;Eingabe!G16)</f>
        <v xml:space="preserve">GruS  /  </v>
      </c>
      <c r="AI12" s="244"/>
      <c r="AJ12" s="244"/>
      <c r="AK12" s="244"/>
      <c r="AL12" s="244"/>
      <c r="AM12" s="244"/>
      <c r="AN12" s="244"/>
      <c r="AO12" s="244"/>
      <c r="AP12" s="244"/>
      <c r="AQ12" s="244"/>
      <c r="AR12" s="244"/>
      <c r="AS12" s="244"/>
      <c r="AT12" s="244"/>
      <c r="AU12" s="244"/>
      <c r="AV12" s="244"/>
      <c r="AW12" s="244"/>
      <c r="AX12" s="244"/>
      <c r="AY12" s="244"/>
      <c r="AZ12" s="244"/>
      <c r="BA12" s="244"/>
      <c r="BB12" s="244"/>
      <c r="BC12" s="244"/>
      <c r="BD12" s="244"/>
      <c r="BE12" s="245">
        <f>IF(Eingabe!I16="","",Eingabe!I16)</f>
        <v>0</v>
      </c>
      <c r="BF12" s="245"/>
      <c r="BG12" s="245"/>
      <c r="BH12" s="245"/>
      <c r="BI12" s="245"/>
      <c r="BJ12" s="245">
        <f>IF(Eingabe!I16="","",Eingabe!I16*Eingabe!B16)</f>
        <v>0</v>
      </c>
      <c r="BK12" s="245"/>
      <c r="BL12" s="245"/>
      <c r="BM12" s="245"/>
      <c r="BN12" s="246"/>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19">
        <f>IF(Eingabe!A17="","",Eingabe!A17)</f>
        <v>10</v>
      </c>
      <c r="B13" s="151"/>
      <c r="C13" s="151"/>
      <c r="D13" s="151">
        <f>IF(Eingabe!B17="","",Eingabe!B17)</f>
        <v>1</v>
      </c>
      <c r="E13" s="151"/>
      <c r="F13" s="151"/>
      <c r="G13" s="151"/>
      <c r="H13" s="142" t="str">
        <f>IF(Eingabe!C17="","",Eingabe!C17)</f>
        <v>Stk</v>
      </c>
      <c r="I13" s="142"/>
      <c r="J13" s="142"/>
      <c r="K13" s="142"/>
      <c r="L13" s="241" t="str">
        <f>IF(Eingabe!D17="","",Eingabe!D17)</f>
        <v>10n</v>
      </c>
      <c r="M13" s="242"/>
      <c r="N13" s="242"/>
      <c r="O13" s="242"/>
      <c r="P13" s="242"/>
      <c r="Q13" s="242"/>
      <c r="R13" s="242"/>
      <c r="S13" s="242"/>
      <c r="T13" s="242"/>
      <c r="U13" s="242"/>
      <c r="V13" s="242"/>
      <c r="W13" s="242"/>
      <c r="X13" s="242"/>
      <c r="Y13" s="242"/>
      <c r="Z13" s="242"/>
      <c r="AA13" s="242"/>
      <c r="AB13" s="242"/>
      <c r="AC13" s="242"/>
      <c r="AD13" s="242"/>
      <c r="AE13" s="242"/>
      <c r="AF13" s="242"/>
      <c r="AG13" s="243"/>
      <c r="AH13" s="244" t="str">
        <f>IF(Eingabe!F17&amp;Eingabe!G17="","",Eingabe!F17&amp;"  /  "&amp;Eingabe!G17)</f>
        <v xml:space="preserve">GruS  /  </v>
      </c>
      <c r="AI13" s="244"/>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5">
        <f>IF(Eingabe!I17="","",Eingabe!I17)</f>
        <v>0</v>
      </c>
      <c r="BF13" s="245"/>
      <c r="BG13" s="245"/>
      <c r="BH13" s="245"/>
      <c r="BI13" s="245"/>
      <c r="BJ13" s="245">
        <f>IF(Eingabe!I17="","",Eingabe!I17*Eingabe!B17)</f>
        <v>0</v>
      </c>
      <c r="BK13" s="245"/>
      <c r="BL13" s="245"/>
      <c r="BM13" s="245"/>
      <c r="BN13" s="2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19">
        <f>IF(Eingabe!A18="","",Eingabe!A18)</f>
        <v>11</v>
      </c>
      <c r="B14" s="151"/>
      <c r="C14" s="151"/>
      <c r="D14" s="151">
        <f>IF(Eingabe!B18="","",Eingabe!B18)</f>
        <v>7</v>
      </c>
      <c r="E14" s="151"/>
      <c r="F14" s="151"/>
      <c r="G14" s="151"/>
      <c r="H14" s="142" t="str">
        <f>IF(Eingabe!C18="","",Eingabe!C18)</f>
        <v>Stk</v>
      </c>
      <c r="I14" s="142"/>
      <c r="J14" s="142"/>
      <c r="K14" s="142"/>
      <c r="L14" s="241" t="str">
        <f>IF(Eingabe!D18="","",Eingabe!D18)</f>
        <v>100n</v>
      </c>
      <c r="M14" s="242"/>
      <c r="N14" s="242"/>
      <c r="O14" s="242"/>
      <c r="P14" s="242"/>
      <c r="Q14" s="242"/>
      <c r="R14" s="242"/>
      <c r="S14" s="242"/>
      <c r="T14" s="242"/>
      <c r="U14" s="242"/>
      <c r="V14" s="242"/>
      <c r="W14" s="242"/>
      <c r="X14" s="242"/>
      <c r="Y14" s="242"/>
      <c r="Z14" s="242"/>
      <c r="AA14" s="242"/>
      <c r="AB14" s="242"/>
      <c r="AC14" s="242"/>
      <c r="AD14" s="242"/>
      <c r="AE14" s="242"/>
      <c r="AF14" s="242"/>
      <c r="AG14" s="243"/>
      <c r="AH14" s="244" t="str">
        <f>IF(Eingabe!F18&amp;Eingabe!G18="","",Eingabe!F18&amp;"  /  "&amp;Eingabe!G18)</f>
        <v xml:space="preserve">GruS  /  </v>
      </c>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5">
        <f>IF(Eingabe!I18="","",Eingabe!I18)</f>
        <v>0</v>
      </c>
      <c r="BF14" s="245"/>
      <c r="BG14" s="245"/>
      <c r="BH14" s="245"/>
      <c r="BI14" s="245"/>
      <c r="BJ14" s="245">
        <f>IF(Eingabe!I18="","",Eingabe!I18*Eingabe!B18)</f>
        <v>0</v>
      </c>
      <c r="BK14" s="245"/>
      <c r="BL14" s="245"/>
      <c r="BM14" s="245"/>
      <c r="BN14" s="2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19">
        <f>IF(Eingabe!A19="","",Eingabe!A19)</f>
        <v>12</v>
      </c>
      <c r="B15" s="151"/>
      <c r="C15" s="151"/>
      <c r="D15" s="151">
        <f>IF(Eingabe!B19="","",Eingabe!B19)</f>
        <v>3</v>
      </c>
      <c r="E15" s="151"/>
      <c r="F15" s="151"/>
      <c r="G15" s="151"/>
      <c r="H15" s="142" t="str">
        <f>IF(Eingabe!C19="","",Eingabe!C19)</f>
        <v>Stk</v>
      </c>
      <c r="I15" s="142"/>
      <c r="J15" s="142"/>
      <c r="K15" s="142"/>
      <c r="L15" s="241" t="str">
        <f>IF(Eingabe!D19="","",Eingabe!D19)</f>
        <v>1u</v>
      </c>
      <c r="M15" s="242"/>
      <c r="N15" s="242"/>
      <c r="O15" s="242"/>
      <c r="P15" s="242"/>
      <c r="Q15" s="242"/>
      <c r="R15" s="242"/>
      <c r="S15" s="242"/>
      <c r="T15" s="242"/>
      <c r="U15" s="242"/>
      <c r="V15" s="242"/>
      <c r="W15" s="242"/>
      <c r="X15" s="242"/>
      <c r="Y15" s="242"/>
      <c r="Z15" s="242"/>
      <c r="AA15" s="242"/>
      <c r="AB15" s="242"/>
      <c r="AC15" s="242"/>
      <c r="AD15" s="242"/>
      <c r="AE15" s="242"/>
      <c r="AF15" s="242"/>
      <c r="AG15" s="243"/>
      <c r="AH15" s="244" t="str">
        <f>IF(Eingabe!F19&amp;Eingabe!G19="","",Eingabe!F19&amp;"  /  "&amp;Eingabe!G19)</f>
        <v xml:space="preserve">GruS  /  </v>
      </c>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5">
        <f>IF(Eingabe!I19="","",Eingabe!I19)</f>
        <v>0</v>
      </c>
      <c r="BF15" s="245"/>
      <c r="BG15" s="245"/>
      <c r="BH15" s="245"/>
      <c r="BI15" s="245"/>
      <c r="BJ15" s="245">
        <f>IF(Eingabe!I19="","",Eingabe!I19*Eingabe!B19)</f>
        <v>0</v>
      </c>
      <c r="BK15" s="245"/>
      <c r="BL15" s="245"/>
      <c r="BM15" s="245"/>
      <c r="BN15" s="2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19">
        <f>IF(Eingabe!A20="","",Eingabe!A20)</f>
        <v>13</v>
      </c>
      <c r="B16" s="151"/>
      <c r="C16" s="151"/>
      <c r="D16" s="151">
        <f>IF(Eingabe!B20="","",Eingabe!B20)</f>
        <v>3</v>
      </c>
      <c r="E16" s="151"/>
      <c r="F16" s="151"/>
      <c r="G16" s="151"/>
      <c r="H16" s="142" t="str">
        <f>IF(Eingabe!C20="","",Eingabe!C20)</f>
        <v>Stk</v>
      </c>
      <c r="I16" s="142"/>
      <c r="J16" s="142"/>
      <c r="K16" s="142"/>
      <c r="L16" s="241" t="str">
        <f>IF(Eingabe!D20="","",Eingabe!D20)</f>
        <v>22u</v>
      </c>
      <c r="M16" s="242"/>
      <c r="N16" s="242"/>
      <c r="O16" s="242"/>
      <c r="P16" s="242"/>
      <c r="Q16" s="242"/>
      <c r="R16" s="242"/>
      <c r="S16" s="242"/>
      <c r="T16" s="242"/>
      <c r="U16" s="242"/>
      <c r="V16" s="242"/>
      <c r="W16" s="242"/>
      <c r="X16" s="242"/>
      <c r="Y16" s="242"/>
      <c r="Z16" s="242"/>
      <c r="AA16" s="242"/>
      <c r="AB16" s="242"/>
      <c r="AC16" s="242"/>
      <c r="AD16" s="242"/>
      <c r="AE16" s="242"/>
      <c r="AF16" s="242"/>
      <c r="AG16" s="243"/>
      <c r="AH16" s="244" t="str">
        <f>IF(Eingabe!F20&amp;Eingabe!G20="","",Eingabe!F20&amp;"  /  "&amp;Eingabe!G20)</f>
        <v xml:space="preserve">GruS  /  </v>
      </c>
      <c r="AI16" s="244"/>
      <c r="AJ16" s="244"/>
      <c r="AK16" s="244"/>
      <c r="AL16" s="244"/>
      <c r="AM16" s="244"/>
      <c r="AN16" s="244"/>
      <c r="AO16" s="244"/>
      <c r="AP16" s="244"/>
      <c r="AQ16" s="244"/>
      <c r="AR16" s="244"/>
      <c r="AS16" s="244"/>
      <c r="AT16" s="244"/>
      <c r="AU16" s="244"/>
      <c r="AV16" s="244"/>
      <c r="AW16" s="244"/>
      <c r="AX16" s="244"/>
      <c r="AY16" s="244"/>
      <c r="AZ16" s="244"/>
      <c r="BA16" s="244"/>
      <c r="BB16" s="244"/>
      <c r="BC16" s="244"/>
      <c r="BD16" s="244"/>
      <c r="BE16" s="245">
        <f>IF(Eingabe!I20="","",Eingabe!I20)</f>
        <v>0</v>
      </c>
      <c r="BF16" s="245"/>
      <c r="BG16" s="245"/>
      <c r="BH16" s="245"/>
      <c r="BI16" s="245"/>
      <c r="BJ16" s="245">
        <f>IF(Eingabe!I20="","",Eingabe!I20*Eingabe!B20)</f>
        <v>0</v>
      </c>
      <c r="BK16" s="245"/>
      <c r="BL16" s="245"/>
      <c r="BM16" s="245"/>
      <c r="BN16" s="2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19">
        <f>IF(Eingabe!A21="","",Eingabe!A21)</f>
        <v>14</v>
      </c>
      <c r="B17" s="151"/>
      <c r="C17" s="151"/>
      <c r="D17" s="151">
        <f>IF(Eingabe!B21="","",Eingabe!B21)</f>
        <v>2</v>
      </c>
      <c r="E17" s="151"/>
      <c r="F17" s="151"/>
      <c r="G17" s="151"/>
      <c r="H17" s="142" t="str">
        <f>IF(Eingabe!C21="","",Eingabe!C21)</f>
        <v>Stk</v>
      </c>
      <c r="I17" s="142"/>
      <c r="J17" s="142"/>
      <c r="K17" s="142"/>
      <c r="L17" s="241" t="str">
        <f>IF(Eingabe!D21="","",Eingabe!D21)</f>
        <v>2u2</v>
      </c>
      <c r="M17" s="242"/>
      <c r="N17" s="242"/>
      <c r="O17" s="242"/>
      <c r="P17" s="242"/>
      <c r="Q17" s="242"/>
      <c r="R17" s="242"/>
      <c r="S17" s="242"/>
      <c r="T17" s="242"/>
      <c r="U17" s="242"/>
      <c r="V17" s="242"/>
      <c r="W17" s="242"/>
      <c r="X17" s="242"/>
      <c r="Y17" s="242"/>
      <c r="Z17" s="242"/>
      <c r="AA17" s="242"/>
      <c r="AB17" s="242"/>
      <c r="AC17" s="242"/>
      <c r="AD17" s="242"/>
      <c r="AE17" s="242"/>
      <c r="AF17" s="242"/>
      <c r="AG17" s="243"/>
      <c r="AH17" s="244" t="str">
        <f>IF(Eingabe!F21&amp;Eingabe!G21="","",Eingabe!F21&amp;"  /  "&amp;Eingabe!G21)</f>
        <v xml:space="preserve">GruS  /  </v>
      </c>
      <c r="AI17" s="244"/>
      <c r="AJ17" s="244"/>
      <c r="AK17" s="244"/>
      <c r="AL17" s="244"/>
      <c r="AM17" s="244"/>
      <c r="AN17" s="244"/>
      <c r="AO17" s="244"/>
      <c r="AP17" s="244"/>
      <c r="AQ17" s="244"/>
      <c r="AR17" s="244"/>
      <c r="AS17" s="244"/>
      <c r="AT17" s="244"/>
      <c r="AU17" s="244"/>
      <c r="AV17" s="244"/>
      <c r="AW17" s="244"/>
      <c r="AX17" s="244"/>
      <c r="AY17" s="244"/>
      <c r="AZ17" s="244"/>
      <c r="BA17" s="244"/>
      <c r="BB17" s="244"/>
      <c r="BC17" s="244"/>
      <c r="BD17" s="244"/>
      <c r="BE17" s="245">
        <f>IF(Eingabe!I21="","",Eingabe!I21)</f>
        <v>0</v>
      </c>
      <c r="BF17" s="245"/>
      <c r="BG17" s="245"/>
      <c r="BH17" s="245"/>
      <c r="BI17" s="245"/>
      <c r="BJ17" s="245">
        <f>IF(Eingabe!I21="","",Eingabe!I21*Eingabe!B21)</f>
        <v>0</v>
      </c>
      <c r="BK17" s="245"/>
      <c r="BL17" s="245"/>
      <c r="BM17" s="245"/>
      <c r="BN17" s="2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19">
        <f>IF(Eingabe!A22="","",Eingabe!A22)</f>
        <v>15</v>
      </c>
      <c r="B18" s="151"/>
      <c r="C18" s="151"/>
      <c r="D18" s="151">
        <f>IF(Eingabe!B22="","",Eingabe!B22)</f>
        <v>1</v>
      </c>
      <c r="E18" s="151"/>
      <c r="F18" s="151"/>
      <c r="G18" s="151"/>
      <c r="H18" s="142" t="str">
        <f>IF(Eingabe!C22="","",Eingabe!C22)</f>
        <v>Stk</v>
      </c>
      <c r="I18" s="142"/>
      <c r="J18" s="142"/>
      <c r="K18" s="142"/>
      <c r="L18" s="241" t="str">
        <f>IF(Eingabe!D22="","",Eingabe!D22)</f>
        <v>4u7</v>
      </c>
      <c r="M18" s="242"/>
      <c r="N18" s="242"/>
      <c r="O18" s="242"/>
      <c r="P18" s="242"/>
      <c r="Q18" s="242"/>
      <c r="R18" s="242"/>
      <c r="S18" s="242"/>
      <c r="T18" s="242"/>
      <c r="U18" s="242"/>
      <c r="V18" s="242"/>
      <c r="W18" s="242"/>
      <c r="X18" s="242"/>
      <c r="Y18" s="242"/>
      <c r="Z18" s="242"/>
      <c r="AA18" s="242"/>
      <c r="AB18" s="242"/>
      <c r="AC18" s="242"/>
      <c r="AD18" s="242"/>
      <c r="AE18" s="242"/>
      <c r="AF18" s="242"/>
      <c r="AG18" s="243"/>
      <c r="AH18" s="244" t="str">
        <f>IF(Eingabe!F22&amp;Eingabe!G22="","",Eingabe!F22&amp;"  /  "&amp;Eingabe!G22)</f>
        <v xml:space="preserve">GruS  /  </v>
      </c>
      <c r="AI18" s="244"/>
      <c r="AJ18" s="244"/>
      <c r="AK18" s="244"/>
      <c r="AL18" s="244"/>
      <c r="AM18" s="244"/>
      <c r="AN18" s="244"/>
      <c r="AO18" s="244"/>
      <c r="AP18" s="244"/>
      <c r="AQ18" s="244"/>
      <c r="AR18" s="244"/>
      <c r="AS18" s="244"/>
      <c r="AT18" s="244"/>
      <c r="AU18" s="244"/>
      <c r="AV18" s="244"/>
      <c r="AW18" s="244"/>
      <c r="AX18" s="244"/>
      <c r="AY18" s="244"/>
      <c r="AZ18" s="244"/>
      <c r="BA18" s="244"/>
      <c r="BB18" s="244"/>
      <c r="BC18" s="244"/>
      <c r="BD18" s="244"/>
      <c r="BE18" s="245">
        <f>IF(Eingabe!I22="","",Eingabe!I22)</f>
        <v>0</v>
      </c>
      <c r="BF18" s="245"/>
      <c r="BG18" s="245"/>
      <c r="BH18" s="245"/>
      <c r="BI18" s="245"/>
      <c r="BJ18" s="245">
        <f>IF(Eingabe!I22="","",Eingabe!I22*Eingabe!B22)</f>
        <v>0</v>
      </c>
      <c r="BK18" s="245"/>
      <c r="BL18" s="245"/>
      <c r="BM18" s="245"/>
      <c r="BN18" s="2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19">
        <f>IF(Eingabe!A23="","",Eingabe!A23)</f>
        <v>16</v>
      </c>
      <c r="B19" s="151"/>
      <c r="C19" s="151"/>
      <c r="D19" s="151">
        <f>IF(Eingabe!B23="","",Eingabe!B23)</f>
        <v>1</v>
      </c>
      <c r="E19" s="151"/>
      <c r="F19" s="151"/>
      <c r="G19" s="151"/>
      <c r="H19" s="142" t="str">
        <f>IF(Eingabe!C23="","",Eingabe!C23)</f>
        <v>Stk</v>
      </c>
      <c r="I19" s="142"/>
      <c r="J19" s="142"/>
      <c r="K19" s="142"/>
      <c r="L19" s="241" t="str">
        <f>IF(Eingabe!D23="","",Eingabe!D23)</f>
        <v>IND WE-CBF SMD-Ferrit 10u</v>
      </c>
      <c r="M19" s="242"/>
      <c r="N19" s="242"/>
      <c r="O19" s="242"/>
      <c r="P19" s="242"/>
      <c r="Q19" s="242"/>
      <c r="R19" s="242"/>
      <c r="S19" s="242"/>
      <c r="T19" s="242"/>
      <c r="U19" s="242"/>
      <c r="V19" s="242"/>
      <c r="W19" s="242"/>
      <c r="X19" s="242"/>
      <c r="Y19" s="242"/>
      <c r="Z19" s="242"/>
      <c r="AA19" s="242"/>
      <c r="AB19" s="242"/>
      <c r="AC19" s="242"/>
      <c r="AD19" s="242"/>
      <c r="AE19" s="242"/>
      <c r="AF19" s="242"/>
      <c r="AG19" s="243"/>
      <c r="AH19" s="244" t="str">
        <f>IF(Eingabe!F23&amp;Eingabe!G23="","",Eingabe!F23&amp;"  /  "&amp;Eingabe!G23)</f>
        <v>mouser.de  /  710-742792114</v>
      </c>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5">
        <f>IF(Eingabe!I23="","",Eingabe!I23)</f>
        <v>0.26</v>
      </c>
      <c r="BF19" s="245"/>
      <c r="BG19" s="245"/>
      <c r="BH19" s="245"/>
      <c r="BI19" s="245"/>
      <c r="BJ19" s="245">
        <f>IF(Eingabe!I23="","",Eingabe!I23*Eingabe!B23)</f>
        <v>0.26</v>
      </c>
      <c r="BK19" s="245"/>
      <c r="BL19" s="245"/>
      <c r="BM19" s="245"/>
      <c r="BN19" s="2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19">
        <f>IF(Eingabe!A24="","",Eingabe!A24)</f>
        <v>17</v>
      </c>
      <c r="B20" s="151"/>
      <c r="C20" s="151"/>
      <c r="D20" s="151">
        <f>IF(Eingabe!B24="","",Eingabe!B24)</f>
        <v>1</v>
      </c>
      <c r="E20" s="151"/>
      <c r="F20" s="151"/>
      <c r="G20" s="151"/>
      <c r="H20" s="142" t="str">
        <f>IF(Eingabe!C24="","",Eingabe!C24)</f>
        <v>Stk</v>
      </c>
      <c r="I20" s="142"/>
      <c r="J20" s="142"/>
      <c r="K20" s="142"/>
      <c r="L20" s="241" t="str">
        <f>IF(Eingabe!D24="","",Eingabe!D24)</f>
        <v>DIO BAT760-7</v>
      </c>
      <c r="M20" s="242"/>
      <c r="N20" s="242"/>
      <c r="O20" s="242"/>
      <c r="P20" s="242"/>
      <c r="Q20" s="242"/>
      <c r="R20" s="242"/>
      <c r="S20" s="242"/>
      <c r="T20" s="242"/>
      <c r="U20" s="242"/>
      <c r="V20" s="242"/>
      <c r="W20" s="242"/>
      <c r="X20" s="242"/>
      <c r="Y20" s="242"/>
      <c r="Z20" s="242"/>
      <c r="AA20" s="242"/>
      <c r="AB20" s="242"/>
      <c r="AC20" s="242"/>
      <c r="AD20" s="242"/>
      <c r="AE20" s="242"/>
      <c r="AF20" s="242"/>
      <c r="AG20" s="243"/>
      <c r="AH20" s="244" t="str">
        <f>IF(Eingabe!F24&amp;Eingabe!G24="","",Eingabe!F24&amp;"  /  "&amp;Eingabe!G24)</f>
        <v>mouser.de  /  621-BAT760-7</v>
      </c>
      <c r="AI20" s="244"/>
      <c r="AJ20" s="244"/>
      <c r="AK20" s="244"/>
      <c r="AL20" s="244"/>
      <c r="AM20" s="244"/>
      <c r="AN20" s="244"/>
      <c r="AO20" s="244"/>
      <c r="AP20" s="244"/>
      <c r="AQ20" s="244"/>
      <c r="AR20" s="244"/>
      <c r="AS20" s="244"/>
      <c r="AT20" s="244"/>
      <c r="AU20" s="244"/>
      <c r="AV20" s="244"/>
      <c r="AW20" s="244"/>
      <c r="AX20" s="244"/>
      <c r="AY20" s="244"/>
      <c r="AZ20" s="244"/>
      <c r="BA20" s="244"/>
      <c r="BB20" s="244"/>
      <c r="BC20" s="244"/>
      <c r="BD20" s="244"/>
      <c r="BE20" s="245">
        <f>IF(Eingabe!I24="","",Eingabe!I24)</f>
        <v>0.56000000000000005</v>
      </c>
      <c r="BF20" s="245"/>
      <c r="BG20" s="245"/>
      <c r="BH20" s="245"/>
      <c r="BI20" s="245"/>
      <c r="BJ20" s="245">
        <f>IF(Eingabe!I24="","",Eingabe!I24*Eingabe!B24)</f>
        <v>0.56000000000000005</v>
      </c>
      <c r="BK20" s="245"/>
      <c r="BL20" s="245"/>
      <c r="BM20" s="245"/>
      <c r="BN20" s="2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19">
        <f>IF(Eingabe!A25="","",Eingabe!A25)</f>
        <v>18</v>
      </c>
      <c r="B21" s="151"/>
      <c r="C21" s="151"/>
      <c r="D21" s="151">
        <f>IF(Eingabe!B25="","",Eingabe!B25)</f>
        <v>1</v>
      </c>
      <c r="E21" s="151"/>
      <c r="F21" s="151"/>
      <c r="G21" s="151"/>
      <c r="H21" s="142" t="str">
        <f>IF(Eingabe!C25="","",Eingabe!C25)</f>
        <v>Stk</v>
      </c>
      <c r="I21" s="142"/>
      <c r="J21" s="142"/>
      <c r="K21" s="142"/>
      <c r="L21" s="241" t="str">
        <f>IF(Eingabe!D25="","",Eingabe!D25)</f>
        <v>LED red</v>
      </c>
      <c r="M21" s="242"/>
      <c r="N21" s="242"/>
      <c r="O21" s="242"/>
      <c r="P21" s="242"/>
      <c r="Q21" s="242"/>
      <c r="R21" s="242"/>
      <c r="S21" s="242"/>
      <c r="T21" s="242"/>
      <c r="U21" s="242"/>
      <c r="V21" s="242"/>
      <c r="W21" s="242"/>
      <c r="X21" s="242"/>
      <c r="Y21" s="242"/>
      <c r="Z21" s="242"/>
      <c r="AA21" s="242"/>
      <c r="AB21" s="242"/>
      <c r="AC21" s="242"/>
      <c r="AD21" s="242"/>
      <c r="AE21" s="242"/>
      <c r="AF21" s="242"/>
      <c r="AG21" s="243"/>
      <c r="AH21" s="244" t="str">
        <f>IF(Eingabe!F25&amp;Eingabe!G25="","",Eingabe!F25&amp;"  /  "&amp;Eingabe!G25)</f>
        <v xml:space="preserve">PoeR  /  </v>
      </c>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4"/>
      <c r="BE21" s="245">
        <f>IF(Eingabe!I25="","",Eingabe!I25)</f>
        <v>0</v>
      </c>
      <c r="BF21" s="245"/>
      <c r="BG21" s="245"/>
      <c r="BH21" s="245"/>
      <c r="BI21" s="245"/>
      <c r="BJ21" s="245">
        <f>IF(Eingabe!I25="","",Eingabe!I25*Eingabe!B25)</f>
        <v>0</v>
      </c>
      <c r="BK21" s="245"/>
      <c r="BL21" s="245"/>
      <c r="BM21" s="245"/>
      <c r="BN21" s="2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19">
        <f>IF(Eingabe!A26="","",Eingabe!A26)</f>
        <v>19</v>
      </c>
      <c r="B22" s="151"/>
      <c r="C22" s="151"/>
      <c r="D22" s="151">
        <f>IF(Eingabe!B26="","",Eingabe!B26)</f>
        <v>3</v>
      </c>
      <c r="E22" s="151"/>
      <c r="F22" s="151"/>
      <c r="G22" s="151"/>
      <c r="H22" s="142" t="str">
        <f>IF(Eingabe!C26="","",Eingabe!C26)</f>
        <v>Stk</v>
      </c>
      <c r="I22" s="142"/>
      <c r="J22" s="142"/>
      <c r="K22" s="142"/>
      <c r="L22" s="241" t="str">
        <f>IF(Eingabe!D26="","",Eingabe!D26)</f>
        <v>TVS ESD5B5.0ST1G</v>
      </c>
      <c r="M22" s="242"/>
      <c r="N22" s="242"/>
      <c r="O22" s="242"/>
      <c r="P22" s="242"/>
      <c r="Q22" s="242"/>
      <c r="R22" s="242"/>
      <c r="S22" s="242"/>
      <c r="T22" s="242"/>
      <c r="U22" s="242"/>
      <c r="V22" s="242"/>
      <c r="W22" s="242"/>
      <c r="X22" s="242"/>
      <c r="Y22" s="242"/>
      <c r="Z22" s="242"/>
      <c r="AA22" s="242"/>
      <c r="AB22" s="242"/>
      <c r="AC22" s="242"/>
      <c r="AD22" s="242"/>
      <c r="AE22" s="242"/>
      <c r="AF22" s="242"/>
      <c r="AG22" s="243"/>
      <c r="AH22" s="244" t="str">
        <f>IF(Eingabe!F26&amp;Eingabe!G26="","",Eingabe!F26&amp;"  /  "&amp;Eingabe!G26)</f>
        <v>mouser.de  /  863-ESD5B50ST1G</v>
      </c>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5">
        <f>IF(Eingabe!I26="","",Eingabe!I26)</f>
        <v>0.28000000000000003</v>
      </c>
      <c r="BF22" s="245"/>
      <c r="BG22" s="245"/>
      <c r="BH22" s="245"/>
      <c r="BI22" s="245"/>
      <c r="BJ22" s="245">
        <f>IF(Eingabe!I26="","",Eingabe!I26*Eingabe!B26)</f>
        <v>0.84000000000000008</v>
      </c>
      <c r="BK22" s="245"/>
      <c r="BL22" s="245"/>
      <c r="BM22" s="245"/>
      <c r="BN22" s="2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19">
        <f>IF(Eingabe!A27="","",Eingabe!A27)</f>
        <v>20</v>
      </c>
      <c r="B23" s="151"/>
      <c r="C23" s="151"/>
      <c r="D23" s="151">
        <f>IF(Eingabe!B27="","",Eingabe!B27)</f>
        <v>2</v>
      </c>
      <c r="E23" s="151"/>
      <c r="F23" s="151"/>
      <c r="G23" s="151"/>
      <c r="H23" s="142" t="str">
        <f>IF(Eingabe!C27="","",Eingabe!C27)</f>
        <v>Stk</v>
      </c>
      <c r="I23" s="142"/>
      <c r="J23" s="142"/>
      <c r="K23" s="142"/>
      <c r="L23" s="241" t="str">
        <f>IF(Eingabe!D27="","",Eingabe!D27)</f>
        <v>TRNPN SS8050-G</v>
      </c>
      <c r="M23" s="242"/>
      <c r="N23" s="242"/>
      <c r="O23" s="242"/>
      <c r="P23" s="242"/>
      <c r="Q23" s="242"/>
      <c r="R23" s="242"/>
      <c r="S23" s="242"/>
      <c r="T23" s="242"/>
      <c r="U23" s="242"/>
      <c r="V23" s="242"/>
      <c r="W23" s="242"/>
      <c r="X23" s="242"/>
      <c r="Y23" s="242"/>
      <c r="Z23" s="242"/>
      <c r="AA23" s="242"/>
      <c r="AB23" s="242"/>
      <c r="AC23" s="242"/>
      <c r="AD23" s="242"/>
      <c r="AE23" s="242"/>
      <c r="AF23" s="242"/>
      <c r="AG23" s="243"/>
      <c r="AH23" s="244" t="str">
        <f>IF(Eingabe!F27&amp;Eingabe!G27="","",Eingabe!F27&amp;"  /  "&amp;Eingabe!G27)</f>
        <v>mouser.de  /  750-SS8050-G</v>
      </c>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5">
        <f>IF(Eingabe!I27="","",Eingabe!I27)</f>
        <v>0.28999999999999998</v>
      </c>
      <c r="BF23" s="245"/>
      <c r="BG23" s="245"/>
      <c r="BH23" s="245"/>
      <c r="BI23" s="245"/>
      <c r="BJ23" s="245">
        <f>IF(Eingabe!I27="","",Eingabe!I27*Eingabe!B27)</f>
        <v>0.57999999999999996</v>
      </c>
      <c r="BK23" s="245"/>
      <c r="BL23" s="245"/>
      <c r="BM23" s="245"/>
      <c r="BN23" s="2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19">
        <f>IF(Eingabe!A28="","",Eingabe!A28)</f>
        <v>21</v>
      </c>
      <c r="B24" s="151"/>
      <c r="C24" s="151"/>
      <c r="D24" s="151">
        <f>IF(Eingabe!B28="","",Eingabe!B28)</f>
        <v>1</v>
      </c>
      <c r="E24" s="151"/>
      <c r="F24" s="151"/>
      <c r="G24" s="151"/>
      <c r="H24" s="142" t="str">
        <f>IF(Eingabe!C28="","",Eingabe!C28)</f>
        <v>Stk</v>
      </c>
      <c r="I24" s="142"/>
      <c r="J24" s="142"/>
      <c r="K24" s="142"/>
      <c r="L24" s="241" t="str">
        <f>IF(Eingabe!D28="","",Eingabe!D28)</f>
        <v>OPA TLV271CDBVTG4</v>
      </c>
      <c r="M24" s="242"/>
      <c r="N24" s="242"/>
      <c r="O24" s="242"/>
      <c r="P24" s="242"/>
      <c r="Q24" s="242"/>
      <c r="R24" s="242"/>
      <c r="S24" s="242"/>
      <c r="T24" s="242"/>
      <c r="U24" s="242"/>
      <c r="V24" s="242"/>
      <c r="W24" s="242"/>
      <c r="X24" s="242"/>
      <c r="Y24" s="242"/>
      <c r="Z24" s="242"/>
      <c r="AA24" s="242"/>
      <c r="AB24" s="242"/>
      <c r="AC24" s="242"/>
      <c r="AD24" s="242"/>
      <c r="AE24" s="242"/>
      <c r="AF24" s="242"/>
      <c r="AG24" s="243"/>
      <c r="AH24" s="244" t="str">
        <f>IF(Eingabe!F28&amp;Eingabe!G28="","",Eingabe!F28&amp;"  /  "&amp;Eingabe!G28)</f>
        <v>mouser.de  /  595-TLV271CDBVTG4</v>
      </c>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4"/>
      <c r="BE24" s="245">
        <f>IF(Eingabe!I28="","",Eingabe!I28)</f>
        <v>1.07</v>
      </c>
      <c r="BF24" s="245"/>
      <c r="BG24" s="245"/>
      <c r="BH24" s="245"/>
      <c r="BI24" s="245"/>
      <c r="BJ24" s="245">
        <f>IF(Eingabe!I28="","",Eingabe!I28*Eingabe!B28)</f>
        <v>1.07</v>
      </c>
      <c r="BK24" s="245"/>
      <c r="BL24" s="245"/>
      <c r="BM24" s="245"/>
      <c r="BN24" s="2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19">
        <f>IF(Eingabe!A29="","",Eingabe!A29)</f>
        <v>22</v>
      </c>
      <c r="B25" s="151"/>
      <c r="C25" s="151"/>
      <c r="D25" s="151">
        <f>IF(Eingabe!B29="","",Eingabe!B29)</f>
        <v>1</v>
      </c>
      <c r="E25" s="151"/>
      <c r="F25" s="151"/>
      <c r="G25" s="151"/>
      <c r="H25" s="142" t="str">
        <f>IF(Eingabe!C29="","",Eingabe!C29)</f>
        <v>Stk</v>
      </c>
      <c r="I25" s="142"/>
      <c r="J25" s="142"/>
      <c r="K25" s="142"/>
      <c r="L25" s="241" t="str">
        <f>IF(Eingabe!D29="","",Eingabe!D29)</f>
        <v>VREG AMS1117-3.3</v>
      </c>
      <c r="M25" s="242"/>
      <c r="N25" s="242"/>
      <c r="O25" s="242"/>
      <c r="P25" s="242"/>
      <c r="Q25" s="242"/>
      <c r="R25" s="242"/>
      <c r="S25" s="242"/>
      <c r="T25" s="242"/>
      <c r="U25" s="242"/>
      <c r="V25" s="242"/>
      <c r="W25" s="242"/>
      <c r="X25" s="242"/>
      <c r="Y25" s="242"/>
      <c r="Z25" s="242"/>
      <c r="AA25" s="242"/>
      <c r="AB25" s="242"/>
      <c r="AC25" s="242"/>
      <c r="AD25" s="242"/>
      <c r="AE25" s="242"/>
      <c r="AF25" s="242"/>
      <c r="AG25" s="243"/>
      <c r="AH25" s="244" t="str">
        <f>IF(Eingabe!F29&amp;Eingabe!G29="","",Eingabe!F29&amp;"  /  "&amp;Eingabe!G29)</f>
        <v xml:space="preserve">GruS  /  </v>
      </c>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5">
        <f>IF(Eingabe!I29="","",Eingabe!I29)</f>
        <v>0.59899999999999998</v>
      </c>
      <c r="BF25" s="245"/>
      <c r="BG25" s="245"/>
      <c r="BH25" s="245"/>
      <c r="BI25" s="245"/>
      <c r="BJ25" s="245">
        <f>IF(Eingabe!I29="","",Eingabe!I29*Eingabe!B29)</f>
        <v>0.59899999999999998</v>
      </c>
      <c r="BK25" s="245"/>
      <c r="BL25" s="245"/>
      <c r="BM25" s="245"/>
      <c r="BN25" s="2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19">
        <f>IF(Eingabe!A30="","",Eingabe!A30)</f>
        <v>23</v>
      </c>
      <c r="B26" s="151"/>
      <c r="C26" s="151"/>
      <c r="D26" s="151">
        <f>IF(Eingabe!B30="","",Eingabe!B30)</f>
        <v>1</v>
      </c>
      <c r="E26" s="151"/>
      <c r="F26" s="151"/>
      <c r="G26" s="151"/>
      <c r="H26" s="142" t="str">
        <f>IF(Eingabe!C30="","",Eingabe!C30)</f>
        <v>Stk</v>
      </c>
      <c r="I26" s="142"/>
      <c r="J26" s="142"/>
      <c r="K26" s="142"/>
      <c r="L26" s="241" t="str">
        <f>IF(Eingabe!D30="","",Eingabe!D30)</f>
        <v>IC ESP32-WROOM-32UE-N8</v>
      </c>
      <c r="M26" s="242"/>
      <c r="N26" s="242"/>
      <c r="O26" s="242"/>
      <c r="P26" s="242"/>
      <c r="Q26" s="242"/>
      <c r="R26" s="242"/>
      <c r="S26" s="242"/>
      <c r="T26" s="242"/>
      <c r="U26" s="242"/>
      <c r="V26" s="242"/>
      <c r="W26" s="242"/>
      <c r="X26" s="242"/>
      <c r="Y26" s="242"/>
      <c r="Z26" s="242"/>
      <c r="AA26" s="242"/>
      <c r="AB26" s="242"/>
      <c r="AC26" s="242"/>
      <c r="AD26" s="242"/>
      <c r="AE26" s="242"/>
      <c r="AF26" s="242"/>
      <c r="AG26" s="243"/>
      <c r="AH26" s="244" t="str">
        <f>IF(Eingabe!F30&amp;Eingabe!G30="","",Eingabe!F30&amp;"  /  "&amp;Eingabe!G30)</f>
        <v>mouser.de  /  356-ESP32WRM32UE64UH</v>
      </c>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5">
        <f>IF(Eingabe!I30="","",Eingabe!I30)</f>
        <v>3.3</v>
      </c>
      <c r="BF26" s="245"/>
      <c r="BG26" s="245"/>
      <c r="BH26" s="245"/>
      <c r="BI26" s="245"/>
      <c r="BJ26" s="245">
        <f>IF(Eingabe!I30="","",Eingabe!I30*Eingabe!B30)</f>
        <v>3.3</v>
      </c>
      <c r="BK26" s="245"/>
      <c r="BL26" s="245"/>
      <c r="BM26" s="245"/>
      <c r="BN26" s="2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19">
        <f>IF(Eingabe!A31="","",Eingabe!A31)</f>
        <v>24</v>
      </c>
      <c r="B27" s="151"/>
      <c r="C27" s="151"/>
      <c r="D27" s="151">
        <f>IF(Eingabe!B31="","",Eingabe!B31)</f>
        <v>1</v>
      </c>
      <c r="E27" s="151"/>
      <c r="F27" s="151"/>
      <c r="G27" s="151"/>
      <c r="H27" s="142" t="str">
        <f>IF(Eingabe!C31="","",Eingabe!C31)</f>
        <v>Stk</v>
      </c>
      <c r="I27" s="142"/>
      <c r="J27" s="142"/>
      <c r="K27" s="142"/>
      <c r="L27" s="241" t="str">
        <f>IF(Eingabe!D31="","",Eingabe!D31)</f>
        <v>IC CP2102</v>
      </c>
      <c r="M27" s="242"/>
      <c r="N27" s="242"/>
      <c r="O27" s="242"/>
      <c r="P27" s="242"/>
      <c r="Q27" s="242"/>
      <c r="R27" s="242"/>
      <c r="S27" s="242"/>
      <c r="T27" s="242"/>
      <c r="U27" s="242"/>
      <c r="V27" s="242"/>
      <c r="W27" s="242"/>
      <c r="X27" s="242"/>
      <c r="Y27" s="242"/>
      <c r="Z27" s="242"/>
      <c r="AA27" s="242"/>
      <c r="AB27" s="242"/>
      <c r="AC27" s="242"/>
      <c r="AD27" s="242"/>
      <c r="AE27" s="242"/>
      <c r="AF27" s="242"/>
      <c r="AG27" s="243"/>
      <c r="AH27" s="244" t="str">
        <f>IF(Eingabe!F31&amp;Eingabe!G31="","",Eingabe!F31&amp;"  /  "&amp;Eingabe!G31)</f>
        <v>mouser.de  /  634-CP2102NA02GQFN24</v>
      </c>
      <c r="AI27" s="244"/>
      <c r="AJ27" s="244"/>
      <c r="AK27" s="244"/>
      <c r="AL27" s="244"/>
      <c r="AM27" s="244"/>
      <c r="AN27" s="244"/>
      <c r="AO27" s="244"/>
      <c r="AP27" s="244"/>
      <c r="AQ27" s="244"/>
      <c r="AR27" s="244"/>
      <c r="AS27" s="244"/>
      <c r="AT27" s="244"/>
      <c r="AU27" s="244"/>
      <c r="AV27" s="244"/>
      <c r="AW27" s="244"/>
      <c r="AX27" s="244"/>
      <c r="AY27" s="244"/>
      <c r="AZ27" s="244"/>
      <c r="BA27" s="244"/>
      <c r="BB27" s="244"/>
      <c r="BC27" s="244"/>
      <c r="BD27" s="244"/>
      <c r="BE27" s="245">
        <f>IF(Eingabe!I31="","",Eingabe!I31)</f>
        <v>2.16</v>
      </c>
      <c r="BF27" s="245"/>
      <c r="BG27" s="245"/>
      <c r="BH27" s="245"/>
      <c r="BI27" s="245"/>
      <c r="BJ27" s="245">
        <f>IF(Eingabe!I31="","",Eingabe!I31*Eingabe!B31)</f>
        <v>2.16</v>
      </c>
      <c r="BK27" s="245"/>
      <c r="BL27" s="245"/>
      <c r="BM27" s="245"/>
      <c r="BN27" s="2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19">
        <f>IF(Eingabe!A32="","",Eingabe!A32)</f>
        <v>25</v>
      </c>
      <c r="B28" s="151"/>
      <c r="C28" s="151"/>
      <c r="D28" s="151">
        <f>IF(Eingabe!B32="","",Eingabe!B32)</f>
        <v>1</v>
      </c>
      <c r="E28" s="151"/>
      <c r="F28" s="151"/>
      <c r="G28" s="151"/>
      <c r="H28" s="142" t="str">
        <f>IF(Eingabe!C32="","",Eingabe!C32)</f>
        <v>Stk</v>
      </c>
      <c r="I28" s="142"/>
      <c r="J28" s="142"/>
      <c r="K28" s="142"/>
      <c r="L28" s="241" t="str">
        <f>IF(Eingabe!D32="","",Eingabe!D32)</f>
        <v>IC MCP3201-CI_SN</v>
      </c>
      <c r="M28" s="242"/>
      <c r="N28" s="242"/>
      <c r="O28" s="242"/>
      <c r="P28" s="242"/>
      <c r="Q28" s="242"/>
      <c r="R28" s="242"/>
      <c r="S28" s="242"/>
      <c r="T28" s="242"/>
      <c r="U28" s="242"/>
      <c r="V28" s="242"/>
      <c r="W28" s="242"/>
      <c r="X28" s="242"/>
      <c r="Y28" s="242"/>
      <c r="Z28" s="242"/>
      <c r="AA28" s="242"/>
      <c r="AB28" s="242"/>
      <c r="AC28" s="242"/>
      <c r="AD28" s="242"/>
      <c r="AE28" s="242"/>
      <c r="AF28" s="242"/>
      <c r="AG28" s="243"/>
      <c r="AH28" s="244" t="str">
        <f>IF(Eingabe!F32&amp;Eingabe!G32="","",Eingabe!F32&amp;"  /  "&amp;Eingabe!G32)</f>
        <v>mouser.de  /  579-MCP3201T-CI/SN</v>
      </c>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5">
        <f>IF(Eingabe!I32="","",Eingabe!I32)</f>
        <v>3.05</v>
      </c>
      <c r="BF28" s="245"/>
      <c r="BG28" s="245"/>
      <c r="BH28" s="245"/>
      <c r="BI28" s="245"/>
      <c r="BJ28" s="245">
        <f>IF(Eingabe!I32="","",Eingabe!I32*Eingabe!B32)</f>
        <v>3.05</v>
      </c>
      <c r="BK28" s="245"/>
      <c r="BL28" s="245"/>
      <c r="BM28" s="245"/>
      <c r="BN28" s="246"/>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19">
        <f>IF(Eingabe!A33="","",Eingabe!A33)</f>
        <v>26</v>
      </c>
      <c r="B29" s="151"/>
      <c r="C29" s="151"/>
      <c r="D29" s="151">
        <f>IF(Eingabe!B33="","",Eingabe!B33)</f>
        <v>1</v>
      </c>
      <c r="E29" s="151"/>
      <c r="F29" s="151"/>
      <c r="G29" s="151"/>
      <c r="H29" s="142" t="str">
        <f>IF(Eingabe!C33="","",Eingabe!C33)</f>
        <v>Stk</v>
      </c>
      <c r="I29" s="142"/>
      <c r="J29" s="142"/>
      <c r="K29" s="142"/>
      <c r="L29" s="241" t="str">
        <f>IF(Eingabe!D33="","",Eingabe!D33)</f>
        <v>SW Slide</v>
      </c>
      <c r="M29" s="242"/>
      <c r="N29" s="242"/>
      <c r="O29" s="242"/>
      <c r="P29" s="242"/>
      <c r="Q29" s="242"/>
      <c r="R29" s="242"/>
      <c r="S29" s="242"/>
      <c r="T29" s="242"/>
      <c r="U29" s="242"/>
      <c r="V29" s="242"/>
      <c r="W29" s="242"/>
      <c r="X29" s="242"/>
      <c r="Y29" s="242"/>
      <c r="Z29" s="242"/>
      <c r="AA29" s="242"/>
      <c r="AB29" s="242"/>
      <c r="AC29" s="242"/>
      <c r="AD29" s="242"/>
      <c r="AE29" s="242"/>
      <c r="AF29" s="242"/>
      <c r="AG29" s="243"/>
      <c r="AH29" s="244" t="str">
        <f>IF(Eingabe!F33&amp;Eingabe!G33="","",Eingabe!F33&amp;"  /  "&amp;Eingabe!G33)</f>
        <v>mouser.de  /  710-452404020202</v>
      </c>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5">
        <f>IF(Eingabe!I33="","",Eingabe!I33)</f>
        <v>2.52</v>
      </c>
      <c r="BF29" s="245"/>
      <c r="BG29" s="245"/>
      <c r="BH29" s="245"/>
      <c r="BI29" s="245"/>
      <c r="BJ29" s="245">
        <f>IF(Eingabe!I33="","",Eingabe!I33*Eingabe!B33)</f>
        <v>2.52</v>
      </c>
      <c r="BK29" s="245"/>
      <c r="BL29" s="245"/>
      <c r="BM29" s="245"/>
      <c r="BN29" s="246"/>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19">
        <f>IF(Eingabe!A34="","",Eingabe!A34)</f>
        <v>27</v>
      </c>
      <c r="B30" s="151"/>
      <c r="C30" s="151"/>
      <c r="D30" s="151">
        <f>IF(Eingabe!B34="","",Eingabe!B34)</f>
        <v>2</v>
      </c>
      <c r="E30" s="151"/>
      <c r="F30" s="151"/>
      <c r="G30" s="151"/>
      <c r="H30" s="142" t="str">
        <f>IF(Eingabe!C34="","",Eingabe!C34)</f>
        <v>Stk</v>
      </c>
      <c r="I30" s="142"/>
      <c r="J30" s="142"/>
      <c r="K30" s="142"/>
      <c r="L30" s="241" t="str">
        <f>IF(Eingabe!D34="","",Eingabe!D34)</f>
        <v>SW</v>
      </c>
      <c r="M30" s="242"/>
      <c r="N30" s="242"/>
      <c r="O30" s="242"/>
      <c r="P30" s="242"/>
      <c r="Q30" s="242"/>
      <c r="R30" s="242"/>
      <c r="S30" s="242"/>
      <c r="T30" s="242"/>
      <c r="U30" s="242"/>
      <c r="V30" s="242"/>
      <c r="W30" s="242"/>
      <c r="X30" s="242"/>
      <c r="Y30" s="242"/>
      <c r="Z30" s="242"/>
      <c r="AA30" s="242"/>
      <c r="AB30" s="242"/>
      <c r="AC30" s="242"/>
      <c r="AD30" s="242"/>
      <c r="AE30" s="242"/>
      <c r="AF30" s="242"/>
      <c r="AG30" s="243"/>
      <c r="AH30" s="244" t="str">
        <f>IF(Eingabe!F34&amp;Eingabe!G34="","",Eingabe!F34&amp;"  /  "&amp;Eingabe!G34)</f>
        <v>mouser.de  /  710-436331045822</v>
      </c>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5">
        <f>IF(Eingabe!I34="","",Eingabe!I34)</f>
        <v>0.57999999999999996</v>
      </c>
      <c r="BF30" s="245"/>
      <c r="BG30" s="245"/>
      <c r="BH30" s="245"/>
      <c r="BI30" s="245"/>
      <c r="BJ30" s="245">
        <f>IF(Eingabe!I34="","",Eingabe!I34*Eingabe!B34)</f>
        <v>1.1599999999999999</v>
      </c>
      <c r="BK30" s="245"/>
      <c r="BL30" s="245"/>
      <c r="BM30" s="245"/>
      <c r="BN30" s="246"/>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19">
        <f>IF(Eingabe!A35="","",Eingabe!A35)</f>
        <v>28</v>
      </c>
      <c r="B31" s="151"/>
      <c r="C31" s="151"/>
      <c r="D31" s="151">
        <f>IF(Eingabe!B35="","",Eingabe!B35)</f>
        <v>1</v>
      </c>
      <c r="E31" s="151"/>
      <c r="F31" s="151"/>
      <c r="G31" s="151"/>
      <c r="H31" s="142" t="str">
        <f>IF(Eingabe!C35="","",Eingabe!C35)</f>
        <v>Stk</v>
      </c>
      <c r="I31" s="142"/>
      <c r="J31" s="142"/>
      <c r="K31" s="142"/>
      <c r="L31" s="241" t="str">
        <f>IF(Eingabe!D35="","",Eingabe!D35)</f>
        <v>CON USB B Micro</v>
      </c>
      <c r="M31" s="242"/>
      <c r="N31" s="242"/>
      <c r="O31" s="242"/>
      <c r="P31" s="242"/>
      <c r="Q31" s="242"/>
      <c r="R31" s="242"/>
      <c r="S31" s="242"/>
      <c r="T31" s="242"/>
      <c r="U31" s="242"/>
      <c r="V31" s="242"/>
      <c r="W31" s="242"/>
      <c r="X31" s="242"/>
      <c r="Y31" s="242"/>
      <c r="Z31" s="242"/>
      <c r="AA31" s="242"/>
      <c r="AB31" s="242"/>
      <c r="AC31" s="242"/>
      <c r="AD31" s="242"/>
      <c r="AE31" s="242"/>
      <c r="AF31" s="242"/>
      <c r="AG31" s="243"/>
      <c r="AH31" s="244" t="str">
        <f>IF(Eingabe!F35&amp;Eingabe!G35="","",Eingabe!F35&amp;"  /  "&amp;Eingabe!G35)</f>
        <v>mouser.de  /  710-629105150521</v>
      </c>
      <c r="AI31" s="244"/>
      <c r="AJ31" s="244"/>
      <c r="AK31" s="244"/>
      <c r="AL31" s="244"/>
      <c r="AM31" s="244"/>
      <c r="AN31" s="244"/>
      <c r="AO31" s="244"/>
      <c r="AP31" s="244"/>
      <c r="AQ31" s="244"/>
      <c r="AR31" s="244"/>
      <c r="AS31" s="244"/>
      <c r="AT31" s="244"/>
      <c r="AU31" s="244"/>
      <c r="AV31" s="244"/>
      <c r="AW31" s="244"/>
      <c r="AX31" s="244"/>
      <c r="AY31" s="244"/>
      <c r="AZ31" s="244"/>
      <c r="BA31" s="244"/>
      <c r="BB31" s="244"/>
      <c r="BC31" s="244"/>
      <c r="BD31" s="244"/>
      <c r="BE31" s="245">
        <f>IF(Eingabe!I35="","",Eingabe!I35)</f>
        <v>2.21</v>
      </c>
      <c r="BF31" s="245"/>
      <c r="BG31" s="245"/>
      <c r="BH31" s="245"/>
      <c r="BI31" s="245"/>
      <c r="BJ31" s="245">
        <f>IF(Eingabe!I35="","",Eingabe!I35*Eingabe!B35)</f>
        <v>2.21</v>
      </c>
      <c r="BK31" s="245"/>
      <c r="BL31" s="245"/>
      <c r="BM31" s="245"/>
      <c r="BN31" s="246"/>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19">
        <f>IF(Eingabe!A36="","",Eingabe!A36)</f>
        <v>29</v>
      </c>
      <c r="B32" s="151"/>
      <c r="C32" s="151"/>
      <c r="D32" s="151">
        <f>IF(Eingabe!B36="","",Eingabe!B36)</f>
        <v>2</v>
      </c>
      <c r="E32" s="151"/>
      <c r="F32" s="151"/>
      <c r="G32" s="151"/>
      <c r="H32" s="142" t="str">
        <f>IF(Eingabe!C36="","",Eingabe!C36)</f>
        <v>Stk</v>
      </c>
      <c r="I32" s="142"/>
      <c r="J32" s="142"/>
      <c r="K32" s="142"/>
      <c r="L32" s="241" t="str">
        <f>IF(Eingabe!D36="","",Eingabe!D36)</f>
        <v>CON 6,3mm Mono Jack</v>
      </c>
      <c r="M32" s="242"/>
      <c r="N32" s="242"/>
      <c r="O32" s="242"/>
      <c r="P32" s="242"/>
      <c r="Q32" s="242"/>
      <c r="R32" s="242"/>
      <c r="S32" s="242"/>
      <c r="T32" s="242"/>
      <c r="U32" s="242"/>
      <c r="V32" s="242"/>
      <c r="W32" s="242"/>
      <c r="X32" s="242"/>
      <c r="Y32" s="242"/>
      <c r="Z32" s="242"/>
      <c r="AA32" s="242"/>
      <c r="AB32" s="242"/>
      <c r="AC32" s="242"/>
      <c r="AD32" s="242"/>
      <c r="AE32" s="242"/>
      <c r="AF32" s="242"/>
      <c r="AG32" s="243"/>
      <c r="AH32" s="244" t="str">
        <f>IF(Eingabe!F36&amp;Eingabe!G36="","",Eingabe!F36&amp;"  /  "&amp;Eingabe!G36)</f>
        <v xml:space="preserve">GruS  /  </v>
      </c>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5">
        <f>IF(Eingabe!I36="","",Eingabe!I36)</f>
        <v>3.19</v>
      </c>
      <c r="BF32" s="245"/>
      <c r="BG32" s="245"/>
      <c r="BH32" s="245"/>
      <c r="BI32" s="245"/>
      <c r="BJ32" s="245">
        <f>IF(Eingabe!I36="","",Eingabe!I36*Eingabe!B36)</f>
        <v>6.38</v>
      </c>
      <c r="BK32" s="245"/>
      <c r="BL32" s="245"/>
      <c r="BM32" s="245"/>
      <c r="BN32" s="246"/>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19">
        <f>IF(Eingabe!A37="","",Eingabe!A37)</f>
        <v>30</v>
      </c>
      <c r="B33" s="151"/>
      <c r="C33" s="151"/>
      <c r="D33" s="151">
        <f>IF(Eingabe!B37="","",Eingabe!B37)</f>
        <v>9</v>
      </c>
      <c r="E33" s="151"/>
      <c r="F33" s="151"/>
      <c r="G33" s="151"/>
      <c r="H33" s="142" t="str">
        <f>IF(Eingabe!C37="","",Eingabe!C37)</f>
        <v>Stk</v>
      </c>
      <c r="I33" s="142"/>
      <c r="J33" s="142"/>
      <c r="K33" s="142"/>
      <c r="L33" s="241" t="str">
        <f>IF(Eingabe!D37="","",Eingabe!D37)</f>
        <v>CON S2751-46R Testpoints</v>
      </c>
      <c r="M33" s="242"/>
      <c r="N33" s="242"/>
      <c r="O33" s="242"/>
      <c r="P33" s="242"/>
      <c r="Q33" s="242"/>
      <c r="R33" s="242"/>
      <c r="S33" s="242"/>
      <c r="T33" s="242"/>
      <c r="U33" s="242"/>
      <c r="V33" s="242"/>
      <c r="W33" s="242"/>
      <c r="X33" s="242"/>
      <c r="Y33" s="242"/>
      <c r="Z33" s="242"/>
      <c r="AA33" s="242"/>
      <c r="AB33" s="242"/>
      <c r="AC33" s="242"/>
      <c r="AD33" s="242"/>
      <c r="AE33" s="242"/>
      <c r="AF33" s="242"/>
      <c r="AG33" s="243"/>
      <c r="AH33" s="244" t="str">
        <f>IF(Eingabe!F37&amp;Eingabe!G37="","",Eingabe!F37&amp;"  /  "&amp;Eingabe!G37)</f>
        <v>mouser.de  /  855-S2751-46R</v>
      </c>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5">
        <f>IF(Eingabe!I37="","",Eingabe!I37)</f>
        <v>0.215</v>
      </c>
      <c r="BF33" s="245"/>
      <c r="BG33" s="245"/>
      <c r="BH33" s="245"/>
      <c r="BI33" s="245"/>
      <c r="BJ33" s="245">
        <f>IF(Eingabe!I37="","",Eingabe!I37*Eingabe!B37)</f>
        <v>1.9350000000000001</v>
      </c>
      <c r="BK33" s="245"/>
      <c r="BL33" s="245"/>
      <c r="BM33" s="245"/>
      <c r="BN33" s="246"/>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19">
        <f>IF(Eingabe!A38="","",Eingabe!A38)</f>
        <v>31</v>
      </c>
      <c r="B34" s="151"/>
      <c r="C34" s="151"/>
      <c r="D34" s="151">
        <f>IF(Eingabe!B38="","",Eingabe!B38)</f>
        <v>1</v>
      </c>
      <c r="E34" s="151"/>
      <c r="F34" s="151"/>
      <c r="G34" s="151"/>
      <c r="H34" s="142" t="str">
        <f>IF(Eingabe!C38="","",Eingabe!C38)</f>
        <v>Stk</v>
      </c>
      <c r="I34" s="142"/>
      <c r="J34" s="142"/>
      <c r="K34" s="142"/>
      <c r="L34" s="241" t="str">
        <f>IF(Eingabe!D38="","",Eingabe!D38)</f>
        <v>CON 4pol molex KK</v>
      </c>
      <c r="M34" s="242"/>
      <c r="N34" s="242"/>
      <c r="O34" s="242"/>
      <c r="P34" s="242"/>
      <c r="Q34" s="242"/>
      <c r="R34" s="242"/>
      <c r="S34" s="242"/>
      <c r="T34" s="242"/>
      <c r="U34" s="242"/>
      <c r="V34" s="242"/>
      <c r="W34" s="242"/>
      <c r="X34" s="242"/>
      <c r="Y34" s="242"/>
      <c r="Z34" s="242"/>
      <c r="AA34" s="242"/>
      <c r="AB34" s="242"/>
      <c r="AC34" s="242"/>
      <c r="AD34" s="242"/>
      <c r="AE34" s="242"/>
      <c r="AF34" s="242"/>
      <c r="AG34" s="243"/>
      <c r="AH34" s="244" t="str">
        <f>IF(Eingabe!F38&amp;Eingabe!G38="","",Eingabe!F38&amp;"  /  "&amp;Eingabe!G38)</f>
        <v xml:space="preserve">GruS  /  </v>
      </c>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5">
        <f>IF(Eingabe!I38="","",Eingabe!I38)</f>
        <v>0</v>
      </c>
      <c r="BF34" s="245"/>
      <c r="BG34" s="245"/>
      <c r="BH34" s="245"/>
      <c r="BI34" s="245"/>
      <c r="BJ34" s="245">
        <f>IF(Eingabe!I38="","",Eingabe!I38*Eingabe!B38)</f>
        <v>0</v>
      </c>
      <c r="BK34" s="245"/>
      <c r="BL34" s="245"/>
      <c r="BM34" s="245"/>
      <c r="BN34" s="246"/>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19" t="str">
        <f>IF(Eingabe!A39="","",Eingabe!A39)</f>
        <v/>
      </c>
      <c r="B35" s="151"/>
      <c r="C35" s="151"/>
      <c r="D35" s="151" t="str">
        <f>IF(Eingabe!B39="","",Eingabe!B39)</f>
        <v/>
      </c>
      <c r="E35" s="151"/>
      <c r="F35" s="151"/>
      <c r="G35" s="151"/>
      <c r="H35" s="142" t="str">
        <f>IF(Eingabe!C39="","",Eingabe!C39)</f>
        <v/>
      </c>
      <c r="I35" s="142"/>
      <c r="J35" s="142"/>
      <c r="K35" s="142"/>
      <c r="L35" s="241" t="str">
        <f>IF(Eingabe!D39="","",Eingabe!D39)</f>
        <v/>
      </c>
      <c r="M35" s="242"/>
      <c r="N35" s="242"/>
      <c r="O35" s="242"/>
      <c r="P35" s="242"/>
      <c r="Q35" s="242"/>
      <c r="R35" s="242"/>
      <c r="S35" s="242"/>
      <c r="T35" s="242"/>
      <c r="U35" s="242"/>
      <c r="V35" s="242"/>
      <c r="W35" s="242"/>
      <c r="X35" s="242"/>
      <c r="Y35" s="242"/>
      <c r="Z35" s="242"/>
      <c r="AA35" s="242"/>
      <c r="AB35" s="242"/>
      <c r="AC35" s="242"/>
      <c r="AD35" s="242"/>
      <c r="AE35" s="242"/>
      <c r="AF35" s="242"/>
      <c r="AG35" s="243"/>
      <c r="AH35" s="244" t="str">
        <f>IF(Eingabe!F39&amp;Eingabe!G39="","",Eingabe!F39&amp;"  /  "&amp;Eingabe!G39)</f>
        <v/>
      </c>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5" t="str">
        <f>IF(Eingabe!I39="","",Eingabe!I39)</f>
        <v/>
      </c>
      <c r="BF35" s="245"/>
      <c r="BG35" s="245"/>
      <c r="BH35" s="245"/>
      <c r="BI35" s="245"/>
      <c r="BJ35" s="245" t="str">
        <f>IF(Eingabe!I39="","",Eingabe!I39*Eingabe!B39)</f>
        <v/>
      </c>
      <c r="BK35" s="245"/>
      <c r="BL35" s="245"/>
      <c r="BM35" s="245"/>
      <c r="BN35" s="246"/>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19" t="str">
        <f>IF(Eingabe!A40="","",Eingabe!A40)</f>
        <v/>
      </c>
      <c r="B36" s="151"/>
      <c r="C36" s="151"/>
      <c r="D36" s="151" t="str">
        <f>IF(Eingabe!B40="","",Eingabe!B40)</f>
        <v/>
      </c>
      <c r="E36" s="151"/>
      <c r="F36" s="151"/>
      <c r="G36" s="151"/>
      <c r="H36" s="142" t="str">
        <f>IF(Eingabe!C40="","",Eingabe!C40)</f>
        <v/>
      </c>
      <c r="I36" s="142"/>
      <c r="J36" s="142"/>
      <c r="K36" s="142"/>
      <c r="L36" s="241" t="str">
        <f>IF(Eingabe!D40="","",Eingabe!D40)</f>
        <v/>
      </c>
      <c r="M36" s="242"/>
      <c r="N36" s="242"/>
      <c r="O36" s="242"/>
      <c r="P36" s="242"/>
      <c r="Q36" s="242"/>
      <c r="R36" s="242"/>
      <c r="S36" s="242"/>
      <c r="T36" s="242"/>
      <c r="U36" s="242"/>
      <c r="V36" s="242"/>
      <c r="W36" s="242"/>
      <c r="X36" s="242"/>
      <c r="Y36" s="242"/>
      <c r="Z36" s="242"/>
      <c r="AA36" s="242"/>
      <c r="AB36" s="242"/>
      <c r="AC36" s="242"/>
      <c r="AD36" s="242"/>
      <c r="AE36" s="242"/>
      <c r="AF36" s="242"/>
      <c r="AG36" s="243"/>
      <c r="AH36" s="244" t="str">
        <f>IF(Eingabe!F40&amp;Eingabe!G40="","",Eingabe!F40&amp;"  /  "&amp;Eingabe!G40)</f>
        <v/>
      </c>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5" t="str">
        <f>IF(Eingabe!I40="","",Eingabe!I40)</f>
        <v/>
      </c>
      <c r="BF36" s="245"/>
      <c r="BG36" s="245"/>
      <c r="BH36" s="245"/>
      <c r="BI36" s="245"/>
      <c r="BJ36" s="245" t="str">
        <f>IF(Eingabe!I40="","",Eingabe!I40*Eingabe!B40)</f>
        <v/>
      </c>
      <c r="BK36" s="245"/>
      <c r="BL36" s="245"/>
      <c r="BM36" s="245"/>
      <c r="BN36" s="246"/>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19" t="str">
        <f>IF(Eingabe!A41="","",Eingabe!A41)</f>
        <v/>
      </c>
      <c r="B37" s="151"/>
      <c r="C37" s="151"/>
      <c r="D37" s="151" t="str">
        <f>IF(Eingabe!B41="","",Eingabe!B41)</f>
        <v/>
      </c>
      <c r="E37" s="151"/>
      <c r="F37" s="151"/>
      <c r="G37" s="151"/>
      <c r="H37" s="142" t="str">
        <f>IF(Eingabe!C41="","",Eingabe!C41)</f>
        <v/>
      </c>
      <c r="I37" s="142"/>
      <c r="J37" s="142"/>
      <c r="K37" s="142"/>
      <c r="L37" s="241" t="str">
        <f>IF(Eingabe!D41="","",Eingabe!D41)</f>
        <v/>
      </c>
      <c r="M37" s="242"/>
      <c r="N37" s="242"/>
      <c r="O37" s="242"/>
      <c r="P37" s="242"/>
      <c r="Q37" s="242"/>
      <c r="R37" s="242"/>
      <c r="S37" s="242"/>
      <c r="T37" s="242"/>
      <c r="U37" s="242"/>
      <c r="V37" s="242"/>
      <c r="W37" s="242"/>
      <c r="X37" s="242"/>
      <c r="Y37" s="242"/>
      <c r="Z37" s="242"/>
      <c r="AA37" s="242"/>
      <c r="AB37" s="242"/>
      <c r="AC37" s="242"/>
      <c r="AD37" s="242"/>
      <c r="AE37" s="242"/>
      <c r="AF37" s="242"/>
      <c r="AG37" s="243"/>
      <c r="AH37" s="244" t="str">
        <f>IF(Eingabe!F41&amp;Eingabe!G41="","",Eingabe!F41&amp;"  /  "&amp;Eingabe!G41)</f>
        <v/>
      </c>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5" t="str">
        <f>IF(Eingabe!I41="","",Eingabe!I41)</f>
        <v/>
      </c>
      <c r="BF37" s="245"/>
      <c r="BG37" s="245"/>
      <c r="BH37" s="245"/>
      <c r="BI37" s="245"/>
      <c r="BJ37" s="245" t="str">
        <f>IF(Eingabe!I41="","",Eingabe!I41*Eingabe!B41)</f>
        <v/>
      </c>
      <c r="BK37" s="245"/>
      <c r="BL37" s="245"/>
      <c r="BM37" s="245"/>
      <c r="BN37" s="246"/>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19" t="str">
        <f>IF(Eingabe!A42="","",Eingabe!A42)</f>
        <v/>
      </c>
      <c r="B38" s="151"/>
      <c r="C38" s="151"/>
      <c r="D38" s="151" t="str">
        <f>IF(Eingabe!B42="","",Eingabe!B42)</f>
        <v/>
      </c>
      <c r="E38" s="151"/>
      <c r="F38" s="151"/>
      <c r="G38" s="151"/>
      <c r="H38" s="142" t="str">
        <f>IF(Eingabe!C42="","",Eingabe!C42)</f>
        <v/>
      </c>
      <c r="I38" s="142"/>
      <c r="J38" s="142"/>
      <c r="K38" s="142"/>
      <c r="L38" s="241" t="str">
        <f>IF(Eingabe!D42="","",Eingabe!D42)</f>
        <v/>
      </c>
      <c r="M38" s="242"/>
      <c r="N38" s="242"/>
      <c r="O38" s="242"/>
      <c r="P38" s="242"/>
      <c r="Q38" s="242"/>
      <c r="R38" s="242"/>
      <c r="S38" s="242"/>
      <c r="T38" s="242"/>
      <c r="U38" s="242"/>
      <c r="V38" s="242"/>
      <c r="W38" s="242"/>
      <c r="X38" s="242"/>
      <c r="Y38" s="242"/>
      <c r="Z38" s="242"/>
      <c r="AA38" s="242"/>
      <c r="AB38" s="242"/>
      <c r="AC38" s="242"/>
      <c r="AD38" s="242"/>
      <c r="AE38" s="242"/>
      <c r="AF38" s="242"/>
      <c r="AG38" s="243"/>
      <c r="AH38" s="244" t="str">
        <f>IF(Eingabe!F42&amp;Eingabe!G42="","",Eingabe!F42&amp;"  /  "&amp;Eingabe!G42)</f>
        <v/>
      </c>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5" t="str">
        <f>IF(Eingabe!I42="","",Eingabe!I42)</f>
        <v/>
      </c>
      <c r="BF38" s="245"/>
      <c r="BG38" s="245"/>
      <c r="BH38" s="245"/>
      <c r="BI38" s="245"/>
      <c r="BJ38" s="245" t="str">
        <f>IF(Eingabe!I42="","",Eingabe!I42*Eingabe!B42)</f>
        <v/>
      </c>
      <c r="BK38" s="245"/>
      <c r="BL38" s="245"/>
      <c r="BM38" s="245"/>
      <c r="BN38" s="246"/>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19" t="str">
        <f>IF(Eingabe!A43="","",Eingabe!A43)</f>
        <v/>
      </c>
      <c r="B39" s="151"/>
      <c r="C39" s="151"/>
      <c r="D39" s="151" t="str">
        <f>IF(Eingabe!B43="","",Eingabe!B43)</f>
        <v/>
      </c>
      <c r="E39" s="151"/>
      <c r="F39" s="151"/>
      <c r="G39" s="151"/>
      <c r="H39" s="142" t="str">
        <f>IF(Eingabe!C43="","",Eingabe!C43)</f>
        <v/>
      </c>
      <c r="I39" s="142"/>
      <c r="J39" s="142"/>
      <c r="K39" s="142"/>
      <c r="L39" s="241" t="str">
        <f>IF(Eingabe!D43="","",Eingabe!D43)</f>
        <v/>
      </c>
      <c r="M39" s="242"/>
      <c r="N39" s="242"/>
      <c r="O39" s="242"/>
      <c r="P39" s="242"/>
      <c r="Q39" s="242"/>
      <c r="R39" s="242"/>
      <c r="S39" s="242"/>
      <c r="T39" s="242"/>
      <c r="U39" s="242"/>
      <c r="V39" s="242"/>
      <c r="W39" s="242"/>
      <c r="X39" s="242"/>
      <c r="Y39" s="242"/>
      <c r="Z39" s="242"/>
      <c r="AA39" s="242"/>
      <c r="AB39" s="242"/>
      <c r="AC39" s="242"/>
      <c r="AD39" s="242"/>
      <c r="AE39" s="242"/>
      <c r="AF39" s="242"/>
      <c r="AG39" s="243"/>
      <c r="AH39" s="244" t="str">
        <f>IF(Eingabe!F43&amp;Eingabe!G43="","",Eingabe!F43&amp;"  /  "&amp;Eingabe!G43)</f>
        <v/>
      </c>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5" t="str">
        <f>IF(Eingabe!I43="","",Eingabe!I43)</f>
        <v/>
      </c>
      <c r="BF39" s="245"/>
      <c r="BG39" s="245"/>
      <c r="BH39" s="245"/>
      <c r="BI39" s="245"/>
      <c r="BJ39" s="245" t="str">
        <f>IF(Eingabe!I43="","",Eingabe!I43*Eingabe!B43)</f>
        <v/>
      </c>
      <c r="BK39" s="245"/>
      <c r="BL39" s="245"/>
      <c r="BM39" s="245"/>
      <c r="BN39" s="246"/>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19" t="str">
        <f>IF(Eingabe!A44="","",Eingabe!A44)</f>
        <v/>
      </c>
      <c r="B40" s="151"/>
      <c r="C40" s="151"/>
      <c r="D40" s="151" t="str">
        <f>IF(Eingabe!B44="","",Eingabe!B44)</f>
        <v/>
      </c>
      <c r="E40" s="151"/>
      <c r="F40" s="151"/>
      <c r="G40" s="151"/>
      <c r="H40" s="142" t="str">
        <f>IF(Eingabe!C44="","",Eingabe!C44)</f>
        <v/>
      </c>
      <c r="I40" s="142"/>
      <c r="J40" s="142"/>
      <c r="K40" s="142"/>
      <c r="L40" s="241" t="str">
        <f>IF(Eingabe!D44="","",Eingabe!D44)</f>
        <v/>
      </c>
      <c r="M40" s="242"/>
      <c r="N40" s="242"/>
      <c r="O40" s="242"/>
      <c r="P40" s="242"/>
      <c r="Q40" s="242"/>
      <c r="R40" s="242"/>
      <c r="S40" s="242"/>
      <c r="T40" s="242"/>
      <c r="U40" s="242"/>
      <c r="V40" s="242"/>
      <c r="W40" s="242"/>
      <c r="X40" s="242"/>
      <c r="Y40" s="242"/>
      <c r="Z40" s="242"/>
      <c r="AA40" s="242"/>
      <c r="AB40" s="242"/>
      <c r="AC40" s="242"/>
      <c r="AD40" s="242"/>
      <c r="AE40" s="242"/>
      <c r="AF40" s="242"/>
      <c r="AG40" s="243"/>
      <c r="AH40" s="244" t="str">
        <f>IF(Eingabe!F44&amp;Eingabe!G44="","",Eingabe!F44&amp;"  /  "&amp;Eingabe!G44)</f>
        <v/>
      </c>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5" t="str">
        <f>IF(Eingabe!I44="","",Eingabe!I44)</f>
        <v/>
      </c>
      <c r="BF40" s="245"/>
      <c r="BG40" s="245"/>
      <c r="BH40" s="245"/>
      <c r="BI40" s="245"/>
      <c r="BJ40" s="245" t="str">
        <f>IF(Eingabe!I44="","",Eingabe!I44*Eingabe!B44)</f>
        <v/>
      </c>
      <c r="BK40" s="245"/>
      <c r="BL40" s="245"/>
      <c r="BM40" s="245"/>
      <c r="BN40" s="246"/>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19" t="str">
        <f>IF(Eingabe!A45="","",Eingabe!A45)</f>
        <v/>
      </c>
      <c r="B41" s="151"/>
      <c r="C41" s="151"/>
      <c r="D41" s="151" t="str">
        <f>IF(Eingabe!B45="","",Eingabe!B45)</f>
        <v/>
      </c>
      <c r="E41" s="151"/>
      <c r="F41" s="151"/>
      <c r="G41" s="151"/>
      <c r="H41" s="142" t="str">
        <f>IF(Eingabe!C45="","",Eingabe!C45)</f>
        <v/>
      </c>
      <c r="I41" s="142"/>
      <c r="J41" s="142"/>
      <c r="K41" s="142"/>
      <c r="L41" s="241" t="str">
        <f>IF(Eingabe!D45="","",Eingabe!D45)</f>
        <v/>
      </c>
      <c r="M41" s="242"/>
      <c r="N41" s="242"/>
      <c r="O41" s="242"/>
      <c r="P41" s="242"/>
      <c r="Q41" s="242"/>
      <c r="R41" s="242"/>
      <c r="S41" s="242"/>
      <c r="T41" s="242"/>
      <c r="U41" s="242"/>
      <c r="V41" s="242"/>
      <c r="W41" s="242"/>
      <c r="X41" s="242"/>
      <c r="Y41" s="242"/>
      <c r="Z41" s="242"/>
      <c r="AA41" s="242"/>
      <c r="AB41" s="242"/>
      <c r="AC41" s="242"/>
      <c r="AD41" s="242"/>
      <c r="AE41" s="242"/>
      <c r="AF41" s="242"/>
      <c r="AG41" s="243"/>
      <c r="AH41" s="244" t="str">
        <f>IF(Eingabe!F45&amp;Eingabe!G45="","",Eingabe!F45&amp;"  /  "&amp;Eingabe!G45)</f>
        <v/>
      </c>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5" t="str">
        <f>IF(Eingabe!I45="","",Eingabe!I45)</f>
        <v/>
      </c>
      <c r="BF41" s="245"/>
      <c r="BG41" s="245"/>
      <c r="BH41" s="245"/>
      <c r="BI41" s="245"/>
      <c r="BJ41" s="245" t="str">
        <f>IF(Eingabe!I45="","",Eingabe!I45*Eingabe!B45)</f>
        <v/>
      </c>
      <c r="BK41" s="245"/>
      <c r="BL41" s="245"/>
      <c r="BM41" s="245"/>
      <c r="BN41" s="246"/>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19" t="str">
        <f>IF(Eingabe!A46="","",Eingabe!A46)</f>
        <v/>
      </c>
      <c r="B42" s="151"/>
      <c r="C42" s="151"/>
      <c r="D42" s="151" t="str">
        <f>IF(Eingabe!B46="","",Eingabe!B46)</f>
        <v/>
      </c>
      <c r="E42" s="151"/>
      <c r="F42" s="151"/>
      <c r="G42" s="151"/>
      <c r="H42" s="142" t="str">
        <f>IF(Eingabe!C46="","",Eingabe!C46)</f>
        <v/>
      </c>
      <c r="I42" s="142"/>
      <c r="J42" s="142"/>
      <c r="K42" s="142"/>
      <c r="L42" s="241" t="str">
        <f>IF(Eingabe!D46="","",Eingabe!D46)</f>
        <v/>
      </c>
      <c r="M42" s="242"/>
      <c r="N42" s="242"/>
      <c r="O42" s="242"/>
      <c r="P42" s="242"/>
      <c r="Q42" s="242"/>
      <c r="R42" s="242"/>
      <c r="S42" s="242"/>
      <c r="T42" s="242"/>
      <c r="U42" s="242"/>
      <c r="V42" s="242"/>
      <c r="W42" s="242"/>
      <c r="X42" s="242"/>
      <c r="Y42" s="242"/>
      <c r="Z42" s="242"/>
      <c r="AA42" s="242"/>
      <c r="AB42" s="242"/>
      <c r="AC42" s="242"/>
      <c r="AD42" s="242"/>
      <c r="AE42" s="242"/>
      <c r="AF42" s="242"/>
      <c r="AG42" s="243"/>
      <c r="AH42" s="244" t="str">
        <f>IF(Eingabe!F46&amp;Eingabe!G46="","",Eingabe!F46&amp;"  /  "&amp;Eingabe!G46)</f>
        <v/>
      </c>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5" t="str">
        <f>IF(Eingabe!I46="","",Eingabe!I46)</f>
        <v/>
      </c>
      <c r="BF42" s="245"/>
      <c r="BG42" s="245"/>
      <c r="BH42" s="245"/>
      <c r="BI42" s="245"/>
      <c r="BJ42" s="245" t="str">
        <f>IF(Eingabe!I46="","",Eingabe!I46*Eingabe!B46)</f>
        <v/>
      </c>
      <c r="BK42" s="245"/>
      <c r="BL42" s="245"/>
      <c r="BM42" s="245"/>
      <c r="BN42" s="246"/>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19" t="str">
        <f>IF(Eingabe!A47="","",Eingabe!A47)</f>
        <v/>
      </c>
      <c r="B43" s="151"/>
      <c r="C43" s="151"/>
      <c r="D43" s="151" t="str">
        <f>IF(Eingabe!B47="","",Eingabe!B47)</f>
        <v/>
      </c>
      <c r="E43" s="151"/>
      <c r="F43" s="151"/>
      <c r="G43" s="151"/>
      <c r="H43" s="142" t="str">
        <f>IF(Eingabe!C47="","",Eingabe!C47)</f>
        <v/>
      </c>
      <c r="I43" s="142"/>
      <c r="J43" s="142"/>
      <c r="K43" s="142"/>
      <c r="L43" s="241" t="str">
        <f>IF(Eingabe!D47="","",Eingabe!D47)</f>
        <v/>
      </c>
      <c r="M43" s="242"/>
      <c r="N43" s="242"/>
      <c r="O43" s="242"/>
      <c r="P43" s="242"/>
      <c r="Q43" s="242"/>
      <c r="R43" s="242"/>
      <c r="S43" s="242"/>
      <c r="T43" s="242"/>
      <c r="U43" s="242"/>
      <c r="V43" s="242"/>
      <c r="W43" s="242"/>
      <c r="X43" s="242"/>
      <c r="Y43" s="242"/>
      <c r="Z43" s="242"/>
      <c r="AA43" s="242"/>
      <c r="AB43" s="242"/>
      <c r="AC43" s="242"/>
      <c r="AD43" s="242"/>
      <c r="AE43" s="242"/>
      <c r="AF43" s="242"/>
      <c r="AG43" s="243"/>
      <c r="AH43" s="244" t="str">
        <f>IF(Eingabe!F47&amp;Eingabe!G47="","",Eingabe!F47&amp;"  /  "&amp;Eingabe!G47)</f>
        <v/>
      </c>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5" t="str">
        <f>IF(Eingabe!I47="","",Eingabe!I47)</f>
        <v/>
      </c>
      <c r="BF43" s="245"/>
      <c r="BG43" s="245"/>
      <c r="BH43" s="245"/>
      <c r="BI43" s="245"/>
      <c r="BJ43" s="245" t="str">
        <f>IF(Eingabe!I47="","",Eingabe!I47*Eingabe!B47)</f>
        <v/>
      </c>
      <c r="BK43" s="245"/>
      <c r="BL43" s="245"/>
      <c r="BM43" s="245"/>
      <c r="BN43" s="246"/>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19" t="str">
        <f>IF(Eingabe!A48="","",Eingabe!A48)</f>
        <v/>
      </c>
      <c r="B44" s="151"/>
      <c r="C44" s="151"/>
      <c r="D44" s="151" t="str">
        <f>IF(Eingabe!B48="","",Eingabe!B48)</f>
        <v/>
      </c>
      <c r="E44" s="151"/>
      <c r="F44" s="151"/>
      <c r="G44" s="151"/>
      <c r="H44" s="142" t="str">
        <f>IF(Eingabe!C48="","",Eingabe!C48)</f>
        <v/>
      </c>
      <c r="I44" s="142"/>
      <c r="J44" s="142"/>
      <c r="K44" s="142"/>
      <c r="L44" s="241" t="str">
        <f>IF(Eingabe!D48="","",Eingabe!D48)</f>
        <v/>
      </c>
      <c r="M44" s="242"/>
      <c r="N44" s="242"/>
      <c r="O44" s="242"/>
      <c r="P44" s="242"/>
      <c r="Q44" s="242"/>
      <c r="R44" s="242"/>
      <c r="S44" s="242"/>
      <c r="T44" s="242"/>
      <c r="U44" s="242"/>
      <c r="V44" s="242"/>
      <c r="W44" s="242"/>
      <c r="X44" s="242"/>
      <c r="Y44" s="242"/>
      <c r="Z44" s="242"/>
      <c r="AA44" s="242"/>
      <c r="AB44" s="242"/>
      <c r="AC44" s="242"/>
      <c r="AD44" s="242"/>
      <c r="AE44" s="242"/>
      <c r="AF44" s="242"/>
      <c r="AG44" s="243"/>
      <c r="AH44" s="244" t="str">
        <f>IF(Eingabe!F48&amp;Eingabe!G48="","",Eingabe!F48&amp;"  /  "&amp;Eingabe!G48)</f>
        <v/>
      </c>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5" t="str">
        <f>IF(Eingabe!I48="","",Eingabe!I48)</f>
        <v/>
      </c>
      <c r="BF44" s="245"/>
      <c r="BG44" s="245"/>
      <c r="BH44" s="245"/>
      <c r="BI44" s="245"/>
      <c r="BJ44" s="245" t="str">
        <f>IF(Eingabe!I48="","",Eingabe!I48*Eingabe!B48)</f>
        <v/>
      </c>
      <c r="BK44" s="245"/>
      <c r="BL44" s="245"/>
      <c r="BM44" s="245"/>
      <c r="BN44" s="246"/>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19" t="str">
        <f>IF(Eingabe!A49="","",Eingabe!A49)</f>
        <v/>
      </c>
      <c r="B45" s="151"/>
      <c r="C45" s="151"/>
      <c r="D45" s="151" t="str">
        <f>IF(Eingabe!B49="","",Eingabe!B49)</f>
        <v/>
      </c>
      <c r="E45" s="151"/>
      <c r="F45" s="151"/>
      <c r="G45" s="151"/>
      <c r="H45" s="142" t="str">
        <f>IF(Eingabe!C49="","",Eingabe!C49)</f>
        <v/>
      </c>
      <c r="I45" s="142"/>
      <c r="J45" s="142"/>
      <c r="K45" s="142"/>
      <c r="L45" s="241" t="str">
        <f>IF(Eingabe!D49="","",Eingabe!D49)</f>
        <v/>
      </c>
      <c r="M45" s="242"/>
      <c r="N45" s="242"/>
      <c r="O45" s="242"/>
      <c r="P45" s="242"/>
      <c r="Q45" s="242"/>
      <c r="R45" s="242"/>
      <c r="S45" s="242"/>
      <c r="T45" s="242"/>
      <c r="U45" s="242"/>
      <c r="V45" s="242"/>
      <c r="W45" s="242"/>
      <c r="X45" s="242"/>
      <c r="Y45" s="242"/>
      <c r="Z45" s="242"/>
      <c r="AA45" s="242"/>
      <c r="AB45" s="242"/>
      <c r="AC45" s="242"/>
      <c r="AD45" s="242"/>
      <c r="AE45" s="242"/>
      <c r="AF45" s="242"/>
      <c r="AG45" s="243"/>
      <c r="AH45" s="244" t="str">
        <f>IF(Eingabe!F49&amp;Eingabe!G49="","",Eingabe!F49&amp;"  /  "&amp;Eingabe!G49)</f>
        <v/>
      </c>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5" t="str">
        <f>IF(Eingabe!I49="","",Eingabe!I49)</f>
        <v/>
      </c>
      <c r="BF45" s="245"/>
      <c r="BG45" s="245"/>
      <c r="BH45" s="245"/>
      <c r="BI45" s="245"/>
      <c r="BJ45" s="245" t="str">
        <f>IF(Eingabe!I49="","",Eingabe!I49*Eingabe!B49)</f>
        <v/>
      </c>
      <c r="BK45" s="245"/>
      <c r="BL45" s="245"/>
      <c r="BM45" s="245"/>
      <c r="BN45" s="246"/>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19" t="str">
        <f>IF(Eingabe!A50="","",Eingabe!A50)</f>
        <v/>
      </c>
      <c r="B46" s="151"/>
      <c r="C46" s="151"/>
      <c r="D46" s="151" t="str">
        <f>IF(Eingabe!B50="","",Eingabe!B50)</f>
        <v/>
      </c>
      <c r="E46" s="151"/>
      <c r="F46" s="151"/>
      <c r="G46" s="151"/>
      <c r="H46" s="142" t="str">
        <f>IF(Eingabe!C50="","",Eingabe!C50)</f>
        <v/>
      </c>
      <c r="I46" s="142"/>
      <c r="J46" s="142"/>
      <c r="K46" s="142"/>
      <c r="L46" s="241" t="str">
        <f>IF(Eingabe!D50="","",Eingabe!D50)</f>
        <v/>
      </c>
      <c r="M46" s="242"/>
      <c r="N46" s="242"/>
      <c r="O46" s="242"/>
      <c r="P46" s="242"/>
      <c r="Q46" s="242"/>
      <c r="R46" s="242"/>
      <c r="S46" s="242"/>
      <c r="T46" s="242"/>
      <c r="U46" s="242"/>
      <c r="V46" s="242"/>
      <c r="W46" s="242"/>
      <c r="X46" s="242"/>
      <c r="Y46" s="242"/>
      <c r="Z46" s="242"/>
      <c r="AA46" s="242"/>
      <c r="AB46" s="242"/>
      <c r="AC46" s="242"/>
      <c r="AD46" s="242"/>
      <c r="AE46" s="242"/>
      <c r="AF46" s="242"/>
      <c r="AG46" s="243"/>
      <c r="AH46" s="244" t="str">
        <f>IF(Eingabe!F50&amp;Eingabe!G50="","",Eingabe!F50&amp;"  /  "&amp;Eingabe!G50)</f>
        <v/>
      </c>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5" t="str">
        <f>IF(Eingabe!I50="","",Eingabe!I50)</f>
        <v/>
      </c>
      <c r="BF46" s="245"/>
      <c r="BG46" s="245"/>
      <c r="BH46" s="245"/>
      <c r="BI46" s="245"/>
      <c r="BJ46" s="245" t="str">
        <f>IF(Eingabe!I50="","",Eingabe!I50*Eingabe!B50)</f>
        <v/>
      </c>
      <c r="BK46" s="245"/>
      <c r="BL46" s="245"/>
      <c r="BM46" s="245"/>
      <c r="BN46" s="246"/>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19" t="str">
        <f>IF(Eingabe!A51="","",Eingabe!A51)</f>
        <v/>
      </c>
      <c r="B47" s="151"/>
      <c r="C47" s="151"/>
      <c r="D47" s="151" t="str">
        <f>IF(Eingabe!B51="","",Eingabe!B51)</f>
        <v/>
      </c>
      <c r="E47" s="151"/>
      <c r="F47" s="151"/>
      <c r="G47" s="151"/>
      <c r="H47" s="142" t="str">
        <f>IF(Eingabe!C51="","",Eingabe!C51)</f>
        <v/>
      </c>
      <c r="I47" s="142"/>
      <c r="J47" s="142"/>
      <c r="K47" s="142"/>
      <c r="L47" s="241" t="str">
        <f>IF(Eingabe!D51="","",Eingabe!D51)</f>
        <v/>
      </c>
      <c r="M47" s="242"/>
      <c r="N47" s="242"/>
      <c r="O47" s="242"/>
      <c r="P47" s="242"/>
      <c r="Q47" s="242"/>
      <c r="R47" s="242"/>
      <c r="S47" s="242"/>
      <c r="T47" s="242"/>
      <c r="U47" s="242"/>
      <c r="V47" s="242"/>
      <c r="W47" s="242"/>
      <c r="X47" s="242"/>
      <c r="Y47" s="242"/>
      <c r="Z47" s="242"/>
      <c r="AA47" s="242"/>
      <c r="AB47" s="242"/>
      <c r="AC47" s="242"/>
      <c r="AD47" s="242"/>
      <c r="AE47" s="242"/>
      <c r="AF47" s="242"/>
      <c r="AG47" s="243"/>
      <c r="AH47" s="244" t="str">
        <f>IF(Eingabe!F51&amp;Eingabe!G51="","",Eingabe!F51&amp;"  /  "&amp;Eingabe!G51)</f>
        <v/>
      </c>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5" t="str">
        <f>IF(Eingabe!I51="","",Eingabe!I51)</f>
        <v/>
      </c>
      <c r="BF47" s="245"/>
      <c r="BG47" s="245"/>
      <c r="BH47" s="245"/>
      <c r="BI47" s="245"/>
      <c r="BJ47" s="245" t="str">
        <f>IF(Eingabe!I51="","",Eingabe!I51*Eingabe!B51)</f>
        <v/>
      </c>
      <c r="BK47" s="245"/>
      <c r="BL47" s="245"/>
      <c r="BM47" s="245"/>
      <c r="BN47" s="246"/>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17" t="str">
        <f>IF(Eingabe!A52="","",Eingabe!A52)</f>
        <v/>
      </c>
      <c r="B48" s="218"/>
      <c r="C48" s="218"/>
      <c r="D48" s="218" t="str">
        <f>IF(Eingabe!B52="","",Eingabe!B52)</f>
        <v/>
      </c>
      <c r="E48" s="218"/>
      <c r="F48" s="218"/>
      <c r="G48" s="218"/>
      <c r="H48" s="188" t="str">
        <f>IF(Eingabe!C52="","",Eingabe!C52)</f>
        <v/>
      </c>
      <c r="I48" s="188"/>
      <c r="J48" s="188"/>
      <c r="K48" s="188"/>
      <c r="L48" s="270" t="str">
        <f>IF(Eingabe!D52="","",Eingabe!D52)</f>
        <v/>
      </c>
      <c r="M48" s="271"/>
      <c r="N48" s="271"/>
      <c r="O48" s="271"/>
      <c r="P48" s="271"/>
      <c r="Q48" s="271"/>
      <c r="R48" s="271"/>
      <c r="S48" s="271"/>
      <c r="T48" s="271"/>
      <c r="U48" s="271"/>
      <c r="V48" s="271"/>
      <c r="W48" s="271"/>
      <c r="X48" s="271"/>
      <c r="Y48" s="271"/>
      <c r="Z48" s="271"/>
      <c r="AA48" s="271"/>
      <c r="AB48" s="271"/>
      <c r="AC48" s="271"/>
      <c r="AD48" s="271"/>
      <c r="AE48" s="271"/>
      <c r="AF48" s="271"/>
      <c r="AG48" s="272"/>
      <c r="AH48" s="244" t="str">
        <f>IF(Eingabe!F52&amp;Eingabe!G52="","",Eingabe!F52&amp;"  /  "&amp;Eingabe!G52)</f>
        <v/>
      </c>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64" t="str">
        <f>IF(Eingabe!I52="","",Eingabe!I52)</f>
        <v/>
      </c>
      <c r="BF48" s="264"/>
      <c r="BG48" s="264"/>
      <c r="BH48" s="264"/>
      <c r="BI48" s="264"/>
      <c r="BJ48" s="264" t="str">
        <f>IF(Eingabe!I52="","",Eingabe!I52*Eingabe!B52)</f>
        <v/>
      </c>
      <c r="BK48" s="264"/>
      <c r="BL48" s="264"/>
      <c r="BM48" s="264"/>
      <c r="BN48" s="26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3"/>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5"/>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265"/>
      <c r="BF49" s="265"/>
      <c r="BG49" s="265"/>
      <c r="BH49" s="265"/>
      <c r="BI49" s="265"/>
      <c r="BJ49" s="265"/>
      <c r="BK49" s="265"/>
      <c r="BL49" s="265"/>
      <c r="BM49" s="265"/>
      <c r="BN49" s="266"/>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6"/>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c r="AC50" s="257"/>
      <c r="AD50" s="257"/>
      <c r="AE50" s="257"/>
      <c r="AF50" s="257"/>
      <c r="AG50" s="258"/>
      <c r="AH50" s="268" t="s">
        <v>32</v>
      </c>
      <c r="AI50" s="269"/>
      <c r="AJ50" s="269"/>
      <c r="AK50" s="269"/>
      <c r="AL50" s="269"/>
      <c r="AM50" s="269"/>
      <c r="AN50" s="269"/>
      <c r="AO50" s="269"/>
      <c r="AP50" s="269"/>
      <c r="AQ50" s="269"/>
      <c r="AR50" s="269"/>
      <c r="AS50" s="269"/>
      <c r="AT50" s="269"/>
      <c r="AU50" s="269"/>
      <c r="AV50" s="269"/>
      <c r="AW50" s="269"/>
      <c r="AX50" s="269"/>
      <c r="AY50" s="269"/>
      <c r="AZ50" s="269"/>
      <c r="BA50" s="269"/>
      <c r="BB50" s="269"/>
      <c r="BC50" s="269"/>
      <c r="BD50" s="269"/>
      <c r="BE50" s="273">
        <f>SUM(BJ4:BN48)</f>
        <v>27.103999999999999</v>
      </c>
      <c r="BF50" s="273"/>
      <c r="BG50" s="273"/>
      <c r="BH50" s="273"/>
      <c r="BI50" s="273"/>
      <c r="BJ50" s="273"/>
      <c r="BK50" s="273"/>
      <c r="BL50" s="273"/>
      <c r="BM50" s="273"/>
      <c r="BN50" s="274"/>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6"/>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8"/>
      <c r="AH51" s="268" t="s">
        <v>34</v>
      </c>
      <c r="AI51" s="269"/>
      <c r="AJ51" s="269"/>
      <c r="AK51" s="269"/>
      <c r="AL51" s="269"/>
      <c r="AM51" s="269"/>
      <c r="AN51" s="269"/>
      <c r="AO51" s="269"/>
      <c r="AP51" s="269"/>
      <c r="AQ51" s="269"/>
      <c r="AR51" s="269"/>
      <c r="AS51" s="269"/>
      <c r="AT51" s="269"/>
      <c r="AU51" s="269"/>
      <c r="AV51" s="269"/>
      <c r="AW51" s="269"/>
      <c r="AX51" s="269"/>
      <c r="AY51" s="269"/>
      <c r="AZ51" s="269"/>
      <c r="BA51" s="269"/>
      <c r="BB51" s="269"/>
      <c r="BC51" s="269"/>
      <c r="BD51" s="269"/>
      <c r="BE51" s="275">
        <f>BE50*0.1</f>
        <v>2.7103999999999999</v>
      </c>
      <c r="BF51" s="275"/>
      <c r="BG51" s="275"/>
      <c r="BH51" s="275"/>
      <c r="BI51" s="275"/>
      <c r="BJ51" s="275"/>
      <c r="BK51" s="275"/>
      <c r="BL51" s="275"/>
      <c r="BM51" s="275"/>
      <c r="BN51" s="276"/>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59"/>
      <c r="B52" s="260"/>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1"/>
      <c r="AH52" s="262" t="s">
        <v>33</v>
      </c>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75">
        <f>SUM(BE49:BN51)</f>
        <v>29.814399999999999</v>
      </c>
      <c r="BF52" s="275"/>
      <c r="BG52" s="275"/>
      <c r="BH52" s="275"/>
      <c r="BI52" s="275"/>
      <c r="BJ52" s="275"/>
      <c r="BK52" s="275"/>
      <c r="BL52" s="275"/>
      <c r="BM52" s="275"/>
      <c r="BN52" s="276"/>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39" t="s">
        <v>0</v>
      </c>
      <c r="B53" s="140"/>
      <c r="C53" s="140"/>
      <c r="D53" s="140"/>
      <c r="E53" s="140"/>
      <c r="F53" s="140"/>
      <c r="G53" s="140"/>
      <c r="H53" s="140"/>
      <c r="I53" s="140"/>
      <c r="J53" s="140"/>
      <c r="K53" s="140"/>
      <c r="L53" s="140"/>
      <c r="M53" s="140"/>
      <c r="N53" s="140"/>
      <c r="O53" s="140"/>
      <c r="P53" s="140"/>
      <c r="Q53" s="140"/>
      <c r="R53" s="140"/>
      <c r="S53" s="140"/>
      <c r="T53" s="140"/>
      <c r="U53" s="140"/>
      <c r="V53" s="141"/>
      <c r="W53" s="139" t="s">
        <v>1</v>
      </c>
      <c r="X53" s="140"/>
      <c r="Y53" s="140"/>
      <c r="Z53" s="140"/>
      <c r="AA53" s="140"/>
      <c r="AB53" s="140"/>
      <c r="AC53" s="140"/>
      <c r="AD53" s="140"/>
      <c r="AE53" s="140"/>
      <c r="AF53" s="140"/>
      <c r="AG53" s="140"/>
      <c r="AH53" s="140"/>
      <c r="AI53" s="140"/>
      <c r="AJ53" s="140"/>
      <c r="AK53" s="140"/>
      <c r="AL53" s="140"/>
      <c r="AM53" s="140"/>
      <c r="AN53" s="140"/>
      <c r="AO53" s="140"/>
      <c r="AP53" s="140"/>
      <c r="AQ53" s="140"/>
      <c r="AR53" s="141"/>
      <c r="AS53" s="139" t="s">
        <v>2</v>
      </c>
      <c r="AT53" s="140"/>
      <c r="AU53" s="140"/>
      <c r="AV53" s="140"/>
      <c r="AW53" s="140"/>
      <c r="AX53" s="140"/>
      <c r="AY53" s="140"/>
      <c r="AZ53" s="140"/>
      <c r="BA53" s="141"/>
      <c r="BB53" s="139" t="s">
        <v>3</v>
      </c>
      <c r="BC53" s="140"/>
      <c r="BD53" s="140"/>
      <c r="BE53" s="140"/>
      <c r="BF53" s="140"/>
      <c r="BG53" s="140"/>
      <c r="BH53" s="140"/>
      <c r="BI53" s="140"/>
      <c r="BJ53" s="140"/>
      <c r="BK53" s="140"/>
      <c r="BL53" s="140"/>
      <c r="BM53" s="140"/>
      <c r="BN53" s="141"/>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192" t="str">
        <f>IF(Eingabe!E3="","",Eingabe!E3)</f>
        <v>Simon Grundner</v>
      </c>
      <c r="X54" s="193"/>
      <c r="Y54" s="193"/>
      <c r="Z54" s="193"/>
      <c r="AA54" s="193"/>
      <c r="AB54" s="193"/>
      <c r="AC54" s="193"/>
      <c r="AD54" s="193"/>
      <c r="AE54" s="193"/>
      <c r="AF54" s="193"/>
      <c r="AG54" s="193"/>
      <c r="AH54" s="193"/>
      <c r="AI54" s="193"/>
      <c r="AJ54" s="193"/>
      <c r="AK54" s="193"/>
      <c r="AL54" s="193"/>
      <c r="AM54" s="193"/>
      <c r="AN54" s="193"/>
      <c r="AO54" s="193"/>
      <c r="AP54" s="193"/>
      <c r="AQ54" s="193"/>
      <c r="AR54" s="194"/>
      <c r="AS54" s="213" t="str">
        <f>IF(Eingabe!I1="","",Eingabe!I1)</f>
        <v/>
      </c>
      <c r="AT54" s="199"/>
      <c r="AU54" s="199"/>
      <c r="AV54" s="199"/>
      <c r="AW54" s="199"/>
      <c r="AX54" s="199"/>
      <c r="AY54" s="199"/>
      <c r="AZ54" s="199"/>
      <c r="BA54" s="200"/>
      <c r="BB54" s="213" t="str">
        <f>IF(Eingabe!I2="","",Eingabe!I2)</f>
        <v/>
      </c>
      <c r="BC54" s="199"/>
      <c r="BD54" s="199"/>
      <c r="BE54" s="199"/>
      <c r="BF54" s="199"/>
      <c r="BG54" s="199"/>
      <c r="BH54" s="199"/>
      <c r="BI54" s="199"/>
      <c r="BJ54" s="199"/>
      <c r="BK54" s="199"/>
      <c r="BL54" s="199"/>
      <c r="BM54" s="199"/>
      <c r="BN54" s="200"/>
    </row>
    <row r="55" spans="1:256" ht="10.5" customHeight="1" thickBot="1" x14ac:dyDescent="0.25">
      <c r="A55" s="176"/>
      <c r="B55" s="177"/>
      <c r="C55" s="177"/>
      <c r="D55" s="177"/>
      <c r="E55" s="177"/>
      <c r="F55" s="177"/>
      <c r="G55" s="177"/>
      <c r="H55" s="177"/>
      <c r="I55" s="177"/>
      <c r="J55" s="177"/>
      <c r="K55" s="177"/>
      <c r="L55" s="177"/>
      <c r="M55" s="177"/>
      <c r="N55" s="177"/>
      <c r="O55" s="177"/>
      <c r="P55" s="177"/>
      <c r="Q55" s="177"/>
      <c r="R55" s="177"/>
      <c r="S55" s="177"/>
      <c r="T55" s="177"/>
      <c r="U55" s="177"/>
      <c r="V55" s="178"/>
      <c r="W55" s="195"/>
      <c r="X55" s="196"/>
      <c r="Y55" s="196"/>
      <c r="Z55" s="196"/>
      <c r="AA55" s="196"/>
      <c r="AB55" s="196"/>
      <c r="AC55" s="196"/>
      <c r="AD55" s="196"/>
      <c r="AE55" s="196"/>
      <c r="AF55" s="196"/>
      <c r="AG55" s="196"/>
      <c r="AH55" s="196"/>
      <c r="AI55" s="196"/>
      <c r="AJ55" s="196"/>
      <c r="AK55" s="196"/>
      <c r="AL55" s="196"/>
      <c r="AM55" s="196"/>
      <c r="AN55" s="196"/>
      <c r="AO55" s="196"/>
      <c r="AP55" s="196"/>
      <c r="AQ55" s="196"/>
      <c r="AR55" s="197"/>
      <c r="AS55" s="201"/>
      <c r="AT55" s="202"/>
      <c r="AU55" s="202"/>
      <c r="AV55" s="202"/>
      <c r="AW55" s="202"/>
      <c r="AX55" s="202"/>
      <c r="AY55" s="202"/>
      <c r="AZ55" s="202"/>
      <c r="BA55" s="203"/>
      <c r="BB55" s="201"/>
      <c r="BC55" s="202"/>
      <c r="BD55" s="202"/>
      <c r="BE55" s="202"/>
      <c r="BF55" s="202"/>
      <c r="BG55" s="202"/>
      <c r="BH55" s="202"/>
      <c r="BI55" s="202"/>
      <c r="BJ55" s="202"/>
      <c r="BK55" s="202"/>
      <c r="BL55" s="202"/>
      <c r="BM55" s="202"/>
      <c r="BN55" s="203"/>
    </row>
    <row r="56" spans="1:256" ht="10.5" customHeight="1" x14ac:dyDescent="0.2">
      <c r="A56" s="247"/>
      <c r="B56" s="248"/>
      <c r="C56" s="248"/>
      <c r="D56" s="248"/>
      <c r="E56" s="248"/>
      <c r="F56" s="248"/>
      <c r="G56" s="248"/>
      <c r="H56" s="248"/>
      <c r="I56" s="248"/>
      <c r="J56" s="248"/>
      <c r="K56" s="248"/>
      <c r="L56" s="248"/>
      <c r="M56" s="248"/>
      <c r="N56" s="248"/>
      <c r="O56" s="248"/>
      <c r="P56" s="248"/>
      <c r="Q56" s="248"/>
      <c r="R56" s="248"/>
      <c r="S56" s="248"/>
      <c r="T56" s="248"/>
      <c r="U56" s="248"/>
      <c r="V56" s="249"/>
      <c r="W56" s="139" t="s">
        <v>4</v>
      </c>
      <c r="X56" s="140"/>
      <c r="Y56" s="140"/>
      <c r="Z56" s="140"/>
      <c r="AA56" s="140"/>
      <c r="AB56" s="140"/>
      <c r="AC56" s="140"/>
      <c r="AD56" s="140"/>
      <c r="AE56" s="140"/>
      <c r="AF56" s="141"/>
      <c r="AG56" s="139" t="s">
        <v>5</v>
      </c>
      <c r="AH56" s="140"/>
      <c r="AI56" s="140"/>
      <c r="AJ56" s="141"/>
      <c r="AK56" s="139" t="s">
        <v>6</v>
      </c>
      <c r="AL56" s="140"/>
      <c r="AM56" s="140"/>
      <c r="AN56" s="141"/>
      <c r="AO56" s="139" t="s">
        <v>7</v>
      </c>
      <c r="AP56" s="140"/>
      <c r="AQ56" s="140"/>
      <c r="AR56" s="141"/>
      <c r="AS56" s="139" t="s">
        <v>8</v>
      </c>
      <c r="AT56" s="140"/>
      <c r="AU56" s="140"/>
      <c r="AV56" s="140"/>
      <c r="AW56" s="140"/>
      <c r="AX56" s="140"/>
      <c r="AY56" s="140"/>
      <c r="AZ56" s="140"/>
      <c r="BA56" s="140"/>
      <c r="BB56" s="140"/>
      <c r="BC56" s="140"/>
      <c r="BD56" s="140"/>
      <c r="BE56" s="140"/>
      <c r="BF56" s="140"/>
      <c r="BG56" s="140"/>
      <c r="BH56" s="141"/>
      <c r="BI56" s="139" t="s">
        <v>9</v>
      </c>
      <c r="BJ56" s="140"/>
      <c r="BK56" s="140"/>
      <c r="BL56" s="140"/>
      <c r="BM56" s="140"/>
      <c r="BN56" s="141"/>
    </row>
    <row r="57" spans="1:256" ht="10.5" customHeight="1" x14ac:dyDescent="0.2">
      <c r="A57" s="250"/>
      <c r="B57" s="251"/>
      <c r="C57" s="251"/>
      <c r="D57" s="251"/>
      <c r="E57" s="251"/>
      <c r="F57" s="251"/>
      <c r="G57" s="251"/>
      <c r="H57" s="251"/>
      <c r="I57" s="251"/>
      <c r="J57" s="251"/>
      <c r="K57" s="251"/>
      <c r="L57" s="251"/>
      <c r="M57" s="251"/>
      <c r="N57" s="251"/>
      <c r="O57" s="251"/>
      <c r="P57" s="251"/>
      <c r="Q57" s="251"/>
      <c r="R57" s="251"/>
      <c r="S57" s="251"/>
      <c r="T57" s="251"/>
      <c r="U57" s="251"/>
      <c r="V57" s="252"/>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58" t="str">
        <f>IF(Eingabe!I3="","",Eingabe!I3)</f>
        <v/>
      </c>
      <c r="AL57" s="159"/>
      <c r="AM57" s="159"/>
      <c r="AN57" s="160"/>
      <c r="AO57" s="158" t="str">
        <f>IF(Eingabe!I4="","",Eingabe!I4)</f>
        <v/>
      </c>
      <c r="AP57" s="159"/>
      <c r="AQ57" s="159"/>
      <c r="AR57" s="160"/>
      <c r="AS57" s="145" t="s">
        <v>36</v>
      </c>
      <c r="AT57" s="146"/>
      <c r="AU57" s="146"/>
      <c r="AV57" s="146"/>
      <c r="AW57" s="146"/>
      <c r="AX57" s="146"/>
      <c r="AY57" s="146"/>
      <c r="AZ57" s="146"/>
      <c r="BA57" s="146"/>
      <c r="BB57" s="146"/>
      <c r="BC57" s="146"/>
      <c r="BD57" s="146"/>
      <c r="BE57" s="146"/>
      <c r="BF57" s="146"/>
      <c r="BG57" s="146"/>
      <c r="BH57" s="147"/>
      <c r="BI57" s="173" t="str">
        <f>IF(Eingabe!I5="","",Eingabe!I5)</f>
        <v/>
      </c>
      <c r="BJ57" s="174"/>
      <c r="BK57" s="174"/>
      <c r="BL57" s="174"/>
      <c r="BM57" s="174"/>
      <c r="BN57" s="175"/>
    </row>
    <row r="58" spans="1:256" ht="10.5" customHeight="1" thickBot="1" x14ac:dyDescent="0.25">
      <c r="A58" s="250"/>
      <c r="B58" s="251"/>
      <c r="C58" s="251"/>
      <c r="D58" s="251"/>
      <c r="E58" s="251"/>
      <c r="F58" s="251"/>
      <c r="G58" s="251"/>
      <c r="H58" s="251"/>
      <c r="I58" s="251"/>
      <c r="J58" s="251"/>
      <c r="K58" s="251"/>
      <c r="L58" s="251"/>
      <c r="M58" s="251"/>
      <c r="N58" s="251"/>
      <c r="O58" s="251"/>
      <c r="P58" s="251"/>
      <c r="Q58" s="251"/>
      <c r="R58" s="251"/>
      <c r="S58" s="251"/>
      <c r="T58" s="251"/>
      <c r="U58" s="251"/>
      <c r="V58" s="252"/>
      <c r="W58" s="176"/>
      <c r="X58" s="177"/>
      <c r="Y58" s="177"/>
      <c r="Z58" s="177"/>
      <c r="AA58" s="177"/>
      <c r="AB58" s="177"/>
      <c r="AC58" s="177"/>
      <c r="AD58" s="177"/>
      <c r="AE58" s="177"/>
      <c r="AF58" s="178"/>
      <c r="AG58" s="176"/>
      <c r="AH58" s="177"/>
      <c r="AI58" s="177"/>
      <c r="AJ58" s="178"/>
      <c r="AK58" s="161"/>
      <c r="AL58" s="162"/>
      <c r="AM58" s="162"/>
      <c r="AN58" s="163"/>
      <c r="AO58" s="161"/>
      <c r="AP58" s="162"/>
      <c r="AQ58" s="162"/>
      <c r="AR58" s="163"/>
      <c r="AS58" s="148"/>
      <c r="AT58" s="149"/>
      <c r="AU58" s="149"/>
      <c r="AV58" s="149"/>
      <c r="AW58" s="149"/>
      <c r="AX58" s="149"/>
      <c r="AY58" s="149"/>
      <c r="AZ58" s="149"/>
      <c r="BA58" s="149"/>
      <c r="BB58" s="149"/>
      <c r="BC58" s="149"/>
      <c r="BD58" s="149"/>
      <c r="BE58" s="149"/>
      <c r="BF58" s="149"/>
      <c r="BG58" s="149"/>
      <c r="BH58" s="150"/>
      <c r="BI58" s="176"/>
      <c r="BJ58" s="177"/>
      <c r="BK58" s="177"/>
      <c r="BL58" s="177"/>
      <c r="BM58" s="177"/>
      <c r="BN58" s="178"/>
    </row>
    <row r="59" spans="1:256" ht="10.5" customHeight="1" x14ac:dyDescent="0.2">
      <c r="A59" s="250"/>
      <c r="B59" s="251"/>
      <c r="C59" s="251"/>
      <c r="D59" s="251"/>
      <c r="E59" s="251"/>
      <c r="F59" s="251"/>
      <c r="G59" s="251"/>
      <c r="H59" s="251"/>
      <c r="I59" s="251"/>
      <c r="J59" s="251"/>
      <c r="K59" s="251"/>
      <c r="L59" s="251"/>
      <c r="M59" s="251"/>
      <c r="N59" s="251"/>
      <c r="O59" s="251"/>
      <c r="P59" s="251"/>
      <c r="Q59" s="251"/>
      <c r="R59" s="251"/>
      <c r="S59" s="251"/>
      <c r="T59" s="251"/>
      <c r="U59" s="251"/>
      <c r="V59" s="252"/>
      <c r="W59" s="139" t="s">
        <v>10</v>
      </c>
      <c r="X59" s="140"/>
      <c r="Y59" s="140"/>
      <c r="Z59" s="140"/>
      <c r="AA59" s="140"/>
      <c r="AB59" s="140"/>
      <c r="AC59" s="140"/>
      <c r="AD59" s="140"/>
      <c r="AE59" s="140"/>
      <c r="AF59" s="140"/>
      <c r="AG59" s="140"/>
      <c r="AH59" s="140"/>
      <c r="AI59" s="140"/>
      <c r="AJ59" s="140"/>
      <c r="AK59" s="140"/>
      <c r="AL59" s="140"/>
      <c r="AM59" s="140"/>
      <c r="AN59" s="140"/>
      <c r="AO59" s="140"/>
      <c r="AP59" s="140"/>
      <c r="AQ59" s="140"/>
      <c r="AR59" s="141"/>
      <c r="AS59" s="139" t="s">
        <v>11</v>
      </c>
      <c r="AT59" s="140"/>
      <c r="AU59" s="140"/>
      <c r="AV59" s="140"/>
      <c r="AW59" s="140"/>
      <c r="AX59" s="140"/>
      <c r="AY59" s="141"/>
      <c r="AZ59" s="139" t="s">
        <v>12</v>
      </c>
      <c r="BA59" s="140"/>
      <c r="BB59" s="140"/>
      <c r="BC59" s="140"/>
      <c r="BD59" s="141"/>
      <c r="BE59" s="139" t="s">
        <v>13</v>
      </c>
      <c r="BF59" s="140"/>
      <c r="BG59" s="140"/>
      <c r="BH59" s="140"/>
      <c r="BI59" s="140"/>
      <c r="BJ59" s="140"/>
      <c r="BK59" s="140"/>
      <c r="BL59" s="140"/>
      <c r="BM59" s="140"/>
      <c r="BN59" s="141"/>
    </row>
    <row r="60" spans="1:256" ht="10.5" customHeight="1" x14ac:dyDescent="0.2">
      <c r="A60" s="250"/>
      <c r="B60" s="251"/>
      <c r="C60" s="251"/>
      <c r="D60" s="251"/>
      <c r="E60" s="251"/>
      <c r="F60" s="251"/>
      <c r="G60" s="251"/>
      <c r="H60" s="251"/>
      <c r="I60" s="251"/>
      <c r="J60" s="251"/>
      <c r="K60" s="251"/>
      <c r="L60" s="251"/>
      <c r="M60" s="251"/>
      <c r="N60" s="251"/>
      <c r="O60" s="251"/>
      <c r="P60" s="251"/>
      <c r="Q60" s="251"/>
      <c r="R60" s="251"/>
      <c r="S60" s="251"/>
      <c r="T60" s="251"/>
      <c r="U60" s="251"/>
      <c r="V60" s="252"/>
      <c r="W60" s="185" t="str">
        <f>IF(Eingabe!E5="","",Eingabe!E5)</f>
        <v>Gitcon V1.0</v>
      </c>
      <c r="X60" s="186"/>
      <c r="Y60" s="186"/>
      <c r="Z60" s="186"/>
      <c r="AA60" s="186"/>
      <c r="AB60" s="186"/>
      <c r="AC60" s="186"/>
      <c r="AD60" s="186"/>
      <c r="AE60" s="186"/>
      <c r="AF60" s="186"/>
      <c r="AG60" s="186"/>
      <c r="AH60" s="186"/>
      <c r="AI60" s="186"/>
      <c r="AJ60" s="186"/>
      <c r="AK60" s="186"/>
      <c r="AL60" s="186"/>
      <c r="AM60" s="186"/>
      <c r="AN60" s="186"/>
      <c r="AO60" s="186"/>
      <c r="AP60" s="186"/>
      <c r="AQ60" s="186"/>
      <c r="AR60" s="187"/>
      <c r="AS60" s="213" t="str">
        <f>IF(Eingabe!L3="","",Eingabe!L3)</f>
        <v>1.0</v>
      </c>
      <c r="AT60" s="199"/>
      <c r="AU60" s="199"/>
      <c r="AV60" s="199"/>
      <c r="AW60" s="199"/>
      <c r="AX60" s="199"/>
      <c r="AY60" s="200"/>
      <c r="AZ60" s="213" t="str">
        <f>IF(Eingabe!L4="","",Eingabe!L4)</f>
        <v>1</v>
      </c>
      <c r="BA60" s="199"/>
      <c r="BB60" s="199"/>
      <c r="BC60" s="199"/>
      <c r="BD60" s="200"/>
      <c r="BE60" s="145" t="str">
        <f>IF(Eingabe!L5="","",Eingabe!L5)</f>
        <v>Fertigung</v>
      </c>
      <c r="BF60" s="146"/>
      <c r="BG60" s="146"/>
      <c r="BH60" s="146"/>
      <c r="BI60" s="146"/>
      <c r="BJ60" s="146"/>
      <c r="BK60" s="146"/>
      <c r="BL60" s="146"/>
      <c r="BM60" s="146"/>
      <c r="BN60" s="147"/>
    </row>
    <row r="61" spans="1:256" ht="10.5" customHeight="1" thickBot="1" x14ac:dyDescent="0.25">
      <c r="A61" s="170" t="s">
        <v>14</v>
      </c>
      <c r="B61" s="171"/>
      <c r="C61" s="171"/>
      <c r="D61" s="171"/>
      <c r="E61" s="171"/>
      <c r="F61" s="171"/>
      <c r="G61" s="171"/>
      <c r="H61" s="171"/>
      <c r="I61" s="171"/>
      <c r="J61" s="171"/>
      <c r="K61" s="171"/>
      <c r="L61" s="171"/>
      <c r="M61" s="171"/>
      <c r="N61" s="171"/>
      <c r="O61" s="171"/>
      <c r="P61" s="171"/>
      <c r="Q61" s="171"/>
      <c r="R61" s="171"/>
      <c r="S61" s="171"/>
      <c r="T61" s="171"/>
      <c r="U61" s="171"/>
      <c r="V61" s="172"/>
      <c r="W61" s="185"/>
      <c r="X61" s="186"/>
      <c r="Y61" s="186"/>
      <c r="Z61" s="186"/>
      <c r="AA61" s="186"/>
      <c r="AB61" s="186"/>
      <c r="AC61" s="186"/>
      <c r="AD61" s="186"/>
      <c r="AE61" s="186"/>
      <c r="AF61" s="186"/>
      <c r="AG61" s="186"/>
      <c r="AH61" s="186"/>
      <c r="AI61" s="186"/>
      <c r="AJ61" s="186"/>
      <c r="AK61" s="186"/>
      <c r="AL61" s="186"/>
      <c r="AM61" s="186"/>
      <c r="AN61" s="186"/>
      <c r="AO61" s="186"/>
      <c r="AP61" s="186"/>
      <c r="AQ61" s="186"/>
      <c r="AR61" s="187"/>
      <c r="AS61" s="201"/>
      <c r="AT61" s="202"/>
      <c r="AU61" s="202"/>
      <c r="AV61" s="202"/>
      <c r="AW61" s="202"/>
      <c r="AX61" s="202"/>
      <c r="AY61" s="203"/>
      <c r="AZ61" s="201"/>
      <c r="BA61" s="202"/>
      <c r="BB61" s="202"/>
      <c r="BC61" s="202"/>
      <c r="BD61" s="203"/>
      <c r="BE61" s="148"/>
      <c r="BF61" s="149"/>
      <c r="BG61" s="149"/>
      <c r="BH61" s="149"/>
      <c r="BI61" s="149"/>
      <c r="BJ61" s="149"/>
      <c r="BK61" s="149"/>
      <c r="BL61" s="149"/>
      <c r="BM61" s="149"/>
      <c r="BN61" s="150"/>
    </row>
    <row r="62" spans="1:256" ht="10.5" customHeight="1" x14ac:dyDescent="0.2">
      <c r="A62" s="170"/>
      <c r="B62" s="171"/>
      <c r="C62" s="171"/>
      <c r="D62" s="171"/>
      <c r="E62" s="171"/>
      <c r="F62" s="171"/>
      <c r="G62" s="171"/>
      <c r="H62" s="171"/>
      <c r="I62" s="171"/>
      <c r="J62" s="171"/>
      <c r="K62" s="171"/>
      <c r="L62" s="171"/>
      <c r="M62" s="171"/>
      <c r="N62" s="171"/>
      <c r="O62" s="171"/>
      <c r="P62" s="171"/>
      <c r="Q62" s="171"/>
      <c r="R62" s="171"/>
      <c r="S62" s="171"/>
      <c r="T62" s="171"/>
      <c r="U62" s="171"/>
      <c r="V62" s="172"/>
      <c r="W62" s="185"/>
      <c r="X62" s="186"/>
      <c r="Y62" s="186"/>
      <c r="Z62" s="186"/>
      <c r="AA62" s="186"/>
      <c r="AB62" s="186"/>
      <c r="AC62" s="186"/>
      <c r="AD62" s="186"/>
      <c r="AE62" s="186"/>
      <c r="AF62" s="186"/>
      <c r="AG62" s="186"/>
      <c r="AH62" s="186"/>
      <c r="AI62" s="186"/>
      <c r="AJ62" s="186"/>
      <c r="AK62" s="186"/>
      <c r="AL62" s="186"/>
      <c r="AM62" s="186"/>
      <c r="AN62" s="186"/>
      <c r="AO62" s="186"/>
      <c r="AP62" s="186"/>
      <c r="AQ62" s="186"/>
      <c r="AR62" s="187"/>
      <c r="AS62" s="214" t="s">
        <v>15</v>
      </c>
      <c r="AT62" s="215"/>
      <c r="AU62" s="215"/>
      <c r="AV62" s="216"/>
      <c r="AW62" s="139" t="s">
        <v>16</v>
      </c>
      <c r="AX62" s="140"/>
      <c r="AY62" s="141"/>
      <c r="AZ62" s="139" t="s">
        <v>17</v>
      </c>
      <c r="BA62" s="140"/>
      <c r="BB62" s="140"/>
      <c r="BC62" s="140"/>
      <c r="BD62" s="140"/>
      <c r="BE62" s="140"/>
      <c r="BF62" s="140"/>
      <c r="BG62" s="140"/>
      <c r="BH62" s="141"/>
      <c r="BI62" s="139" t="s">
        <v>18</v>
      </c>
      <c r="BJ62" s="140"/>
      <c r="BK62" s="141"/>
      <c r="BL62" s="10" t="s">
        <v>19</v>
      </c>
      <c r="BM62" s="11"/>
      <c r="BN62" s="12"/>
    </row>
    <row r="63" spans="1:256" ht="10.5" customHeight="1" x14ac:dyDescent="0.2">
      <c r="A63" s="164" t="str">
        <f>IF(Eingabe!M6="","",Eingabe!M6)</f>
        <v>Technische Informatik</v>
      </c>
      <c r="B63" s="165"/>
      <c r="C63" s="165"/>
      <c r="D63" s="165"/>
      <c r="E63" s="165"/>
      <c r="F63" s="165"/>
      <c r="G63" s="165"/>
      <c r="H63" s="165"/>
      <c r="I63" s="165"/>
      <c r="J63" s="165"/>
      <c r="K63" s="165"/>
      <c r="L63" s="165"/>
      <c r="M63" s="165"/>
      <c r="N63" s="165"/>
      <c r="O63" s="165"/>
      <c r="P63" s="165"/>
      <c r="Q63" s="165"/>
      <c r="R63" s="165"/>
      <c r="S63" s="165"/>
      <c r="T63" s="165"/>
      <c r="U63" s="165"/>
      <c r="V63" s="166"/>
      <c r="W63" s="145" t="str">
        <f>IF(Eingabe!E6="","",Eingabe!E6)</f>
        <v>MIDI-Interface</v>
      </c>
      <c r="X63" s="146"/>
      <c r="Y63" s="146"/>
      <c r="Z63" s="146"/>
      <c r="AA63" s="146"/>
      <c r="AB63" s="146"/>
      <c r="AC63" s="146"/>
      <c r="AD63" s="146"/>
      <c r="AE63" s="146"/>
      <c r="AF63" s="146"/>
      <c r="AG63" s="146"/>
      <c r="AH63" s="146"/>
      <c r="AI63" s="146"/>
      <c r="AJ63" s="146"/>
      <c r="AK63" s="146"/>
      <c r="AL63" s="146"/>
      <c r="AM63" s="146"/>
      <c r="AN63" s="146"/>
      <c r="AO63" s="146"/>
      <c r="AP63" s="146"/>
      <c r="AQ63" s="146"/>
      <c r="AR63" s="147"/>
      <c r="AS63" s="158" t="str">
        <f>IF(Eingabe!L6="","",Eingabe!L6)</f>
        <v>ohne</v>
      </c>
      <c r="AT63" s="159"/>
      <c r="AU63" s="159"/>
      <c r="AV63" s="160"/>
      <c r="AW63" s="173" t="str">
        <f>IF(Eingabe!I6="","",Eingabe!I6)</f>
        <v>DE</v>
      </c>
      <c r="AX63" s="174"/>
      <c r="AY63" s="175"/>
      <c r="AZ63" s="207">
        <f ca="1">IF(Eingabe!L2="","",Eingabe!L2)</f>
        <v>45046</v>
      </c>
      <c r="BA63" s="208"/>
      <c r="BB63" s="208"/>
      <c r="BC63" s="208"/>
      <c r="BD63" s="208"/>
      <c r="BE63" s="208"/>
      <c r="BF63" s="208"/>
      <c r="BG63" s="208"/>
      <c r="BH63" s="209"/>
      <c r="BI63" s="158">
        <v>1</v>
      </c>
      <c r="BJ63" s="159"/>
      <c r="BK63" s="160"/>
      <c r="BL63" s="158" t="str">
        <f>IF('Materialkalkulation (2)'!L4="","1",IF('Materialkalkulation (3)'!L4="","2","3"))</f>
        <v>1</v>
      </c>
      <c r="BM63" s="159"/>
      <c r="BN63" s="160"/>
    </row>
    <row r="64" spans="1:256" ht="10.5" customHeight="1" thickBot="1" x14ac:dyDescent="0.25">
      <c r="A64" s="167"/>
      <c r="B64" s="168"/>
      <c r="C64" s="168"/>
      <c r="D64" s="168"/>
      <c r="E64" s="168"/>
      <c r="F64" s="168"/>
      <c r="G64" s="168"/>
      <c r="H64" s="168"/>
      <c r="I64" s="168"/>
      <c r="J64" s="168"/>
      <c r="K64" s="168"/>
      <c r="L64" s="168"/>
      <c r="M64" s="168"/>
      <c r="N64" s="168"/>
      <c r="O64" s="168"/>
      <c r="P64" s="168"/>
      <c r="Q64" s="168"/>
      <c r="R64" s="168"/>
      <c r="S64" s="168"/>
      <c r="T64" s="168"/>
      <c r="U64" s="168"/>
      <c r="V64" s="169"/>
      <c r="W64" s="148"/>
      <c r="X64" s="149"/>
      <c r="Y64" s="149"/>
      <c r="Z64" s="149"/>
      <c r="AA64" s="149"/>
      <c r="AB64" s="149"/>
      <c r="AC64" s="149"/>
      <c r="AD64" s="149"/>
      <c r="AE64" s="149"/>
      <c r="AF64" s="149"/>
      <c r="AG64" s="149"/>
      <c r="AH64" s="149"/>
      <c r="AI64" s="149"/>
      <c r="AJ64" s="149"/>
      <c r="AK64" s="149"/>
      <c r="AL64" s="149"/>
      <c r="AM64" s="149"/>
      <c r="AN64" s="149"/>
      <c r="AO64" s="149"/>
      <c r="AP64" s="149"/>
      <c r="AQ64" s="149"/>
      <c r="AR64" s="150"/>
      <c r="AS64" s="161"/>
      <c r="AT64" s="162"/>
      <c r="AU64" s="162"/>
      <c r="AV64" s="163"/>
      <c r="AW64" s="176"/>
      <c r="AX64" s="177"/>
      <c r="AY64" s="178"/>
      <c r="AZ64" s="210"/>
      <c r="BA64" s="211"/>
      <c r="BB64" s="211"/>
      <c r="BC64" s="211"/>
      <c r="BD64" s="211"/>
      <c r="BE64" s="211"/>
      <c r="BF64" s="211"/>
      <c r="BG64" s="211"/>
      <c r="BH64" s="212"/>
      <c r="BI64" s="161"/>
      <c r="BJ64" s="162"/>
      <c r="BK64" s="163"/>
      <c r="BL64" s="161"/>
      <c r="BM64" s="162"/>
      <c r="BN64" s="163"/>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67" width="46" style="1" customWidth="1"/>
    <col min="68" max="16384" width="10.625" style="1"/>
  </cols>
  <sheetData>
    <row r="1" spans="1:256" s="9" customFormat="1" ht="12.75" customHeight="1" x14ac:dyDescent="0.2">
      <c r="A1" s="279">
        <v>1</v>
      </c>
      <c r="B1" s="280"/>
      <c r="C1" s="280"/>
      <c r="D1" s="280">
        <v>2</v>
      </c>
      <c r="E1" s="280"/>
      <c r="F1" s="280"/>
      <c r="G1" s="280"/>
      <c r="H1" s="280">
        <v>3</v>
      </c>
      <c r="I1" s="280"/>
      <c r="J1" s="280"/>
      <c r="K1" s="280"/>
      <c r="L1" s="280">
        <v>4</v>
      </c>
      <c r="M1" s="280"/>
      <c r="N1" s="280"/>
      <c r="O1" s="280"/>
      <c r="P1" s="280"/>
      <c r="Q1" s="280"/>
      <c r="R1" s="280"/>
      <c r="S1" s="280"/>
      <c r="T1" s="280"/>
      <c r="U1" s="280"/>
      <c r="V1" s="280"/>
      <c r="W1" s="280"/>
      <c r="X1" s="280"/>
      <c r="Y1" s="280"/>
      <c r="Z1" s="280"/>
      <c r="AA1" s="280"/>
      <c r="AB1" s="280"/>
      <c r="AC1" s="280"/>
      <c r="AD1" s="280"/>
      <c r="AE1" s="280"/>
      <c r="AF1" s="280"/>
      <c r="AG1" s="280"/>
      <c r="AH1" s="280">
        <v>5</v>
      </c>
      <c r="AI1" s="280"/>
      <c r="AJ1" s="280"/>
      <c r="AK1" s="280"/>
      <c r="AL1" s="280"/>
      <c r="AM1" s="280"/>
      <c r="AN1" s="280"/>
      <c r="AO1" s="280"/>
      <c r="AP1" s="280"/>
      <c r="AQ1" s="280"/>
      <c r="AR1" s="280"/>
      <c r="AS1" s="280"/>
      <c r="AT1" s="280"/>
      <c r="AU1" s="280"/>
      <c r="AV1" s="280"/>
      <c r="AW1" s="280"/>
      <c r="AX1" s="280"/>
      <c r="AY1" s="280"/>
      <c r="AZ1" s="280"/>
      <c r="BA1" s="280"/>
      <c r="BB1" s="280"/>
      <c r="BC1" s="280"/>
      <c r="BD1" s="280"/>
      <c r="BE1" s="280">
        <v>6</v>
      </c>
      <c r="BF1" s="280"/>
      <c r="BG1" s="280"/>
      <c r="BH1" s="280"/>
      <c r="BI1" s="280"/>
      <c r="BJ1" s="280"/>
      <c r="BK1" s="280"/>
      <c r="BL1" s="280"/>
      <c r="BM1" s="280"/>
      <c r="BN1" s="28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81" t="str">
        <f>Eingabe!A7</f>
        <v>Lfd. 
Nr.</v>
      </c>
      <c r="B2" s="231"/>
      <c r="C2" s="231"/>
      <c r="D2" s="231" t="str">
        <f>Eingabe!B7</f>
        <v>Stück-
zahl</v>
      </c>
      <c r="E2" s="231"/>
      <c r="F2" s="231"/>
      <c r="G2" s="231"/>
      <c r="H2" s="231" t="str">
        <f>Eingabe!C7</f>
        <v>Ein-
heit</v>
      </c>
      <c r="I2" s="231"/>
      <c r="J2" s="231"/>
      <c r="K2" s="231"/>
      <c r="L2" s="282" t="str">
        <f>Eingabe!D7</f>
        <v>Benennung</v>
      </c>
      <c r="M2" s="282"/>
      <c r="N2" s="282"/>
      <c r="O2" s="282"/>
      <c r="P2" s="282"/>
      <c r="Q2" s="282"/>
      <c r="R2" s="282"/>
      <c r="S2" s="282"/>
      <c r="T2" s="282"/>
      <c r="U2" s="282"/>
      <c r="V2" s="282"/>
      <c r="W2" s="282"/>
      <c r="X2" s="282"/>
      <c r="Y2" s="282"/>
      <c r="Z2" s="282"/>
      <c r="AA2" s="282"/>
      <c r="AB2" s="282"/>
      <c r="AC2" s="282"/>
      <c r="AD2" s="282"/>
      <c r="AE2" s="282"/>
      <c r="AF2" s="282"/>
      <c r="AG2" s="282"/>
      <c r="AH2" s="282" t="str">
        <f>Eingabe!F7&amp;" / "&amp;Eingabe!G7</f>
        <v>Lieferant / Bestellnummer</v>
      </c>
      <c r="AI2" s="282"/>
      <c r="AJ2" s="282"/>
      <c r="AK2" s="282"/>
      <c r="AL2" s="282"/>
      <c r="AM2" s="282"/>
      <c r="AN2" s="282"/>
      <c r="AO2" s="282"/>
      <c r="AP2" s="282"/>
      <c r="AQ2" s="282"/>
      <c r="AR2" s="282"/>
      <c r="AS2" s="282"/>
      <c r="AT2" s="282"/>
      <c r="AU2" s="282"/>
      <c r="AV2" s="282"/>
      <c r="AW2" s="282"/>
      <c r="AX2" s="282"/>
      <c r="AY2" s="282"/>
      <c r="AZ2" s="282"/>
      <c r="BA2" s="282"/>
      <c r="BB2" s="282"/>
      <c r="BC2" s="282"/>
      <c r="BD2" s="282"/>
      <c r="BE2" s="282" t="s">
        <v>29</v>
      </c>
      <c r="BF2" s="282"/>
      <c r="BG2" s="282"/>
      <c r="BH2" s="282"/>
      <c r="BI2" s="282"/>
      <c r="BJ2" s="282"/>
      <c r="BK2" s="282"/>
      <c r="BL2" s="282"/>
      <c r="BM2" s="282"/>
      <c r="BN2" s="289"/>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27"/>
      <c r="B3" s="225"/>
      <c r="C3" s="225"/>
      <c r="D3" s="225"/>
      <c r="E3" s="225"/>
      <c r="F3" s="225"/>
      <c r="G3" s="225"/>
      <c r="H3" s="225"/>
      <c r="I3" s="225"/>
      <c r="J3" s="225"/>
      <c r="K3" s="225"/>
      <c r="L3" s="283"/>
      <c r="M3" s="283"/>
      <c r="N3" s="283"/>
      <c r="O3" s="283"/>
      <c r="P3" s="283"/>
      <c r="Q3" s="283"/>
      <c r="R3" s="283"/>
      <c r="S3" s="283"/>
      <c r="T3" s="283"/>
      <c r="U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c r="AW3" s="283"/>
      <c r="AX3" s="283"/>
      <c r="AY3" s="283"/>
      <c r="AZ3" s="283"/>
      <c r="BA3" s="283"/>
      <c r="BB3" s="283"/>
      <c r="BC3" s="283"/>
      <c r="BD3" s="283"/>
      <c r="BE3" s="283" t="s">
        <v>30</v>
      </c>
      <c r="BF3" s="283"/>
      <c r="BG3" s="283"/>
      <c r="BH3" s="283"/>
      <c r="BI3" s="283"/>
      <c r="BJ3" s="283" t="s">
        <v>31</v>
      </c>
      <c r="BK3" s="283"/>
      <c r="BL3" s="283"/>
      <c r="BM3" s="283"/>
      <c r="BN3" s="288"/>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22" t="str">
        <f>IF(Eingabe!A53="","",Eingabe!A53)</f>
        <v/>
      </c>
      <c r="B4" s="223"/>
      <c r="C4" s="223"/>
      <c r="D4" s="223" t="str">
        <f>IF(Eingabe!B53="","",Eingabe!B53)</f>
        <v/>
      </c>
      <c r="E4" s="223"/>
      <c r="F4" s="223"/>
      <c r="G4" s="223"/>
      <c r="H4" s="228" t="str">
        <f>IF(Eingabe!C53="","",Eingabe!C53)</f>
        <v/>
      </c>
      <c r="I4" s="228"/>
      <c r="J4" s="228"/>
      <c r="K4" s="228"/>
      <c r="L4" s="240" t="str">
        <f>IF(Eingabe!D53="","",Eingabe!D53)</f>
        <v/>
      </c>
      <c r="M4" s="240"/>
      <c r="N4" s="240"/>
      <c r="O4" s="240"/>
      <c r="P4" s="240"/>
      <c r="Q4" s="240"/>
      <c r="R4" s="240"/>
      <c r="S4" s="240"/>
      <c r="T4" s="240"/>
      <c r="U4" s="240"/>
      <c r="V4" s="240"/>
      <c r="W4" s="240"/>
      <c r="X4" s="240"/>
      <c r="Y4" s="240"/>
      <c r="Z4" s="240"/>
      <c r="AA4" s="240"/>
      <c r="AB4" s="240"/>
      <c r="AC4" s="240"/>
      <c r="AD4" s="240"/>
      <c r="AE4" s="240"/>
      <c r="AF4" s="240"/>
      <c r="AG4" s="240"/>
      <c r="AH4" s="284" t="str">
        <f>IF(Eingabe!F53&amp;Eingabe!G53="","",Eingabe!F53&amp;"  /  "&amp;Eingabe!G53)</f>
        <v/>
      </c>
      <c r="AI4" s="284"/>
      <c r="AJ4" s="284"/>
      <c r="AK4" s="284"/>
      <c r="AL4" s="284"/>
      <c r="AM4" s="284"/>
      <c r="AN4" s="284"/>
      <c r="AO4" s="284"/>
      <c r="AP4" s="284"/>
      <c r="AQ4" s="284"/>
      <c r="AR4" s="284"/>
      <c r="AS4" s="284"/>
      <c r="AT4" s="284"/>
      <c r="AU4" s="284"/>
      <c r="AV4" s="284"/>
      <c r="AW4" s="284"/>
      <c r="AX4" s="284"/>
      <c r="AY4" s="284"/>
      <c r="AZ4" s="284"/>
      <c r="BA4" s="284"/>
      <c r="BB4" s="284"/>
      <c r="BC4" s="284"/>
      <c r="BD4" s="284"/>
      <c r="BE4" s="286" t="str">
        <f>IF(Eingabe!I53="","",Eingabe!I53)</f>
        <v/>
      </c>
      <c r="BF4" s="286"/>
      <c r="BG4" s="286"/>
      <c r="BH4" s="286"/>
      <c r="BI4" s="286"/>
      <c r="BJ4" s="286" t="str">
        <f>IF(Eingabe!I53="","",Eingabe!I53*Eingabe!B53)</f>
        <v/>
      </c>
      <c r="BK4" s="286"/>
      <c r="BL4" s="286"/>
      <c r="BM4" s="286"/>
      <c r="BN4" s="28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19" t="str">
        <f>IF(Eingabe!A54="","",Eingabe!A54)</f>
        <v/>
      </c>
      <c r="B5" s="151"/>
      <c r="C5" s="151"/>
      <c r="D5" s="151" t="str">
        <f>IF(Eingabe!B54="","",Eingabe!B54)</f>
        <v/>
      </c>
      <c r="E5" s="151"/>
      <c r="F5" s="151"/>
      <c r="G5" s="151"/>
      <c r="H5" s="142" t="str">
        <f>IF(Eingabe!C54="","",Eingabe!C54)</f>
        <v/>
      </c>
      <c r="I5" s="142"/>
      <c r="J5" s="142"/>
      <c r="K5" s="142"/>
      <c r="L5" s="144" t="str">
        <f>IF(Eingabe!D54="","",Eingabe!D54)</f>
        <v/>
      </c>
      <c r="M5" s="144"/>
      <c r="N5" s="144"/>
      <c r="O5" s="144"/>
      <c r="P5" s="144"/>
      <c r="Q5" s="144"/>
      <c r="R5" s="144"/>
      <c r="S5" s="144"/>
      <c r="T5" s="144"/>
      <c r="U5" s="144"/>
      <c r="V5" s="144"/>
      <c r="W5" s="144"/>
      <c r="X5" s="144"/>
      <c r="Y5" s="144"/>
      <c r="Z5" s="144"/>
      <c r="AA5" s="144"/>
      <c r="AB5" s="144"/>
      <c r="AC5" s="144"/>
      <c r="AD5" s="144"/>
      <c r="AE5" s="144"/>
      <c r="AF5" s="144"/>
      <c r="AG5" s="144"/>
      <c r="AH5" s="244" t="str">
        <f>IF(Eingabe!F54&amp;Eingabe!G54="","",Eingabe!F54&amp;"  /  "&amp;Eingabe!G54)</f>
        <v/>
      </c>
      <c r="AI5" s="244"/>
      <c r="AJ5" s="244"/>
      <c r="AK5" s="244"/>
      <c r="AL5" s="244"/>
      <c r="AM5" s="244"/>
      <c r="AN5" s="244"/>
      <c r="AO5" s="244"/>
      <c r="AP5" s="244"/>
      <c r="AQ5" s="244"/>
      <c r="AR5" s="244"/>
      <c r="AS5" s="244"/>
      <c r="AT5" s="244"/>
      <c r="AU5" s="244"/>
      <c r="AV5" s="244"/>
      <c r="AW5" s="244"/>
      <c r="AX5" s="244"/>
      <c r="AY5" s="244"/>
      <c r="AZ5" s="244"/>
      <c r="BA5" s="244"/>
      <c r="BB5" s="244"/>
      <c r="BC5" s="244"/>
      <c r="BD5" s="244"/>
      <c r="BE5" s="245" t="str">
        <f>IF(Eingabe!I54="","",Eingabe!I54)</f>
        <v/>
      </c>
      <c r="BF5" s="245"/>
      <c r="BG5" s="245"/>
      <c r="BH5" s="245"/>
      <c r="BI5" s="245"/>
      <c r="BJ5" s="245" t="str">
        <f>IF(Eingabe!I54="","",Eingabe!I54*Eingabe!B54)</f>
        <v/>
      </c>
      <c r="BK5" s="245"/>
      <c r="BL5" s="245"/>
      <c r="BM5" s="245"/>
      <c r="BN5" s="246"/>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19" t="str">
        <f>IF(Eingabe!A55="","",Eingabe!A55)</f>
        <v/>
      </c>
      <c r="B6" s="151"/>
      <c r="C6" s="151"/>
      <c r="D6" s="151" t="str">
        <f>IF(Eingabe!B55="","",Eingabe!B55)</f>
        <v/>
      </c>
      <c r="E6" s="151"/>
      <c r="F6" s="151"/>
      <c r="G6" s="151"/>
      <c r="H6" s="142" t="str">
        <f>IF(Eingabe!C55="","",Eingabe!C55)</f>
        <v/>
      </c>
      <c r="I6" s="142"/>
      <c r="J6" s="142"/>
      <c r="K6" s="142"/>
      <c r="L6" s="144" t="str">
        <f>IF(Eingabe!D55="","",Eingabe!D55)</f>
        <v/>
      </c>
      <c r="M6" s="144"/>
      <c r="N6" s="144"/>
      <c r="O6" s="144"/>
      <c r="P6" s="144"/>
      <c r="Q6" s="144"/>
      <c r="R6" s="144"/>
      <c r="S6" s="144"/>
      <c r="T6" s="144"/>
      <c r="U6" s="144"/>
      <c r="V6" s="144"/>
      <c r="W6" s="144"/>
      <c r="X6" s="144"/>
      <c r="Y6" s="144"/>
      <c r="Z6" s="144"/>
      <c r="AA6" s="144"/>
      <c r="AB6" s="144"/>
      <c r="AC6" s="144"/>
      <c r="AD6" s="144"/>
      <c r="AE6" s="144"/>
      <c r="AF6" s="144"/>
      <c r="AG6" s="144"/>
      <c r="AH6" s="244" t="str">
        <f>IF(Eingabe!F55&amp;Eingabe!G55="","",Eingabe!F55&amp;"  /  "&amp;Eingabe!G55)</f>
        <v/>
      </c>
      <c r="AI6" s="244"/>
      <c r="AJ6" s="244"/>
      <c r="AK6" s="244"/>
      <c r="AL6" s="244"/>
      <c r="AM6" s="244"/>
      <c r="AN6" s="244"/>
      <c r="AO6" s="244"/>
      <c r="AP6" s="244"/>
      <c r="AQ6" s="244"/>
      <c r="AR6" s="244"/>
      <c r="AS6" s="244"/>
      <c r="AT6" s="244"/>
      <c r="AU6" s="244"/>
      <c r="AV6" s="244"/>
      <c r="AW6" s="244"/>
      <c r="AX6" s="244"/>
      <c r="AY6" s="244"/>
      <c r="AZ6" s="244"/>
      <c r="BA6" s="244"/>
      <c r="BB6" s="244"/>
      <c r="BC6" s="244"/>
      <c r="BD6" s="244"/>
      <c r="BE6" s="245" t="str">
        <f>IF(Eingabe!I55="","",Eingabe!I55)</f>
        <v/>
      </c>
      <c r="BF6" s="245"/>
      <c r="BG6" s="245"/>
      <c r="BH6" s="245"/>
      <c r="BI6" s="245"/>
      <c r="BJ6" s="245" t="str">
        <f>IF(Eingabe!I55="","",Eingabe!I55*Eingabe!B55)</f>
        <v/>
      </c>
      <c r="BK6" s="245"/>
      <c r="BL6" s="245"/>
      <c r="BM6" s="245"/>
      <c r="BN6" s="246"/>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19" t="str">
        <f>IF(Eingabe!A56="","",Eingabe!A56)</f>
        <v/>
      </c>
      <c r="B7" s="151"/>
      <c r="C7" s="151"/>
      <c r="D7" s="151" t="str">
        <f>IF(Eingabe!B56="","",Eingabe!B56)</f>
        <v/>
      </c>
      <c r="E7" s="151"/>
      <c r="F7" s="151"/>
      <c r="G7" s="151"/>
      <c r="H7" s="142" t="str">
        <f>IF(Eingabe!C56="","",Eingabe!C56)</f>
        <v/>
      </c>
      <c r="I7" s="142"/>
      <c r="J7" s="142"/>
      <c r="K7" s="142"/>
      <c r="L7" s="144" t="str">
        <f>IF(Eingabe!D56="","",Eingabe!D56)</f>
        <v/>
      </c>
      <c r="M7" s="144"/>
      <c r="N7" s="144"/>
      <c r="O7" s="144"/>
      <c r="P7" s="144"/>
      <c r="Q7" s="144"/>
      <c r="R7" s="144"/>
      <c r="S7" s="144"/>
      <c r="T7" s="144"/>
      <c r="U7" s="144"/>
      <c r="V7" s="144"/>
      <c r="W7" s="144"/>
      <c r="X7" s="144"/>
      <c r="Y7" s="144"/>
      <c r="Z7" s="144"/>
      <c r="AA7" s="144"/>
      <c r="AB7" s="144"/>
      <c r="AC7" s="144"/>
      <c r="AD7" s="144"/>
      <c r="AE7" s="144"/>
      <c r="AF7" s="144"/>
      <c r="AG7" s="144"/>
      <c r="AH7" s="244" t="str">
        <f>IF(Eingabe!F56&amp;Eingabe!G56="","",Eingabe!F56&amp;"  /  "&amp;Eingabe!G56)</f>
        <v/>
      </c>
      <c r="AI7" s="244"/>
      <c r="AJ7" s="244"/>
      <c r="AK7" s="244"/>
      <c r="AL7" s="244"/>
      <c r="AM7" s="244"/>
      <c r="AN7" s="244"/>
      <c r="AO7" s="244"/>
      <c r="AP7" s="244"/>
      <c r="AQ7" s="244"/>
      <c r="AR7" s="244"/>
      <c r="AS7" s="244"/>
      <c r="AT7" s="244"/>
      <c r="AU7" s="244"/>
      <c r="AV7" s="244"/>
      <c r="AW7" s="244"/>
      <c r="AX7" s="244"/>
      <c r="AY7" s="244"/>
      <c r="AZ7" s="244"/>
      <c r="BA7" s="244"/>
      <c r="BB7" s="244"/>
      <c r="BC7" s="244"/>
      <c r="BD7" s="244"/>
      <c r="BE7" s="245" t="str">
        <f>IF(Eingabe!I56="","",Eingabe!I56)</f>
        <v/>
      </c>
      <c r="BF7" s="245"/>
      <c r="BG7" s="245"/>
      <c r="BH7" s="245"/>
      <c r="BI7" s="245"/>
      <c r="BJ7" s="245" t="str">
        <f>IF(Eingabe!I56="","",Eingabe!I56*Eingabe!B56)</f>
        <v/>
      </c>
      <c r="BK7" s="245"/>
      <c r="BL7" s="245"/>
      <c r="BM7" s="245"/>
      <c r="BN7" s="246"/>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19" t="str">
        <f>IF(Eingabe!A57="","",Eingabe!A57)</f>
        <v/>
      </c>
      <c r="B8" s="151"/>
      <c r="C8" s="151"/>
      <c r="D8" s="151" t="str">
        <f>IF(Eingabe!B57="","",Eingabe!B57)</f>
        <v/>
      </c>
      <c r="E8" s="151"/>
      <c r="F8" s="151"/>
      <c r="G8" s="151"/>
      <c r="H8" s="142" t="str">
        <f>IF(Eingabe!C57="","",Eingabe!C57)</f>
        <v/>
      </c>
      <c r="I8" s="142"/>
      <c r="J8" s="142"/>
      <c r="K8" s="142"/>
      <c r="L8" s="144" t="str">
        <f>IF(Eingabe!D57="","",Eingabe!D57)</f>
        <v/>
      </c>
      <c r="M8" s="144"/>
      <c r="N8" s="144"/>
      <c r="O8" s="144"/>
      <c r="P8" s="144"/>
      <c r="Q8" s="144"/>
      <c r="R8" s="144"/>
      <c r="S8" s="144"/>
      <c r="T8" s="144"/>
      <c r="U8" s="144"/>
      <c r="V8" s="144"/>
      <c r="W8" s="144"/>
      <c r="X8" s="144"/>
      <c r="Y8" s="144"/>
      <c r="Z8" s="144"/>
      <c r="AA8" s="144"/>
      <c r="AB8" s="144"/>
      <c r="AC8" s="144"/>
      <c r="AD8" s="144"/>
      <c r="AE8" s="144"/>
      <c r="AF8" s="144"/>
      <c r="AG8" s="144"/>
      <c r="AH8" s="244" t="str">
        <f>IF(Eingabe!F57&amp;Eingabe!G57="","",Eingabe!F57&amp;"  /  "&amp;Eingabe!G57)</f>
        <v/>
      </c>
      <c r="AI8" s="244"/>
      <c r="AJ8" s="244"/>
      <c r="AK8" s="244"/>
      <c r="AL8" s="244"/>
      <c r="AM8" s="244"/>
      <c r="AN8" s="244"/>
      <c r="AO8" s="244"/>
      <c r="AP8" s="244"/>
      <c r="AQ8" s="244"/>
      <c r="AR8" s="244"/>
      <c r="AS8" s="244"/>
      <c r="AT8" s="244"/>
      <c r="AU8" s="244"/>
      <c r="AV8" s="244"/>
      <c r="AW8" s="244"/>
      <c r="AX8" s="244"/>
      <c r="AY8" s="244"/>
      <c r="AZ8" s="244"/>
      <c r="BA8" s="244"/>
      <c r="BB8" s="244"/>
      <c r="BC8" s="244"/>
      <c r="BD8" s="244"/>
      <c r="BE8" s="245" t="str">
        <f>IF(Eingabe!I57="","",Eingabe!I57)</f>
        <v/>
      </c>
      <c r="BF8" s="245"/>
      <c r="BG8" s="245"/>
      <c r="BH8" s="245"/>
      <c r="BI8" s="245"/>
      <c r="BJ8" s="245" t="str">
        <f>IF(Eingabe!I57="","",Eingabe!I57*Eingabe!B57)</f>
        <v/>
      </c>
      <c r="BK8" s="245"/>
      <c r="BL8" s="245"/>
      <c r="BM8" s="245"/>
      <c r="BN8" s="246"/>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19" t="str">
        <f>IF(Eingabe!A58="","",Eingabe!A58)</f>
        <v/>
      </c>
      <c r="B9" s="151"/>
      <c r="C9" s="151"/>
      <c r="D9" s="151" t="str">
        <f>IF(Eingabe!B58="","",Eingabe!B58)</f>
        <v/>
      </c>
      <c r="E9" s="151"/>
      <c r="F9" s="151"/>
      <c r="G9" s="151"/>
      <c r="H9" s="142" t="str">
        <f>IF(Eingabe!C58="","",Eingabe!C58)</f>
        <v/>
      </c>
      <c r="I9" s="142"/>
      <c r="J9" s="142"/>
      <c r="K9" s="142"/>
      <c r="L9" s="144" t="str">
        <f>IF(Eingabe!D58="","",Eingabe!D58)</f>
        <v/>
      </c>
      <c r="M9" s="144"/>
      <c r="N9" s="144"/>
      <c r="O9" s="144"/>
      <c r="P9" s="144"/>
      <c r="Q9" s="144"/>
      <c r="R9" s="144"/>
      <c r="S9" s="144"/>
      <c r="T9" s="144"/>
      <c r="U9" s="144"/>
      <c r="V9" s="144"/>
      <c r="W9" s="144"/>
      <c r="X9" s="144"/>
      <c r="Y9" s="144"/>
      <c r="Z9" s="144"/>
      <c r="AA9" s="144"/>
      <c r="AB9" s="144"/>
      <c r="AC9" s="144"/>
      <c r="AD9" s="144"/>
      <c r="AE9" s="144"/>
      <c r="AF9" s="144"/>
      <c r="AG9" s="144"/>
      <c r="AH9" s="244" t="str">
        <f>IF(Eingabe!F58&amp;Eingabe!G58="","",Eingabe!F58&amp;"  /  "&amp;Eingabe!G58)</f>
        <v/>
      </c>
      <c r="AI9" s="244"/>
      <c r="AJ9" s="244"/>
      <c r="AK9" s="244"/>
      <c r="AL9" s="244"/>
      <c r="AM9" s="244"/>
      <c r="AN9" s="244"/>
      <c r="AO9" s="244"/>
      <c r="AP9" s="244"/>
      <c r="AQ9" s="244"/>
      <c r="AR9" s="244"/>
      <c r="AS9" s="244"/>
      <c r="AT9" s="244"/>
      <c r="AU9" s="244"/>
      <c r="AV9" s="244"/>
      <c r="AW9" s="244"/>
      <c r="AX9" s="244"/>
      <c r="AY9" s="244"/>
      <c r="AZ9" s="244"/>
      <c r="BA9" s="244"/>
      <c r="BB9" s="244"/>
      <c r="BC9" s="244"/>
      <c r="BD9" s="244"/>
      <c r="BE9" s="245" t="str">
        <f>IF(Eingabe!I58="","",Eingabe!I58)</f>
        <v/>
      </c>
      <c r="BF9" s="245"/>
      <c r="BG9" s="245"/>
      <c r="BH9" s="245"/>
      <c r="BI9" s="245"/>
      <c r="BJ9" s="245" t="str">
        <f>IF(Eingabe!I58="","",Eingabe!I58*Eingabe!B58)</f>
        <v/>
      </c>
      <c r="BK9" s="245"/>
      <c r="BL9" s="245"/>
      <c r="BM9" s="245"/>
      <c r="BN9" s="246"/>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19" t="str">
        <f>IF(Eingabe!A59="","",Eingabe!A59)</f>
        <v/>
      </c>
      <c r="B10" s="151"/>
      <c r="C10" s="151"/>
      <c r="D10" s="151" t="str">
        <f>IF(Eingabe!B59="","",Eingabe!B59)</f>
        <v/>
      </c>
      <c r="E10" s="151"/>
      <c r="F10" s="151"/>
      <c r="G10" s="151"/>
      <c r="H10" s="142" t="str">
        <f>IF(Eingabe!C59="","",Eingabe!C59)</f>
        <v/>
      </c>
      <c r="I10" s="142"/>
      <c r="J10" s="142"/>
      <c r="K10" s="142"/>
      <c r="L10" s="144" t="str">
        <f>IF(Eingabe!D59="","",Eingabe!D59)</f>
        <v/>
      </c>
      <c r="M10" s="144"/>
      <c r="N10" s="144"/>
      <c r="O10" s="144"/>
      <c r="P10" s="144"/>
      <c r="Q10" s="144"/>
      <c r="R10" s="144"/>
      <c r="S10" s="144"/>
      <c r="T10" s="144"/>
      <c r="U10" s="144"/>
      <c r="V10" s="144"/>
      <c r="W10" s="144"/>
      <c r="X10" s="144"/>
      <c r="Y10" s="144"/>
      <c r="Z10" s="144"/>
      <c r="AA10" s="144"/>
      <c r="AB10" s="144"/>
      <c r="AC10" s="144"/>
      <c r="AD10" s="144"/>
      <c r="AE10" s="144"/>
      <c r="AF10" s="144"/>
      <c r="AG10" s="144"/>
      <c r="AH10" s="244" t="str">
        <f>IF(Eingabe!F59&amp;Eingabe!G59="","",Eingabe!F59&amp;"  /  "&amp;Eingabe!G59)</f>
        <v/>
      </c>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5" t="str">
        <f>IF(Eingabe!I59="","",Eingabe!I59)</f>
        <v/>
      </c>
      <c r="BF10" s="245"/>
      <c r="BG10" s="245"/>
      <c r="BH10" s="245"/>
      <c r="BI10" s="245"/>
      <c r="BJ10" s="245" t="str">
        <f>IF(Eingabe!I59="","",Eingabe!I59*Eingabe!B59)</f>
        <v/>
      </c>
      <c r="BK10" s="245"/>
      <c r="BL10" s="245"/>
      <c r="BM10" s="245"/>
      <c r="BN10" s="246"/>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19" t="str">
        <f>IF(Eingabe!A60="","",Eingabe!A60)</f>
        <v/>
      </c>
      <c r="B11" s="151"/>
      <c r="C11" s="151"/>
      <c r="D11" s="151" t="str">
        <f>IF(Eingabe!B60="","",Eingabe!B60)</f>
        <v/>
      </c>
      <c r="E11" s="151"/>
      <c r="F11" s="151"/>
      <c r="G11" s="151"/>
      <c r="H11" s="142" t="str">
        <f>IF(Eingabe!C60="","",Eingabe!C60)</f>
        <v/>
      </c>
      <c r="I11" s="142"/>
      <c r="J11" s="142"/>
      <c r="K11" s="142"/>
      <c r="L11" s="144" t="str">
        <f>IF(Eingabe!D60="","",Eingabe!D60)</f>
        <v/>
      </c>
      <c r="M11" s="144"/>
      <c r="N11" s="144"/>
      <c r="O11" s="144"/>
      <c r="P11" s="144"/>
      <c r="Q11" s="144"/>
      <c r="R11" s="144"/>
      <c r="S11" s="144"/>
      <c r="T11" s="144"/>
      <c r="U11" s="144"/>
      <c r="V11" s="144"/>
      <c r="W11" s="144"/>
      <c r="X11" s="144"/>
      <c r="Y11" s="144"/>
      <c r="Z11" s="144"/>
      <c r="AA11" s="144"/>
      <c r="AB11" s="144"/>
      <c r="AC11" s="144"/>
      <c r="AD11" s="144"/>
      <c r="AE11" s="144"/>
      <c r="AF11" s="144"/>
      <c r="AG11" s="144"/>
      <c r="AH11" s="244" t="str">
        <f>IF(Eingabe!F60&amp;Eingabe!G60="","",Eingabe!F60&amp;"  /  "&amp;Eingabe!G60)</f>
        <v/>
      </c>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5" t="str">
        <f>IF(Eingabe!I60="","",Eingabe!I60)</f>
        <v/>
      </c>
      <c r="BF11" s="245"/>
      <c r="BG11" s="245"/>
      <c r="BH11" s="245"/>
      <c r="BI11" s="245"/>
      <c r="BJ11" s="245" t="str">
        <f>IF(Eingabe!I60="","",Eingabe!I60*Eingabe!B60)</f>
        <v/>
      </c>
      <c r="BK11" s="245"/>
      <c r="BL11" s="245"/>
      <c r="BM11" s="245"/>
      <c r="BN11" s="246"/>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19" t="str">
        <f>IF(Eingabe!A61="","",Eingabe!A61)</f>
        <v/>
      </c>
      <c r="B12" s="151"/>
      <c r="C12" s="151"/>
      <c r="D12" s="151" t="str">
        <f>IF(Eingabe!B61="","",Eingabe!B61)</f>
        <v/>
      </c>
      <c r="E12" s="151"/>
      <c r="F12" s="151"/>
      <c r="G12" s="151"/>
      <c r="H12" s="142" t="str">
        <f>IF(Eingabe!C61="","",Eingabe!C61)</f>
        <v/>
      </c>
      <c r="I12" s="142"/>
      <c r="J12" s="142"/>
      <c r="K12" s="142"/>
      <c r="L12" s="144" t="str">
        <f>IF(Eingabe!D61="","",Eingabe!D61)</f>
        <v/>
      </c>
      <c r="M12" s="144"/>
      <c r="N12" s="144"/>
      <c r="O12" s="144"/>
      <c r="P12" s="144"/>
      <c r="Q12" s="144"/>
      <c r="R12" s="144"/>
      <c r="S12" s="144"/>
      <c r="T12" s="144"/>
      <c r="U12" s="144"/>
      <c r="V12" s="144"/>
      <c r="W12" s="144"/>
      <c r="X12" s="144"/>
      <c r="Y12" s="144"/>
      <c r="Z12" s="144"/>
      <c r="AA12" s="144"/>
      <c r="AB12" s="144"/>
      <c r="AC12" s="144"/>
      <c r="AD12" s="144"/>
      <c r="AE12" s="144"/>
      <c r="AF12" s="144"/>
      <c r="AG12" s="144"/>
      <c r="AH12" s="244" t="str">
        <f>IF(Eingabe!F61&amp;Eingabe!G61="","",Eingabe!F61&amp;"  /  "&amp;Eingabe!G61)</f>
        <v/>
      </c>
      <c r="AI12" s="244"/>
      <c r="AJ12" s="244"/>
      <c r="AK12" s="244"/>
      <c r="AL12" s="244"/>
      <c r="AM12" s="244"/>
      <c r="AN12" s="244"/>
      <c r="AO12" s="244"/>
      <c r="AP12" s="244"/>
      <c r="AQ12" s="244"/>
      <c r="AR12" s="244"/>
      <c r="AS12" s="244"/>
      <c r="AT12" s="244"/>
      <c r="AU12" s="244"/>
      <c r="AV12" s="244"/>
      <c r="AW12" s="244"/>
      <c r="AX12" s="244"/>
      <c r="AY12" s="244"/>
      <c r="AZ12" s="244"/>
      <c r="BA12" s="244"/>
      <c r="BB12" s="244"/>
      <c r="BC12" s="244"/>
      <c r="BD12" s="244"/>
      <c r="BE12" s="245" t="str">
        <f>IF(Eingabe!I61="","",Eingabe!I61)</f>
        <v/>
      </c>
      <c r="BF12" s="245"/>
      <c r="BG12" s="245"/>
      <c r="BH12" s="245"/>
      <c r="BI12" s="245"/>
      <c r="BJ12" s="245" t="str">
        <f>IF(Eingabe!I61="","",Eingabe!I61*Eingabe!B61)</f>
        <v/>
      </c>
      <c r="BK12" s="245"/>
      <c r="BL12" s="245"/>
      <c r="BM12" s="245"/>
      <c r="BN12" s="246"/>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19" t="str">
        <f>IF(Eingabe!A62="","",Eingabe!A62)</f>
        <v/>
      </c>
      <c r="B13" s="151"/>
      <c r="C13" s="151"/>
      <c r="D13" s="151" t="str">
        <f>IF(Eingabe!B62="","",Eingabe!B62)</f>
        <v/>
      </c>
      <c r="E13" s="151"/>
      <c r="F13" s="151"/>
      <c r="G13" s="151"/>
      <c r="H13" s="142" t="str">
        <f>IF(Eingabe!C62="","",Eingabe!C62)</f>
        <v/>
      </c>
      <c r="I13" s="142"/>
      <c r="J13" s="142"/>
      <c r="K13" s="142"/>
      <c r="L13" s="144" t="str">
        <f>IF(Eingabe!D62="","",Eingabe!D62)</f>
        <v/>
      </c>
      <c r="M13" s="144"/>
      <c r="N13" s="144"/>
      <c r="O13" s="144"/>
      <c r="P13" s="144"/>
      <c r="Q13" s="144"/>
      <c r="R13" s="144"/>
      <c r="S13" s="144"/>
      <c r="T13" s="144"/>
      <c r="U13" s="144"/>
      <c r="V13" s="144"/>
      <c r="W13" s="144"/>
      <c r="X13" s="144"/>
      <c r="Y13" s="144"/>
      <c r="Z13" s="144"/>
      <c r="AA13" s="144"/>
      <c r="AB13" s="144"/>
      <c r="AC13" s="144"/>
      <c r="AD13" s="144"/>
      <c r="AE13" s="144"/>
      <c r="AF13" s="144"/>
      <c r="AG13" s="144"/>
      <c r="AH13" s="244" t="str">
        <f>IF(Eingabe!F62&amp;Eingabe!G62="","",Eingabe!F62&amp;"  /  "&amp;Eingabe!G62)</f>
        <v/>
      </c>
      <c r="AI13" s="244"/>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5" t="str">
        <f>IF(Eingabe!I62="","",Eingabe!I62)</f>
        <v/>
      </c>
      <c r="BF13" s="245"/>
      <c r="BG13" s="245"/>
      <c r="BH13" s="245"/>
      <c r="BI13" s="245"/>
      <c r="BJ13" s="245" t="str">
        <f>IF(Eingabe!I62="","",Eingabe!I62*Eingabe!B62)</f>
        <v/>
      </c>
      <c r="BK13" s="245"/>
      <c r="BL13" s="245"/>
      <c r="BM13" s="245"/>
      <c r="BN13" s="24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19" t="str">
        <f>IF(Eingabe!A63="","",Eingabe!A63)</f>
        <v/>
      </c>
      <c r="B14" s="151"/>
      <c r="C14" s="151"/>
      <c r="D14" s="151" t="str">
        <f>IF(Eingabe!B63="","",Eingabe!B63)</f>
        <v/>
      </c>
      <c r="E14" s="151"/>
      <c r="F14" s="151"/>
      <c r="G14" s="151"/>
      <c r="H14" s="142" t="str">
        <f>IF(Eingabe!C63="","",Eingabe!C63)</f>
        <v/>
      </c>
      <c r="I14" s="142"/>
      <c r="J14" s="142"/>
      <c r="K14" s="142"/>
      <c r="L14" s="144" t="str">
        <f>IF(Eingabe!D63="","",Eingabe!D63)</f>
        <v/>
      </c>
      <c r="M14" s="144"/>
      <c r="N14" s="144"/>
      <c r="O14" s="144"/>
      <c r="P14" s="144"/>
      <c r="Q14" s="144"/>
      <c r="R14" s="144"/>
      <c r="S14" s="144"/>
      <c r="T14" s="144"/>
      <c r="U14" s="144"/>
      <c r="V14" s="144"/>
      <c r="W14" s="144"/>
      <c r="X14" s="144"/>
      <c r="Y14" s="144"/>
      <c r="Z14" s="144"/>
      <c r="AA14" s="144"/>
      <c r="AB14" s="144"/>
      <c r="AC14" s="144"/>
      <c r="AD14" s="144"/>
      <c r="AE14" s="144"/>
      <c r="AF14" s="144"/>
      <c r="AG14" s="144"/>
      <c r="AH14" s="244" t="str">
        <f>IF(Eingabe!F63&amp;Eingabe!G63="","",Eingabe!F63&amp;"  /  "&amp;Eingabe!G63)</f>
        <v/>
      </c>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5" t="str">
        <f>IF(Eingabe!I63="","",Eingabe!I63)</f>
        <v/>
      </c>
      <c r="BF14" s="245"/>
      <c r="BG14" s="245"/>
      <c r="BH14" s="245"/>
      <c r="BI14" s="245"/>
      <c r="BJ14" s="245" t="str">
        <f>IF(Eingabe!I63="","",Eingabe!I63*Eingabe!B63)</f>
        <v/>
      </c>
      <c r="BK14" s="245"/>
      <c r="BL14" s="245"/>
      <c r="BM14" s="245"/>
      <c r="BN14" s="24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19" t="str">
        <f>IF(Eingabe!A64="","",Eingabe!A64)</f>
        <v/>
      </c>
      <c r="B15" s="151"/>
      <c r="C15" s="151"/>
      <c r="D15" s="151" t="str">
        <f>IF(Eingabe!B64="","",Eingabe!B64)</f>
        <v/>
      </c>
      <c r="E15" s="151"/>
      <c r="F15" s="151"/>
      <c r="G15" s="151"/>
      <c r="H15" s="142" t="str">
        <f>IF(Eingabe!C64="","",Eingabe!C64)</f>
        <v/>
      </c>
      <c r="I15" s="142"/>
      <c r="J15" s="142"/>
      <c r="K15" s="142"/>
      <c r="L15" s="144" t="str">
        <f>IF(Eingabe!D64="","",Eingabe!D64)</f>
        <v/>
      </c>
      <c r="M15" s="144"/>
      <c r="N15" s="144"/>
      <c r="O15" s="144"/>
      <c r="P15" s="144"/>
      <c r="Q15" s="144"/>
      <c r="R15" s="144"/>
      <c r="S15" s="144"/>
      <c r="T15" s="144"/>
      <c r="U15" s="144"/>
      <c r="V15" s="144"/>
      <c r="W15" s="144"/>
      <c r="X15" s="144"/>
      <c r="Y15" s="144"/>
      <c r="Z15" s="144"/>
      <c r="AA15" s="144"/>
      <c r="AB15" s="144"/>
      <c r="AC15" s="144"/>
      <c r="AD15" s="144"/>
      <c r="AE15" s="144"/>
      <c r="AF15" s="144"/>
      <c r="AG15" s="144"/>
      <c r="AH15" s="244" t="str">
        <f>IF(Eingabe!F64&amp;Eingabe!G64="","",Eingabe!F64&amp;"  /  "&amp;Eingabe!G64)</f>
        <v/>
      </c>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5" t="str">
        <f>IF(Eingabe!I64="","",Eingabe!I64)</f>
        <v/>
      </c>
      <c r="BF15" s="245"/>
      <c r="BG15" s="245"/>
      <c r="BH15" s="245"/>
      <c r="BI15" s="245"/>
      <c r="BJ15" s="245" t="str">
        <f>IF(Eingabe!I64="","",Eingabe!I64*Eingabe!B64)</f>
        <v/>
      </c>
      <c r="BK15" s="245"/>
      <c r="BL15" s="245"/>
      <c r="BM15" s="245"/>
      <c r="BN15" s="24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19" t="str">
        <f>IF(Eingabe!A65="","",Eingabe!A65)</f>
        <v/>
      </c>
      <c r="B16" s="151"/>
      <c r="C16" s="151"/>
      <c r="D16" s="151" t="str">
        <f>IF(Eingabe!B65="","",Eingabe!B65)</f>
        <v/>
      </c>
      <c r="E16" s="151"/>
      <c r="F16" s="151"/>
      <c r="G16" s="151"/>
      <c r="H16" s="142" t="str">
        <f>IF(Eingabe!C65="","",Eingabe!C65)</f>
        <v/>
      </c>
      <c r="I16" s="142"/>
      <c r="J16" s="142"/>
      <c r="K16" s="142"/>
      <c r="L16" s="144" t="str">
        <f>IF(Eingabe!D65="","",Eingabe!D65)</f>
        <v/>
      </c>
      <c r="M16" s="144"/>
      <c r="N16" s="144"/>
      <c r="O16" s="144"/>
      <c r="P16" s="144"/>
      <c r="Q16" s="144"/>
      <c r="R16" s="144"/>
      <c r="S16" s="144"/>
      <c r="T16" s="144"/>
      <c r="U16" s="144"/>
      <c r="V16" s="144"/>
      <c r="W16" s="144"/>
      <c r="X16" s="144"/>
      <c r="Y16" s="144"/>
      <c r="Z16" s="144"/>
      <c r="AA16" s="144"/>
      <c r="AB16" s="144"/>
      <c r="AC16" s="144"/>
      <c r="AD16" s="144"/>
      <c r="AE16" s="144"/>
      <c r="AF16" s="144"/>
      <c r="AG16" s="144"/>
      <c r="AH16" s="244" t="str">
        <f>IF(Eingabe!F65&amp;Eingabe!G65="","",Eingabe!F65&amp;"  /  "&amp;Eingabe!G65)</f>
        <v/>
      </c>
      <c r="AI16" s="244"/>
      <c r="AJ16" s="244"/>
      <c r="AK16" s="244"/>
      <c r="AL16" s="244"/>
      <c r="AM16" s="244"/>
      <c r="AN16" s="244"/>
      <c r="AO16" s="244"/>
      <c r="AP16" s="244"/>
      <c r="AQ16" s="244"/>
      <c r="AR16" s="244"/>
      <c r="AS16" s="244"/>
      <c r="AT16" s="244"/>
      <c r="AU16" s="244"/>
      <c r="AV16" s="244"/>
      <c r="AW16" s="244"/>
      <c r="AX16" s="244"/>
      <c r="AY16" s="244"/>
      <c r="AZ16" s="244"/>
      <c r="BA16" s="244"/>
      <c r="BB16" s="244"/>
      <c r="BC16" s="244"/>
      <c r="BD16" s="244"/>
      <c r="BE16" s="245" t="str">
        <f>IF(Eingabe!I65="","",Eingabe!I65)</f>
        <v/>
      </c>
      <c r="BF16" s="245"/>
      <c r="BG16" s="245"/>
      <c r="BH16" s="245"/>
      <c r="BI16" s="245"/>
      <c r="BJ16" s="245" t="str">
        <f>IF(Eingabe!I65="","",Eingabe!I65*Eingabe!B65)</f>
        <v/>
      </c>
      <c r="BK16" s="245"/>
      <c r="BL16" s="245"/>
      <c r="BM16" s="245"/>
      <c r="BN16" s="24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19" t="str">
        <f>IF(Eingabe!A66="","",Eingabe!A66)</f>
        <v/>
      </c>
      <c r="B17" s="151"/>
      <c r="C17" s="151"/>
      <c r="D17" s="151" t="str">
        <f>IF(Eingabe!B66="","",Eingabe!B66)</f>
        <v/>
      </c>
      <c r="E17" s="151"/>
      <c r="F17" s="151"/>
      <c r="G17" s="151"/>
      <c r="H17" s="142" t="str">
        <f>IF(Eingabe!C66="","",Eingabe!C66)</f>
        <v/>
      </c>
      <c r="I17" s="142"/>
      <c r="J17" s="142"/>
      <c r="K17" s="142"/>
      <c r="L17" s="144" t="str">
        <f>IF(Eingabe!D66="","",Eingabe!D66)</f>
        <v/>
      </c>
      <c r="M17" s="144"/>
      <c r="N17" s="144"/>
      <c r="O17" s="144"/>
      <c r="P17" s="144"/>
      <c r="Q17" s="144"/>
      <c r="R17" s="144"/>
      <c r="S17" s="144"/>
      <c r="T17" s="144"/>
      <c r="U17" s="144"/>
      <c r="V17" s="144"/>
      <c r="W17" s="144"/>
      <c r="X17" s="144"/>
      <c r="Y17" s="144"/>
      <c r="Z17" s="144"/>
      <c r="AA17" s="144"/>
      <c r="AB17" s="144"/>
      <c r="AC17" s="144"/>
      <c r="AD17" s="144"/>
      <c r="AE17" s="144"/>
      <c r="AF17" s="144"/>
      <c r="AG17" s="144"/>
      <c r="AH17" s="244" t="str">
        <f>IF(Eingabe!F66&amp;Eingabe!G66="","",Eingabe!F66&amp;"  /  "&amp;Eingabe!G66)</f>
        <v/>
      </c>
      <c r="AI17" s="244"/>
      <c r="AJ17" s="244"/>
      <c r="AK17" s="244"/>
      <c r="AL17" s="244"/>
      <c r="AM17" s="244"/>
      <c r="AN17" s="244"/>
      <c r="AO17" s="244"/>
      <c r="AP17" s="244"/>
      <c r="AQ17" s="244"/>
      <c r="AR17" s="244"/>
      <c r="AS17" s="244"/>
      <c r="AT17" s="244"/>
      <c r="AU17" s="244"/>
      <c r="AV17" s="244"/>
      <c r="AW17" s="244"/>
      <c r="AX17" s="244"/>
      <c r="AY17" s="244"/>
      <c r="AZ17" s="244"/>
      <c r="BA17" s="244"/>
      <c r="BB17" s="244"/>
      <c r="BC17" s="244"/>
      <c r="BD17" s="244"/>
      <c r="BE17" s="245" t="str">
        <f>IF(Eingabe!I66="","",Eingabe!I66)</f>
        <v/>
      </c>
      <c r="BF17" s="245"/>
      <c r="BG17" s="245"/>
      <c r="BH17" s="245"/>
      <c r="BI17" s="245"/>
      <c r="BJ17" s="245" t="str">
        <f>IF(Eingabe!I66="","",Eingabe!I66*Eingabe!B66)</f>
        <v/>
      </c>
      <c r="BK17" s="245"/>
      <c r="BL17" s="245"/>
      <c r="BM17" s="245"/>
      <c r="BN17" s="24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19" t="str">
        <f>IF(Eingabe!A67="","",Eingabe!A67)</f>
        <v/>
      </c>
      <c r="B18" s="151"/>
      <c r="C18" s="151"/>
      <c r="D18" s="151" t="str">
        <f>IF(Eingabe!B67="","",Eingabe!B67)</f>
        <v/>
      </c>
      <c r="E18" s="151"/>
      <c r="F18" s="151"/>
      <c r="G18" s="151"/>
      <c r="H18" s="142" t="str">
        <f>IF(Eingabe!C67="","",Eingabe!C67)</f>
        <v/>
      </c>
      <c r="I18" s="142"/>
      <c r="J18" s="142"/>
      <c r="K18" s="142"/>
      <c r="L18" s="144" t="str">
        <f>IF(Eingabe!D67="","",Eingabe!D67)</f>
        <v/>
      </c>
      <c r="M18" s="144"/>
      <c r="N18" s="144"/>
      <c r="O18" s="144"/>
      <c r="P18" s="144"/>
      <c r="Q18" s="144"/>
      <c r="R18" s="144"/>
      <c r="S18" s="144"/>
      <c r="T18" s="144"/>
      <c r="U18" s="144"/>
      <c r="V18" s="144"/>
      <c r="W18" s="144"/>
      <c r="X18" s="144"/>
      <c r="Y18" s="144"/>
      <c r="Z18" s="144"/>
      <c r="AA18" s="144"/>
      <c r="AB18" s="144"/>
      <c r="AC18" s="144"/>
      <c r="AD18" s="144"/>
      <c r="AE18" s="144"/>
      <c r="AF18" s="144"/>
      <c r="AG18" s="144"/>
      <c r="AH18" s="244" t="str">
        <f>IF(Eingabe!F67&amp;Eingabe!G67="","",Eingabe!F67&amp;"  /  "&amp;Eingabe!G67)</f>
        <v/>
      </c>
      <c r="AI18" s="244"/>
      <c r="AJ18" s="244"/>
      <c r="AK18" s="244"/>
      <c r="AL18" s="244"/>
      <c r="AM18" s="244"/>
      <c r="AN18" s="244"/>
      <c r="AO18" s="244"/>
      <c r="AP18" s="244"/>
      <c r="AQ18" s="244"/>
      <c r="AR18" s="244"/>
      <c r="AS18" s="244"/>
      <c r="AT18" s="244"/>
      <c r="AU18" s="244"/>
      <c r="AV18" s="244"/>
      <c r="AW18" s="244"/>
      <c r="AX18" s="244"/>
      <c r="AY18" s="244"/>
      <c r="AZ18" s="244"/>
      <c r="BA18" s="244"/>
      <c r="BB18" s="244"/>
      <c r="BC18" s="244"/>
      <c r="BD18" s="244"/>
      <c r="BE18" s="245" t="str">
        <f>IF(Eingabe!I67="","",Eingabe!I67)</f>
        <v/>
      </c>
      <c r="BF18" s="245"/>
      <c r="BG18" s="245"/>
      <c r="BH18" s="245"/>
      <c r="BI18" s="245"/>
      <c r="BJ18" s="245" t="str">
        <f>IF(Eingabe!I67="","",Eingabe!I67*Eingabe!B67)</f>
        <v/>
      </c>
      <c r="BK18" s="245"/>
      <c r="BL18" s="245"/>
      <c r="BM18" s="245"/>
      <c r="BN18" s="24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19" t="str">
        <f>IF(Eingabe!A68="","",Eingabe!A68)</f>
        <v/>
      </c>
      <c r="B19" s="151"/>
      <c r="C19" s="151"/>
      <c r="D19" s="151" t="str">
        <f>IF(Eingabe!B68="","",Eingabe!B68)</f>
        <v/>
      </c>
      <c r="E19" s="151"/>
      <c r="F19" s="151"/>
      <c r="G19" s="151"/>
      <c r="H19" s="142" t="str">
        <f>IF(Eingabe!C68="","",Eingabe!C68)</f>
        <v/>
      </c>
      <c r="I19" s="142"/>
      <c r="J19" s="142"/>
      <c r="K19" s="142"/>
      <c r="L19" s="144" t="str">
        <f>IF(Eingabe!D68="","",Eingabe!D68)</f>
        <v/>
      </c>
      <c r="M19" s="144"/>
      <c r="N19" s="144"/>
      <c r="O19" s="144"/>
      <c r="P19" s="144"/>
      <c r="Q19" s="144"/>
      <c r="R19" s="144"/>
      <c r="S19" s="144"/>
      <c r="T19" s="144"/>
      <c r="U19" s="144"/>
      <c r="V19" s="144"/>
      <c r="W19" s="144"/>
      <c r="X19" s="144"/>
      <c r="Y19" s="144"/>
      <c r="Z19" s="144"/>
      <c r="AA19" s="144"/>
      <c r="AB19" s="144"/>
      <c r="AC19" s="144"/>
      <c r="AD19" s="144"/>
      <c r="AE19" s="144"/>
      <c r="AF19" s="144"/>
      <c r="AG19" s="144"/>
      <c r="AH19" s="244" t="str">
        <f>IF(Eingabe!F68&amp;Eingabe!G68="","",Eingabe!F68&amp;"  /  "&amp;Eingabe!G68)</f>
        <v/>
      </c>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5" t="str">
        <f>IF(Eingabe!I68="","",Eingabe!I68)</f>
        <v/>
      </c>
      <c r="BF19" s="245"/>
      <c r="BG19" s="245"/>
      <c r="BH19" s="245"/>
      <c r="BI19" s="245"/>
      <c r="BJ19" s="245" t="str">
        <f>IF(Eingabe!I68="","",Eingabe!I68*Eingabe!B68)</f>
        <v/>
      </c>
      <c r="BK19" s="245"/>
      <c r="BL19" s="245"/>
      <c r="BM19" s="245"/>
      <c r="BN19" s="24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19" t="str">
        <f>IF(Eingabe!A69="","",Eingabe!A69)</f>
        <v/>
      </c>
      <c r="B20" s="151"/>
      <c r="C20" s="151"/>
      <c r="D20" s="151" t="str">
        <f>IF(Eingabe!B69="","",Eingabe!B69)</f>
        <v/>
      </c>
      <c r="E20" s="151"/>
      <c r="F20" s="151"/>
      <c r="G20" s="151"/>
      <c r="H20" s="142" t="str">
        <f>IF(Eingabe!C69="","",Eingabe!C69)</f>
        <v/>
      </c>
      <c r="I20" s="142"/>
      <c r="J20" s="142"/>
      <c r="K20" s="142"/>
      <c r="L20" s="144" t="str">
        <f>IF(Eingabe!D69="","",Eingabe!D69)</f>
        <v/>
      </c>
      <c r="M20" s="144"/>
      <c r="N20" s="144"/>
      <c r="O20" s="144"/>
      <c r="P20" s="144"/>
      <c r="Q20" s="144"/>
      <c r="R20" s="144"/>
      <c r="S20" s="144"/>
      <c r="T20" s="144"/>
      <c r="U20" s="144"/>
      <c r="V20" s="144"/>
      <c r="W20" s="144"/>
      <c r="X20" s="144"/>
      <c r="Y20" s="144"/>
      <c r="Z20" s="144"/>
      <c r="AA20" s="144"/>
      <c r="AB20" s="144"/>
      <c r="AC20" s="144"/>
      <c r="AD20" s="144"/>
      <c r="AE20" s="144"/>
      <c r="AF20" s="144"/>
      <c r="AG20" s="144"/>
      <c r="AH20" s="244" t="str">
        <f>IF(Eingabe!F69&amp;Eingabe!G69="","",Eingabe!F69&amp;"  /  "&amp;Eingabe!G69)</f>
        <v/>
      </c>
      <c r="AI20" s="244"/>
      <c r="AJ20" s="244"/>
      <c r="AK20" s="244"/>
      <c r="AL20" s="244"/>
      <c r="AM20" s="244"/>
      <c r="AN20" s="244"/>
      <c r="AO20" s="244"/>
      <c r="AP20" s="244"/>
      <c r="AQ20" s="244"/>
      <c r="AR20" s="244"/>
      <c r="AS20" s="244"/>
      <c r="AT20" s="244"/>
      <c r="AU20" s="244"/>
      <c r="AV20" s="244"/>
      <c r="AW20" s="244"/>
      <c r="AX20" s="244"/>
      <c r="AY20" s="244"/>
      <c r="AZ20" s="244"/>
      <c r="BA20" s="244"/>
      <c r="BB20" s="244"/>
      <c r="BC20" s="244"/>
      <c r="BD20" s="244"/>
      <c r="BE20" s="245" t="str">
        <f>IF(Eingabe!I69="","",Eingabe!I69)</f>
        <v/>
      </c>
      <c r="BF20" s="245"/>
      <c r="BG20" s="245"/>
      <c r="BH20" s="245"/>
      <c r="BI20" s="245"/>
      <c r="BJ20" s="245" t="str">
        <f>IF(Eingabe!I69="","",Eingabe!I69*Eingabe!B69)</f>
        <v/>
      </c>
      <c r="BK20" s="245"/>
      <c r="BL20" s="245"/>
      <c r="BM20" s="245"/>
      <c r="BN20" s="24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19" t="str">
        <f>IF(Eingabe!A70="","",Eingabe!A70)</f>
        <v/>
      </c>
      <c r="B21" s="151"/>
      <c r="C21" s="151"/>
      <c r="D21" s="151" t="str">
        <f>IF(Eingabe!B70="","",Eingabe!B70)</f>
        <v/>
      </c>
      <c r="E21" s="151"/>
      <c r="F21" s="151"/>
      <c r="G21" s="151"/>
      <c r="H21" s="142" t="str">
        <f>IF(Eingabe!C70="","",Eingabe!C70)</f>
        <v/>
      </c>
      <c r="I21" s="142"/>
      <c r="J21" s="142"/>
      <c r="K21" s="142"/>
      <c r="L21" s="144" t="str">
        <f>IF(Eingabe!D70="","",Eingabe!D70)</f>
        <v/>
      </c>
      <c r="M21" s="144"/>
      <c r="N21" s="144"/>
      <c r="O21" s="144"/>
      <c r="P21" s="144"/>
      <c r="Q21" s="144"/>
      <c r="R21" s="144"/>
      <c r="S21" s="144"/>
      <c r="T21" s="144"/>
      <c r="U21" s="144"/>
      <c r="V21" s="144"/>
      <c r="W21" s="144"/>
      <c r="X21" s="144"/>
      <c r="Y21" s="144"/>
      <c r="Z21" s="144"/>
      <c r="AA21" s="144"/>
      <c r="AB21" s="144"/>
      <c r="AC21" s="144"/>
      <c r="AD21" s="144"/>
      <c r="AE21" s="144"/>
      <c r="AF21" s="144"/>
      <c r="AG21" s="144"/>
      <c r="AH21" s="244" t="str">
        <f>IF(Eingabe!F70&amp;Eingabe!G70="","",Eingabe!F70&amp;"  /  "&amp;Eingabe!G70)</f>
        <v/>
      </c>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4"/>
      <c r="BE21" s="245" t="str">
        <f>IF(Eingabe!I70="","",Eingabe!I70)</f>
        <v/>
      </c>
      <c r="BF21" s="245"/>
      <c r="BG21" s="245"/>
      <c r="BH21" s="245"/>
      <c r="BI21" s="245"/>
      <c r="BJ21" s="245" t="str">
        <f>IF(Eingabe!I70="","",Eingabe!I70*Eingabe!B70)</f>
        <v/>
      </c>
      <c r="BK21" s="245"/>
      <c r="BL21" s="245"/>
      <c r="BM21" s="245"/>
      <c r="BN21" s="24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19" t="str">
        <f>IF(Eingabe!A71="","",Eingabe!A71)</f>
        <v/>
      </c>
      <c r="B22" s="151"/>
      <c r="C22" s="151"/>
      <c r="D22" s="151" t="str">
        <f>IF(Eingabe!B71="","",Eingabe!B71)</f>
        <v/>
      </c>
      <c r="E22" s="151"/>
      <c r="F22" s="151"/>
      <c r="G22" s="151"/>
      <c r="H22" s="142" t="str">
        <f>IF(Eingabe!C71="","",Eingabe!C71)</f>
        <v/>
      </c>
      <c r="I22" s="142"/>
      <c r="J22" s="142"/>
      <c r="K22" s="142"/>
      <c r="L22" s="144" t="str">
        <f>IF(Eingabe!D71="","",Eingabe!D71)</f>
        <v/>
      </c>
      <c r="M22" s="144"/>
      <c r="N22" s="144"/>
      <c r="O22" s="144"/>
      <c r="P22" s="144"/>
      <c r="Q22" s="144"/>
      <c r="R22" s="144"/>
      <c r="S22" s="144"/>
      <c r="T22" s="144"/>
      <c r="U22" s="144"/>
      <c r="V22" s="144"/>
      <c r="W22" s="144"/>
      <c r="X22" s="144"/>
      <c r="Y22" s="144"/>
      <c r="Z22" s="144"/>
      <c r="AA22" s="144"/>
      <c r="AB22" s="144"/>
      <c r="AC22" s="144"/>
      <c r="AD22" s="144"/>
      <c r="AE22" s="144"/>
      <c r="AF22" s="144"/>
      <c r="AG22" s="144"/>
      <c r="AH22" s="244" t="str">
        <f>IF(Eingabe!F71&amp;Eingabe!G71="","",Eingabe!F71&amp;"  /  "&amp;Eingabe!G71)</f>
        <v/>
      </c>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5" t="str">
        <f>IF(Eingabe!I71="","",Eingabe!I71)</f>
        <v/>
      </c>
      <c r="BF22" s="245"/>
      <c r="BG22" s="245"/>
      <c r="BH22" s="245"/>
      <c r="BI22" s="245"/>
      <c r="BJ22" s="245" t="str">
        <f>IF(Eingabe!I71="","",Eingabe!I71*Eingabe!B71)</f>
        <v/>
      </c>
      <c r="BK22" s="245"/>
      <c r="BL22" s="245"/>
      <c r="BM22" s="245"/>
      <c r="BN22" s="24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19" t="str">
        <f>IF(Eingabe!A72="","",Eingabe!A72)</f>
        <v/>
      </c>
      <c r="B23" s="151"/>
      <c r="C23" s="151"/>
      <c r="D23" s="151" t="str">
        <f>IF(Eingabe!B72="","",Eingabe!B72)</f>
        <v/>
      </c>
      <c r="E23" s="151"/>
      <c r="F23" s="151"/>
      <c r="G23" s="151"/>
      <c r="H23" s="142" t="str">
        <f>IF(Eingabe!C72="","",Eingabe!C72)</f>
        <v/>
      </c>
      <c r="I23" s="142"/>
      <c r="J23" s="142"/>
      <c r="K23" s="142"/>
      <c r="L23" s="144" t="str">
        <f>IF(Eingabe!D72="","",Eingabe!D72)</f>
        <v/>
      </c>
      <c r="M23" s="144"/>
      <c r="N23" s="144"/>
      <c r="O23" s="144"/>
      <c r="P23" s="144"/>
      <c r="Q23" s="144"/>
      <c r="R23" s="144"/>
      <c r="S23" s="144"/>
      <c r="T23" s="144"/>
      <c r="U23" s="144"/>
      <c r="V23" s="144"/>
      <c r="W23" s="144"/>
      <c r="X23" s="144"/>
      <c r="Y23" s="144"/>
      <c r="Z23" s="144"/>
      <c r="AA23" s="144"/>
      <c r="AB23" s="144"/>
      <c r="AC23" s="144"/>
      <c r="AD23" s="144"/>
      <c r="AE23" s="144"/>
      <c r="AF23" s="144"/>
      <c r="AG23" s="144"/>
      <c r="AH23" s="244" t="str">
        <f>IF(Eingabe!F72&amp;Eingabe!G72="","",Eingabe!F72&amp;"  /  "&amp;Eingabe!G72)</f>
        <v/>
      </c>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5" t="str">
        <f>IF(Eingabe!I72="","",Eingabe!I72)</f>
        <v/>
      </c>
      <c r="BF23" s="245"/>
      <c r="BG23" s="245"/>
      <c r="BH23" s="245"/>
      <c r="BI23" s="245"/>
      <c r="BJ23" s="245" t="str">
        <f>IF(Eingabe!I72="","",Eingabe!I72*Eingabe!B72)</f>
        <v/>
      </c>
      <c r="BK23" s="245"/>
      <c r="BL23" s="245"/>
      <c r="BM23" s="245"/>
      <c r="BN23" s="24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19" t="str">
        <f>IF(Eingabe!A73="","",Eingabe!A73)</f>
        <v/>
      </c>
      <c r="B24" s="151"/>
      <c r="C24" s="151"/>
      <c r="D24" s="151" t="str">
        <f>IF(Eingabe!B73="","",Eingabe!B73)</f>
        <v/>
      </c>
      <c r="E24" s="151"/>
      <c r="F24" s="151"/>
      <c r="G24" s="151"/>
      <c r="H24" s="142" t="str">
        <f>IF(Eingabe!C73="","",Eingabe!C73)</f>
        <v/>
      </c>
      <c r="I24" s="142"/>
      <c r="J24" s="142"/>
      <c r="K24" s="142"/>
      <c r="L24" s="144" t="str">
        <f>IF(Eingabe!D73="","",Eingabe!D73)</f>
        <v/>
      </c>
      <c r="M24" s="144"/>
      <c r="N24" s="144"/>
      <c r="O24" s="144"/>
      <c r="P24" s="144"/>
      <c r="Q24" s="144"/>
      <c r="R24" s="144"/>
      <c r="S24" s="144"/>
      <c r="T24" s="144"/>
      <c r="U24" s="144"/>
      <c r="V24" s="144"/>
      <c r="W24" s="144"/>
      <c r="X24" s="144"/>
      <c r="Y24" s="144"/>
      <c r="Z24" s="144"/>
      <c r="AA24" s="144"/>
      <c r="AB24" s="144"/>
      <c r="AC24" s="144"/>
      <c r="AD24" s="144"/>
      <c r="AE24" s="144"/>
      <c r="AF24" s="144"/>
      <c r="AG24" s="144"/>
      <c r="AH24" s="244" t="str">
        <f>IF(Eingabe!F73&amp;Eingabe!G73="","",Eingabe!F73&amp;"  /  "&amp;Eingabe!G73)</f>
        <v/>
      </c>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4"/>
      <c r="BE24" s="245" t="str">
        <f>IF(Eingabe!I73="","",Eingabe!I73)</f>
        <v/>
      </c>
      <c r="BF24" s="245"/>
      <c r="BG24" s="245"/>
      <c r="BH24" s="245"/>
      <c r="BI24" s="245"/>
      <c r="BJ24" s="245" t="str">
        <f>IF(Eingabe!I73="","",Eingabe!I73*Eingabe!B73)</f>
        <v/>
      </c>
      <c r="BK24" s="245"/>
      <c r="BL24" s="245"/>
      <c r="BM24" s="245"/>
      <c r="BN24" s="24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19" t="str">
        <f>IF(Eingabe!A74="","",Eingabe!A74)</f>
        <v/>
      </c>
      <c r="B25" s="151"/>
      <c r="C25" s="151"/>
      <c r="D25" s="151" t="str">
        <f>IF(Eingabe!B74="","",Eingabe!B74)</f>
        <v/>
      </c>
      <c r="E25" s="151"/>
      <c r="F25" s="151"/>
      <c r="G25" s="151"/>
      <c r="H25" s="142" t="str">
        <f>IF(Eingabe!C74="","",Eingabe!C74)</f>
        <v/>
      </c>
      <c r="I25" s="142"/>
      <c r="J25" s="142"/>
      <c r="K25" s="142"/>
      <c r="L25" s="144" t="str">
        <f>IF(Eingabe!D74="","",Eingabe!D74)</f>
        <v/>
      </c>
      <c r="M25" s="144"/>
      <c r="N25" s="144"/>
      <c r="O25" s="144"/>
      <c r="P25" s="144"/>
      <c r="Q25" s="144"/>
      <c r="R25" s="144"/>
      <c r="S25" s="144"/>
      <c r="T25" s="144"/>
      <c r="U25" s="144"/>
      <c r="V25" s="144"/>
      <c r="W25" s="144"/>
      <c r="X25" s="144"/>
      <c r="Y25" s="144"/>
      <c r="Z25" s="144"/>
      <c r="AA25" s="144"/>
      <c r="AB25" s="144"/>
      <c r="AC25" s="144"/>
      <c r="AD25" s="144"/>
      <c r="AE25" s="144"/>
      <c r="AF25" s="144"/>
      <c r="AG25" s="144"/>
      <c r="AH25" s="244" t="str">
        <f>IF(Eingabe!F74&amp;Eingabe!G74="","",Eingabe!F74&amp;"  /  "&amp;Eingabe!G74)</f>
        <v/>
      </c>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5" t="str">
        <f>IF(Eingabe!I74="","",Eingabe!I74)</f>
        <v/>
      </c>
      <c r="BF25" s="245"/>
      <c r="BG25" s="245"/>
      <c r="BH25" s="245"/>
      <c r="BI25" s="245"/>
      <c r="BJ25" s="245" t="str">
        <f>IF(Eingabe!I74="","",Eingabe!I74*Eingabe!B74)</f>
        <v/>
      </c>
      <c r="BK25" s="245"/>
      <c r="BL25" s="245"/>
      <c r="BM25" s="245"/>
      <c r="BN25" s="24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19" t="str">
        <f>IF(Eingabe!A75="","",Eingabe!A75)</f>
        <v/>
      </c>
      <c r="B26" s="151"/>
      <c r="C26" s="151"/>
      <c r="D26" s="151" t="str">
        <f>IF(Eingabe!B75="","",Eingabe!B75)</f>
        <v/>
      </c>
      <c r="E26" s="151"/>
      <c r="F26" s="151"/>
      <c r="G26" s="151"/>
      <c r="H26" s="142" t="str">
        <f>IF(Eingabe!C75="","",Eingabe!C75)</f>
        <v/>
      </c>
      <c r="I26" s="142"/>
      <c r="J26" s="142"/>
      <c r="K26" s="142"/>
      <c r="L26" s="144" t="str">
        <f>IF(Eingabe!D75="","",Eingabe!D75)</f>
        <v/>
      </c>
      <c r="M26" s="144"/>
      <c r="N26" s="144"/>
      <c r="O26" s="144"/>
      <c r="P26" s="144"/>
      <c r="Q26" s="144"/>
      <c r="R26" s="144"/>
      <c r="S26" s="144"/>
      <c r="T26" s="144"/>
      <c r="U26" s="144"/>
      <c r="V26" s="144"/>
      <c r="W26" s="144"/>
      <c r="X26" s="144"/>
      <c r="Y26" s="144"/>
      <c r="Z26" s="144"/>
      <c r="AA26" s="144"/>
      <c r="AB26" s="144"/>
      <c r="AC26" s="144"/>
      <c r="AD26" s="144"/>
      <c r="AE26" s="144"/>
      <c r="AF26" s="144"/>
      <c r="AG26" s="144"/>
      <c r="AH26" s="244" t="str">
        <f>IF(Eingabe!F75&amp;Eingabe!G75="","",Eingabe!F75&amp;"  /  "&amp;Eingabe!G75)</f>
        <v/>
      </c>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5" t="str">
        <f>IF(Eingabe!I75="","",Eingabe!I75)</f>
        <v/>
      </c>
      <c r="BF26" s="245"/>
      <c r="BG26" s="245"/>
      <c r="BH26" s="245"/>
      <c r="BI26" s="245"/>
      <c r="BJ26" s="245" t="str">
        <f>IF(Eingabe!I75="","",Eingabe!I75*Eingabe!B75)</f>
        <v/>
      </c>
      <c r="BK26" s="245"/>
      <c r="BL26" s="245"/>
      <c r="BM26" s="245"/>
      <c r="BN26" s="24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19" t="str">
        <f>IF(Eingabe!A76="","",Eingabe!A76)</f>
        <v/>
      </c>
      <c r="B27" s="151"/>
      <c r="C27" s="151"/>
      <c r="D27" s="151" t="str">
        <f>IF(Eingabe!B76="","",Eingabe!B76)</f>
        <v/>
      </c>
      <c r="E27" s="151"/>
      <c r="F27" s="151"/>
      <c r="G27" s="151"/>
      <c r="H27" s="142" t="str">
        <f>IF(Eingabe!C76="","",Eingabe!C76)</f>
        <v/>
      </c>
      <c r="I27" s="142"/>
      <c r="J27" s="142"/>
      <c r="K27" s="142"/>
      <c r="L27" s="144" t="str">
        <f>IF(Eingabe!D76="","",Eingabe!D76)</f>
        <v/>
      </c>
      <c r="M27" s="144"/>
      <c r="N27" s="144"/>
      <c r="O27" s="144"/>
      <c r="P27" s="144"/>
      <c r="Q27" s="144"/>
      <c r="R27" s="144"/>
      <c r="S27" s="144"/>
      <c r="T27" s="144"/>
      <c r="U27" s="144"/>
      <c r="V27" s="144"/>
      <c r="W27" s="144"/>
      <c r="X27" s="144"/>
      <c r="Y27" s="144"/>
      <c r="Z27" s="144"/>
      <c r="AA27" s="144"/>
      <c r="AB27" s="144"/>
      <c r="AC27" s="144"/>
      <c r="AD27" s="144"/>
      <c r="AE27" s="144"/>
      <c r="AF27" s="144"/>
      <c r="AG27" s="144"/>
      <c r="AH27" s="244" t="str">
        <f>IF(Eingabe!F76&amp;Eingabe!G76="","",Eingabe!F76&amp;"  /  "&amp;Eingabe!G76)</f>
        <v/>
      </c>
      <c r="AI27" s="244"/>
      <c r="AJ27" s="244"/>
      <c r="AK27" s="244"/>
      <c r="AL27" s="244"/>
      <c r="AM27" s="244"/>
      <c r="AN27" s="244"/>
      <c r="AO27" s="244"/>
      <c r="AP27" s="244"/>
      <c r="AQ27" s="244"/>
      <c r="AR27" s="244"/>
      <c r="AS27" s="244"/>
      <c r="AT27" s="244"/>
      <c r="AU27" s="244"/>
      <c r="AV27" s="244"/>
      <c r="AW27" s="244"/>
      <c r="AX27" s="244"/>
      <c r="AY27" s="244"/>
      <c r="AZ27" s="244"/>
      <c r="BA27" s="244"/>
      <c r="BB27" s="244"/>
      <c r="BC27" s="244"/>
      <c r="BD27" s="244"/>
      <c r="BE27" s="245" t="str">
        <f>IF(Eingabe!I76="","",Eingabe!I76)</f>
        <v/>
      </c>
      <c r="BF27" s="245"/>
      <c r="BG27" s="245"/>
      <c r="BH27" s="245"/>
      <c r="BI27" s="245"/>
      <c r="BJ27" s="245" t="str">
        <f>IF(Eingabe!I76="","",Eingabe!I76*Eingabe!B76)</f>
        <v/>
      </c>
      <c r="BK27" s="245"/>
      <c r="BL27" s="245"/>
      <c r="BM27" s="245"/>
      <c r="BN27" s="24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19" t="str">
        <f>IF(Eingabe!A77="","",Eingabe!A77)</f>
        <v/>
      </c>
      <c r="B28" s="151"/>
      <c r="C28" s="151"/>
      <c r="D28" s="151" t="str">
        <f>IF(Eingabe!B77="","",Eingabe!B77)</f>
        <v/>
      </c>
      <c r="E28" s="151"/>
      <c r="F28" s="151"/>
      <c r="G28" s="151"/>
      <c r="H28" s="142" t="str">
        <f>IF(Eingabe!C77="","",Eingabe!C77)</f>
        <v/>
      </c>
      <c r="I28" s="142"/>
      <c r="J28" s="142"/>
      <c r="K28" s="142"/>
      <c r="L28" s="144" t="str">
        <f>IF(Eingabe!D77="","",Eingabe!D77)</f>
        <v/>
      </c>
      <c r="M28" s="144"/>
      <c r="N28" s="144"/>
      <c r="O28" s="144"/>
      <c r="P28" s="144"/>
      <c r="Q28" s="144"/>
      <c r="R28" s="144"/>
      <c r="S28" s="144"/>
      <c r="T28" s="144"/>
      <c r="U28" s="144"/>
      <c r="V28" s="144"/>
      <c r="W28" s="144"/>
      <c r="X28" s="144"/>
      <c r="Y28" s="144"/>
      <c r="Z28" s="144"/>
      <c r="AA28" s="144"/>
      <c r="AB28" s="144"/>
      <c r="AC28" s="144"/>
      <c r="AD28" s="144"/>
      <c r="AE28" s="144"/>
      <c r="AF28" s="144"/>
      <c r="AG28" s="144"/>
      <c r="AH28" s="244" t="str">
        <f>IF(Eingabe!F77&amp;Eingabe!G77="","",Eingabe!F77&amp;"  /  "&amp;Eingabe!G77)</f>
        <v/>
      </c>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5" t="str">
        <f>IF(Eingabe!I77="","",Eingabe!I77)</f>
        <v/>
      </c>
      <c r="BF28" s="245"/>
      <c r="BG28" s="245"/>
      <c r="BH28" s="245"/>
      <c r="BI28" s="245"/>
      <c r="BJ28" s="245" t="str">
        <f>IF(Eingabe!I77="","",Eingabe!I77*Eingabe!B77)</f>
        <v/>
      </c>
      <c r="BK28" s="245"/>
      <c r="BL28" s="245"/>
      <c r="BM28" s="245"/>
      <c r="BN28" s="246"/>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19" t="str">
        <f>IF(Eingabe!A78="","",Eingabe!A78)</f>
        <v/>
      </c>
      <c r="B29" s="151"/>
      <c r="C29" s="151"/>
      <c r="D29" s="151" t="str">
        <f>IF(Eingabe!B78="","",Eingabe!B78)</f>
        <v/>
      </c>
      <c r="E29" s="151"/>
      <c r="F29" s="151"/>
      <c r="G29" s="151"/>
      <c r="H29" s="142" t="str">
        <f>IF(Eingabe!C78="","",Eingabe!C78)</f>
        <v/>
      </c>
      <c r="I29" s="142"/>
      <c r="J29" s="142"/>
      <c r="K29" s="142"/>
      <c r="L29" s="144" t="str">
        <f>IF(Eingabe!D78="","",Eingabe!D78)</f>
        <v/>
      </c>
      <c r="M29" s="144"/>
      <c r="N29" s="144"/>
      <c r="O29" s="144"/>
      <c r="P29" s="144"/>
      <c r="Q29" s="144"/>
      <c r="R29" s="144"/>
      <c r="S29" s="144"/>
      <c r="T29" s="144"/>
      <c r="U29" s="144"/>
      <c r="V29" s="144"/>
      <c r="W29" s="144"/>
      <c r="X29" s="144"/>
      <c r="Y29" s="144"/>
      <c r="Z29" s="144"/>
      <c r="AA29" s="144"/>
      <c r="AB29" s="144"/>
      <c r="AC29" s="144"/>
      <c r="AD29" s="144"/>
      <c r="AE29" s="144"/>
      <c r="AF29" s="144"/>
      <c r="AG29" s="144"/>
      <c r="AH29" s="244" t="str">
        <f>IF(Eingabe!F78&amp;Eingabe!G78="","",Eingabe!F78&amp;"  /  "&amp;Eingabe!G78)</f>
        <v/>
      </c>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5" t="str">
        <f>IF(Eingabe!I78="","",Eingabe!I78)</f>
        <v/>
      </c>
      <c r="BF29" s="245"/>
      <c r="BG29" s="245"/>
      <c r="BH29" s="245"/>
      <c r="BI29" s="245"/>
      <c r="BJ29" s="245" t="str">
        <f>IF(Eingabe!I78="","",Eingabe!I78*Eingabe!B78)</f>
        <v/>
      </c>
      <c r="BK29" s="245"/>
      <c r="BL29" s="245"/>
      <c r="BM29" s="245"/>
      <c r="BN29" s="246"/>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19" t="str">
        <f>IF(Eingabe!A79="","",Eingabe!A79)</f>
        <v/>
      </c>
      <c r="B30" s="151"/>
      <c r="C30" s="151"/>
      <c r="D30" s="151" t="str">
        <f>IF(Eingabe!B79="","",Eingabe!B79)</f>
        <v/>
      </c>
      <c r="E30" s="151"/>
      <c r="F30" s="151"/>
      <c r="G30" s="151"/>
      <c r="H30" s="142" t="str">
        <f>IF(Eingabe!C79="","",Eingabe!C79)</f>
        <v/>
      </c>
      <c r="I30" s="142"/>
      <c r="J30" s="142"/>
      <c r="K30" s="142"/>
      <c r="L30" s="144" t="str">
        <f>IF(Eingabe!D79="","",Eingabe!D79)</f>
        <v/>
      </c>
      <c r="M30" s="144"/>
      <c r="N30" s="144"/>
      <c r="O30" s="144"/>
      <c r="P30" s="144"/>
      <c r="Q30" s="144"/>
      <c r="R30" s="144"/>
      <c r="S30" s="144"/>
      <c r="T30" s="144"/>
      <c r="U30" s="144"/>
      <c r="V30" s="144"/>
      <c r="W30" s="144"/>
      <c r="X30" s="144"/>
      <c r="Y30" s="144"/>
      <c r="Z30" s="144"/>
      <c r="AA30" s="144"/>
      <c r="AB30" s="144"/>
      <c r="AC30" s="144"/>
      <c r="AD30" s="144"/>
      <c r="AE30" s="144"/>
      <c r="AF30" s="144"/>
      <c r="AG30" s="144"/>
      <c r="AH30" s="244" t="str">
        <f>IF(Eingabe!F79&amp;Eingabe!G79="","",Eingabe!F79&amp;"  /  "&amp;Eingabe!G79)</f>
        <v/>
      </c>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5" t="str">
        <f>IF(Eingabe!I79="","",Eingabe!I79)</f>
        <v/>
      </c>
      <c r="BF30" s="245"/>
      <c r="BG30" s="245"/>
      <c r="BH30" s="245"/>
      <c r="BI30" s="245"/>
      <c r="BJ30" s="245" t="str">
        <f>IF(Eingabe!I79="","",Eingabe!I79*Eingabe!B79)</f>
        <v/>
      </c>
      <c r="BK30" s="245"/>
      <c r="BL30" s="245"/>
      <c r="BM30" s="245"/>
      <c r="BN30" s="246"/>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19" t="str">
        <f>IF(Eingabe!A80="","",Eingabe!A80)</f>
        <v/>
      </c>
      <c r="B31" s="151"/>
      <c r="C31" s="151"/>
      <c r="D31" s="151" t="str">
        <f>IF(Eingabe!B80="","",Eingabe!B80)</f>
        <v/>
      </c>
      <c r="E31" s="151"/>
      <c r="F31" s="151"/>
      <c r="G31" s="151"/>
      <c r="H31" s="142" t="str">
        <f>IF(Eingabe!C80="","",Eingabe!C80)</f>
        <v/>
      </c>
      <c r="I31" s="142"/>
      <c r="J31" s="142"/>
      <c r="K31" s="142"/>
      <c r="L31" s="144" t="str">
        <f>IF(Eingabe!D80="","",Eingabe!D80)</f>
        <v/>
      </c>
      <c r="M31" s="144"/>
      <c r="N31" s="144"/>
      <c r="O31" s="144"/>
      <c r="P31" s="144"/>
      <c r="Q31" s="144"/>
      <c r="R31" s="144"/>
      <c r="S31" s="144"/>
      <c r="T31" s="144"/>
      <c r="U31" s="144"/>
      <c r="V31" s="144"/>
      <c r="W31" s="144"/>
      <c r="X31" s="144"/>
      <c r="Y31" s="144"/>
      <c r="Z31" s="144"/>
      <c r="AA31" s="144"/>
      <c r="AB31" s="144"/>
      <c r="AC31" s="144"/>
      <c r="AD31" s="144"/>
      <c r="AE31" s="144"/>
      <c r="AF31" s="144"/>
      <c r="AG31" s="144"/>
      <c r="AH31" s="244" t="str">
        <f>IF(Eingabe!F80&amp;Eingabe!G80="","",Eingabe!F80&amp;"  /  "&amp;Eingabe!G80)</f>
        <v/>
      </c>
      <c r="AI31" s="244"/>
      <c r="AJ31" s="244"/>
      <c r="AK31" s="244"/>
      <c r="AL31" s="244"/>
      <c r="AM31" s="244"/>
      <c r="AN31" s="244"/>
      <c r="AO31" s="244"/>
      <c r="AP31" s="244"/>
      <c r="AQ31" s="244"/>
      <c r="AR31" s="244"/>
      <c r="AS31" s="244"/>
      <c r="AT31" s="244"/>
      <c r="AU31" s="244"/>
      <c r="AV31" s="244"/>
      <c r="AW31" s="244"/>
      <c r="AX31" s="244"/>
      <c r="AY31" s="244"/>
      <c r="AZ31" s="244"/>
      <c r="BA31" s="244"/>
      <c r="BB31" s="244"/>
      <c r="BC31" s="244"/>
      <c r="BD31" s="244"/>
      <c r="BE31" s="245" t="str">
        <f>IF(Eingabe!I80="","",Eingabe!I80)</f>
        <v/>
      </c>
      <c r="BF31" s="245"/>
      <c r="BG31" s="245"/>
      <c r="BH31" s="245"/>
      <c r="BI31" s="245"/>
      <c r="BJ31" s="245" t="str">
        <f>IF(Eingabe!I80="","",Eingabe!I80*Eingabe!B80)</f>
        <v/>
      </c>
      <c r="BK31" s="245"/>
      <c r="BL31" s="245"/>
      <c r="BM31" s="245"/>
      <c r="BN31" s="246"/>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19" t="str">
        <f>IF(Eingabe!A81="","",Eingabe!A81)</f>
        <v/>
      </c>
      <c r="B32" s="151"/>
      <c r="C32" s="151"/>
      <c r="D32" s="151" t="str">
        <f>IF(Eingabe!B81="","",Eingabe!B81)</f>
        <v/>
      </c>
      <c r="E32" s="151"/>
      <c r="F32" s="151"/>
      <c r="G32" s="151"/>
      <c r="H32" s="142" t="str">
        <f>IF(Eingabe!C81="","",Eingabe!C81)</f>
        <v/>
      </c>
      <c r="I32" s="142"/>
      <c r="J32" s="142"/>
      <c r="K32" s="142"/>
      <c r="L32" s="144" t="str">
        <f>IF(Eingabe!D81="","",Eingabe!D81)</f>
        <v/>
      </c>
      <c r="M32" s="144"/>
      <c r="N32" s="144"/>
      <c r="O32" s="144"/>
      <c r="P32" s="144"/>
      <c r="Q32" s="144"/>
      <c r="R32" s="144"/>
      <c r="S32" s="144"/>
      <c r="T32" s="144"/>
      <c r="U32" s="144"/>
      <c r="V32" s="144"/>
      <c r="W32" s="144"/>
      <c r="X32" s="144"/>
      <c r="Y32" s="144"/>
      <c r="Z32" s="144"/>
      <c r="AA32" s="144"/>
      <c r="AB32" s="144"/>
      <c r="AC32" s="144"/>
      <c r="AD32" s="144"/>
      <c r="AE32" s="144"/>
      <c r="AF32" s="144"/>
      <c r="AG32" s="144"/>
      <c r="AH32" s="244" t="str">
        <f>IF(Eingabe!F81&amp;Eingabe!G81="","",Eingabe!F81&amp;"  /  "&amp;Eingabe!G81)</f>
        <v/>
      </c>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5" t="str">
        <f>IF(Eingabe!I81="","",Eingabe!I81)</f>
        <v/>
      </c>
      <c r="BF32" s="245"/>
      <c r="BG32" s="245"/>
      <c r="BH32" s="245"/>
      <c r="BI32" s="245"/>
      <c r="BJ32" s="245" t="str">
        <f>IF(Eingabe!I81="","",Eingabe!I81*Eingabe!B81)</f>
        <v/>
      </c>
      <c r="BK32" s="245"/>
      <c r="BL32" s="245"/>
      <c r="BM32" s="245"/>
      <c r="BN32" s="246"/>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19" t="str">
        <f>IF(Eingabe!A82="","",Eingabe!A82)</f>
        <v/>
      </c>
      <c r="B33" s="151"/>
      <c r="C33" s="151"/>
      <c r="D33" s="151" t="str">
        <f>IF(Eingabe!B82="","",Eingabe!B82)</f>
        <v/>
      </c>
      <c r="E33" s="151"/>
      <c r="F33" s="151"/>
      <c r="G33" s="151"/>
      <c r="H33" s="142" t="str">
        <f>IF(Eingabe!C82="","",Eingabe!C82)</f>
        <v/>
      </c>
      <c r="I33" s="142"/>
      <c r="J33" s="142"/>
      <c r="K33" s="142"/>
      <c r="L33" s="144" t="str">
        <f>IF(Eingabe!D82="","",Eingabe!D82)</f>
        <v/>
      </c>
      <c r="M33" s="144"/>
      <c r="N33" s="144"/>
      <c r="O33" s="144"/>
      <c r="P33" s="144"/>
      <c r="Q33" s="144"/>
      <c r="R33" s="144"/>
      <c r="S33" s="144"/>
      <c r="T33" s="144"/>
      <c r="U33" s="144"/>
      <c r="V33" s="144"/>
      <c r="W33" s="144"/>
      <c r="X33" s="144"/>
      <c r="Y33" s="144"/>
      <c r="Z33" s="144"/>
      <c r="AA33" s="144"/>
      <c r="AB33" s="144"/>
      <c r="AC33" s="144"/>
      <c r="AD33" s="144"/>
      <c r="AE33" s="144"/>
      <c r="AF33" s="144"/>
      <c r="AG33" s="144"/>
      <c r="AH33" s="244" t="str">
        <f>IF(Eingabe!F82&amp;Eingabe!G82="","",Eingabe!F82&amp;"  /  "&amp;Eingabe!G82)</f>
        <v/>
      </c>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5" t="str">
        <f>IF(Eingabe!I82="","",Eingabe!I82)</f>
        <v/>
      </c>
      <c r="BF33" s="245"/>
      <c r="BG33" s="245"/>
      <c r="BH33" s="245"/>
      <c r="BI33" s="245"/>
      <c r="BJ33" s="245" t="str">
        <f>IF(Eingabe!I82="","",Eingabe!I82*Eingabe!B82)</f>
        <v/>
      </c>
      <c r="BK33" s="245"/>
      <c r="BL33" s="245"/>
      <c r="BM33" s="245"/>
      <c r="BN33" s="246"/>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19" t="str">
        <f>IF(Eingabe!A83="","",Eingabe!A83)</f>
        <v/>
      </c>
      <c r="B34" s="151"/>
      <c r="C34" s="151"/>
      <c r="D34" s="151" t="str">
        <f>IF(Eingabe!B83="","",Eingabe!B83)</f>
        <v/>
      </c>
      <c r="E34" s="151"/>
      <c r="F34" s="151"/>
      <c r="G34" s="151"/>
      <c r="H34" s="142" t="str">
        <f>IF(Eingabe!C83="","",Eingabe!C83)</f>
        <v/>
      </c>
      <c r="I34" s="142"/>
      <c r="J34" s="142"/>
      <c r="K34" s="142"/>
      <c r="L34" s="144" t="str">
        <f>IF(Eingabe!D83="","",Eingabe!D83)</f>
        <v/>
      </c>
      <c r="M34" s="144"/>
      <c r="N34" s="144"/>
      <c r="O34" s="144"/>
      <c r="P34" s="144"/>
      <c r="Q34" s="144"/>
      <c r="R34" s="144"/>
      <c r="S34" s="144"/>
      <c r="T34" s="144"/>
      <c r="U34" s="144"/>
      <c r="V34" s="144"/>
      <c r="W34" s="144"/>
      <c r="X34" s="144"/>
      <c r="Y34" s="144"/>
      <c r="Z34" s="144"/>
      <c r="AA34" s="144"/>
      <c r="AB34" s="144"/>
      <c r="AC34" s="144"/>
      <c r="AD34" s="144"/>
      <c r="AE34" s="144"/>
      <c r="AF34" s="144"/>
      <c r="AG34" s="144"/>
      <c r="AH34" s="244" t="str">
        <f>IF(Eingabe!F83&amp;Eingabe!G83="","",Eingabe!F83&amp;"  /  "&amp;Eingabe!G83)</f>
        <v/>
      </c>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5" t="str">
        <f>IF(Eingabe!I83="","",Eingabe!I83)</f>
        <v/>
      </c>
      <c r="BF34" s="245"/>
      <c r="BG34" s="245"/>
      <c r="BH34" s="245"/>
      <c r="BI34" s="245"/>
      <c r="BJ34" s="245" t="str">
        <f>IF(Eingabe!I83="","",Eingabe!I83*Eingabe!B83)</f>
        <v/>
      </c>
      <c r="BK34" s="245"/>
      <c r="BL34" s="245"/>
      <c r="BM34" s="245"/>
      <c r="BN34" s="246"/>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19" t="str">
        <f>IF(Eingabe!A84="","",Eingabe!A84)</f>
        <v/>
      </c>
      <c r="B35" s="151"/>
      <c r="C35" s="151"/>
      <c r="D35" s="151" t="str">
        <f>IF(Eingabe!B84="","",Eingabe!B84)</f>
        <v/>
      </c>
      <c r="E35" s="151"/>
      <c r="F35" s="151"/>
      <c r="G35" s="151"/>
      <c r="H35" s="142" t="str">
        <f>IF(Eingabe!C84="","",Eingabe!C84)</f>
        <v/>
      </c>
      <c r="I35" s="142"/>
      <c r="J35" s="142"/>
      <c r="K35" s="142"/>
      <c r="L35" s="144" t="str">
        <f>IF(Eingabe!D84="","",Eingabe!D84)</f>
        <v/>
      </c>
      <c r="M35" s="144"/>
      <c r="N35" s="144"/>
      <c r="O35" s="144"/>
      <c r="P35" s="144"/>
      <c r="Q35" s="144"/>
      <c r="R35" s="144"/>
      <c r="S35" s="144"/>
      <c r="T35" s="144"/>
      <c r="U35" s="144"/>
      <c r="V35" s="144"/>
      <c r="W35" s="144"/>
      <c r="X35" s="144"/>
      <c r="Y35" s="144"/>
      <c r="Z35" s="144"/>
      <c r="AA35" s="144"/>
      <c r="AB35" s="144"/>
      <c r="AC35" s="144"/>
      <c r="AD35" s="144"/>
      <c r="AE35" s="144"/>
      <c r="AF35" s="144"/>
      <c r="AG35" s="144"/>
      <c r="AH35" s="244" t="str">
        <f>IF(Eingabe!F84&amp;Eingabe!G84="","",Eingabe!F84&amp;"  /  "&amp;Eingabe!G84)</f>
        <v/>
      </c>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4"/>
      <c r="BE35" s="245" t="str">
        <f>IF(Eingabe!I84="","",Eingabe!I84)</f>
        <v/>
      </c>
      <c r="BF35" s="245"/>
      <c r="BG35" s="245"/>
      <c r="BH35" s="245"/>
      <c r="BI35" s="245"/>
      <c r="BJ35" s="245" t="str">
        <f>IF(Eingabe!I84="","",Eingabe!I84*Eingabe!B84)</f>
        <v/>
      </c>
      <c r="BK35" s="245"/>
      <c r="BL35" s="245"/>
      <c r="BM35" s="245"/>
      <c r="BN35" s="246"/>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19" t="str">
        <f>IF(Eingabe!A85="","",Eingabe!A85)</f>
        <v/>
      </c>
      <c r="B36" s="151"/>
      <c r="C36" s="151"/>
      <c r="D36" s="151" t="str">
        <f>IF(Eingabe!B85="","",Eingabe!B85)</f>
        <v/>
      </c>
      <c r="E36" s="151"/>
      <c r="F36" s="151"/>
      <c r="G36" s="151"/>
      <c r="H36" s="142" t="str">
        <f>IF(Eingabe!C85="","",Eingabe!C85)</f>
        <v/>
      </c>
      <c r="I36" s="142"/>
      <c r="J36" s="142"/>
      <c r="K36" s="142"/>
      <c r="L36" s="144" t="str">
        <f>IF(Eingabe!D85="","",Eingabe!D85)</f>
        <v/>
      </c>
      <c r="M36" s="144"/>
      <c r="N36" s="144"/>
      <c r="O36" s="144"/>
      <c r="P36" s="144"/>
      <c r="Q36" s="144"/>
      <c r="R36" s="144"/>
      <c r="S36" s="144"/>
      <c r="T36" s="144"/>
      <c r="U36" s="144"/>
      <c r="V36" s="144"/>
      <c r="W36" s="144"/>
      <c r="X36" s="144"/>
      <c r="Y36" s="144"/>
      <c r="Z36" s="144"/>
      <c r="AA36" s="144"/>
      <c r="AB36" s="144"/>
      <c r="AC36" s="144"/>
      <c r="AD36" s="144"/>
      <c r="AE36" s="144"/>
      <c r="AF36" s="144"/>
      <c r="AG36" s="144"/>
      <c r="AH36" s="244" t="str">
        <f>IF(Eingabe!F85&amp;Eingabe!G85="","",Eingabe!F85&amp;"  /  "&amp;Eingabe!G85)</f>
        <v/>
      </c>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4"/>
      <c r="BE36" s="245" t="str">
        <f>IF(Eingabe!I85="","",Eingabe!I85)</f>
        <v/>
      </c>
      <c r="BF36" s="245"/>
      <c r="BG36" s="245"/>
      <c r="BH36" s="245"/>
      <c r="BI36" s="245"/>
      <c r="BJ36" s="245" t="str">
        <f>IF(Eingabe!I85="","",Eingabe!I85*Eingabe!B85)</f>
        <v/>
      </c>
      <c r="BK36" s="245"/>
      <c r="BL36" s="245"/>
      <c r="BM36" s="245"/>
      <c r="BN36" s="246"/>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19" t="str">
        <f>IF(Eingabe!A86="","",Eingabe!A86)</f>
        <v/>
      </c>
      <c r="B37" s="151"/>
      <c r="C37" s="151"/>
      <c r="D37" s="151" t="str">
        <f>IF(Eingabe!B86="","",Eingabe!B86)</f>
        <v/>
      </c>
      <c r="E37" s="151"/>
      <c r="F37" s="151"/>
      <c r="G37" s="151"/>
      <c r="H37" s="142" t="str">
        <f>IF(Eingabe!C86="","",Eingabe!C86)</f>
        <v/>
      </c>
      <c r="I37" s="142"/>
      <c r="J37" s="142"/>
      <c r="K37" s="142"/>
      <c r="L37" s="144" t="str">
        <f>IF(Eingabe!D86="","",Eingabe!D86)</f>
        <v/>
      </c>
      <c r="M37" s="144"/>
      <c r="N37" s="144"/>
      <c r="O37" s="144"/>
      <c r="P37" s="144"/>
      <c r="Q37" s="144"/>
      <c r="R37" s="144"/>
      <c r="S37" s="144"/>
      <c r="T37" s="144"/>
      <c r="U37" s="144"/>
      <c r="V37" s="144"/>
      <c r="W37" s="144"/>
      <c r="X37" s="144"/>
      <c r="Y37" s="144"/>
      <c r="Z37" s="144"/>
      <c r="AA37" s="144"/>
      <c r="AB37" s="144"/>
      <c r="AC37" s="144"/>
      <c r="AD37" s="144"/>
      <c r="AE37" s="144"/>
      <c r="AF37" s="144"/>
      <c r="AG37" s="144"/>
      <c r="AH37" s="244" t="str">
        <f>IF(Eingabe!F86&amp;Eingabe!G86="","",Eingabe!F86&amp;"  /  "&amp;Eingabe!G86)</f>
        <v/>
      </c>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5" t="str">
        <f>IF(Eingabe!I86="","",Eingabe!I86)</f>
        <v/>
      </c>
      <c r="BF37" s="245"/>
      <c r="BG37" s="245"/>
      <c r="BH37" s="245"/>
      <c r="BI37" s="245"/>
      <c r="BJ37" s="245" t="str">
        <f>IF(Eingabe!I86="","",Eingabe!I86*Eingabe!B86)</f>
        <v/>
      </c>
      <c r="BK37" s="245"/>
      <c r="BL37" s="245"/>
      <c r="BM37" s="245"/>
      <c r="BN37" s="246"/>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19" t="str">
        <f>IF(Eingabe!A87="","",Eingabe!A87)</f>
        <v/>
      </c>
      <c r="B38" s="151"/>
      <c r="C38" s="151"/>
      <c r="D38" s="151" t="str">
        <f>IF(Eingabe!B87="","",Eingabe!B87)</f>
        <v/>
      </c>
      <c r="E38" s="151"/>
      <c r="F38" s="151"/>
      <c r="G38" s="151"/>
      <c r="H38" s="142" t="str">
        <f>IF(Eingabe!C87="","",Eingabe!C87)</f>
        <v/>
      </c>
      <c r="I38" s="142"/>
      <c r="J38" s="142"/>
      <c r="K38" s="142"/>
      <c r="L38" s="144" t="str">
        <f>IF(Eingabe!D87="","",Eingabe!D87)</f>
        <v/>
      </c>
      <c r="M38" s="144"/>
      <c r="N38" s="144"/>
      <c r="O38" s="144"/>
      <c r="P38" s="144"/>
      <c r="Q38" s="144"/>
      <c r="R38" s="144"/>
      <c r="S38" s="144"/>
      <c r="T38" s="144"/>
      <c r="U38" s="144"/>
      <c r="V38" s="144"/>
      <c r="W38" s="144"/>
      <c r="X38" s="144"/>
      <c r="Y38" s="144"/>
      <c r="Z38" s="144"/>
      <c r="AA38" s="144"/>
      <c r="AB38" s="144"/>
      <c r="AC38" s="144"/>
      <c r="AD38" s="144"/>
      <c r="AE38" s="144"/>
      <c r="AF38" s="144"/>
      <c r="AG38" s="144"/>
      <c r="AH38" s="244" t="str">
        <f>IF(Eingabe!F87&amp;Eingabe!G87="","",Eingabe!F87&amp;"  /  "&amp;Eingabe!G87)</f>
        <v/>
      </c>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5" t="str">
        <f>IF(Eingabe!I87="","",Eingabe!I87)</f>
        <v/>
      </c>
      <c r="BF38" s="245"/>
      <c r="BG38" s="245"/>
      <c r="BH38" s="245"/>
      <c r="BI38" s="245"/>
      <c r="BJ38" s="245" t="str">
        <f>IF(Eingabe!I87="","",Eingabe!I87*Eingabe!B87)</f>
        <v/>
      </c>
      <c r="BK38" s="245"/>
      <c r="BL38" s="245"/>
      <c r="BM38" s="245"/>
      <c r="BN38" s="246"/>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19" t="str">
        <f>IF(Eingabe!A88="","",Eingabe!A88)</f>
        <v/>
      </c>
      <c r="B39" s="151"/>
      <c r="C39" s="151"/>
      <c r="D39" s="151" t="str">
        <f>IF(Eingabe!B88="","",Eingabe!B88)</f>
        <v/>
      </c>
      <c r="E39" s="151"/>
      <c r="F39" s="151"/>
      <c r="G39" s="151"/>
      <c r="H39" s="142" t="str">
        <f>IF(Eingabe!C88="","",Eingabe!C88)</f>
        <v/>
      </c>
      <c r="I39" s="142"/>
      <c r="J39" s="142"/>
      <c r="K39" s="142"/>
      <c r="L39" s="144" t="str">
        <f>IF(Eingabe!D88="","",Eingabe!D88)</f>
        <v/>
      </c>
      <c r="M39" s="144"/>
      <c r="N39" s="144"/>
      <c r="O39" s="144"/>
      <c r="P39" s="144"/>
      <c r="Q39" s="144"/>
      <c r="R39" s="144"/>
      <c r="S39" s="144"/>
      <c r="T39" s="144"/>
      <c r="U39" s="144"/>
      <c r="V39" s="144"/>
      <c r="W39" s="144"/>
      <c r="X39" s="144"/>
      <c r="Y39" s="144"/>
      <c r="Z39" s="144"/>
      <c r="AA39" s="144"/>
      <c r="AB39" s="144"/>
      <c r="AC39" s="144"/>
      <c r="AD39" s="144"/>
      <c r="AE39" s="144"/>
      <c r="AF39" s="144"/>
      <c r="AG39" s="144"/>
      <c r="AH39" s="244" t="str">
        <f>IF(Eingabe!F88&amp;Eingabe!G88="","",Eingabe!F88&amp;"  /  "&amp;Eingabe!G88)</f>
        <v/>
      </c>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4"/>
      <c r="BE39" s="245" t="str">
        <f>IF(Eingabe!I88="","",Eingabe!I88)</f>
        <v/>
      </c>
      <c r="BF39" s="245"/>
      <c r="BG39" s="245"/>
      <c r="BH39" s="245"/>
      <c r="BI39" s="245"/>
      <c r="BJ39" s="245" t="str">
        <f>IF(Eingabe!I88="","",Eingabe!I88*Eingabe!B88)</f>
        <v/>
      </c>
      <c r="BK39" s="245"/>
      <c r="BL39" s="245"/>
      <c r="BM39" s="245"/>
      <c r="BN39" s="246"/>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19" t="str">
        <f>IF(Eingabe!A89="","",Eingabe!A89)</f>
        <v/>
      </c>
      <c r="B40" s="151"/>
      <c r="C40" s="151"/>
      <c r="D40" s="151" t="str">
        <f>IF(Eingabe!B89="","",Eingabe!B89)</f>
        <v/>
      </c>
      <c r="E40" s="151"/>
      <c r="F40" s="151"/>
      <c r="G40" s="151"/>
      <c r="H40" s="142" t="str">
        <f>IF(Eingabe!C89="","",Eingabe!C89)</f>
        <v/>
      </c>
      <c r="I40" s="142"/>
      <c r="J40" s="142"/>
      <c r="K40" s="142"/>
      <c r="L40" s="144" t="str">
        <f>IF(Eingabe!D89="","",Eingabe!D89)</f>
        <v/>
      </c>
      <c r="M40" s="144"/>
      <c r="N40" s="144"/>
      <c r="O40" s="144"/>
      <c r="P40" s="144"/>
      <c r="Q40" s="144"/>
      <c r="R40" s="144"/>
      <c r="S40" s="144"/>
      <c r="T40" s="144"/>
      <c r="U40" s="144"/>
      <c r="V40" s="144"/>
      <c r="W40" s="144"/>
      <c r="X40" s="144"/>
      <c r="Y40" s="144"/>
      <c r="Z40" s="144"/>
      <c r="AA40" s="144"/>
      <c r="AB40" s="144"/>
      <c r="AC40" s="144"/>
      <c r="AD40" s="144"/>
      <c r="AE40" s="144"/>
      <c r="AF40" s="144"/>
      <c r="AG40" s="144"/>
      <c r="AH40" s="244" t="str">
        <f>IF(Eingabe!F89&amp;Eingabe!G89="","",Eingabe!F89&amp;"  /  "&amp;Eingabe!G89)</f>
        <v/>
      </c>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4"/>
      <c r="BE40" s="245" t="str">
        <f>IF(Eingabe!I89="","",Eingabe!I89)</f>
        <v/>
      </c>
      <c r="BF40" s="245"/>
      <c r="BG40" s="245"/>
      <c r="BH40" s="245"/>
      <c r="BI40" s="245"/>
      <c r="BJ40" s="245" t="str">
        <f>IF(Eingabe!I89="","",Eingabe!I89*Eingabe!B89)</f>
        <v/>
      </c>
      <c r="BK40" s="245"/>
      <c r="BL40" s="245"/>
      <c r="BM40" s="245"/>
      <c r="BN40" s="246"/>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19" t="str">
        <f>IF(Eingabe!A90="","",Eingabe!A90)</f>
        <v/>
      </c>
      <c r="B41" s="151"/>
      <c r="C41" s="151"/>
      <c r="D41" s="151" t="str">
        <f>IF(Eingabe!B90="","",Eingabe!B90)</f>
        <v/>
      </c>
      <c r="E41" s="151"/>
      <c r="F41" s="151"/>
      <c r="G41" s="151"/>
      <c r="H41" s="142" t="str">
        <f>IF(Eingabe!C90="","",Eingabe!C90)</f>
        <v/>
      </c>
      <c r="I41" s="142"/>
      <c r="J41" s="142"/>
      <c r="K41" s="142"/>
      <c r="L41" s="144" t="str">
        <f>IF(Eingabe!D90="","",Eingabe!D90)</f>
        <v/>
      </c>
      <c r="M41" s="144"/>
      <c r="N41" s="144"/>
      <c r="O41" s="144"/>
      <c r="P41" s="144"/>
      <c r="Q41" s="144"/>
      <c r="R41" s="144"/>
      <c r="S41" s="144"/>
      <c r="T41" s="144"/>
      <c r="U41" s="144"/>
      <c r="V41" s="144"/>
      <c r="W41" s="144"/>
      <c r="X41" s="144"/>
      <c r="Y41" s="144"/>
      <c r="Z41" s="144"/>
      <c r="AA41" s="144"/>
      <c r="AB41" s="144"/>
      <c r="AC41" s="144"/>
      <c r="AD41" s="144"/>
      <c r="AE41" s="144"/>
      <c r="AF41" s="144"/>
      <c r="AG41" s="144"/>
      <c r="AH41" s="244" t="str">
        <f>IF(Eingabe!F90&amp;Eingabe!G90="","",Eingabe!F90&amp;"  /  "&amp;Eingabe!G90)</f>
        <v/>
      </c>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4"/>
      <c r="BE41" s="245" t="str">
        <f>IF(Eingabe!I90="","",Eingabe!I90)</f>
        <v/>
      </c>
      <c r="BF41" s="245"/>
      <c r="BG41" s="245"/>
      <c r="BH41" s="245"/>
      <c r="BI41" s="245"/>
      <c r="BJ41" s="245" t="str">
        <f>IF(Eingabe!I90="","",Eingabe!I90*Eingabe!B90)</f>
        <v/>
      </c>
      <c r="BK41" s="245"/>
      <c r="BL41" s="245"/>
      <c r="BM41" s="245"/>
      <c r="BN41" s="246"/>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19" t="str">
        <f>IF(Eingabe!A91="","",Eingabe!A91)</f>
        <v/>
      </c>
      <c r="B42" s="151"/>
      <c r="C42" s="151"/>
      <c r="D42" s="151" t="str">
        <f>IF(Eingabe!B91="","",Eingabe!B91)</f>
        <v/>
      </c>
      <c r="E42" s="151"/>
      <c r="F42" s="151"/>
      <c r="G42" s="151"/>
      <c r="H42" s="142" t="str">
        <f>IF(Eingabe!C91="","",Eingabe!C91)</f>
        <v/>
      </c>
      <c r="I42" s="142"/>
      <c r="J42" s="142"/>
      <c r="K42" s="142"/>
      <c r="L42" s="144" t="str">
        <f>IF(Eingabe!D91="","",Eingabe!D91)</f>
        <v/>
      </c>
      <c r="M42" s="144"/>
      <c r="N42" s="144"/>
      <c r="O42" s="144"/>
      <c r="P42" s="144"/>
      <c r="Q42" s="144"/>
      <c r="R42" s="144"/>
      <c r="S42" s="144"/>
      <c r="T42" s="144"/>
      <c r="U42" s="144"/>
      <c r="V42" s="144"/>
      <c r="W42" s="144"/>
      <c r="X42" s="144"/>
      <c r="Y42" s="144"/>
      <c r="Z42" s="144"/>
      <c r="AA42" s="144"/>
      <c r="AB42" s="144"/>
      <c r="AC42" s="144"/>
      <c r="AD42" s="144"/>
      <c r="AE42" s="144"/>
      <c r="AF42" s="144"/>
      <c r="AG42" s="144"/>
      <c r="AH42" s="244" t="str">
        <f>IF(Eingabe!F91&amp;Eingabe!G91="","",Eingabe!F91&amp;"  /  "&amp;Eingabe!G91)</f>
        <v/>
      </c>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4"/>
      <c r="BE42" s="245" t="str">
        <f>IF(Eingabe!I91="","",Eingabe!I91)</f>
        <v/>
      </c>
      <c r="BF42" s="245"/>
      <c r="BG42" s="245"/>
      <c r="BH42" s="245"/>
      <c r="BI42" s="245"/>
      <c r="BJ42" s="245" t="str">
        <f>IF(Eingabe!I91="","",Eingabe!I91*Eingabe!B91)</f>
        <v/>
      </c>
      <c r="BK42" s="245"/>
      <c r="BL42" s="245"/>
      <c r="BM42" s="245"/>
      <c r="BN42" s="246"/>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19" t="str">
        <f>IF(Eingabe!A92="","",Eingabe!A92)</f>
        <v/>
      </c>
      <c r="B43" s="151"/>
      <c r="C43" s="151"/>
      <c r="D43" s="151" t="str">
        <f>IF(Eingabe!B92="","",Eingabe!B92)</f>
        <v/>
      </c>
      <c r="E43" s="151"/>
      <c r="F43" s="151"/>
      <c r="G43" s="151"/>
      <c r="H43" s="142" t="str">
        <f>IF(Eingabe!C92="","",Eingabe!C92)</f>
        <v/>
      </c>
      <c r="I43" s="142"/>
      <c r="J43" s="142"/>
      <c r="K43" s="142"/>
      <c r="L43" s="144" t="str">
        <f>IF(Eingabe!D92="","",Eingabe!D92)</f>
        <v/>
      </c>
      <c r="M43" s="144"/>
      <c r="N43" s="144"/>
      <c r="O43" s="144"/>
      <c r="P43" s="144"/>
      <c r="Q43" s="144"/>
      <c r="R43" s="144"/>
      <c r="S43" s="144"/>
      <c r="T43" s="144"/>
      <c r="U43" s="144"/>
      <c r="V43" s="144"/>
      <c r="W43" s="144"/>
      <c r="X43" s="144"/>
      <c r="Y43" s="144"/>
      <c r="Z43" s="144"/>
      <c r="AA43" s="144"/>
      <c r="AB43" s="144"/>
      <c r="AC43" s="144"/>
      <c r="AD43" s="144"/>
      <c r="AE43" s="144"/>
      <c r="AF43" s="144"/>
      <c r="AG43" s="144"/>
      <c r="AH43" s="244" t="str">
        <f>IF(Eingabe!F92&amp;Eingabe!G92="","",Eingabe!F92&amp;"  /  "&amp;Eingabe!G92)</f>
        <v/>
      </c>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5" t="str">
        <f>IF(Eingabe!I92="","",Eingabe!I92)</f>
        <v/>
      </c>
      <c r="BF43" s="245"/>
      <c r="BG43" s="245"/>
      <c r="BH43" s="245"/>
      <c r="BI43" s="245"/>
      <c r="BJ43" s="245" t="str">
        <f>IF(Eingabe!I92="","",Eingabe!I92*Eingabe!B92)</f>
        <v/>
      </c>
      <c r="BK43" s="245"/>
      <c r="BL43" s="245"/>
      <c r="BM43" s="245"/>
      <c r="BN43" s="246"/>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19" t="str">
        <f>IF(Eingabe!A93="","",Eingabe!A93)</f>
        <v/>
      </c>
      <c r="B44" s="151"/>
      <c r="C44" s="151"/>
      <c r="D44" s="151" t="str">
        <f>IF(Eingabe!B93="","",Eingabe!B93)</f>
        <v/>
      </c>
      <c r="E44" s="151"/>
      <c r="F44" s="151"/>
      <c r="G44" s="151"/>
      <c r="H44" s="142" t="str">
        <f>IF(Eingabe!C93="","",Eingabe!C93)</f>
        <v/>
      </c>
      <c r="I44" s="142"/>
      <c r="J44" s="142"/>
      <c r="K44" s="142"/>
      <c r="L44" s="144" t="str">
        <f>IF(Eingabe!D93="","",Eingabe!D93)</f>
        <v/>
      </c>
      <c r="M44" s="144"/>
      <c r="N44" s="144"/>
      <c r="O44" s="144"/>
      <c r="P44" s="144"/>
      <c r="Q44" s="144"/>
      <c r="R44" s="144"/>
      <c r="S44" s="144"/>
      <c r="T44" s="144"/>
      <c r="U44" s="144"/>
      <c r="V44" s="144"/>
      <c r="W44" s="144"/>
      <c r="X44" s="144"/>
      <c r="Y44" s="144"/>
      <c r="Z44" s="144"/>
      <c r="AA44" s="144"/>
      <c r="AB44" s="144"/>
      <c r="AC44" s="144"/>
      <c r="AD44" s="144"/>
      <c r="AE44" s="144"/>
      <c r="AF44" s="144"/>
      <c r="AG44" s="144"/>
      <c r="AH44" s="244" t="str">
        <f>IF(Eingabe!F93&amp;Eingabe!G93="","",Eingabe!F93&amp;"  /  "&amp;Eingabe!G93)</f>
        <v/>
      </c>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5" t="str">
        <f>IF(Eingabe!I93="","",Eingabe!I93)</f>
        <v/>
      </c>
      <c r="BF44" s="245"/>
      <c r="BG44" s="245"/>
      <c r="BH44" s="245"/>
      <c r="BI44" s="245"/>
      <c r="BJ44" s="245" t="str">
        <f>IF(Eingabe!I93="","",Eingabe!I93*Eingabe!B93)</f>
        <v/>
      </c>
      <c r="BK44" s="245"/>
      <c r="BL44" s="245"/>
      <c r="BM44" s="245"/>
      <c r="BN44" s="246"/>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19" t="str">
        <f>IF(Eingabe!A94="","",Eingabe!A94)</f>
        <v/>
      </c>
      <c r="B45" s="151"/>
      <c r="C45" s="151"/>
      <c r="D45" s="151" t="str">
        <f>IF(Eingabe!B94="","",Eingabe!B94)</f>
        <v/>
      </c>
      <c r="E45" s="151"/>
      <c r="F45" s="151"/>
      <c r="G45" s="151"/>
      <c r="H45" s="142" t="str">
        <f>IF(Eingabe!C94="","",Eingabe!C94)</f>
        <v/>
      </c>
      <c r="I45" s="142"/>
      <c r="J45" s="142"/>
      <c r="K45" s="142"/>
      <c r="L45" s="144" t="str">
        <f>IF(Eingabe!D94="","",Eingabe!D94)</f>
        <v/>
      </c>
      <c r="M45" s="144"/>
      <c r="N45" s="144"/>
      <c r="O45" s="144"/>
      <c r="P45" s="144"/>
      <c r="Q45" s="144"/>
      <c r="R45" s="144"/>
      <c r="S45" s="144"/>
      <c r="T45" s="144"/>
      <c r="U45" s="144"/>
      <c r="V45" s="144"/>
      <c r="W45" s="144"/>
      <c r="X45" s="144"/>
      <c r="Y45" s="144"/>
      <c r="Z45" s="144"/>
      <c r="AA45" s="144"/>
      <c r="AB45" s="144"/>
      <c r="AC45" s="144"/>
      <c r="AD45" s="144"/>
      <c r="AE45" s="144"/>
      <c r="AF45" s="144"/>
      <c r="AG45" s="144"/>
      <c r="AH45" s="244" t="str">
        <f>IF(Eingabe!F94&amp;Eingabe!G94="","",Eingabe!F94&amp;"  /  "&amp;Eingabe!G94)</f>
        <v/>
      </c>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4"/>
      <c r="BE45" s="245" t="str">
        <f>IF(Eingabe!I94="","",Eingabe!I94)</f>
        <v/>
      </c>
      <c r="BF45" s="245"/>
      <c r="BG45" s="245"/>
      <c r="BH45" s="245"/>
      <c r="BI45" s="245"/>
      <c r="BJ45" s="245" t="str">
        <f>IF(Eingabe!I94="","",Eingabe!I94*Eingabe!B94)</f>
        <v/>
      </c>
      <c r="BK45" s="245"/>
      <c r="BL45" s="245"/>
      <c r="BM45" s="245"/>
      <c r="BN45" s="246"/>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19" t="str">
        <f>IF(Eingabe!A95="","",Eingabe!A95)</f>
        <v/>
      </c>
      <c r="B46" s="151"/>
      <c r="C46" s="151"/>
      <c r="D46" s="151" t="str">
        <f>IF(Eingabe!B95="","",Eingabe!B95)</f>
        <v/>
      </c>
      <c r="E46" s="151"/>
      <c r="F46" s="151"/>
      <c r="G46" s="151"/>
      <c r="H46" s="142" t="str">
        <f>IF(Eingabe!C95="","",Eingabe!C95)</f>
        <v/>
      </c>
      <c r="I46" s="142"/>
      <c r="J46" s="142"/>
      <c r="K46" s="142"/>
      <c r="L46" s="144" t="str">
        <f>IF(Eingabe!D95="","",Eingabe!D95)</f>
        <v/>
      </c>
      <c r="M46" s="144"/>
      <c r="N46" s="144"/>
      <c r="O46" s="144"/>
      <c r="P46" s="144"/>
      <c r="Q46" s="144"/>
      <c r="R46" s="144"/>
      <c r="S46" s="144"/>
      <c r="T46" s="144"/>
      <c r="U46" s="144"/>
      <c r="V46" s="144"/>
      <c r="W46" s="144"/>
      <c r="X46" s="144"/>
      <c r="Y46" s="144"/>
      <c r="Z46" s="144"/>
      <c r="AA46" s="144"/>
      <c r="AB46" s="144"/>
      <c r="AC46" s="144"/>
      <c r="AD46" s="144"/>
      <c r="AE46" s="144"/>
      <c r="AF46" s="144"/>
      <c r="AG46" s="144"/>
      <c r="AH46" s="244" t="str">
        <f>IF(Eingabe!F95&amp;Eingabe!G95="","",Eingabe!F95&amp;"  /  "&amp;Eingabe!G95)</f>
        <v/>
      </c>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5" t="str">
        <f>IF(Eingabe!I95="","",Eingabe!I95)</f>
        <v/>
      </c>
      <c r="BF46" s="245"/>
      <c r="BG46" s="245"/>
      <c r="BH46" s="245"/>
      <c r="BI46" s="245"/>
      <c r="BJ46" s="245" t="str">
        <f>IF(Eingabe!I95="","",Eingabe!I95*Eingabe!B95)</f>
        <v/>
      </c>
      <c r="BK46" s="245"/>
      <c r="BL46" s="245"/>
      <c r="BM46" s="245"/>
      <c r="BN46" s="246"/>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19" t="str">
        <f>IF(Eingabe!A96="","",Eingabe!A96)</f>
        <v/>
      </c>
      <c r="B47" s="151"/>
      <c r="C47" s="151"/>
      <c r="D47" s="151" t="str">
        <f>IF(Eingabe!B96="","",Eingabe!B96)</f>
        <v/>
      </c>
      <c r="E47" s="151"/>
      <c r="F47" s="151"/>
      <c r="G47" s="151"/>
      <c r="H47" s="142" t="str">
        <f>IF(Eingabe!C96="","",Eingabe!C96)</f>
        <v/>
      </c>
      <c r="I47" s="142"/>
      <c r="J47" s="142"/>
      <c r="K47" s="142"/>
      <c r="L47" s="144" t="str">
        <f>IF(Eingabe!D96="","",Eingabe!D96)</f>
        <v/>
      </c>
      <c r="M47" s="144"/>
      <c r="N47" s="144"/>
      <c r="O47" s="144"/>
      <c r="P47" s="144"/>
      <c r="Q47" s="144"/>
      <c r="R47" s="144"/>
      <c r="S47" s="144"/>
      <c r="T47" s="144"/>
      <c r="U47" s="144"/>
      <c r="V47" s="144"/>
      <c r="W47" s="144"/>
      <c r="X47" s="144"/>
      <c r="Y47" s="144"/>
      <c r="Z47" s="144"/>
      <c r="AA47" s="144"/>
      <c r="AB47" s="144"/>
      <c r="AC47" s="144"/>
      <c r="AD47" s="144"/>
      <c r="AE47" s="144"/>
      <c r="AF47" s="144"/>
      <c r="AG47" s="144"/>
      <c r="AH47" s="244" t="str">
        <f>IF(Eingabe!F96&amp;Eingabe!G96="","",Eingabe!F96&amp;"  /  "&amp;Eingabe!G96)</f>
        <v/>
      </c>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4"/>
      <c r="BE47" s="245" t="str">
        <f>IF(Eingabe!I96="","",Eingabe!I96)</f>
        <v/>
      </c>
      <c r="BF47" s="245"/>
      <c r="BG47" s="245"/>
      <c r="BH47" s="245"/>
      <c r="BI47" s="245"/>
      <c r="BJ47" s="245" t="str">
        <f>IF(Eingabe!I96="","",Eingabe!I96*Eingabe!B96)</f>
        <v/>
      </c>
      <c r="BK47" s="245"/>
      <c r="BL47" s="245"/>
      <c r="BM47" s="245"/>
      <c r="BN47" s="246"/>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17" t="str">
        <f>IF(Eingabe!A97="","",Eingabe!A97)</f>
        <v/>
      </c>
      <c r="B48" s="218"/>
      <c r="C48" s="218"/>
      <c r="D48" s="218" t="str">
        <f>IF(Eingabe!B97="","",Eingabe!B97)</f>
        <v/>
      </c>
      <c r="E48" s="218"/>
      <c r="F48" s="218"/>
      <c r="G48" s="218"/>
      <c r="H48" s="188" t="str">
        <f>IF(Eingabe!C97="","",Eingabe!C97)</f>
        <v/>
      </c>
      <c r="I48" s="188"/>
      <c r="J48" s="188"/>
      <c r="K48" s="188"/>
      <c r="L48" s="290" t="str">
        <f>IF(Eingabe!D97="","",Eingabe!D97)</f>
        <v/>
      </c>
      <c r="M48" s="290"/>
      <c r="N48" s="290"/>
      <c r="O48" s="290"/>
      <c r="P48" s="290"/>
      <c r="Q48" s="290"/>
      <c r="R48" s="290"/>
      <c r="S48" s="290"/>
      <c r="T48" s="290"/>
      <c r="U48" s="290"/>
      <c r="V48" s="290"/>
      <c r="W48" s="290"/>
      <c r="X48" s="290"/>
      <c r="Y48" s="290"/>
      <c r="Z48" s="290"/>
      <c r="AA48" s="290"/>
      <c r="AB48" s="290"/>
      <c r="AC48" s="290"/>
      <c r="AD48" s="290"/>
      <c r="AE48" s="290"/>
      <c r="AF48" s="290"/>
      <c r="AG48" s="290"/>
      <c r="AH48" s="244" t="str">
        <f>IF(Eingabe!F97&amp;Eingabe!G97="","",Eingabe!F97&amp;"  /  "&amp;Eingabe!G97)</f>
        <v/>
      </c>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64" t="str">
        <f>IF(Eingabe!I97="","",Eingabe!I97)</f>
        <v/>
      </c>
      <c r="BF48" s="264"/>
      <c r="BG48" s="264"/>
      <c r="BH48" s="264"/>
      <c r="BI48" s="264"/>
      <c r="BJ48" s="264" t="str">
        <f>IF(Eingabe!I97="","",Eingabe!I97*Eingabe!B97)</f>
        <v/>
      </c>
      <c r="BK48" s="264"/>
      <c r="BL48" s="264"/>
      <c r="BM48" s="264"/>
      <c r="BN48" s="26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53"/>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5"/>
      <c r="AH49" s="277" t="s">
        <v>35</v>
      </c>
      <c r="AI49" s="278"/>
      <c r="AJ49" s="278"/>
      <c r="AK49" s="278"/>
      <c r="AL49" s="278"/>
      <c r="AM49" s="278"/>
      <c r="AN49" s="278"/>
      <c r="AO49" s="278"/>
      <c r="AP49" s="278"/>
      <c r="AQ49" s="278"/>
      <c r="AR49" s="278"/>
      <c r="AS49" s="278"/>
      <c r="AT49" s="278"/>
      <c r="AU49" s="278"/>
      <c r="AV49" s="278"/>
      <c r="AW49" s="278"/>
      <c r="AX49" s="278"/>
      <c r="AY49" s="278"/>
      <c r="AZ49" s="278"/>
      <c r="BA49" s="278"/>
      <c r="BB49" s="278"/>
      <c r="BC49" s="278"/>
      <c r="BD49" s="278"/>
      <c r="BE49" s="291">
        <f>'Materialkalkulation (1)'!BE52:BN52</f>
        <v>29.814399999999999</v>
      </c>
      <c r="BF49" s="265"/>
      <c r="BG49" s="265"/>
      <c r="BH49" s="265"/>
      <c r="BI49" s="265"/>
      <c r="BJ49" s="265"/>
      <c r="BK49" s="265"/>
      <c r="BL49" s="265"/>
      <c r="BM49" s="265"/>
      <c r="BN49" s="266"/>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56"/>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c r="AC50" s="257"/>
      <c r="AD50" s="257"/>
      <c r="AE50" s="257"/>
      <c r="AF50" s="257"/>
      <c r="AG50" s="258"/>
      <c r="AH50" s="268" t="s">
        <v>32</v>
      </c>
      <c r="AI50" s="269"/>
      <c r="AJ50" s="269"/>
      <c r="AK50" s="269"/>
      <c r="AL50" s="269"/>
      <c r="AM50" s="269"/>
      <c r="AN50" s="269"/>
      <c r="AO50" s="269"/>
      <c r="AP50" s="269"/>
      <c r="AQ50" s="269"/>
      <c r="AR50" s="269"/>
      <c r="AS50" s="269"/>
      <c r="AT50" s="269"/>
      <c r="AU50" s="269"/>
      <c r="AV50" s="269"/>
      <c r="AW50" s="269"/>
      <c r="AX50" s="269"/>
      <c r="AY50" s="269"/>
      <c r="AZ50" s="269"/>
      <c r="BA50" s="269"/>
      <c r="BB50" s="269"/>
      <c r="BC50" s="269"/>
      <c r="BD50" s="269"/>
      <c r="BE50" s="273">
        <f>SUM(BJ4:BN48)</f>
        <v>0</v>
      </c>
      <c r="BF50" s="273"/>
      <c r="BG50" s="273"/>
      <c r="BH50" s="273"/>
      <c r="BI50" s="273"/>
      <c r="BJ50" s="273"/>
      <c r="BK50" s="273"/>
      <c r="BL50" s="273"/>
      <c r="BM50" s="273"/>
      <c r="BN50" s="274"/>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56"/>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c r="AC51" s="257"/>
      <c r="AD51" s="257"/>
      <c r="AE51" s="257"/>
      <c r="AF51" s="257"/>
      <c r="AG51" s="258"/>
      <c r="AH51" s="268" t="s">
        <v>34</v>
      </c>
      <c r="AI51" s="269"/>
      <c r="AJ51" s="269"/>
      <c r="AK51" s="269"/>
      <c r="AL51" s="269"/>
      <c r="AM51" s="269"/>
      <c r="AN51" s="269"/>
      <c r="AO51" s="269"/>
      <c r="AP51" s="269"/>
      <c r="AQ51" s="269"/>
      <c r="AR51" s="269"/>
      <c r="AS51" s="269"/>
      <c r="AT51" s="269"/>
      <c r="AU51" s="269"/>
      <c r="AV51" s="269"/>
      <c r="AW51" s="269"/>
      <c r="AX51" s="269"/>
      <c r="AY51" s="269"/>
      <c r="AZ51" s="269"/>
      <c r="BA51" s="269"/>
      <c r="BB51" s="269"/>
      <c r="BC51" s="269"/>
      <c r="BD51" s="269"/>
      <c r="BE51" s="275">
        <f>BE50*0.1</f>
        <v>0</v>
      </c>
      <c r="BF51" s="275"/>
      <c r="BG51" s="275"/>
      <c r="BH51" s="275"/>
      <c r="BI51" s="275"/>
      <c r="BJ51" s="275"/>
      <c r="BK51" s="275"/>
      <c r="BL51" s="275"/>
      <c r="BM51" s="275"/>
      <c r="BN51" s="276"/>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59"/>
      <c r="B52" s="260"/>
      <c r="C52" s="260"/>
      <c r="D52" s="260"/>
      <c r="E52" s="260"/>
      <c r="F52" s="260"/>
      <c r="G52" s="260"/>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1"/>
      <c r="AH52" s="262" t="s">
        <v>33</v>
      </c>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75">
        <f>SUM(BE49:BN51)</f>
        <v>29.814399999999999</v>
      </c>
      <c r="BF52" s="275"/>
      <c r="BG52" s="275"/>
      <c r="BH52" s="275"/>
      <c r="BI52" s="275"/>
      <c r="BJ52" s="275"/>
      <c r="BK52" s="275"/>
      <c r="BL52" s="275"/>
      <c r="BM52" s="275"/>
      <c r="BN52" s="276"/>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39" t="s">
        <v>0</v>
      </c>
      <c r="B53" s="140"/>
      <c r="C53" s="140"/>
      <c r="D53" s="140"/>
      <c r="E53" s="140"/>
      <c r="F53" s="140"/>
      <c r="G53" s="140"/>
      <c r="H53" s="140"/>
      <c r="I53" s="140"/>
      <c r="J53" s="140"/>
      <c r="K53" s="140"/>
      <c r="L53" s="140"/>
      <c r="M53" s="140"/>
      <c r="N53" s="140"/>
      <c r="O53" s="140"/>
      <c r="P53" s="140"/>
      <c r="Q53" s="140"/>
      <c r="R53" s="140"/>
      <c r="S53" s="140"/>
      <c r="T53" s="140"/>
      <c r="U53" s="140"/>
      <c r="V53" s="141"/>
      <c r="W53" s="139" t="s">
        <v>1</v>
      </c>
      <c r="X53" s="140"/>
      <c r="Y53" s="140"/>
      <c r="Z53" s="140"/>
      <c r="AA53" s="140"/>
      <c r="AB53" s="140"/>
      <c r="AC53" s="140"/>
      <c r="AD53" s="140"/>
      <c r="AE53" s="140"/>
      <c r="AF53" s="140"/>
      <c r="AG53" s="140"/>
      <c r="AH53" s="140"/>
      <c r="AI53" s="140"/>
      <c r="AJ53" s="140"/>
      <c r="AK53" s="140"/>
      <c r="AL53" s="140"/>
      <c r="AM53" s="140"/>
      <c r="AN53" s="140"/>
      <c r="AO53" s="140"/>
      <c r="AP53" s="140"/>
      <c r="AQ53" s="140"/>
      <c r="AR53" s="141"/>
      <c r="AS53" s="139" t="s">
        <v>2</v>
      </c>
      <c r="AT53" s="140"/>
      <c r="AU53" s="140"/>
      <c r="AV53" s="140"/>
      <c r="AW53" s="140"/>
      <c r="AX53" s="140"/>
      <c r="AY53" s="140"/>
      <c r="AZ53" s="140"/>
      <c r="BA53" s="141"/>
      <c r="BB53" s="139" t="s">
        <v>3</v>
      </c>
      <c r="BC53" s="140"/>
      <c r="BD53" s="140"/>
      <c r="BE53" s="140"/>
      <c r="BF53" s="140"/>
      <c r="BG53" s="140"/>
      <c r="BH53" s="140"/>
      <c r="BI53" s="140"/>
      <c r="BJ53" s="140"/>
      <c r="BK53" s="140"/>
      <c r="BL53" s="140"/>
      <c r="BM53" s="140"/>
      <c r="BN53" s="141"/>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192" t="str">
        <f>IF(Eingabe!E3="","",Eingabe!E3)</f>
        <v>Simon Grundner</v>
      </c>
      <c r="X54" s="193"/>
      <c r="Y54" s="193"/>
      <c r="Z54" s="193"/>
      <c r="AA54" s="193"/>
      <c r="AB54" s="193"/>
      <c r="AC54" s="193"/>
      <c r="AD54" s="193"/>
      <c r="AE54" s="193"/>
      <c r="AF54" s="193"/>
      <c r="AG54" s="193"/>
      <c r="AH54" s="193"/>
      <c r="AI54" s="193"/>
      <c r="AJ54" s="193"/>
      <c r="AK54" s="193"/>
      <c r="AL54" s="193"/>
      <c r="AM54" s="193"/>
      <c r="AN54" s="193"/>
      <c r="AO54" s="193"/>
      <c r="AP54" s="193"/>
      <c r="AQ54" s="193"/>
      <c r="AR54" s="194"/>
      <c r="AS54" s="213" t="str">
        <f>IF(Eingabe!I1="","",Eingabe!I1)</f>
        <v/>
      </c>
      <c r="AT54" s="199"/>
      <c r="AU54" s="199"/>
      <c r="AV54" s="199"/>
      <c r="AW54" s="199"/>
      <c r="AX54" s="199"/>
      <c r="AY54" s="199"/>
      <c r="AZ54" s="199"/>
      <c r="BA54" s="200"/>
      <c r="BB54" s="213" t="str">
        <f>IF(Eingabe!I2="","",Eingabe!I2)</f>
        <v/>
      </c>
      <c r="BC54" s="199"/>
      <c r="BD54" s="199"/>
      <c r="BE54" s="199"/>
      <c r="BF54" s="199"/>
      <c r="BG54" s="199"/>
      <c r="BH54" s="199"/>
      <c r="BI54" s="199"/>
      <c r="BJ54" s="199"/>
      <c r="BK54" s="199"/>
      <c r="BL54" s="199"/>
      <c r="BM54" s="199"/>
      <c r="BN54" s="200"/>
    </row>
    <row r="55" spans="1:256" ht="10.5" customHeight="1" thickBot="1" x14ac:dyDescent="0.25">
      <c r="A55" s="176"/>
      <c r="B55" s="177"/>
      <c r="C55" s="177"/>
      <c r="D55" s="177"/>
      <c r="E55" s="177"/>
      <c r="F55" s="177"/>
      <c r="G55" s="177"/>
      <c r="H55" s="177"/>
      <c r="I55" s="177"/>
      <c r="J55" s="177"/>
      <c r="K55" s="177"/>
      <c r="L55" s="177"/>
      <c r="M55" s="177"/>
      <c r="N55" s="177"/>
      <c r="O55" s="177"/>
      <c r="P55" s="177"/>
      <c r="Q55" s="177"/>
      <c r="R55" s="177"/>
      <c r="S55" s="177"/>
      <c r="T55" s="177"/>
      <c r="U55" s="177"/>
      <c r="V55" s="178"/>
      <c r="W55" s="195"/>
      <c r="X55" s="196"/>
      <c r="Y55" s="196"/>
      <c r="Z55" s="196"/>
      <c r="AA55" s="196"/>
      <c r="AB55" s="196"/>
      <c r="AC55" s="196"/>
      <c r="AD55" s="196"/>
      <c r="AE55" s="196"/>
      <c r="AF55" s="196"/>
      <c r="AG55" s="196"/>
      <c r="AH55" s="196"/>
      <c r="AI55" s="196"/>
      <c r="AJ55" s="196"/>
      <c r="AK55" s="196"/>
      <c r="AL55" s="196"/>
      <c r="AM55" s="196"/>
      <c r="AN55" s="196"/>
      <c r="AO55" s="196"/>
      <c r="AP55" s="196"/>
      <c r="AQ55" s="196"/>
      <c r="AR55" s="197"/>
      <c r="AS55" s="201"/>
      <c r="AT55" s="202"/>
      <c r="AU55" s="202"/>
      <c r="AV55" s="202"/>
      <c r="AW55" s="202"/>
      <c r="AX55" s="202"/>
      <c r="AY55" s="202"/>
      <c r="AZ55" s="202"/>
      <c r="BA55" s="203"/>
      <c r="BB55" s="201"/>
      <c r="BC55" s="202"/>
      <c r="BD55" s="202"/>
      <c r="BE55" s="202"/>
      <c r="BF55" s="202"/>
      <c r="BG55" s="202"/>
      <c r="BH55" s="202"/>
      <c r="BI55" s="202"/>
      <c r="BJ55" s="202"/>
      <c r="BK55" s="202"/>
      <c r="BL55" s="202"/>
      <c r="BM55" s="202"/>
      <c r="BN55" s="203"/>
    </row>
    <row r="56" spans="1:256" ht="10.5" customHeight="1" x14ac:dyDescent="0.2">
      <c r="A56" s="179"/>
      <c r="B56" s="180"/>
      <c r="C56" s="180"/>
      <c r="D56" s="180"/>
      <c r="E56" s="180"/>
      <c r="F56" s="180"/>
      <c r="G56" s="180"/>
      <c r="H56" s="180"/>
      <c r="I56" s="180"/>
      <c r="J56" s="180"/>
      <c r="K56" s="180"/>
      <c r="L56" s="180"/>
      <c r="M56" s="180"/>
      <c r="N56" s="180"/>
      <c r="O56" s="180"/>
      <c r="P56" s="180"/>
      <c r="Q56" s="180"/>
      <c r="R56" s="180"/>
      <c r="S56" s="180"/>
      <c r="T56" s="180"/>
      <c r="U56" s="180"/>
      <c r="V56" s="181"/>
      <c r="W56" s="139" t="s">
        <v>4</v>
      </c>
      <c r="X56" s="140"/>
      <c r="Y56" s="140"/>
      <c r="Z56" s="140"/>
      <c r="AA56" s="140"/>
      <c r="AB56" s="140"/>
      <c r="AC56" s="140"/>
      <c r="AD56" s="140"/>
      <c r="AE56" s="140"/>
      <c r="AF56" s="141"/>
      <c r="AG56" s="139" t="s">
        <v>5</v>
      </c>
      <c r="AH56" s="140"/>
      <c r="AI56" s="140"/>
      <c r="AJ56" s="141"/>
      <c r="AK56" s="139" t="s">
        <v>6</v>
      </c>
      <c r="AL56" s="140"/>
      <c r="AM56" s="140"/>
      <c r="AN56" s="141"/>
      <c r="AO56" s="139" t="s">
        <v>7</v>
      </c>
      <c r="AP56" s="140"/>
      <c r="AQ56" s="140"/>
      <c r="AR56" s="141"/>
      <c r="AS56" s="139" t="s">
        <v>8</v>
      </c>
      <c r="AT56" s="140"/>
      <c r="AU56" s="140"/>
      <c r="AV56" s="140"/>
      <c r="AW56" s="140"/>
      <c r="AX56" s="140"/>
      <c r="AY56" s="140"/>
      <c r="AZ56" s="140"/>
      <c r="BA56" s="140"/>
      <c r="BB56" s="140"/>
      <c r="BC56" s="140"/>
      <c r="BD56" s="140"/>
      <c r="BE56" s="140"/>
      <c r="BF56" s="140"/>
      <c r="BG56" s="140"/>
      <c r="BH56" s="141"/>
      <c r="BI56" s="139" t="s">
        <v>9</v>
      </c>
      <c r="BJ56" s="140"/>
      <c r="BK56" s="140"/>
      <c r="BL56" s="140"/>
      <c r="BM56" s="140"/>
      <c r="BN56" s="141"/>
    </row>
    <row r="57" spans="1:256" ht="10.5" customHeight="1" x14ac:dyDescent="0.2">
      <c r="A57" s="182"/>
      <c r="B57" s="183"/>
      <c r="C57" s="183"/>
      <c r="D57" s="183"/>
      <c r="E57" s="183"/>
      <c r="F57" s="183"/>
      <c r="G57" s="183"/>
      <c r="H57" s="183"/>
      <c r="I57" s="183"/>
      <c r="J57" s="183"/>
      <c r="K57" s="183"/>
      <c r="L57" s="183"/>
      <c r="M57" s="183"/>
      <c r="N57" s="183"/>
      <c r="O57" s="183"/>
      <c r="P57" s="183"/>
      <c r="Q57" s="183"/>
      <c r="R57" s="183"/>
      <c r="S57" s="183"/>
      <c r="T57" s="183"/>
      <c r="U57" s="183"/>
      <c r="V57" s="184"/>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58" t="str">
        <f>IF(Eingabe!I3="","",Eingabe!I3)</f>
        <v/>
      </c>
      <c r="AL57" s="159"/>
      <c r="AM57" s="159"/>
      <c r="AN57" s="160"/>
      <c r="AO57" s="158" t="str">
        <f>IF(Eingabe!I4="","",Eingabe!I4)</f>
        <v/>
      </c>
      <c r="AP57" s="159"/>
      <c r="AQ57" s="159"/>
      <c r="AR57" s="160"/>
      <c r="AS57" s="145" t="s">
        <v>36</v>
      </c>
      <c r="AT57" s="146"/>
      <c r="AU57" s="146"/>
      <c r="AV57" s="146"/>
      <c r="AW57" s="146"/>
      <c r="AX57" s="146"/>
      <c r="AY57" s="146"/>
      <c r="AZ57" s="146"/>
      <c r="BA57" s="146"/>
      <c r="BB57" s="146"/>
      <c r="BC57" s="146"/>
      <c r="BD57" s="146"/>
      <c r="BE57" s="146"/>
      <c r="BF57" s="146"/>
      <c r="BG57" s="146"/>
      <c r="BH57" s="147"/>
      <c r="BI57" s="173" t="str">
        <f>IF(Eingabe!I5="","",Eingabe!I5)</f>
        <v/>
      </c>
      <c r="BJ57" s="174"/>
      <c r="BK57" s="174"/>
      <c r="BL57" s="174"/>
      <c r="BM57" s="174"/>
      <c r="BN57" s="175"/>
    </row>
    <row r="58" spans="1:256" ht="10.5" customHeight="1" thickBot="1" x14ac:dyDescent="0.25">
      <c r="A58" s="182"/>
      <c r="B58" s="183"/>
      <c r="C58" s="183"/>
      <c r="D58" s="183"/>
      <c r="E58" s="183"/>
      <c r="F58" s="183"/>
      <c r="G58" s="183"/>
      <c r="H58" s="183"/>
      <c r="I58" s="183"/>
      <c r="J58" s="183"/>
      <c r="K58" s="183"/>
      <c r="L58" s="183"/>
      <c r="M58" s="183"/>
      <c r="N58" s="183"/>
      <c r="O58" s="183"/>
      <c r="P58" s="183"/>
      <c r="Q58" s="183"/>
      <c r="R58" s="183"/>
      <c r="S58" s="183"/>
      <c r="T58" s="183"/>
      <c r="U58" s="183"/>
      <c r="V58" s="184"/>
      <c r="W58" s="176"/>
      <c r="X58" s="177"/>
      <c r="Y58" s="177"/>
      <c r="Z58" s="177"/>
      <c r="AA58" s="177"/>
      <c r="AB58" s="177"/>
      <c r="AC58" s="177"/>
      <c r="AD58" s="177"/>
      <c r="AE58" s="177"/>
      <c r="AF58" s="178"/>
      <c r="AG58" s="176"/>
      <c r="AH58" s="177"/>
      <c r="AI58" s="177"/>
      <c r="AJ58" s="178"/>
      <c r="AK58" s="161"/>
      <c r="AL58" s="162"/>
      <c r="AM58" s="162"/>
      <c r="AN58" s="163"/>
      <c r="AO58" s="161"/>
      <c r="AP58" s="162"/>
      <c r="AQ58" s="162"/>
      <c r="AR58" s="163"/>
      <c r="AS58" s="148"/>
      <c r="AT58" s="149"/>
      <c r="AU58" s="149"/>
      <c r="AV58" s="149"/>
      <c r="AW58" s="149"/>
      <c r="AX58" s="149"/>
      <c r="AY58" s="149"/>
      <c r="AZ58" s="149"/>
      <c r="BA58" s="149"/>
      <c r="BB58" s="149"/>
      <c r="BC58" s="149"/>
      <c r="BD58" s="149"/>
      <c r="BE58" s="149"/>
      <c r="BF58" s="149"/>
      <c r="BG58" s="149"/>
      <c r="BH58" s="150"/>
      <c r="BI58" s="176"/>
      <c r="BJ58" s="177"/>
      <c r="BK58" s="177"/>
      <c r="BL58" s="177"/>
      <c r="BM58" s="177"/>
      <c r="BN58" s="178"/>
    </row>
    <row r="59" spans="1:256" ht="10.5" customHeight="1" x14ac:dyDescent="0.2">
      <c r="A59" s="182"/>
      <c r="B59" s="183"/>
      <c r="C59" s="183"/>
      <c r="D59" s="183"/>
      <c r="E59" s="183"/>
      <c r="F59" s="183"/>
      <c r="G59" s="183"/>
      <c r="H59" s="183"/>
      <c r="I59" s="183"/>
      <c r="J59" s="183"/>
      <c r="K59" s="183"/>
      <c r="L59" s="183"/>
      <c r="M59" s="183"/>
      <c r="N59" s="183"/>
      <c r="O59" s="183"/>
      <c r="P59" s="183"/>
      <c r="Q59" s="183"/>
      <c r="R59" s="183"/>
      <c r="S59" s="183"/>
      <c r="T59" s="183"/>
      <c r="U59" s="183"/>
      <c r="V59" s="184"/>
      <c r="W59" s="139" t="s">
        <v>10</v>
      </c>
      <c r="X59" s="140"/>
      <c r="Y59" s="140"/>
      <c r="Z59" s="140"/>
      <c r="AA59" s="140"/>
      <c r="AB59" s="140"/>
      <c r="AC59" s="140"/>
      <c r="AD59" s="140"/>
      <c r="AE59" s="140"/>
      <c r="AF59" s="140"/>
      <c r="AG59" s="140"/>
      <c r="AH59" s="140"/>
      <c r="AI59" s="140"/>
      <c r="AJ59" s="140"/>
      <c r="AK59" s="140"/>
      <c r="AL59" s="140"/>
      <c r="AM59" s="140"/>
      <c r="AN59" s="140"/>
      <c r="AO59" s="140"/>
      <c r="AP59" s="140"/>
      <c r="AQ59" s="140"/>
      <c r="AR59" s="141"/>
      <c r="AS59" s="139" t="s">
        <v>11</v>
      </c>
      <c r="AT59" s="140"/>
      <c r="AU59" s="140"/>
      <c r="AV59" s="140"/>
      <c r="AW59" s="140"/>
      <c r="AX59" s="140"/>
      <c r="AY59" s="141"/>
      <c r="AZ59" s="139" t="s">
        <v>12</v>
      </c>
      <c r="BA59" s="140"/>
      <c r="BB59" s="140"/>
      <c r="BC59" s="140"/>
      <c r="BD59" s="141"/>
      <c r="BE59" s="139" t="s">
        <v>13</v>
      </c>
      <c r="BF59" s="140"/>
      <c r="BG59" s="140"/>
      <c r="BH59" s="140"/>
      <c r="BI59" s="140"/>
      <c r="BJ59" s="140"/>
      <c r="BK59" s="140"/>
      <c r="BL59" s="140"/>
      <c r="BM59" s="140"/>
      <c r="BN59" s="141"/>
    </row>
    <row r="60" spans="1:256" ht="10.5" customHeight="1" x14ac:dyDescent="0.2">
      <c r="A60" s="182"/>
      <c r="B60" s="183"/>
      <c r="C60" s="183"/>
      <c r="D60" s="183"/>
      <c r="E60" s="183"/>
      <c r="F60" s="183"/>
      <c r="G60" s="183"/>
      <c r="H60" s="183"/>
      <c r="I60" s="183"/>
      <c r="J60" s="183"/>
      <c r="K60" s="183"/>
      <c r="L60" s="183"/>
      <c r="M60" s="183"/>
      <c r="N60" s="183"/>
      <c r="O60" s="183"/>
      <c r="P60" s="183"/>
      <c r="Q60" s="183"/>
      <c r="R60" s="183"/>
      <c r="S60" s="183"/>
      <c r="T60" s="183"/>
      <c r="U60" s="183"/>
      <c r="V60" s="184"/>
      <c r="W60" s="185" t="str">
        <f>IF(Eingabe!E5="","",Eingabe!E5)</f>
        <v>Gitcon V1.0</v>
      </c>
      <c r="X60" s="186"/>
      <c r="Y60" s="186"/>
      <c r="Z60" s="186"/>
      <c r="AA60" s="186"/>
      <c r="AB60" s="186"/>
      <c r="AC60" s="186"/>
      <c r="AD60" s="186"/>
      <c r="AE60" s="186"/>
      <c r="AF60" s="186"/>
      <c r="AG60" s="186"/>
      <c r="AH60" s="186"/>
      <c r="AI60" s="186"/>
      <c r="AJ60" s="186"/>
      <c r="AK60" s="186"/>
      <c r="AL60" s="186"/>
      <c r="AM60" s="186"/>
      <c r="AN60" s="186"/>
      <c r="AO60" s="186"/>
      <c r="AP60" s="186"/>
      <c r="AQ60" s="186"/>
      <c r="AR60" s="187"/>
      <c r="AS60" s="213" t="str">
        <f>IF(Eingabe!L3="","",Eingabe!L3)</f>
        <v>1.0</v>
      </c>
      <c r="AT60" s="199"/>
      <c r="AU60" s="199"/>
      <c r="AV60" s="199"/>
      <c r="AW60" s="199"/>
      <c r="AX60" s="199"/>
      <c r="AY60" s="200"/>
      <c r="AZ60" s="213" t="str">
        <f>IF(Eingabe!L4="","",Eingabe!L4)</f>
        <v>1</v>
      </c>
      <c r="BA60" s="199"/>
      <c r="BB60" s="199"/>
      <c r="BC60" s="199"/>
      <c r="BD60" s="200"/>
      <c r="BE60" s="145" t="str">
        <f>IF(Eingabe!L5="","",Eingabe!L5)</f>
        <v>Fertigung</v>
      </c>
      <c r="BF60" s="146"/>
      <c r="BG60" s="146"/>
      <c r="BH60" s="146"/>
      <c r="BI60" s="146"/>
      <c r="BJ60" s="146"/>
      <c r="BK60" s="146"/>
      <c r="BL60" s="146"/>
      <c r="BM60" s="146"/>
      <c r="BN60" s="147"/>
    </row>
    <row r="61" spans="1:256" ht="10.5" customHeight="1" thickBot="1" x14ac:dyDescent="0.25">
      <c r="A61" s="170" t="s">
        <v>14</v>
      </c>
      <c r="B61" s="171"/>
      <c r="C61" s="171"/>
      <c r="D61" s="171"/>
      <c r="E61" s="171"/>
      <c r="F61" s="171"/>
      <c r="G61" s="171"/>
      <c r="H61" s="171"/>
      <c r="I61" s="171"/>
      <c r="J61" s="171"/>
      <c r="K61" s="171"/>
      <c r="L61" s="171"/>
      <c r="M61" s="171"/>
      <c r="N61" s="171"/>
      <c r="O61" s="171"/>
      <c r="P61" s="171"/>
      <c r="Q61" s="171"/>
      <c r="R61" s="171"/>
      <c r="S61" s="171"/>
      <c r="T61" s="171"/>
      <c r="U61" s="171"/>
      <c r="V61" s="172"/>
      <c r="W61" s="185"/>
      <c r="X61" s="186"/>
      <c r="Y61" s="186"/>
      <c r="Z61" s="186"/>
      <c r="AA61" s="186"/>
      <c r="AB61" s="186"/>
      <c r="AC61" s="186"/>
      <c r="AD61" s="186"/>
      <c r="AE61" s="186"/>
      <c r="AF61" s="186"/>
      <c r="AG61" s="186"/>
      <c r="AH61" s="186"/>
      <c r="AI61" s="186"/>
      <c r="AJ61" s="186"/>
      <c r="AK61" s="186"/>
      <c r="AL61" s="186"/>
      <c r="AM61" s="186"/>
      <c r="AN61" s="186"/>
      <c r="AO61" s="186"/>
      <c r="AP61" s="186"/>
      <c r="AQ61" s="186"/>
      <c r="AR61" s="187"/>
      <c r="AS61" s="201"/>
      <c r="AT61" s="202"/>
      <c r="AU61" s="202"/>
      <c r="AV61" s="202"/>
      <c r="AW61" s="202"/>
      <c r="AX61" s="202"/>
      <c r="AY61" s="203"/>
      <c r="AZ61" s="201"/>
      <c r="BA61" s="202"/>
      <c r="BB61" s="202"/>
      <c r="BC61" s="202"/>
      <c r="BD61" s="203"/>
      <c r="BE61" s="148"/>
      <c r="BF61" s="149"/>
      <c r="BG61" s="149"/>
      <c r="BH61" s="149"/>
      <c r="BI61" s="149"/>
      <c r="BJ61" s="149"/>
      <c r="BK61" s="149"/>
      <c r="BL61" s="149"/>
      <c r="BM61" s="149"/>
      <c r="BN61" s="150"/>
    </row>
    <row r="62" spans="1:256" ht="10.5" customHeight="1" x14ac:dyDescent="0.2">
      <c r="A62" s="170"/>
      <c r="B62" s="171"/>
      <c r="C62" s="171"/>
      <c r="D62" s="171"/>
      <c r="E62" s="171"/>
      <c r="F62" s="171"/>
      <c r="G62" s="171"/>
      <c r="H62" s="171"/>
      <c r="I62" s="171"/>
      <c r="J62" s="171"/>
      <c r="K62" s="171"/>
      <c r="L62" s="171"/>
      <c r="M62" s="171"/>
      <c r="N62" s="171"/>
      <c r="O62" s="171"/>
      <c r="P62" s="171"/>
      <c r="Q62" s="171"/>
      <c r="R62" s="171"/>
      <c r="S62" s="171"/>
      <c r="T62" s="171"/>
      <c r="U62" s="171"/>
      <c r="V62" s="172"/>
      <c r="W62" s="185"/>
      <c r="X62" s="186"/>
      <c r="Y62" s="186"/>
      <c r="Z62" s="186"/>
      <c r="AA62" s="186"/>
      <c r="AB62" s="186"/>
      <c r="AC62" s="186"/>
      <c r="AD62" s="186"/>
      <c r="AE62" s="186"/>
      <c r="AF62" s="186"/>
      <c r="AG62" s="186"/>
      <c r="AH62" s="186"/>
      <c r="AI62" s="186"/>
      <c r="AJ62" s="186"/>
      <c r="AK62" s="186"/>
      <c r="AL62" s="186"/>
      <c r="AM62" s="186"/>
      <c r="AN62" s="186"/>
      <c r="AO62" s="186"/>
      <c r="AP62" s="186"/>
      <c r="AQ62" s="186"/>
      <c r="AR62" s="187"/>
      <c r="AS62" s="214" t="s">
        <v>15</v>
      </c>
      <c r="AT62" s="215"/>
      <c r="AU62" s="215"/>
      <c r="AV62" s="216"/>
      <c r="AW62" s="139" t="s">
        <v>16</v>
      </c>
      <c r="AX62" s="140"/>
      <c r="AY62" s="141"/>
      <c r="AZ62" s="139" t="s">
        <v>17</v>
      </c>
      <c r="BA62" s="140"/>
      <c r="BB62" s="140"/>
      <c r="BC62" s="140"/>
      <c r="BD62" s="140"/>
      <c r="BE62" s="140"/>
      <c r="BF62" s="140"/>
      <c r="BG62" s="140"/>
      <c r="BH62" s="141"/>
      <c r="BI62" s="139" t="s">
        <v>18</v>
      </c>
      <c r="BJ62" s="140"/>
      <c r="BK62" s="141"/>
      <c r="BL62" s="10" t="s">
        <v>19</v>
      </c>
      <c r="BM62" s="11"/>
      <c r="BN62" s="12"/>
    </row>
    <row r="63" spans="1:256" ht="10.5" customHeight="1" x14ac:dyDescent="0.2">
      <c r="A63" s="164" t="str">
        <f>IF(Eingabe!M6="","",Eingabe!M6)</f>
        <v>Technische Informatik</v>
      </c>
      <c r="B63" s="165"/>
      <c r="C63" s="165"/>
      <c r="D63" s="165"/>
      <c r="E63" s="165"/>
      <c r="F63" s="165"/>
      <c r="G63" s="165"/>
      <c r="H63" s="165"/>
      <c r="I63" s="165"/>
      <c r="J63" s="165"/>
      <c r="K63" s="165"/>
      <c r="L63" s="165"/>
      <c r="M63" s="165"/>
      <c r="N63" s="165"/>
      <c r="O63" s="165"/>
      <c r="P63" s="165"/>
      <c r="Q63" s="165"/>
      <c r="R63" s="165"/>
      <c r="S63" s="165"/>
      <c r="T63" s="165"/>
      <c r="U63" s="165"/>
      <c r="V63" s="166"/>
      <c r="W63" s="145" t="str">
        <f>IF(Eingabe!E6="","",Eingabe!E6)</f>
        <v>MIDI-Interface</v>
      </c>
      <c r="X63" s="146"/>
      <c r="Y63" s="146"/>
      <c r="Z63" s="146"/>
      <c r="AA63" s="146"/>
      <c r="AB63" s="146"/>
      <c r="AC63" s="146"/>
      <c r="AD63" s="146"/>
      <c r="AE63" s="146"/>
      <c r="AF63" s="146"/>
      <c r="AG63" s="146"/>
      <c r="AH63" s="146"/>
      <c r="AI63" s="146"/>
      <c r="AJ63" s="146"/>
      <c r="AK63" s="146"/>
      <c r="AL63" s="146"/>
      <c r="AM63" s="146"/>
      <c r="AN63" s="146"/>
      <c r="AO63" s="146"/>
      <c r="AP63" s="146"/>
      <c r="AQ63" s="146"/>
      <c r="AR63" s="147"/>
      <c r="AS63" s="158" t="str">
        <f>IF(Eingabe!L6="","",Eingabe!L6)</f>
        <v>ohne</v>
      </c>
      <c r="AT63" s="159"/>
      <c r="AU63" s="159"/>
      <c r="AV63" s="160"/>
      <c r="AW63" s="173" t="str">
        <f>IF(Eingabe!I6="","",Eingabe!I6)</f>
        <v>DE</v>
      </c>
      <c r="AX63" s="174"/>
      <c r="AY63" s="175"/>
      <c r="AZ63" s="207">
        <f ca="1">IF(Eingabe!L2="","",Eingabe!L2)</f>
        <v>45046</v>
      </c>
      <c r="BA63" s="208"/>
      <c r="BB63" s="208"/>
      <c r="BC63" s="208"/>
      <c r="BD63" s="208"/>
      <c r="BE63" s="208"/>
      <c r="BF63" s="208"/>
      <c r="BG63" s="208"/>
      <c r="BH63" s="209"/>
      <c r="BI63" s="158">
        <v>2</v>
      </c>
      <c r="BJ63" s="159"/>
      <c r="BK63" s="160"/>
      <c r="BL63" s="158" t="str">
        <f>IF('Materialkalkulation (2)'!L4="","1",IF('Materialkalkulation (3)'!L4="","2","3"))</f>
        <v>1</v>
      </c>
      <c r="BM63" s="159"/>
      <c r="BN63" s="160"/>
    </row>
    <row r="64" spans="1:256" ht="10.5" customHeight="1" thickBot="1" x14ac:dyDescent="0.25">
      <c r="A64" s="167"/>
      <c r="B64" s="168"/>
      <c r="C64" s="168"/>
      <c r="D64" s="168"/>
      <c r="E64" s="168"/>
      <c r="F64" s="168"/>
      <c r="G64" s="168"/>
      <c r="H64" s="168"/>
      <c r="I64" s="168"/>
      <c r="J64" s="168"/>
      <c r="K64" s="168"/>
      <c r="L64" s="168"/>
      <c r="M64" s="168"/>
      <c r="N64" s="168"/>
      <c r="O64" s="168"/>
      <c r="P64" s="168"/>
      <c r="Q64" s="168"/>
      <c r="R64" s="168"/>
      <c r="S64" s="168"/>
      <c r="T64" s="168"/>
      <c r="U64" s="168"/>
      <c r="V64" s="169"/>
      <c r="W64" s="148"/>
      <c r="X64" s="149"/>
      <c r="Y64" s="149"/>
      <c r="Z64" s="149"/>
      <c r="AA64" s="149"/>
      <c r="AB64" s="149"/>
      <c r="AC64" s="149"/>
      <c r="AD64" s="149"/>
      <c r="AE64" s="149"/>
      <c r="AF64" s="149"/>
      <c r="AG64" s="149"/>
      <c r="AH64" s="149"/>
      <c r="AI64" s="149"/>
      <c r="AJ64" s="149"/>
      <c r="AK64" s="149"/>
      <c r="AL64" s="149"/>
      <c r="AM64" s="149"/>
      <c r="AN64" s="149"/>
      <c r="AO64" s="149"/>
      <c r="AP64" s="149"/>
      <c r="AQ64" s="149"/>
      <c r="AR64" s="150"/>
      <c r="AS64" s="161"/>
      <c r="AT64" s="162"/>
      <c r="AU64" s="162"/>
      <c r="AV64" s="163"/>
      <c r="AW64" s="176"/>
      <c r="AX64" s="177"/>
      <c r="AY64" s="178"/>
      <c r="AZ64" s="210"/>
      <c r="BA64" s="211"/>
      <c r="BB64" s="211"/>
      <c r="BC64" s="211"/>
      <c r="BD64" s="211"/>
      <c r="BE64" s="211"/>
      <c r="BF64" s="211"/>
      <c r="BG64" s="211"/>
      <c r="BH64" s="212"/>
      <c r="BI64" s="161"/>
      <c r="BJ64" s="162"/>
      <c r="BK64" s="163"/>
      <c r="BL64" s="161"/>
      <c r="BM64" s="162"/>
      <c r="BN64" s="163"/>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2023-04-30T18:04:26Z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