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xed UDL2 Values" sheetId="1" r:id="rId4"/>
    <sheet state="visible" name="Sheet2" sheetId="2" r:id="rId5"/>
    <sheet state="visible" name="Wrong UDL2 Values" sheetId="3" r:id="rId6"/>
  </sheets>
  <definedNames/>
  <calcPr/>
  <extLst>
    <ext uri="GoogleSheetsCustomDataVersion1">
      <go:sheetsCustomData xmlns:go="http://customooxmlschemas.google.com/" r:id="rId7" roundtripDataSignature="AMtx7mjfNtzj1GeHvvILi7zI8HcNsYenJg=="/>
    </ext>
  </extLst>
</workbook>
</file>

<file path=xl/sharedStrings.xml><?xml version="1.0" encoding="utf-8"?>
<sst xmlns="http://schemas.openxmlformats.org/spreadsheetml/2006/main" count="542" uniqueCount="121">
  <si>
    <t>Default + Rate</t>
  </si>
  <si>
    <t>UD</t>
  </si>
  <si>
    <t>L2</t>
  </si>
  <si>
    <t>Old UD Table</t>
  </si>
  <si>
    <t>geo_12_tmp_1</t>
  </si>
  <si>
    <t>3 km</t>
  </si>
  <si>
    <t>6 km</t>
  </si>
  <si>
    <t>9 km</t>
  </si>
  <si>
    <t>12 km</t>
  </si>
  <si>
    <t>geo_12_tmp_1_rate_1</t>
  </si>
  <si>
    <t>1 day</t>
  </si>
  <si>
    <t>geo_12_tmp_1_rate_2</t>
  </si>
  <si>
    <t>3 day</t>
  </si>
  <si>
    <t>geo_12_tmp_3</t>
  </si>
  <si>
    <t>8 day</t>
  </si>
  <si>
    <t>geo_12_tmp_3_rate_1</t>
  </si>
  <si>
    <t>geo_12_tmp_3_rate_2</t>
  </si>
  <si>
    <t>Old L2 Table</t>
  </si>
  <si>
    <t>geo_12_tmp_8</t>
  </si>
  <si>
    <t>geo_12_tmp_8_rate_1</t>
  </si>
  <si>
    <t>geo_12_tmp_8_rate_2</t>
  </si>
  <si>
    <t>geo_3_tmp_1</t>
  </si>
  <si>
    <t>geo_3_tmp_1_rate_1</t>
  </si>
  <si>
    <t>geo_3_tmp_1_rate_2</t>
  </si>
  <si>
    <t>geo_3_tmp_3</t>
  </si>
  <si>
    <t>Fold Increase Delta Table</t>
  </si>
  <si>
    <t>geo_3_tmp_3_rate_1</t>
  </si>
  <si>
    <t>geo_3_tmp_3_rate_2</t>
  </si>
  <si>
    <t>X</t>
  </si>
  <si>
    <t>geo_3_tmp_8</t>
  </si>
  <si>
    <t>geo_3_tmp_8_rate_1</t>
  </si>
  <si>
    <t>geo_3_tmp_8_rate_2</t>
  </si>
  <si>
    <t>geo_6_tmp_1</t>
  </si>
  <si>
    <t>Difference Delta Table</t>
  </si>
  <si>
    <t>geo_6_tmp_1_rate_1</t>
  </si>
  <si>
    <t>geo_6_tmp_1_rate_2</t>
  </si>
  <si>
    <t>geo_6_tmp_3</t>
  </si>
  <si>
    <t>geo_6_tmp_3_rate_1</t>
  </si>
  <si>
    <t>geo_6_tmp_3_rate_2</t>
  </si>
  <si>
    <t>geo_6_tmp_8</t>
  </si>
  <si>
    <t>Delta = sqrt(L2^2 + (1-UD)^2)</t>
  </si>
  <si>
    <t>geo_6_tmp_8_rate_1</t>
  </si>
  <si>
    <t>Delta _new - Delta_old</t>
  </si>
  <si>
    <t>geo_6_tmp_8_rate_2</t>
  </si>
  <si>
    <t>geo_9_tmp_1</t>
  </si>
  <si>
    <t>Delta Old Table</t>
  </si>
  <si>
    <t>geo_9_tmp_1_rate_1</t>
  </si>
  <si>
    <t>geo_9_tmp_1_rate_2</t>
  </si>
  <si>
    <t>geo_9_tmp_3</t>
  </si>
  <si>
    <t>geo_9_tmp_3_rate_1</t>
  </si>
  <si>
    <t>geo_9_tmp_3_rate_2</t>
  </si>
  <si>
    <t>geo_9_tmp_8</t>
  </si>
  <si>
    <t>Delta New Table</t>
  </si>
  <si>
    <t>geo_9_tmp_8_rate_1</t>
  </si>
  <si>
    <t>geo_9_tmp_8_rate_2</t>
  </si>
  <si>
    <t>Clouded + Rate</t>
  </si>
  <si>
    <t>geo_12_tmp_3_clouded_1</t>
  </si>
  <si>
    <t>6km fix is rate 2</t>
  </si>
  <si>
    <t>geo_12_tmp_3_clouded_1_rate_1</t>
  </si>
  <si>
    <t>9km fix is rate 1</t>
  </si>
  <si>
    <t>geo_12_tmp_3_clouded_1_rate_2</t>
  </si>
  <si>
    <t>12km fix is rate 1</t>
  </si>
  <si>
    <t>geo_12_tmp_8_clouded_1</t>
  </si>
  <si>
    <t>geo_12_tmp_8_clouded_1_rate_1</t>
  </si>
  <si>
    <t>geo_12_tmp_8_clouded_1_rate_2</t>
  </si>
  <si>
    <t>Fixed UD Table</t>
  </si>
  <si>
    <t>geo_3_tmp_3_clouded_1</t>
  </si>
  <si>
    <t>geo_3_tmp_3_clouded_1_rate_1</t>
  </si>
  <si>
    <t>geo_3_tmp_3_clouded_1_rate_2</t>
  </si>
  <si>
    <t>geo_3_tmp_8_clouded_1</t>
  </si>
  <si>
    <t>geo_3_tmp_8_clouded_1_rate_1</t>
  </si>
  <si>
    <t>geo_3_tmp_8_clouded_1_rate_2</t>
  </si>
  <si>
    <t>Fixed L2 Table</t>
  </si>
  <si>
    <t>geo_6_tmp_3_clouded_1</t>
  </si>
  <si>
    <t>geo_6_tmp_3_clouded_1_rate_1</t>
  </si>
  <si>
    <t>geo_6_tmp_3_clouded_1_rate_2</t>
  </si>
  <si>
    <t>geo_6_tmp_8_clouded_1</t>
  </si>
  <si>
    <t>geo_6_tmp_8_clouded_1_rate_1</t>
  </si>
  <si>
    <t>geo_6_tmp_8_clouded_1_rate_2</t>
  </si>
  <si>
    <t>1-UD (Fixed)</t>
  </si>
  <si>
    <t>geo_9_tmp_3_clouded_1</t>
  </si>
  <si>
    <t>geo_9_tmp_3_clouded_1_rate_1</t>
  </si>
  <si>
    <t>geo_9_tmp_3_clouded_1_rate_2</t>
  </si>
  <si>
    <t>geo_9_tmp_8_clouded_1</t>
  </si>
  <si>
    <t>geo_9_tmp_8_clouded_1_rate_1</t>
  </si>
  <si>
    <t>geo_9_tmp_8_clouded_1_rate_2</t>
  </si>
  <si>
    <t>L2 Norms</t>
  </si>
  <si>
    <t>UD Values</t>
  </si>
  <si>
    <t>0gold_standard</t>
  </si>
  <si>
    <t>L2 Norms Clouded, Rate</t>
  </si>
  <si>
    <t>L2 Norms Default, Rate</t>
  </si>
  <si>
    <t>Clouded, Rate UD Vals</t>
  </si>
  <si>
    <t>Default, Rate UD Vals</t>
  </si>
  <si>
    <t>gold_standard</t>
  </si>
  <si>
    <t>Rate 4</t>
  </si>
  <si>
    <t>Rate 2</t>
  </si>
  <si>
    <t>Rate 1</t>
  </si>
  <si>
    <t>Clouds, Rate + Clouds UD Vals</t>
  </si>
  <si>
    <t>Delta Table</t>
  </si>
  <si>
    <t xml:space="preserve">geo_6_tmp_3_clouded_1_rate_2 </t>
  </si>
  <si>
    <t xml:space="preserve">geo_6_tmp_8_clouded_1_rate_2 </t>
  </si>
  <si>
    <t>Clouds, Rate + Clouds L2 Norms</t>
  </si>
  <si>
    <t>geo_3_tmp_8_clouded_3</t>
  </si>
  <si>
    <t>geo_12_tmp_8_clouded_3</t>
  </si>
  <si>
    <t>Default, Rate L2 Norms</t>
  </si>
  <si>
    <t>geo_3_tmp_1_yr_2008</t>
  </si>
  <si>
    <t>rate 1</t>
  </si>
  <si>
    <t>geo_3_tmp_3_yr_2008</t>
  </si>
  <si>
    <t>geo_3_tmp_8_yr_2008</t>
  </si>
  <si>
    <t>output_data_geo_12_tmp_3_clouded_1</t>
  </si>
  <si>
    <t>output_data_geo_12_tmp_3_clouded_1_rate_1</t>
  </si>
  <si>
    <t>output_data_geo_12_tmp_3_clouded_8</t>
  </si>
  <si>
    <t>output_data_geo_12_tmp_8_clouded_1</t>
  </si>
  <si>
    <t>output_data_geo_12_tmp_8_clouded_1_rate_1</t>
  </si>
  <si>
    <t>output_data_geo_3_tmp_3_clouded_1</t>
  </si>
  <si>
    <t>output_data_geo_3_tmp_8_clouded_1</t>
  </si>
  <si>
    <t>output_data_geo_3_tmp_8_clouded_3</t>
  </si>
  <si>
    <t>output_data_geo_6_tmp_3_clouded_1_rate_2</t>
  </si>
  <si>
    <t>output_data_geo_6_tmp_8_clouded_1_rate_2</t>
  </si>
  <si>
    <t>output_data_geo_9_tmp_3_clouded_1_rate_1</t>
  </si>
  <si>
    <t>output_data_geo_9_tmp_8_clouded_1_rate_1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</si>
</sst>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"/>
    <numFmt numFmtId="165" formatCode="#,##0.0000000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shrinkToFit="0" vertical="bottom" wrapText="0"/>
    </xf>
    <xf borderId="1" fillId="0" fontId="2" numFmtId="0" xfId="0" applyBorder="1" applyFont="1"/>
    <xf borderId="0" fillId="0" fontId="2" numFmtId="0" xfId="0" applyFont="1"/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2" fillId="0" fontId="1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Border="1" applyFont="1"/>
    <xf borderId="6" fillId="0" fontId="2" numFmtId="0" xfId="0" applyBorder="1" applyFont="1"/>
    <xf borderId="0" fillId="0" fontId="1" numFmtId="0" xfId="0" applyAlignment="1" applyFont="1">
      <alignment horizontal="right" vertical="bottom"/>
    </xf>
    <xf borderId="7" fillId="0" fontId="1" numFmtId="0" xfId="0" applyAlignment="1" applyBorder="1" applyFont="1">
      <alignment horizontal="right" vertical="bottom"/>
    </xf>
    <xf borderId="8" fillId="0" fontId="2" numFmtId="0" xfId="0" applyBorder="1" applyFont="1"/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  <xf borderId="0" fillId="0" fontId="1" numFmtId="0" xfId="0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9" fillId="0" fontId="2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vertical="bottom"/>
    </xf>
    <xf borderId="8" fillId="0" fontId="2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right" vertical="bottom"/>
    </xf>
    <xf borderId="11" fillId="0" fontId="1" numFmtId="0" xfId="0" applyBorder="1" applyFont="1"/>
    <xf borderId="12" fillId="0" fontId="2" numFmtId="0" xfId="0" applyBorder="1" applyFont="1"/>
    <xf borderId="12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2" fillId="0" fontId="2" numFmtId="0" xfId="0" applyBorder="1" applyFont="1"/>
    <xf borderId="0" fillId="0" fontId="1" numFmtId="0" xfId="0" applyAlignment="1" applyFont="1">
      <alignment shrinkToFit="0" vertical="bottom" wrapText="0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4" fillId="0" fontId="1" numFmtId="165" xfId="0" applyAlignment="1" applyBorder="1" applyFont="1" applyNumberFormat="1">
      <alignment horizontal="right"/>
    </xf>
    <xf borderId="0" fillId="2" fontId="3" numFmtId="0" xfId="0" applyAlignment="1" applyFont="1">
      <alignment horizontal="left"/>
    </xf>
    <xf borderId="7" fillId="2" fontId="3" numFmtId="165" xfId="0" applyAlignment="1" applyBorder="1" applyFont="1" applyNumberFormat="1">
      <alignment horizontal="right"/>
    </xf>
    <xf borderId="6" fillId="0" fontId="1" numFmtId="0" xfId="0" applyBorder="1" applyFont="1"/>
    <xf borderId="6" fillId="2" fontId="3" numFmtId="0" xfId="0" applyAlignment="1" applyBorder="1" applyFont="1">
      <alignment horizontal="left"/>
    </xf>
    <xf borderId="7" fillId="0" fontId="1" numFmtId="165" xfId="0" applyAlignment="1" applyBorder="1" applyFont="1" applyNumberFormat="1">
      <alignment horizontal="right"/>
    </xf>
    <xf borderId="8" fillId="0" fontId="1" numFmtId="0" xfId="0" applyBorder="1" applyFont="1"/>
    <xf borderId="10" fillId="0" fontId="1" numFmtId="165" xfId="0" applyAlignment="1" applyBorder="1" applyFont="1" applyNumberFormat="1">
      <alignment horizontal="right"/>
    </xf>
    <xf borderId="4" fillId="0" fontId="1" numFmtId="0" xfId="0" applyBorder="1" applyFont="1"/>
    <xf borderId="0" fillId="0" fontId="1" numFmtId="165" xfId="0" applyAlignment="1" applyFont="1" applyNumberFormat="1">
      <alignment horizontal="right"/>
    </xf>
    <xf borderId="0" fillId="2" fontId="3" numFmtId="165" xfId="0" applyAlignment="1" applyFont="1" applyNumberFormat="1">
      <alignment horizontal="right"/>
    </xf>
    <xf borderId="9" fillId="2" fontId="3" numFmtId="165" xfId="0" applyAlignment="1" applyBorder="1" applyFont="1" applyNumberFormat="1">
      <alignment horizontal="right"/>
    </xf>
    <xf borderId="9" fillId="0" fontId="1" numFmtId="165" xfId="0" applyAlignment="1" applyBorder="1" applyFont="1" applyNumberFormat="1">
      <alignment horizontal="right"/>
    </xf>
    <xf borderId="10" fillId="2" fontId="3" numFmtId="165" xfId="0" applyAlignment="1" applyBorder="1" applyFont="1" applyNumberFormat="1">
      <alignment horizontal="right"/>
    </xf>
    <xf borderId="0" fillId="2" fontId="3" numFmtId="0" xfId="0" applyAlignment="1" applyFont="1">
      <alignment horizontal="right"/>
    </xf>
    <xf borderId="7" fillId="2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5.57"/>
    <col customWidth="1" min="3" max="3" width="13.14"/>
    <col customWidth="1" min="4" max="6" width="14.43"/>
    <col customWidth="1" min="11" max="11" width="15.57"/>
  </cols>
  <sheetData>
    <row r="1" ht="15.75" customHeight="1">
      <c r="A1" s="1" t="s">
        <v>0</v>
      </c>
      <c r="B1" s="2" t="s">
        <v>1</v>
      </c>
      <c r="C1" s="3" t="s">
        <v>2</v>
      </c>
      <c r="E1" s="4" t="s">
        <v>3</v>
      </c>
    </row>
    <row r="2" ht="15.75" customHeight="1">
      <c r="A2" s="5" t="s">
        <v>4</v>
      </c>
      <c r="B2" s="6">
        <v>0.2560414</v>
      </c>
      <c r="C2" s="1">
        <v>2.295526</v>
      </c>
      <c r="E2" s="7"/>
      <c r="F2" s="8" t="s">
        <v>5</v>
      </c>
      <c r="G2" s="8" t="s">
        <v>6</v>
      </c>
      <c r="H2" s="8" t="s">
        <v>7</v>
      </c>
      <c r="I2" s="9" t="s">
        <v>8</v>
      </c>
    </row>
    <row r="3" ht="15.75" customHeight="1">
      <c r="A3" s="10" t="s">
        <v>9</v>
      </c>
      <c r="B3" s="11">
        <v>0.5490847</v>
      </c>
      <c r="C3" s="12">
        <v>0.688851</v>
      </c>
      <c r="E3" s="13" t="s">
        <v>10</v>
      </c>
      <c r="F3" s="14">
        <v>0.9998588</v>
      </c>
      <c r="G3" s="14">
        <v>0.7054691</v>
      </c>
      <c r="H3" s="14">
        <v>0.4800998</v>
      </c>
      <c r="I3" s="15">
        <v>0.2560414</v>
      </c>
    </row>
    <row r="4" ht="15.75" customHeight="1">
      <c r="A4" s="10" t="s">
        <v>11</v>
      </c>
      <c r="B4" s="11">
        <v>0.379552</v>
      </c>
      <c r="C4" s="12">
        <v>0.9973662</v>
      </c>
      <c r="E4" s="13" t="s">
        <v>12</v>
      </c>
      <c r="F4" s="14">
        <v>0.8078556</v>
      </c>
      <c r="G4" s="14">
        <v>0.5052988</v>
      </c>
      <c r="H4" s="14">
        <v>0.2472887</v>
      </c>
      <c r="I4" s="15">
        <v>0.2123551</v>
      </c>
    </row>
    <row r="5" ht="15.75" customHeight="1">
      <c r="A5" s="10" t="s">
        <v>13</v>
      </c>
      <c r="B5" s="11">
        <v>0.2123551</v>
      </c>
      <c r="C5" s="12">
        <v>2.945683</v>
      </c>
      <c r="E5" s="16" t="s">
        <v>14</v>
      </c>
      <c r="F5" s="17">
        <v>0.7208721</v>
      </c>
      <c r="G5" s="17">
        <v>0.5187841</v>
      </c>
      <c r="H5" s="17">
        <v>0.3515879</v>
      </c>
      <c r="I5" s="18">
        <v>0.2659548</v>
      </c>
    </row>
    <row r="6" ht="15.75" customHeight="1">
      <c r="A6" s="10" t="s">
        <v>15</v>
      </c>
      <c r="B6" s="11">
        <v>0.5280434</v>
      </c>
      <c r="C6" s="12">
        <v>0.5448169</v>
      </c>
    </row>
    <row r="7" ht="15.75" customHeight="1">
      <c r="A7" s="10" t="s">
        <v>16</v>
      </c>
      <c r="B7" s="11">
        <v>0.3992938</v>
      </c>
      <c r="C7" s="12">
        <v>1.341034</v>
      </c>
      <c r="E7" s="4" t="s">
        <v>17</v>
      </c>
    </row>
    <row r="8" ht="15.75" customHeight="1">
      <c r="A8" s="10" t="s">
        <v>18</v>
      </c>
      <c r="B8" s="11">
        <v>0.2659548</v>
      </c>
      <c r="C8" s="12">
        <v>3.588764</v>
      </c>
      <c r="E8" s="7"/>
      <c r="F8" s="8" t="s">
        <v>5</v>
      </c>
      <c r="G8" s="8" t="s">
        <v>6</v>
      </c>
      <c r="H8" s="8" t="s">
        <v>7</v>
      </c>
      <c r="I8" s="9" t="s">
        <v>8</v>
      </c>
    </row>
    <row r="9" ht="15.75" customHeight="1">
      <c r="A9" s="10" t="s">
        <v>19</v>
      </c>
      <c r="B9" s="11">
        <v>0.5899184</v>
      </c>
      <c r="C9" s="12">
        <v>0.6802474</v>
      </c>
      <c r="E9" s="13" t="s">
        <v>10</v>
      </c>
      <c r="F9" s="19">
        <v>0.0</v>
      </c>
      <c r="G9" s="19">
        <v>1.600725</v>
      </c>
      <c r="H9" s="19">
        <v>2.247209</v>
      </c>
      <c r="I9" s="20">
        <v>2.295526</v>
      </c>
    </row>
    <row r="10" ht="15.75" customHeight="1">
      <c r="A10" s="10" t="s">
        <v>20</v>
      </c>
      <c r="B10" s="11">
        <v>0.455918</v>
      </c>
      <c r="C10" s="12">
        <v>1.904415</v>
      </c>
      <c r="E10" s="13" t="s">
        <v>12</v>
      </c>
      <c r="F10" s="19">
        <v>1.210569</v>
      </c>
      <c r="G10" s="19">
        <v>2.521001</v>
      </c>
      <c r="H10" s="19">
        <v>2.740361</v>
      </c>
      <c r="I10" s="20">
        <v>2.945683</v>
      </c>
    </row>
    <row r="11" ht="15.75" customHeight="1">
      <c r="A11" s="10" t="s">
        <v>21</v>
      </c>
      <c r="B11" s="11">
        <v>0.9998588</v>
      </c>
      <c r="C11" s="12">
        <v>0.0</v>
      </c>
      <c r="E11" s="16" t="s">
        <v>14</v>
      </c>
      <c r="F11" s="21">
        <v>1.786623</v>
      </c>
      <c r="G11" s="21">
        <v>3.177552</v>
      </c>
      <c r="H11" s="21">
        <v>3.628054</v>
      </c>
      <c r="I11" s="22">
        <v>3.588764</v>
      </c>
    </row>
    <row r="12" ht="15.75" customHeight="1">
      <c r="A12" s="10" t="s">
        <v>22</v>
      </c>
      <c r="B12" s="11">
        <v>0.6830285</v>
      </c>
      <c r="C12" s="12">
        <v>1.961595</v>
      </c>
      <c r="H12" s="19"/>
    </row>
    <row r="13" ht="15.75" customHeight="1">
      <c r="A13" s="10" t="s">
        <v>23</v>
      </c>
      <c r="B13" s="11">
        <v>0.7989999</v>
      </c>
      <c r="C13" s="12">
        <v>1.4401</v>
      </c>
      <c r="H13" s="19"/>
    </row>
    <row r="14" ht="15.75" customHeight="1">
      <c r="A14" s="10" t="s">
        <v>24</v>
      </c>
      <c r="B14" s="11">
        <v>0.8078556</v>
      </c>
      <c r="C14" s="12">
        <v>1.210569</v>
      </c>
      <c r="E14" s="23" t="s">
        <v>25</v>
      </c>
      <c r="F14" s="24"/>
      <c r="G14" s="24"/>
      <c r="H14" s="24"/>
      <c r="I14" s="24"/>
    </row>
    <row r="15" ht="15.75" customHeight="1">
      <c r="A15" s="10" t="s">
        <v>26</v>
      </c>
      <c r="B15" s="11">
        <v>0.6755515</v>
      </c>
      <c r="C15" s="12">
        <v>1.975411</v>
      </c>
      <c r="E15" s="25"/>
      <c r="F15" s="26" t="s">
        <v>5</v>
      </c>
      <c r="G15" s="26" t="s">
        <v>6</v>
      </c>
      <c r="H15" s="26" t="s">
        <v>7</v>
      </c>
      <c r="I15" s="27" t="s">
        <v>8</v>
      </c>
    </row>
    <row r="16" ht="15.75" customHeight="1">
      <c r="A16" s="10" t="s">
        <v>27</v>
      </c>
      <c r="B16" s="11">
        <v>0.8092088</v>
      </c>
      <c r="C16" s="12">
        <v>1.150997</v>
      </c>
      <c r="E16" s="28" t="s">
        <v>10</v>
      </c>
      <c r="F16" s="29" t="s">
        <v>28</v>
      </c>
      <c r="G16" s="14">
        <f t="shared" ref="G16:I16" si="1">G31/G37</f>
        <v>1.616905877</v>
      </c>
      <c r="H16" s="14">
        <f t="shared" si="1"/>
        <v>1.920301407</v>
      </c>
      <c r="I16" s="15">
        <f t="shared" si="1"/>
        <v>1.799735205</v>
      </c>
    </row>
    <row r="17" ht="15.75" customHeight="1">
      <c r="A17" s="10" t="s">
        <v>29</v>
      </c>
      <c r="B17" s="11">
        <v>0.7208721</v>
      </c>
      <c r="C17" s="12">
        <v>1.786623</v>
      </c>
      <c r="E17" s="28" t="s">
        <v>12</v>
      </c>
      <c r="F17" s="14">
        <f t="shared" ref="F17:I17" si="2">F32/F38</f>
        <v>1.622747024</v>
      </c>
      <c r="G17" s="14">
        <f t="shared" si="2"/>
        <v>2.962553982</v>
      </c>
      <c r="H17" s="14">
        <f t="shared" si="2"/>
        <v>2.699546326</v>
      </c>
      <c r="I17" s="15">
        <f t="shared" si="2"/>
        <v>3.219375801</v>
      </c>
    </row>
    <row r="18" ht="15.75" customHeight="1">
      <c r="A18" s="10" t="s">
        <v>30</v>
      </c>
      <c r="B18" s="11">
        <v>0.6995409</v>
      </c>
      <c r="C18" s="12">
        <v>1.429532</v>
      </c>
      <c r="E18" s="30" t="s">
        <v>14</v>
      </c>
      <c r="F18" s="17">
        <f t="shared" ref="F18:I18" si="3">F33/F39</f>
        <v>2.004401385</v>
      </c>
      <c r="G18" s="17">
        <f t="shared" si="3"/>
        <v>3.304836441</v>
      </c>
      <c r="H18" s="17">
        <f t="shared" si="3"/>
        <v>3.256516626</v>
      </c>
      <c r="I18" s="18">
        <f t="shared" si="3"/>
        <v>3.766265181</v>
      </c>
    </row>
    <row r="19" ht="15.75" customHeight="1">
      <c r="A19" s="10" t="s">
        <v>31</v>
      </c>
      <c r="B19" s="11">
        <v>0.7880567</v>
      </c>
      <c r="C19" s="12">
        <v>1.1836</v>
      </c>
      <c r="E19" s="4"/>
    </row>
    <row r="20" ht="15.75" customHeight="1">
      <c r="A20" s="10" t="s">
        <v>32</v>
      </c>
      <c r="B20" s="11">
        <v>0.7054691</v>
      </c>
      <c r="C20" s="12">
        <v>1.600725</v>
      </c>
      <c r="E20" s="4" t="s">
        <v>33</v>
      </c>
    </row>
    <row r="21" ht="15.75" customHeight="1">
      <c r="A21" s="10" t="s">
        <v>34</v>
      </c>
      <c r="B21" s="11">
        <v>0.7002155</v>
      </c>
      <c r="C21" s="12">
        <v>1.33109</v>
      </c>
      <c r="E21" s="7"/>
      <c r="F21" s="8" t="s">
        <v>5</v>
      </c>
      <c r="G21" s="8" t="s">
        <v>6</v>
      </c>
      <c r="H21" s="8" t="s">
        <v>7</v>
      </c>
      <c r="I21" s="9" t="s">
        <v>8</v>
      </c>
    </row>
    <row r="22" ht="15.75" customHeight="1">
      <c r="A22" s="10" t="s">
        <v>35</v>
      </c>
      <c r="B22" s="11">
        <v>0.7103082</v>
      </c>
      <c r="C22" s="12">
        <v>0.7712174</v>
      </c>
      <c r="E22" s="13" t="s">
        <v>10</v>
      </c>
      <c r="F22" s="14">
        <f t="shared" ref="F22:I22" si="4">F37-F31</f>
        <v>0.2996433</v>
      </c>
      <c r="G22" s="14">
        <f t="shared" si="4"/>
        <v>-0.7231061</v>
      </c>
      <c r="H22" s="14">
        <f t="shared" si="4"/>
        <v>-1.3261327</v>
      </c>
      <c r="I22" s="15">
        <f t="shared" si="4"/>
        <v>-1.3506336</v>
      </c>
    </row>
    <row r="23" ht="15.75" customHeight="1">
      <c r="A23" s="10" t="s">
        <v>36</v>
      </c>
      <c r="B23" s="11">
        <v>0.5052988</v>
      </c>
      <c r="C23" s="12">
        <v>2.521001</v>
      </c>
      <c r="E23" s="13" t="s">
        <v>12</v>
      </c>
      <c r="F23" s="14">
        <f t="shared" ref="F23:I23" si="5">F38-F32</f>
        <v>-0.5383067</v>
      </c>
      <c r="G23" s="14">
        <f t="shared" si="5"/>
        <v>-1.9977622</v>
      </c>
      <c r="H23" s="14">
        <f t="shared" si="5"/>
        <v>-2.1991244</v>
      </c>
      <c r="I23" s="15">
        <f t="shared" si="5"/>
        <v>-2.5736845</v>
      </c>
    </row>
    <row r="24" ht="15.75" customHeight="1">
      <c r="A24" s="10" t="s">
        <v>37</v>
      </c>
      <c r="B24" s="11">
        <v>0.7127527</v>
      </c>
      <c r="C24" s="12">
        <v>1.036009</v>
      </c>
      <c r="E24" s="16" t="s">
        <v>14</v>
      </c>
      <c r="F24" s="17">
        <f t="shared" ref="F24:I24" si="6">F39-F33</f>
        <v>-1.0351435</v>
      </c>
      <c r="G24" s="17">
        <f t="shared" si="6"/>
        <v>-2.5516729</v>
      </c>
      <c r="H24" s="17">
        <f t="shared" si="6"/>
        <v>-2.9632635</v>
      </c>
      <c r="I24" s="18">
        <f t="shared" si="6"/>
        <v>-3.1750384</v>
      </c>
    </row>
    <row r="25" ht="15.75" customHeight="1">
      <c r="A25" s="10" t="s">
        <v>38</v>
      </c>
      <c r="B25" s="11">
        <v>0.6485284</v>
      </c>
      <c r="C25" s="12">
        <v>0.8176447</v>
      </c>
    </row>
    <row r="26" ht="15.75" customHeight="1">
      <c r="A26" s="10" t="s">
        <v>39</v>
      </c>
      <c r="B26" s="11">
        <v>0.5187841</v>
      </c>
      <c r="C26" s="12">
        <v>3.177552</v>
      </c>
      <c r="E26" s="19" t="s">
        <v>40</v>
      </c>
    </row>
    <row r="27" ht="15.75" customHeight="1">
      <c r="A27" s="10" t="s">
        <v>41</v>
      </c>
      <c r="B27" s="11">
        <v>0.7531383</v>
      </c>
      <c r="C27" s="12">
        <v>0.8653084</v>
      </c>
      <c r="E27" s="19" t="s">
        <v>42</v>
      </c>
    </row>
    <row r="28" ht="15.75" customHeight="1">
      <c r="A28" s="10" t="s">
        <v>43</v>
      </c>
      <c r="B28" s="11">
        <v>0.6699089</v>
      </c>
      <c r="C28" s="12">
        <v>1.260532</v>
      </c>
    </row>
    <row r="29" ht="15.75" customHeight="1">
      <c r="A29" s="10" t="s">
        <v>44</v>
      </c>
      <c r="B29" s="11">
        <v>0.4800998</v>
      </c>
      <c r="C29" s="12">
        <v>2.247209</v>
      </c>
      <c r="E29" s="4" t="s">
        <v>45</v>
      </c>
    </row>
    <row r="30" ht="15.75" customHeight="1">
      <c r="A30" s="10" t="s">
        <v>46</v>
      </c>
      <c r="B30" s="11">
        <v>0.6454949</v>
      </c>
      <c r="C30" s="12">
        <v>0.9900612</v>
      </c>
      <c r="E30" s="7"/>
      <c r="F30" s="8" t="s">
        <v>5</v>
      </c>
      <c r="G30" s="8" t="s">
        <v>6</v>
      </c>
      <c r="H30" s="8" t="s">
        <v>7</v>
      </c>
      <c r="I30" s="9" t="s">
        <v>8</v>
      </c>
    </row>
    <row r="31" ht="15.75" customHeight="1">
      <c r="A31" s="10" t="s">
        <v>47</v>
      </c>
      <c r="B31" s="11">
        <v>0.5496431</v>
      </c>
      <c r="C31" s="12">
        <v>0.7635733</v>
      </c>
      <c r="E31" s="13" t="s">
        <v>10</v>
      </c>
      <c r="F31" s="14">
        <f t="shared" ref="F31:I31" si="7">sqrt(F9^2)+sqrt((1-F3)^2)</f>
        <v>0.0001412</v>
      </c>
      <c r="G31" s="14">
        <f t="shared" si="7"/>
        <v>1.8952559</v>
      </c>
      <c r="H31" s="14">
        <f t="shared" si="7"/>
        <v>2.7671092</v>
      </c>
      <c r="I31" s="15">
        <f t="shared" si="7"/>
        <v>3.0394846</v>
      </c>
    </row>
    <row r="32" ht="15.75" customHeight="1">
      <c r="A32" s="10" t="s">
        <v>48</v>
      </c>
      <c r="B32" s="11">
        <v>0.2472887</v>
      </c>
      <c r="C32" s="12">
        <v>2.740361</v>
      </c>
      <c r="E32" s="13" t="s">
        <v>12</v>
      </c>
      <c r="F32" s="14">
        <f t="shared" ref="F32:I32" si="8">sqrt(F10^2)+sqrt((1-F4)^2)</f>
        <v>1.4027134</v>
      </c>
      <c r="G32" s="14">
        <f t="shared" si="8"/>
        <v>3.0157022</v>
      </c>
      <c r="H32" s="14">
        <f t="shared" si="8"/>
        <v>3.4930723</v>
      </c>
      <c r="I32" s="15">
        <f t="shared" si="8"/>
        <v>3.7333279</v>
      </c>
    </row>
    <row r="33" ht="15.75" customHeight="1">
      <c r="A33" s="10" t="s">
        <v>49</v>
      </c>
      <c r="B33" s="11">
        <v>0.5903294</v>
      </c>
      <c r="C33" s="12">
        <v>0.7580676</v>
      </c>
      <c r="E33" s="16" t="s">
        <v>14</v>
      </c>
      <c r="F33" s="17">
        <f t="shared" ref="F33:I33" si="9">sqrt(F11^2)+sqrt((1-F5)^2)</f>
        <v>2.0657509</v>
      </c>
      <c r="G33" s="17">
        <f t="shared" si="9"/>
        <v>3.6587679</v>
      </c>
      <c r="H33" s="17">
        <f t="shared" si="9"/>
        <v>4.2764661</v>
      </c>
      <c r="I33" s="18">
        <f t="shared" si="9"/>
        <v>4.3228092</v>
      </c>
    </row>
    <row r="34" ht="15.75" customHeight="1">
      <c r="A34" s="10" t="s">
        <v>50</v>
      </c>
      <c r="B34" s="11">
        <v>0.4676896</v>
      </c>
      <c r="C34" s="12">
        <v>1.12299</v>
      </c>
    </row>
    <row r="35" ht="15.75" customHeight="1">
      <c r="A35" s="10" t="s">
        <v>51</v>
      </c>
      <c r="B35" s="11">
        <v>0.3515879</v>
      </c>
      <c r="C35" s="12">
        <v>3.628054</v>
      </c>
      <c r="E35" s="4" t="s">
        <v>52</v>
      </c>
    </row>
    <row r="36" ht="15.75" customHeight="1">
      <c r="A36" s="10" t="s">
        <v>53</v>
      </c>
      <c r="B36" s="11">
        <v>0.6309176</v>
      </c>
      <c r="C36" s="12">
        <v>0.7138654</v>
      </c>
      <c r="E36" s="7"/>
      <c r="F36" s="8" t="s">
        <v>5</v>
      </c>
      <c r="G36" s="8" t="s">
        <v>6</v>
      </c>
      <c r="H36" s="8" t="s">
        <v>7</v>
      </c>
      <c r="I36" s="9" t="s">
        <v>8</v>
      </c>
    </row>
    <row r="37" ht="15.75" customHeight="1">
      <c r="A37" s="31" t="s">
        <v>54</v>
      </c>
      <c r="B37" s="32">
        <v>0.5552033</v>
      </c>
      <c r="C37" s="33">
        <v>1.670055</v>
      </c>
      <c r="E37" s="13" t="s">
        <v>10</v>
      </c>
      <c r="F37" s="14">
        <f t="shared" ref="F37:H37" si="10">sqrt(F53^2)+sqrt((1-G47)^2)</f>
        <v>0.2997845</v>
      </c>
      <c r="G37" s="14">
        <f t="shared" si="10"/>
        <v>1.1721498</v>
      </c>
      <c r="H37" s="14">
        <f t="shared" si="10"/>
        <v>1.4409765</v>
      </c>
      <c r="I37" s="15">
        <f>sqrt(I53^2)+sqrt((1-J15)^2)</f>
        <v>1.688851</v>
      </c>
    </row>
    <row r="38" ht="15.75" customHeight="1">
      <c r="E38" s="13" t="s">
        <v>12</v>
      </c>
      <c r="F38" s="14">
        <f t="shared" ref="F38:I38" si="11">sqrt(F54^2)+sqrt((1-F48)^2)</f>
        <v>0.8644067</v>
      </c>
      <c r="G38" s="14">
        <f t="shared" si="11"/>
        <v>1.01794</v>
      </c>
      <c r="H38" s="14">
        <f t="shared" si="11"/>
        <v>1.2939479</v>
      </c>
      <c r="I38" s="15">
        <f t="shared" si="11"/>
        <v>1.1596434</v>
      </c>
    </row>
    <row r="39" ht="15.75" customHeight="1">
      <c r="A39" s="34" t="s">
        <v>55</v>
      </c>
      <c r="B39" s="35" t="s">
        <v>1</v>
      </c>
      <c r="C39" s="34" t="s">
        <v>2</v>
      </c>
      <c r="D39" s="36"/>
      <c r="E39" s="16" t="s">
        <v>14</v>
      </c>
      <c r="F39" s="17">
        <f t="shared" ref="F39:I39" si="12">sqrt(F55^2)+sqrt((1-F49)^2)</f>
        <v>1.0306074</v>
      </c>
      <c r="G39" s="17">
        <f t="shared" si="12"/>
        <v>1.107095</v>
      </c>
      <c r="H39" s="17">
        <f t="shared" si="12"/>
        <v>1.3132026</v>
      </c>
      <c r="I39" s="18">
        <f t="shared" si="12"/>
        <v>1.1477708</v>
      </c>
    </row>
    <row r="40" ht="15.75" customHeight="1">
      <c r="A40" s="5" t="s">
        <v>56</v>
      </c>
      <c r="B40" s="15">
        <v>0.2162808</v>
      </c>
      <c r="C40" s="15">
        <v>2.198034</v>
      </c>
      <c r="D40" s="36"/>
      <c r="K40" s="19" t="s">
        <v>57</v>
      </c>
    </row>
    <row r="41" ht="15.75" customHeight="1">
      <c r="A41" s="10" t="s">
        <v>58</v>
      </c>
      <c r="B41" s="15">
        <v>0.514784</v>
      </c>
      <c r="C41" s="15">
        <v>0.6744274</v>
      </c>
      <c r="D41" s="36"/>
      <c r="K41" s="19" t="s">
        <v>59</v>
      </c>
    </row>
    <row r="42" ht="15.75" customHeight="1">
      <c r="A42" s="10" t="s">
        <v>60</v>
      </c>
      <c r="B42" s="15">
        <v>0.3937938</v>
      </c>
      <c r="C42" s="15">
        <v>0.9476742</v>
      </c>
      <c r="D42" s="36"/>
      <c r="H42" s="19"/>
      <c r="K42" s="19" t="s">
        <v>61</v>
      </c>
    </row>
    <row r="43" ht="15.75" customHeight="1">
      <c r="A43" s="10" t="s">
        <v>62</v>
      </c>
      <c r="B43" s="15">
        <v>0.2338152</v>
      </c>
      <c r="C43" s="15">
        <v>2.324072</v>
      </c>
      <c r="D43" s="36"/>
      <c r="H43" s="19"/>
    </row>
    <row r="44" ht="15.75" customHeight="1">
      <c r="A44" s="10" t="s">
        <v>63</v>
      </c>
      <c r="B44" s="15">
        <v>0.5444131</v>
      </c>
      <c r="C44" s="14">
        <v>0.6921839</v>
      </c>
      <c r="D44" s="36"/>
      <c r="H44" s="19"/>
    </row>
    <row r="45" ht="15.75" customHeight="1">
      <c r="A45" s="10" t="s">
        <v>64</v>
      </c>
      <c r="B45" s="15">
        <v>0.418619</v>
      </c>
      <c r="C45" s="14">
        <v>0.964211</v>
      </c>
      <c r="D45" s="36"/>
      <c r="E45" s="4" t="s">
        <v>65</v>
      </c>
    </row>
    <row r="46" ht="15.75" customHeight="1">
      <c r="A46" s="10" t="s">
        <v>66</v>
      </c>
      <c r="B46" s="15">
        <v>0.9075699</v>
      </c>
      <c r="C46" s="15">
        <v>0.7719766</v>
      </c>
      <c r="D46" s="36"/>
      <c r="E46" s="7"/>
      <c r="F46" s="8" t="s">
        <v>5</v>
      </c>
      <c r="G46" s="8" t="s">
        <v>6</v>
      </c>
      <c r="H46" s="8" t="s">
        <v>7</v>
      </c>
      <c r="I46" s="9" t="s">
        <v>8</v>
      </c>
    </row>
    <row r="47" ht="15.75" customHeight="1">
      <c r="A47" s="10" t="s">
        <v>67</v>
      </c>
      <c r="B47" s="15">
        <v>0.6939493</v>
      </c>
      <c r="C47" s="15">
        <v>1.795048</v>
      </c>
      <c r="D47" s="36"/>
      <c r="E47" s="13" t="s">
        <v>10</v>
      </c>
      <c r="F47" s="14">
        <v>0.9998588</v>
      </c>
      <c r="G47" s="11">
        <v>0.7002155</v>
      </c>
      <c r="H47" s="14">
        <v>0.6454949</v>
      </c>
      <c r="I47" s="15">
        <v>0.5490847</v>
      </c>
    </row>
    <row r="48" ht="15.75" customHeight="1">
      <c r="A48" s="10" t="s">
        <v>68</v>
      </c>
      <c r="B48" s="15">
        <v>0.8112364</v>
      </c>
      <c r="C48" s="15">
        <v>1.463692</v>
      </c>
      <c r="D48" s="36"/>
      <c r="E48" s="13" t="s">
        <v>12</v>
      </c>
      <c r="F48" s="14">
        <v>0.9075699</v>
      </c>
      <c r="G48" s="14">
        <v>0.7138214</v>
      </c>
      <c r="H48" s="14">
        <v>0.6357724</v>
      </c>
      <c r="I48" s="15">
        <v>0.514784</v>
      </c>
    </row>
    <row r="49" ht="15.75" customHeight="1">
      <c r="A49" s="10" t="s">
        <v>69</v>
      </c>
      <c r="B49" s="15">
        <v>0.9044363</v>
      </c>
      <c r="C49" s="15">
        <v>0.9350437</v>
      </c>
      <c r="D49" s="36"/>
      <c r="E49" s="16" t="s">
        <v>14</v>
      </c>
      <c r="F49" s="17">
        <v>0.9044363</v>
      </c>
      <c r="G49" s="17">
        <v>0.7070674</v>
      </c>
      <c r="H49" s="17">
        <v>0.6790815</v>
      </c>
      <c r="I49" s="18">
        <v>0.5444131</v>
      </c>
    </row>
    <row r="50" ht="15.75" customHeight="1">
      <c r="A50" s="10" t="s">
        <v>70</v>
      </c>
      <c r="B50" s="15">
        <v>0.6736276</v>
      </c>
      <c r="C50" s="15">
        <v>1.787856</v>
      </c>
      <c r="D50" s="36"/>
    </row>
    <row r="51" ht="15.75" customHeight="1">
      <c r="A51" s="10" t="s">
        <v>71</v>
      </c>
      <c r="B51" s="15">
        <v>0.8169844</v>
      </c>
      <c r="C51" s="15">
        <v>1.39418</v>
      </c>
      <c r="D51" s="36"/>
      <c r="E51" s="4" t="s">
        <v>72</v>
      </c>
    </row>
    <row r="52" ht="15.75" customHeight="1">
      <c r="A52" s="10" t="s">
        <v>73</v>
      </c>
      <c r="B52" s="15">
        <v>0.645058</v>
      </c>
      <c r="C52" s="15">
        <v>1.672536</v>
      </c>
      <c r="D52" s="36"/>
      <c r="E52" s="7"/>
      <c r="F52" s="8" t="s">
        <v>5</v>
      </c>
      <c r="G52" s="8" t="s">
        <v>6</v>
      </c>
      <c r="H52" s="8" t="s">
        <v>7</v>
      </c>
      <c r="I52" s="9" t="s">
        <v>8</v>
      </c>
    </row>
    <row r="53" ht="15.75" customHeight="1">
      <c r="A53" s="10" t="s">
        <v>74</v>
      </c>
      <c r="B53" s="15">
        <v>0.6895817</v>
      </c>
      <c r="C53" s="15">
        <v>1.320708</v>
      </c>
      <c r="D53" s="36"/>
      <c r="E53" s="13" t="s">
        <v>10</v>
      </c>
      <c r="F53" s="19">
        <v>0.0</v>
      </c>
      <c r="G53" s="19">
        <v>0.8176447</v>
      </c>
      <c r="H53" s="19">
        <v>0.9900612</v>
      </c>
      <c r="I53" s="20">
        <v>0.688851</v>
      </c>
    </row>
    <row r="54" ht="15.75" customHeight="1">
      <c r="A54" s="10" t="s">
        <v>75</v>
      </c>
      <c r="B54" s="15">
        <v>0.7138214</v>
      </c>
      <c r="C54" s="15">
        <v>0.7317614</v>
      </c>
      <c r="D54" s="36"/>
      <c r="E54" s="13" t="s">
        <v>12</v>
      </c>
      <c r="F54" s="14">
        <v>0.7719766</v>
      </c>
      <c r="G54" s="14">
        <v>0.7317614</v>
      </c>
      <c r="H54" s="14">
        <v>0.9297203</v>
      </c>
      <c r="I54" s="15">
        <v>0.6744274</v>
      </c>
    </row>
    <row r="55" ht="15.75" customHeight="1">
      <c r="A55" s="10" t="s">
        <v>76</v>
      </c>
      <c r="B55" s="15">
        <v>0.6835652</v>
      </c>
      <c r="C55" s="15">
        <v>1.328289</v>
      </c>
      <c r="D55" s="36"/>
      <c r="E55" s="16" t="s">
        <v>14</v>
      </c>
      <c r="F55" s="17">
        <v>0.9350437</v>
      </c>
      <c r="G55" s="17">
        <v>0.8141624</v>
      </c>
      <c r="H55" s="17">
        <v>0.9922841</v>
      </c>
      <c r="I55" s="18">
        <v>0.6921839</v>
      </c>
    </row>
    <row r="56" ht="15.75" customHeight="1">
      <c r="A56" s="10" t="s">
        <v>77</v>
      </c>
      <c r="B56" s="15">
        <v>0.7292265</v>
      </c>
      <c r="C56" s="15">
        <v>1.346342</v>
      </c>
      <c r="D56" s="36"/>
      <c r="H56" s="19"/>
    </row>
    <row r="57" ht="15.75" customHeight="1">
      <c r="A57" s="10" t="s">
        <v>78</v>
      </c>
      <c r="B57" s="15">
        <v>0.7070674</v>
      </c>
      <c r="C57" s="15">
        <v>0.8141624</v>
      </c>
      <c r="D57" s="36"/>
      <c r="E57" s="4" t="s">
        <v>79</v>
      </c>
    </row>
    <row r="58" ht="15.75" customHeight="1">
      <c r="A58" s="10" t="s">
        <v>80</v>
      </c>
      <c r="B58" s="15">
        <v>0.4151028</v>
      </c>
      <c r="C58" s="15">
        <v>2.03543</v>
      </c>
      <c r="D58" s="36"/>
      <c r="E58" s="37"/>
      <c r="F58" s="8" t="s">
        <v>5</v>
      </c>
      <c r="G58" s="8" t="s">
        <v>6</v>
      </c>
      <c r="H58" s="8" t="s">
        <v>7</v>
      </c>
      <c r="I58" s="9" t="s">
        <v>8</v>
      </c>
    </row>
    <row r="59" ht="15.75" customHeight="1">
      <c r="A59" s="10" t="s">
        <v>81</v>
      </c>
      <c r="B59" s="15">
        <v>0.6357724</v>
      </c>
      <c r="C59" s="15">
        <v>0.9297203</v>
      </c>
      <c r="D59" s="36"/>
      <c r="E59" s="13" t="s">
        <v>10</v>
      </c>
      <c r="F59" s="19">
        <f t="shared" ref="F59:I59" si="13">1-F47</f>
        <v>0.0001412</v>
      </c>
      <c r="G59" s="19">
        <f t="shared" si="13"/>
        <v>0.2997845</v>
      </c>
      <c r="H59" s="19">
        <f t="shared" si="13"/>
        <v>0.3545051</v>
      </c>
      <c r="I59" s="20">
        <f t="shared" si="13"/>
        <v>0.4509153</v>
      </c>
    </row>
    <row r="60" ht="15.75" customHeight="1">
      <c r="A60" s="10" t="s">
        <v>82</v>
      </c>
      <c r="B60" s="15">
        <v>0.549533</v>
      </c>
      <c r="C60" s="15">
        <v>0.7518275</v>
      </c>
      <c r="D60" s="36"/>
      <c r="E60" s="13" t="s">
        <v>12</v>
      </c>
      <c r="F60" s="19">
        <f t="shared" ref="F60:I60" si="14">1-F48</f>
        <v>0.0924301</v>
      </c>
      <c r="G60" s="19">
        <f t="shared" si="14"/>
        <v>0.2861786</v>
      </c>
      <c r="H60" s="19">
        <f t="shared" si="14"/>
        <v>0.3642276</v>
      </c>
      <c r="I60" s="20">
        <f t="shared" si="14"/>
        <v>0.485216</v>
      </c>
    </row>
    <row r="61" ht="15.75" customHeight="1">
      <c r="A61" s="10" t="s">
        <v>83</v>
      </c>
      <c r="B61" s="15">
        <v>0.4026124</v>
      </c>
      <c r="C61" s="15">
        <v>1.898997</v>
      </c>
      <c r="D61" s="36"/>
      <c r="E61" s="16" t="s">
        <v>14</v>
      </c>
      <c r="F61" s="21">
        <f t="shared" ref="F61:I61" si="15">1-F49</f>
        <v>0.0955637</v>
      </c>
      <c r="G61" s="21">
        <f t="shared" si="15"/>
        <v>0.2929326</v>
      </c>
      <c r="H61" s="21">
        <f t="shared" si="15"/>
        <v>0.3209185</v>
      </c>
      <c r="I61" s="22">
        <f t="shared" si="15"/>
        <v>0.4555869</v>
      </c>
    </row>
    <row r="62" ht="15.75" customHeight="1">
      <c r="A62" s="10" t="s">
        <v>84</v>
      </c>
      <c r="B62" s="15">
        <v>0.6790815</v>
      </c>
      <c r="C62" s="15">
        <v>0.9922841</v>
      </c>
      <c r="D62" s="36"/>
    </row>
    <row r="63" ht="15.75" customHeight="1">
      <c r="A63" s="31" t="s">
        <v>85</v>
      </c>
      <c r="B63" s="18">
        <v>0.5874397</v>
      </c>
      <c r="C63" s="18">
        <v>0.7382679</v>
      </c>
      <c r="D63" s="36"/>
    </row>
    <row r="64" ht="15.75" customHeight="1">
      <c r="A64" s="36"/>
      <c r="B64" s="36"/>
      <c r="C64" s="36"/>
      <c r="D64" s="36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29"/>
    <col customWidth="1" min="2" max="2" width="10.14"/>
    <col customWidth="1" min="3" max="3" width="4.86"/>
    <col customWidth="1" min="4" max="4" width="30.14"/>
    <col customWidth="1" min="5" max="5" width="10.14"/>
    <col customWidth="1" min="6" max="6" width="5.29"/>
    <col customWidth="1" min="7" max="7" width="35.29"/>
    <col customWidth="1" min="8" max="8" width="10.14"/>
    <col customWidth="1" min="9" max="9" width="5.0"/>
    <col customWidth="1" min="10" max="10" width="25.43"/>
    <col customWidth="1" min="11" max="11" width="10.14"/>
    <col customWidth="1" min="12" max="12" width="5.43"/>
    <col customWidth="1" min="13" max="13" width="30.14"/>
    <col customWidth="1" min="14" max="14" width="10.14"/>
    <col customWidth="1" min="15" max="15" width="5.0"/>
    <col customWidth="1" min="16" max="16" width="20.29"/>
    <col customWidth="1" min="17" max="17" width="10.14"/>
  </cols>
  <sheetData>
    <row r="1" ht="15.75" customHeight="1">
      <c r="A1" s="19" t="s">
        <v>86</v>
      </c>
      <c r="D1" s="19" t="s">
        <v>87</v>
      </c>
    </row>
    <row r="2" ht="15.75" customHeight="1">
      <c r="A2" s="19" t="s">
        <v>4</v>
      </c>
      <c r="B2" s="19">
        <v>2.295526</v>
      </c>
      <c r="D2" s="36" t="s">
        <v>88</v>
      </c>
      <c r="E2" s="14">
        <v>0.9998588</v>
      </c>
      <c r="G2" s="19" t="s">
        <v>89</v>
      </c>
      <c r="J2" s="19" t="s">
        <v>90</v>
      </c>
      <c r="M2" s="36" t="s">
        <v>91</v>
      </c>
      <c r="N2" s="36"/>
      <c r="O2" s="36"/>
      <c r="P2" s="38" t="s">
        <v>92</v>
      </c>
      <c r="Q2" s="36"/>
    </row>
    <row r="3" ht="15.75" customHeight="1">
      <c r="A3" s="19" t="s">
        <v>9</v>
      </c>
      <c r="B3" s="19">
        <v>0.688851</v>
      </c>
      <c r="D3" s="36" t="s">
        <v>4</v>
      </c>
      <c r="E3" s="14">
        <v>0.2560414</v>
      </c>
      <c r="F3" s="19"/>
      <c r="G3" s="19" t="s">
        <v>56</v>
      </c>
      <c r="H3" s="19">
        <v>2.198034</v>
      </c>
      <c r="J3" s="19" t="s">
        <v>4</v>
      </c>
      <c r="K3" s="19">
        <v>2.295526</v>
      </c>
      <c r="M3" s="36" t="s">
        <v>56</v>
      </c>
      <c r="N3" s="14">
        <v>0.2162808</v>
      </c>
      <c r="O3" s="36"/>
      <c r="P3" s="39" t="s">
        <v>88</v>
      </c>
      <c r="Q3" s="14">
        <v>0.9998588</v>
      </c>
    </row>
    <row r="4" ht="15.75" customHeight="1">
      <c r="A4" s="19" t="s">
        <v>11</v>
      </c>
      <c r="B4" s="19">
        <v>0.9973662</v>
      </c>
      <c r="D4" s="36" t="s">
        <v>9</v>
      </c>
      <c r="E4" s="14">
        <v>0.5490847</v>
      </c>
      <c r="F4" s="19"/>
      <c r="G4" s="19" t="s">
        <v>58</v>
      </c>
      <c r="H4" s="19">
        <v>0.6744274</v>
      </c>
      <c r="J4" s="19" t="s">
        <v>9</v>
      </c>
      <c r="K4" s="19">
        <v>0.688851</v>
      </c>
      <c r="M4" s="36" t="s">
        <v>58</v>
      </c>
      <c r="N4" s="14">
        <v>0.514784</v>
      </c>
      <c r="O4" s="36"/>
      <c r="P4" s="36" t="s">
        <v>4</v>
      </c>
      <c r="Q4" s="14">
        <v>0.2560414</v>
      </c>
    </row>
    <row r="5" ht="15.75" customHeight="1">
      <c r="A5" s="19" t="s">
        <v>13</v>
      </c>
      <c r="B5" s="19">
        <v>2.945683</v>
      </c>
      <c r="D5" s="36" t="s">
        <v>11</v>
      </c>
      <c r="E5" s="14">
        <v>0.379552</v>
      </c>
      <c r="F5" s="19"/>
      <c r="G5" s="19" t="s">
        <v>60</v>
      </c>
      <c r="H5" s="19">
        <v>0.9476742</v>
      </c>
      <c r="J5" s="19" t="s">
        <v>11</v>
      </c>
      <c r="K5" s="19">
        <v>0.9973662</v>
      </c>
      <c r="M5" s="36" t="s">
        <v>60</v>
      </c>
      <c r="N5" s="14">
        <v>0.3937938</v>
      </c>
      <c r="O5" s="36"/>
      <c r="P5" s="36" t="s">
        <v>9</v>
      </c>
      <c r="Q5" s="14">
        <v>0.5490847</v>
      </c>
    </row>
    <row r="6" ht="15.75" customHeight="1">
      <c r="A6" s="19" t="s">
        <v>56</v>
      </c>
      <c r="B6" s="19">
        <v>2.198034</v>
      </c>
      <c r="D6" s="36" t="s">
        <v>13</v>
      </c>
      <c r="E6" s="14">
        <v>0.2123551</v>
      </c>
      <c r="F6" s="19"/>
      <c r="G6" s="19" t="s">
        <v>62</v>
      </c>
      <c r="H6" s="19">
        <v>2.324072</v>
      </c>
      <c r="J6" s="19" t="s">
        <v>13</v>
      </c>
      <c r="K6" s="19">
        <v>2.945683</v>
      </c>
      <c r="M6" s="36" t="s">
        <v>62</v>
      </c>
      <c r="N6" s="14">
        <v>0.2338152</v>
      </c>
      <c r="O6" s="36"/>
      <c r="P6" s="36" t="s">
        <v>11</v>
      </c>
      <c r="Q6" s="14">
        <v>0.379552</v>
      </c>
    </row>
    <row r="7" ht="15.75" customHeight="1">
      <c r="A7" s="19" t="s">
        <v>58</v>
      </c>
      <c r="B7" s="19">
        <v>0.6744274</v>
      </c>
      <c r="D7" s="36" t="s">
        <v>56</v>
      </c>
      <c r="E7" s="14">
        <v>0.2162808</v>
      </c>
      <c r="F7" s="19"/>
      <c r="G7" s="19" t="s">
        <v>63</v>
      </c>
      <c r="H7" s="19">
        <v>0.6921839</v>
      </c>
      <c r="J7" s="19" t="s">
        <v>15</v>
      </c>
      <c r="K7" s="19">
        <v>0.5448169</v>
      </c>
      <c r="M7" s="36" t="s">
        <v>63</v>
      </c>
      <c r="N7" s="14">
        <v>0.5444131</v>
      </c>
      <c r="O7" s="36"/>
      <c r="P7" s="36" t="s">
        <v>13</v>
      </c>
      <c r="Q7" s="14">
        <v>0.2123551</v>
      </c>
    </row>
    <row r="8" ht="15.75" customHeight="1">
      <c r="A8" s="19" t="s">
        <v>60</v>
      </c>
      <c r="B8" s="19">
        <v>0.9476742</v>
      </c>
      <c r="D8" s="36" t="s">
        <v>58</v>
      </c>
      <c r="E8" s="14">
        <v>0.514784</v>
      </c>
      <c r="F8" s="19"/>
      <c r="G8" s="19" t="s">
        <v>64</v>
      </c>
      <c r="H8" s="19">
        <v>0.964211</v>
      </c>
      <c r="J8" s="19" t="s">
        <v>16</v>
      </c>
      <c r="K8" s="19">
        <v>1.341034</v>
      </c>
      <c r="M8" s="36" t="s">
        <v>64</v>
      </c>
      <c r="N8" s="14">
        <v>0.418619</v>
      </c>
      <c r="O8" s="36"/>
      <c r="P8" s="36" t="s">
        <v>15</v>
      </c>
      <c r="Q8" s="14">
        <v>0.5280434</v>
      </c>
    </row>
    <row r="9" ht="15.75" customHeight="1">
      <c r="A9" s="19" t="s">
        <v>15</v>
      </c>
      <c r="B9" s="19">
        <v>0.5448169</v>
      </c>
      <c r="D9" s="36" t="s">
        <v>60</v>
      </c>
      <c r="E9" s="14">
        <v>0.3937938</v>
      </c>
      <c r="F9" s="19"/>
      <c r="G9" s="19" t="s">
        <v>66</v>
      </c>
      <c r="H9" s="19">
        <v>0.7719766</v>
      </c>
      <c r="J9" s="19" t="s">
        <v>18</v>
      </c>
      <c r="K9" s="19">
        <v>3.588764</v>
      </c>
      <c r="M9" s="36" t="s">
        <v>66</v>
      </c>
      <c r="N9" s="14">
        <v>0.9075699</v>
      </c>
      <c r="O9" s="36"/>
      <c r="P9" s="36" t="s">
        <v>16</v>
      </c>
      <c r="Q9" s="14">
        <v>0.3992938</v>
      </c>
    </row>
    <row r="10" ht="15.75" customHeight="1">
      <c r="A10" s="19" t="s">
        <v>16</v>
      </c>
      <c r="B10" s="19">
        <v>1.341034</v>
      </c>
      <c r="D10" s="36" t="s">
        <v>15</v>
      </c>
      <c r="E10" s="14">
        <v>0.5280434</v>
      </c>
      <c r="F10" s="19"/>
      <c r="G10" s="19" t="s">
        <v>67</v>
      </c>
      <c r="H10" s="19">
        <v>1.795048</v>
      </c>
      <c r="J10" s="19" t="s">
        <v>19</v>
      </c>
      <c r="K10" s="19">
        <v>0.6802474</v>
      </c>
      <c r="M10" s="36" t="s">
        <v>67</v>
      </c>
      <c r="N10" s="14">
        <v>0.6939493</v>
      </c>
      <c r="O10" s="36"/>
      <c r="P10" s="36" t="s">
        <v>18</v>
      </c>
      <c r="Q10" s="14">
        <v>0.2659548</v>
      </c>
    </row>
    <row r="11" ht="15.75" customHeight="1">
      <c r="A11" s="19" t="s">
        <v>18</v>
      </c>
      <c r="B11" s="19">
        <v>3.588764</v>
      </c>
      <c r="D11" s="36" t="s">
        <v>16</v>
      </c>
      <c r="E11" s="14">
        <v>0.3992938</v>
      </c>
      <c r="F11" s="19"/>
      <c r="G11" s="19" t="s">
        <v>68</v>
      </c>
      <c r="H11" s="19">
        <v>1.463692</v>
      </c>
      <c r="J11" s="19" t="s">
        <v>20</v>
      </c>
      <c r="K11" s="19">
        <v>1.904415</v>
      </c>
      <c r="M11" s="36" t="s">
        <v>68</v>
      </c>
      <c r="N11" s="14">
        <v>0.8112364</v>
      </c>
      <c r="O11" s="36"/>
      <c r="P11" s="36" t="s">
        <v>19</v>
      </c>
      <c r="Q11" s="14">
        <v>0.5899184</v>
      </c>
    </row>
    <row r="12" ht="15.75" customHeight="1">
      <c r="A12" s="19" t="s">
        <v>62</v>
      </c>
      <c r="B12" s="19">
        <v>2.324072</v>
      </c>
      <c r="D12" s="36" t="s">
        <v>18</v>
      </c>
      <c r="E12" s="14">
        <v>0.2659548</v>
      </c>
      <c r="F12" s="19"/>
      <c r="G12" s="19" t="s">
        <v>69</v>
      </c>
      <c r="H12" s="19">
        <v>0.9350437</v>
      </c>
      <c r="J12" s="19" t="s">
        <v>21</v>
      </c>
      <c r="K12" s="19">
        <v>0.0</v>
      </c>
      <c r="M12" s="36" t="s">
        <v>69</v>
      </c>
      <c r="N12" s="14">
        <v>0.9044363</v>
      </c>
      <c r="O12" s="36"/>
      <c r="P12" s="36" t="s">
        <v>20</v>
      </c>
      <c r="Q12" s="14">
        <v>0.455918</v>
      </c>
    </row>
    <row r="13" ht="15.75" customHeight="1">
      <c r="A13" s="19" t="s">
        <v>63</v>
      </c>
      <c r="B13" s="19">
        <v>0.6921839</v>
      </c>
      <c r="D13" s="36" t="s">
        <v>62</v>
      </c>
      <c r="E13" s="14">
        <v>0.2338152</v>
      </c>
      <c r="F13" s="19"/>
      <c r="G13" s="19" t="s">
        <v>70</v>
      </c>
      <c r="H13" s="19">
        <v>1.787856</v>
      </c>
      <c r="J13" s="19" t="s">
        <v>22</v>
      </c>
      <c r="K13" s="19">
        <v>1.961595</v>
      </c>
      <c r="M13" s="36" t="s">
        <v>70</v>
      </c>
      <c r="N13" s="14">
        <v>0.6736276</v>
      </c>
      <c r="O13" s="36"/>
      <c r="P13" s="36" t="s">
        <v>21</v>
      </c>
      <c r="Q13" s="14">
        <v>0.9998588</v>
      </c>
    </row>
    <row r="14" ht="15.75" customHeight="1">
      <c r="A14" s="19" t="s">
        <v>64</v>
      </c>
      <c r="B14" s="19">
        <v>0.964211</v>
      </c>
      <c r="D14" s="36" t="s">
        <v>63</v>
      </c>
      <c r="E14" s="14">
        <v>0.5444131</v>
      </c>
      <c r="F14" s="19"/>
      <c r="G14" s="19" t="s">
        <v>71</v>
      </c>
      <c r="H14" s="19">
        <v>1.39418</v>
      </c>
      <c r="J14" s="19" t="s">
        <v>23</v>
      </c>
      <c r="K14" s="19">
        <v>1.4401</v>
      </c>
      <c r="M14" s="36" t="s">
        <v>71</v>
      </c>
      <c r="N14" s="14">
        <v>0.8169844</v>
      </c>
      <c r="O14" s="36"/>
      <c r="P14" s="36" t="s">
        <v>22</v>
      </c>
      <c r="Q14" s="14">
        <v>0.6830285</v>
      </c>
    </row>
    <row r="15" ht="15.75" customHeight="1">
      <c r="A15" s="19" t="s">
        <v>19</v>
      </c>
      <c r="B15" s="19">
        <v>0.6802474</v>
      </c>
      <c r="D15" s="36" t="s">
        <v>64</v>
      </c>
      <c r="E15" s="14">
        <v>0.418619</v>
      </c>
      <c r="F15" s="19"/>
      <c r="G15" s="19" t="s">
        <v>73</v>
      </c>
      <c r="H15" s="19">
        <v>1.672536</v>
      </c>
      <c r="J15" s="19" t="s">
        <v>24</v>
      </c>
      <c r="K15" s="19">
        <v>1.210569</v>
      </c>
      <c r="M15" s="36" t="s">
        <v>73</v>
      </c>
      <c r="N15" s="14">
        <v>0.645058</v>
      </c>
      <c r="O15" s="36"/>
      <c r="P15" s="36" t="s">
        <v>23</v>
      </c>
      <c r="Q15" s="14">
        <v>0.7989999</v>
      </c>
    </row>
    <row r="16" ht="15.75" customHeight="1">
      <c r="A16" s="19" t="s">
        <v>20</v>
      </c>
      <c r="B16" s="19">
        <v>1.904415</v>
      </c>
      <c r="D16" s="36" t="s">
        <v>19</v>
      </c>
      <c r="E16" s="14">
        <v>0.5899184</v>
      </c>
      <c r="F16" s="19"/>
      <c r="G16" s="19" t="s">
        <v>74</v>
      </c>
      <c r="H16" s="19">
        <v>1.320708</v>
      </c>
      <c r="J16" s="19" t="s">
        <v>26</v>
      </c>
      <c r="K16" s="19">
        <v>1.975411</v>
      </c>
      <c r="M16" s="36" t="s">
        <v>74</v>
      </c>
      <c r="N16" s="14">
        <v>0.6895817</v>
      </c>
      <c r="O16" s="36"/>
      <c r="P16" s="36" t="s">
        <v>24</v>
      </c>
      <c r="Q16" s="14">
        <v>0.8078556</v>
      </c>
    </row>
    <row r="17" ht="15.75" customHeight="1">
      <c r="A17" s="19" t="s">
        <v>21</v>
      </c>
      <c r="B17" s="19">
        <v>0.0</v>
      </c>
      <c r="D17" s="36" t="s">
        <v>20</v>
      </c>
      <c r="E17" s="14">
        <v>0.455918</v>
      </c>
      <c r="F17" s="19"/>
      <c r="G17" s="19" t="s">
        <v>75</v>
      </c>
      <c r="H17" s="19">
        <v>0.7317614</v>
      </c>
      <c r="J17" s="19" t="s">
        <v>27</v>
      </c>
      <c r="K17" s="19">
        <v>1.150997</v>
      </c>
      <c r="M17" s="36" t="s">
        <v>75</v>
      </c>
      <c r="N17" s="14">
        <v>0.7138214</v>
      </c>
      <c r="O17" s="36"/>
      <c r="P17" s="36" t="s">
        <v>26</v>
      </c>
      <c r="Q17" s="14">
        <v>0.6755515</v>
      </c>
    </row>
    <row r="18" ht="15.75" customHeight="1">
      <c r="A18" s="19" t="s">
        <v>22</v>
      </c>
      <c r="B18" s="19">
        <v>1.961595</v>
      </c>
      <c r="D18" s="36" t="s">
        <v>21</v>
      </c>
      <c r="E18" s="14">
        <v>0.9998588</v>
      </c>
      <c r="F18" s="19"/>
      <c r="G18" s="19" t="s">
        <v>76</v>
      </c>
      <c r="H18" s="19">
        <v>1.328289</v>
      </c>
      <c r="J18" s="19" t="s">
        <v>29</v>
      </c>
      <c r="K18" s="19">
        <v>1.786623</v>
      </c>
      <c r="M18" s="36" t="s">
        <v>76</v>
      </c>
      <c r="N18" s="14">
        <v>0.6835652</v>
      </c>
      <c r="O18" s="36"/>
      <c r="P18" s="36" t="s">
        <v>27</v>
      </c>
      <c r="Q18" s="14">
        <v>0.8092088</v>
      </c>
    </row>
    <row r="19" ht="15.75" customHeight="1">
      <c r="A19" s="19" t="s">
        <v>23</v>
      </c>
      <c r="B19" s="19">
        <v>1.4401</v>
      </c>
      <c r="D19" s="36" t="s">
        <v>22</v>
      </c>
      <c r="E19" s="14">
        <v>0.6830285</v>
      </c>
      <c r="F19" s="19"/>
      <c r="G19" s="19" t="s">
        <v>77</v>
      </c>
      <c r="H19" s="19">
        <v>1.346342</v>
      </c>
      <c r="J19" s="19" t="s">
        <v>30</v>
      </c>
      <c r="K19" s="19">
        <v>1.429532</v>
      </c>
      <c r="M19" s="36" t="s">
        <v>77</v>
      </c>
      <c r="N19" s="14">
        <v>0.7292265</v>
      </c>
      <c r="O19" s="36"/>
      <c r="P19" s="36" t="s">
        <v>29</v>
      </c>
      <c r="Q19" s="14">
        <v>0.7208721</v>
      </c>
    </row>
    <row r="20" ht="15.75" customHeight="1">
      <c r="A20" s="19" t="s">
        <v>24</v>
      </c>
      <c r="B20" s="19">
        <v>1.210569</v>
      </c>
      <c r="D20" s="36" t="s">
        <v>23</v>
      </c>
      <c r="E20" s="14">
        <v>0.7989999</v>
      </c>
      <c r="F20" s="19"/>
      <c r="G20" s="19" t="s">
        <v>78</v>
      </c>
      <c r="H20" s="19">
        <v>0.8141624</v>
      </c>
      <c r="J20" s="19" t="s">
        <v>31</v>
      </c>
      <c r="K20" s="19">
        <v>1.1836</v>
      </c>
      <c r="M20" s="36" t="s">
        <v>78</v>
      </c>
      <c r="N20" s="14">
        <v>0.7070674</v>
      </c>
      <c r="O20" s="36"/>
      <c r="P20" s="36" t="s">
        <v>30</v>
      </c>
      <c r="Q20" s="14">
        <v>0.6995409</v>
      </c>
    </row>
    <row r="21" ht="15.75" customHeight="1">
      <c r="A21" s="19" t="s">
        <v>66</v>
      </c>
      <c r="B21" s="19">
        <v>0.7719766</v>
      </c>
      <c r="D21" s="36" t="s">
        <v>24</v>
      </c>
      <c r="E21" s="14">
        <v>0.8078556</v>
      </c>
      <c r="F21" s="19"/>
      <c r="G21" s="19" t="s">
        <v>80</v>
      </c>
      <c r="H21" s="19">
        <v>2.03543</v>
      </c>
      <c r="J21" s="19" t="s">
        <v>32</v>
      </c>
      <c r="K21" s="19">
        <v>1.600725</v>
      </c>
      <c r="M21" s="36" t="s">
        <v>80</v>
      </c>
      <c r="N21" s="14">
        <v>0.4151028</v>
      </c>
      <c r="O21" s="36"/>
      <c r="P21" s="36" t="s">
        <v>31</v>
      </c>
      <c r="Q21" s="14">
        <v>0.7880567</v>
      </c>
    </row>
    <row r="22" ht="15.75" customHeight="1">
      <c r="A22" s="19" t="s">
        <v>67</v>
      </c>
      <c r="B22" s="19">
        <v>1.795048</v>
      </c>
      <c r="D22" s="36" t="s">
        <v>66</v>
      </c>
      <c r="E22" s="14">
        <v>0.9075699</v>
      </c>
      <c r="F22" s="19"/>
      <c r="G22" s="19" t="s">
        <v>81</v>
      </c>
      <c r="H22" s="19">
        <v>0.9297203</v>
      </c>
      <c r="J22" s="19" t="s">
        <v>34</v>
      </c>
      <c r="K22" s="19">
        <v>1.33109</v>
      </c>
      <c r="M22" s="36" t="s">
        <v>81</v>
      </c>
      <c r="N22" s="14">
        <v>0.6357724</v>
      </c>
      <c r="O22" s="36"/>
      <c r="P22" s="36" t="s">
        <v>32</v>
      </c>
      <c r="Q22" s="14">
        <v>0.7054691</v>
      </c>
    </row>
    <row r="23" ht="15.75" customHeight="1">
      <c r="A23" s="19" t="s">
        <v>68</v>
      </c>
      <c r="B23" s="19">
        <v>1.463692</v>
      </c>
      <c r="D23" s="36" t="s">
        <v>67</v>
      </c>
      <c r="E23" s="14">
        <v>0.6939493</v>
      </c>
      <c r="F23" s="19"/>
      <c r="G23" s="19" t="s">
        <v>82</v>
      </c>
      <c r="H23" s="19">
        <v>0.7518275</v>
      </c>
      <c r="J23" s="19" t="s">
        <v>35</v>
      </c>
      <c r="K23" s="19">
        <v>0.7712174</v>
      </c>
      <c r="M23" s="36" t="s">
        <v>82</v>
      </c>
      <c r="N23" s="14">
        <v>0.549533</v>
      </c>
      <c r="O23" s="36"/>
      <c r="P23" s="36" t="s">
        <v>34</v>
      </c>
      <c r="Q23" s="14">
        <v>0.7002155</v>
      </c>
    </row>
    <row r="24" ht="15.75" customHeight="1">
      <c r="A24" s="19" t="s">
        <v>26</v>
      </c>
      <c r="B24" s="19">
        <v>1.975411</v>
      </c>
      <c r="D24" s="36" t="s">
        <v>68</v>
      </c>
      <c r="E24" s="14">
        <v>0.8112364</v>
      </c>
      <c r="F24" s="19"/>
      <c r="G24" s="19" t="s">
        <v>83</v>
      </c>
      <c r="H24" s="19">
        <v>1.898997</v>
      </c>
      <c r="J24" s="19" t="s">
        <v>36</v>
      </c>
      <c r="K24" s="19">
        <v>2.521001</v>
      </c>
      <c r="M24" s="36" t="s">
        <v>83</v>
      </c>
      <c r="N24" s="14">
        <v>0.4026124</v>
      </c>
      <c r="O24" s="36"/>
      <c r="P24" s="36" t="s">
        <v>35</v>
      </c>
      <c r="Q24" s="14">
        <v>0.7103082</v>
      </c>
    </row>
    <row r="25" ht="15.75" customHeight="1">
      <c r="A25" s="19" t="s">
        <v>27</v>
      </c>
      <c r="B25" s="19">
        <v>1.150997</v>
      </c>
      <c r="D25" s="36" t="s">
        <v>26</v>
      </c>
      <c r="E25" s="14">
        <v>0.6755515</v>
      </c>
      <c r="F25" s="19"/>
      <c r="G25" s="19" t="s">
        <v>84</v>
      </c>
      <c r="H25" s="19">
        <v>0.9922841</v>
      </c>
      <c r="J25" s="19" t="s">
        <v>37</v>
      </c>
      <c r="K25" s="19">
        <v>1.036009</v>
      </c>
      <c r="M25" s="36" t="s">
        <v>84</v>
      </c>
      <c r="N25" s="14">
        <v>0.6790815</v>
      </c>
      <c r="O25" s="36"/>
      <c r="P25" s="36" t="s">
        <v>36</v>
      </c>
      <c r="Q25" s="14">
        <v>0.5052988</v>
      </c>
    </row>
    <row r="26" ht="15.75" customHeight="1">
      <c r="A26" s="19" t="s">
        <v>29</v>
      </c>
      <c r="B26" s="19">
        <v>1.786623</v>
      </c>
      <c r="D26" s="36" t="s">
        <v>27</v>
      </c>
      <c r="E26" s="14">
        <v>0.8092088</v>
      </c>
      <c r="F26" s="19"/>
      <c r="G26" s="19" t="s">
        <v>85</v>
      </c>
      <c r="H26" s="19">
        <v>0.7382679</v>
      </c>
      <c r="J26" s="19" t="s">
        <v>38</v>
      </c>
      <c r="K26" s="19">
        <v>0.8176447</v>
      </c>
      <c r="M26" s="36" t="s">
        <v>85</v>
      </c>
      <c r="N26" s="14">
        <v>0.5874397</v>
      </c>
      <c r="O26" s="36"/>
      <c r="P26" s="36" t="s">
        <v>37</v>
      </c>
      <c r="Q26" s="14">
        <v>0.7127527</v>
      </c>
    </row>
    <row r="27" ht="15.75" customHeight="1">
      <c r="A27" s="19" t="s">
        <v>69</v>
      </c>
      <c r="B27" s="19">
        <v>0.9350437</v>
      </c>
      <c r="D27" s="36" t="s">
        <v>29</v>
      </c>
      <c r="E27" s="14">
        <v>0.7208721</v>
      </c>
      <c r="F27" s="19"/>
      <c r="J27" s="19" t="s">
        <v>39</v>
      </c>
      <c r="K27" s="19">
        <v>3.177552</v>
      </c>
      <c r="M27" s="36"/>
      <c r="N27" s="36"/>
      <c r="O27" s="36"/>
      <c r="P27" s="36" t="s">
        <v>38</v>
      </c>
      <c r="Q27" s="14">
        <v>0.6485284</v>
      </c>
    </row>
    <row r="28" ht="15.75" customHeight="1">
      <c r="A28" s="19" t="s">
        <v>70</v>
      </c>
      <c r="B28" s="19">
        <v>1.787856</v>
      </c>
      <c r="D28" s="36" t="s">
        <v>69</v>
      </c>
      <c r="E28" s="14">
        <v>0.9044363</v>
      </c>
      <c r="F28" s="19"/>
      <c r="J28" s="19" t="s">
        <v>41</v>
      </c>
      <c r="K28" s="19">
        <v>0.8653084</v>
      </c>
      <c r="M28" s="36"/>
      <c r="N28" s="36"/>
      <c r="O28" s="36"/>
      <c r="P28" s="36" t="s">
        <v>39</v>
      </c>
      <c r="Q28" s="14">
        <v>0.5187841</v>
      </c>
    </row>
    <row r="29" ht="15.75" customHeight="1">
      <c r="A29" s="19" t="s">
        <v>71</v>
      </c>
      <c r="B29" s="19">
        <v>1.39418</v>
      </c>
      <c r="D29" s="36" t="s">
        <v>70</v>
      </c>
      <c r="E29" s="14">
        <v>0.6736276</v>
      </c>
      <c r="F29" s="19"/>
      <c r="J29" s="19" t="s">
        <v>43</v>
      </c>
      <c r="K29" s="19">
        <v>1.260532</v>
      </c>
      <c r="M29" s="36"/>
      <c r="N29" s="36"/>
      <c r="O29" s="36"/>
      <c r="P29" s="36" t="s">
        <v>41</v>
      </c>
      <c r="Q29" s="14">
        <v>0.7531383</v>
      </c>
    </row>
    <row r="30" ht="15.75" customHeight="1">
      <c r="A30" s="19" t="s">
        <v>30</v>
      </c>
      <c r="B30" s="19">
        <v>1.429532</v>
      </c>
      <c r="D30" s="36" t="s">
        <v>71</v>
      </c>
      <c r="E30" s="14">
        <v>0.8169844</v>
      </c>
      <c r="F30" s="19"/>
      <c r="J30" s="19" t="s">
        <v>44</v>
      </c>
      <c r="K30" s="19">
        <v>2.247209</v>
      </c>
      <c r="M30" s="36"/>
      <c r="N30" s="36"/>
      <c r="O30" s="36"/>
      <c r="P30" s="36" t="s">
        <v>43</v>
      </c>
      <c r="Q30" s="14">
        <v>0.6699089</v>
      </c>
    </row>
    <row r="31" ht="15.75" customHeight="1">
      <c r="A31" s="19" t="s">
        <v>31</v>
      </c>
      <c r="B31" s="19">
        <v>1.1836</v>
      </c>
      <c r="D31" s="36" t="s">
        <v>30</v>
      </c>
      <c r="E31" s="14">
        <v>0.6995409</v>
      </c>
      <c r="F31" s="19"/>
      <c r="J31" s="19" t="s">
        <v>46</v>
      </c>
      <c r="K31" s="19">
        <v>0.9900612</v>
      </c>
      <c r="M31" s="36"/>
      <c r="N31" s="36"/>
      <c r="O31" s="36"/>
      <c r="P31" s="36" t="s">
        <v>44</v>
      </c>
      <c r="Q31" s="14">
        <v>0.4800998</v>
      </c>
    </row>
    <row r="32" ht="15.75" customHeight="1">
      <c r="A32" s="19" t="s">
        <v>32</v>
      </c>
      <c r="B32" s="19">
        <v>1.600725</v>
      </c>
      <c r="D32" s="36" t="s">
        <v>31</v>
      </c>
      <c r="E32" s="14">
        <v>0.7880567</v>
      </c>
      <c r="F32" s="19"/>
      <c r="J32" s="19" t="s">
        <v>47</v>
      </c>
      <c r="K32" s="19">
        <v>0.7635733</v>
      </c>
      <c r="M32" s="36"/>
      <c r="N32" s="36"/>
      <c r="O32" s="36"/>
      <c r="P32" s="36" t="s">
        <v>46</v>
      </c>
      <c r="Q32" s="14">
        <v>0.6454949</v>
      </c>
    </row>
    <row r="33" ht="15.75" customHeight="1">
      <c r="A33" s="19" t="s">
        <v>34</v>
      </c>
      <c r="B33" s="19">
        <v>1.33109</v>
      </c>
      <c r="D33" s="36" t="s">
        <v>32</v>
      </c>
      <c r="E33" s="14">
        <v>0.7054691</v>
      </c>
      <c r="F33" s="19"/>
      <c r="J33" s="19" t="s">
        <v>48</v>
      </c>
      <c r="K33" s="19">
        <v>2.740361</v>
      </c>
      <c r="M33" s="36"/>
      <c r="N33" s="36"/>
      <c r="O33" s="36"/>
      <c r="P33" s="36" t="s">
        <v>47</v>
      </c>
      <c r="Q33" s="14">
        <v>0.5496431</v>
      </c>
    </row>
    <row r="34" ht="15.75" customHeight="1">
      <c r="A34" s="19" t="s">
        <v>35</v>
      </c>
      <c r="B34" s="19">
        <v>0.7712174</v>
      </c>
      <c r="D34" s="36" t="s">
        <v>34</v>
      </c>
      <c r="E34" s="14">
        <v>0.7002155</v>
      </c>
      <c r="F34" s="19"/>
      <c r="J34" s="19" t="s">
        <v>49</v>
      </c>
      <c r="K34" s="19">
        <v>0.7580676</v>
      </c>
      <c r="M34" s="36"/>
      <c r="N34" s="36"/>
      <c r="O34" s="36"/>
      <c r="P34" s="36" t="s">
        <v>48</v>
      </c>
      <c r="Q34" s="14">
        <v>0.2472887</v>
      </c>
    </row>
    <row r="35" ht="15.75" customHeight="1">
      <c r="A35" s="19" t="s">
        <v>36</v>
      </c>
      <c r="B35" s="19">
        <v>2.521001</v>
      </c>
      <c r="D35" s="36" t="s">
        <v>35</v>
      </c>
      <c r="E35" s="14">
        <v>0.7103082</v>
      </c>
      <c r="F35" s="19"/>
      <c r="J35" s="19" t="s">
        <v>50</v>
      </c>
      <c r="K35" s="19">
        <v>1.12299</v>
      </c>
      <c r="M35" s="36"/>
      <c r="N35" s="36"/>
      <c r="O35" s="36"/>
      <c r="P35" s="36" t="s">
        <v>49</v>
      </c>
      <c r="Q35" s="14">
        <v>0.5903294</v>
      </c>
    </row>
    <row r="36" ht="15.75" customHeight="1">
      <c r="A36" s="19" t="s">
        <v>73</v>
      </c>
      <c r="B36" s="19">
        <v>1.672536</v>
      </c>
      <c r="D36" s="36" t="s">
        <v>36</v>
      </c>
      <c r="E36" s="14">
        <v>0.5052988</v>
      </c>
      <c r="F36" s="19"/>
      <c r="J36" s="19" t="s">
        <v>51</v>
      </c>
      <c r="K36" s="19">
        <v>3.628054</v>
      </c>
      <c r="M36" s="36"/>
      <c r="N36" s="36"/>
      <c r="O36" s="36"/>
      <c r="P36" s="36" t="s">
        <v>50</v>
      </c>
      <c r="Q36" s="14">
        <v>0.4676896</v>
      </c>
    </row>
    <row r="37" ht="15.75" customHeight="1">
      <c r="A37" s="19" t="s">
        <v>74</v>
      </c>
      <c r="B37" s="19">
        <v>1.320708</v>
      </c>
      <c r="D37" s="36" t="s">
        <v>73</v>
      </c>
      <c r="E37" s="14">
        <v>0.645058</v>
      </c>
      <c r="F37" s="19"/>
      <c r="J37" s="19" t="s">
        <v>53</v>
      </c>
      <c r="K37" s="19">
        <v>0.7138654</v>
      </c>
      <c r="M37" s="36"/>
      <c r="N37" s="36"/>
      <c r="O37" s="36"/>
      <c r="P37" s="36" t="s">
        <v>51</v>
      </c>
      <c r="Q37" s="14">
        <v>0.3515879</v>
      </c>
    </row>
    <row r="38" ht="15.75" customHeight="1">
      <c r="A38" s="19" t="s">
        <v>75</v>
      </c>
      <c r="B38" s="19">
        <v>0.7317614</v>
      </c>
      <c r="D38" s="36" t="s">
        <v>74</v>
      </c>
      <c r="E38" s="14">
        <v>0.6895817</v>
      </c>
      <c r="F38" s="19"/>
      <c r="J38" s="19" t="s">
        <v>54</v>
      </c>
      <c r="K38" s="19">
        <v>1.670055</v>
      </c>
      <c r="M38" s="36"/>
      <c r="N38" s="36"/>
      <c r="O38" s="36"/>
      <c r="P38" s="36" t="s">
        <v>53</v>
      </c>
      <c r="Q38" s="14">
        <v>0.6309176</v>
      </c>
    </row>
    <row r="39" ht="15.75" customHeight="1">
      <c r="A39" s="19" t="s">
        <v>37</v>
      </c>
      <c r="B39" s="19">
        <v>1.036009</v>
      </c>
      <c r="D39" s="36" t="s">
        <v>75</v>
      </c>
      <c r="E39" s="14">
        <v>0.7138214</v>
      </c>
      <c r="F39" s="19"/>
      <c r="M39" s="36"/>
      <c r="N39" s="36"/>
      <c r="O39" s="36"/>
      <c r="P39" s="36" t="s">
        <v>54</v>
      </c>
      <c r="Q39" s="14">
        <v>0.5552033</v>
      </c>
    </row>
    <row r="40" ht="15.75" customHeight="1">
      <c r="A40" s="19" t="s">
        <v>38</v>
      </c>
      <c r="B40" s="19">
        <v>0.8176447</v>
      </c>
      <c r="D40" s="36" t="s">
        <v>37</v>
      </c>
      <c r="E40" s="14">
        <v>0.7127527</v>
      </c>
      <c r="F40" s="19"/>
    </row>
    <row r="41" ht="15.75" customHeight="1">
      <c r="A41" s="19" t="s">
        <v>39</v>
      </c>
      <c r="B41" s="19">
        <v>3.177552</v>
      </c>
      <c r="D41" s="36" t="s">
        <v>38</v>
      </c>
      <c r="E41" s="14">
        <v>0.6485284</v>
      </c>
      <c r="F41" s="19"/>
    </row>
    <row r="42" ht="15.75" customHeight="1">
      <c r="A42" s="19" t="s">
        <v>76</v>
      </c>
      <c r="B42" s="19">
        <v>1.328289</v>
      </c>
      <c r="D42" s="36" t="s">
        <v>39</v>
      </c>
      <c r="E42" s="14">
        <v>0.5187841</v>
      </c>
      <c r="F42" s="19"/>
    </row>
    <row r="43" ht="15.75" customHeight="1">
      <c r="A43" s="19" t="s">
        <v>77</v>
      </c>
      <c r="B43" s="19">
        <v>1.346342</v>
      </c>
      <c r="D43" s="36" t="s">
        <v>76</v>
      </c>
      <c r="E43" s="14">
        <v>0.6835652</v>
      </c>
      <c r="F43" s="19"/>
    </row>
    <row r="44" ht="15.75" customHeight="1">
      <c r="A44" s="19" t="s">
        <v>78</v>
      </c>
      <c r="B44" s="19">
        <v>0.8141624</v>
      </c>
      <c r="D44" s="36" t="s">
        <v>77</v>
      </c>
      <c r="E44" s="14">
        <v>0.7292265</v>
      </c>
      <c r="F44" s="19"/>
    </row>
    <row r="45" ht="15.75" customHeight="1">
      <c r="A45" s="19" t="s">
        <v>41</v>
      </c>
      <c r="B45" s="19">
        <v>0.8653084</v>
      </c>
      <c r="D45" s="36" t="s">
        <v>78</v>
      </c>
      <c r="E45" s="14">
        <v>0.7070674</v>
      </c>
      <c r="F45" s="19"/>
    </row>
    <row r="46" ht="15.75" customHeight="1">
      <c r="A46" s="19" t="s">
        <v>43</v>
      </c>
      <c r="B46" s="19">
        <v>1.260532</v>
      </c>
      <c r="D46" s="36" t="s">
        <v>41</v>
      </c>
      <c r="E46" s="14">
        <v>0.7531383</v>
      </c>
      <c r="F46" s="19"/>
    </row>
    <row r="47" ht="15.75" customHeight="1">
      <c r="A47" s="19" t="s">
        <v>44</v>
      </c>
      <c r="B47" s="19">
        <v>2.247209</v>
      </c>
      <c r="D47" s="36" t="s">
        <v>43</v>
      </c>
      <c r="E47" s="14">
        <v>0.6699089</v>
      </c>
      <c r="F47" s="19"/>
    </row>
    <row r="48" ht="15.75" customHeight="1">
      <c r="A48" s="19" t="s">
        <v>46</v>
      </c>
      <c r="B48" s="19">
        <v>0.9900612</v>
      </c>
      <c r="D48" s="36" t="s">
        <v>44</v>
      </c>
      <c r="E48" s="14">
        <v>0.4800998</v>
      </c>
      <c r="F48" s="19"/>
    </row>
    <row r="49" ht="15.75" customHeight="1">
      <c r="A49" s="19" t="s">
        <v>47</v>
      </c>
      <c r="B49" s="19">
        <v>0.7635733</v>
      </c>
      <c r="D49" s="36" t="s">
        <v>46</v>
      </c>
      <c r="E49" s="14">
        <v>0.6454949</v>
      </c>
      <c r="F49" s="19"/>
    </row>
    <row r="50" ht="15.75" customHeight="1">
      <c r="A50" s="19" t="s">
        <v>48</v>
      </c>
      <c r="B50" s="19">
        <v>2.740361</v>
      </c>
      <c r="D50" s="36" t="s">
        <v>47</v>
      </c>
      <c r="E50" s="14">
        <v>0.5496431</v>
      </c>
      <c r="F50" s="19"/>
    </row>
    <row r="51" ht="15.75" customHeight="1">
      <c r="A51" s="19" t="s">
        <v>80</v>
      </c>
      <c r="B51" s="19">
        <v>2.03543</v>
      </c>
      <c r="D51" s="36" t="s">
        <v>48</v>
      </c>
      <c r="E51" s="14">
        <v>0.2472887</v>
      </c>
      <c r="F51" s="19"/>
    </row>
    <row r="52" ht="15.75" customHeight="1">
      <c r="A52" s="19" t="s">
        <v>81</v>
      </c>
      <c r="B52" s="19">
        <v>0.9297203</v>
      </c>
      <c r="D52" s="36" t="s">
        <v>80</v>
      </c>
      <c r="E52" s="14">
        <v>0.4151028</v>
      </c>
      <c r="F52" s="19"/>
    </row>
    <row r="53" ht="15.75" customHeight="1">
      <c r="A53" s="19" t="s">
        <v>82</v>
      </c>
      <c r="B53" s="19">
        <v>0.7518275</v>
      </c>
      <c r="D53" s="36" t="s">
        <v>81</v>
      </c>
      <c r="E53" s="14">
        <v>0.6357724</v>
      </c>
      <c r="F53" s="19"/>
    </row>
    <row r="54" ht="15.75" customHeight="1">
      <c r="A54" s="19" t="s">
        <v>49</v>
      </c>
      <c r="B54" s="19">
        <v>0.7580676</v>
      </c>
      <c r="D54" s="36" t="s">
        <v>82</v>
      </c>
      <c r="E54" s="14">
        <v>0.549533</v>
      </c>
      <c r="F54" s="19"/>
    </row>
    <row r="55" ht="15.75" customHeight="1">
      <c r="A55" s="19" t="s">
        <v>50</v>
      </c>
      <c r="B55" s="19">
        <v>1.12299</v>
      </c>
      <c r="D55" s="36" t="s">
        <v>49</v>
      </c>
      <c r="E55" s="14">
        <v>0.5903294</v>
      </c>
      <c r="F55" s="19"/>
    </row>
    <row r="56" ht="15.75" customHeight="1">
      <c r="A56" s="19" t="s">
        <v>51</v>
      </c>
      <c r="B56" s="19">
        <v>3.628054</v>
      </c>
      <c r="D56" s="36" t="s">
        <v>50</v>
      </c>
      <c r="E56" s="14">
        <v>0.4676896</v>
      </c>
      <c r="F56" s="19"/>
    </row>
    <row r="57" ht="15.75" customHeight="1">
      <c r="A57" s="19" t="s">
        <v>83</v>
      </c>
      <c r="B57" s="19">
        <v>1.898997</v>
      </c>
      <c r="D57" s="36" t="s">
        <v>51</v>
      </c>
      <c r="E57" s="14">
        <v>0.3515879</v>
      </c>
      <c r="F57" s="19"/>
    </row>
    <row r="58" ht="15.75" customHeight="1">
      <c r="A58" s="19" t="s">
        <v>84</v>
      </c>
      <c r="B58" s="19">
        <v>0.9922841</v>
      </c>
      <c r="D58" s="36" t="s">
        <v>83</v>
      </c>
      <c r="E58" s="14">
        <v>0.4026124</v>
      </c>
      <c r="F58" s="19"/>
    </row>
    <row r="59" ht="15.75" customHeight="1">
      <c r="A59" s="19" t="s">
        <v>85</v>
      </c>
      <c r="B59" s="19">
        <v>0.7382679</v>
      </c>
      <c r="D59" s="36" t="s">
        <v>84</v>
      </c>
      <c r="E59" s="14">
        <v>0.6790815</v>
      </c>
      <c r="F59" s="19"/>
    </row>
    <row r="60" ht="15.75" customHeight="1">
      <c r="A60" s="19" t="s">
        <v>53</v>
      </c>
      <c r="B60" s="19">
        <v>0.7138654</v>
      </c>
      <c r="D60" s="36" t="s">
        <v>85</v>
      </c>
      <c r="E60" s="14">
        <v>0.5874397</v>
      </c>
      <c r="F60" s="19"/>
    </row>
    <row r="61" ht="15.75" customHeight="1">
      <c r="A61" s="19" t="s">
        <v>54</v>
      </c>
      <c r="B61" s="19">
        <v>1.670055</v>
      </c>
      <c r="D61" s="36" t="s">
        <v>53</v>
      </c>
      <c r="E61" s="14">
        <v>0.6309176</v>
      </c>
      <c r="F61" s="19"/>
    </row>
    <row r="62" ht="15.75" customHeight="1">
      <c r="D62" s="36" t="s">
        <v>54</v>
      </c>
      <c r="E62" s="14">
        <v>0.5552033</v>
      </c>
      <c r="F62" s="19"/>
    </row>
    <row r="63" ht="15.75" customHeight="1">
      <c r="F63" s="1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29"/>
    <col customWidth="1" min="2" max="2" width="13.14"/>
    <col customWidth="1" min="3" max="3" width="14.43"/>
    <col customWidth="1" min="4" max="4" width="51.57"/>
    <col customWidth="1" min="5" max="6" width="14.43"/>
  </cols>
  <sheetData>
    <row r="1" ht="15.75" customHeight="1">
      <c r="A1" s="40" t="s">
        <v>92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ht="15.75" customHeight="1">
      <c r="A2" s="7"/>
      <c r="B2" s="41" t="s">
        <v>93</v>
      </c>
      <c r="C2" s="41" t="s">
        <v>4</v>
      </c>
      <c r="D2" s="41" t="s">
        <v>13</v>
      </c>
      <c r="E2" s="41" t="s">
        <v>18</v>
      </c>
      <c r="F2" s="41" t="s">
        <v>21</v>
      </c>
      <c r="G2" s="41" t="s">
        <v>24</v>
      </c>
      <c r="H2" s="41" t="s">
        <v>29</v>
      </c>
      <c r="I2" s="41" t="s">
        <v>32</v>
      </c>
      <c r="J2" s="41" t="s">
        <v>36</v>
      </c>
      <c r="K2" s="41" t="s">
        <v>39</v>
      </c>
      <c r="L2" s="41" t="s">
        <v>44</v>
      </c>
      <c r="M2" s="41" t="s">
        <v>48</v>
      </c>
      <c r="N2" s="42" t="s">
        <v>51</v>
      </c>
    </row>
    <row r="3" ht="15.75" customHeight="1">
      <c r="A3" s="43" t="s">
        <v>94</v>
      </c>
      <c r="B3" s="14">
        <v>0.9999004</v>
      </c>
      <c r="C3" s="14">
        <v>0.2593778</v>
      </c>
      <c r="D3" s="14">
        <v>0.3909934</v>
      </c>
      <c r="E3" s="14">
        <v>0.3639092</v>
      </c>
      <c r="F3" s="14">
        <v>0.9999004</v>
      </c>
      <c r="G3" s="14">
        <v>0.5500014</v>
      </c>
      <c r="H3" s="14">
        <v>0.5083685</v>
      </c>
      <c r="I3" s="14">
        <v>0.7218</v>
      </c>
      <c r="J3" s="14">
        <v>0.4980718</v>
      </c>
      <c r="K3" s="14">
        <v>0.4541186</v>
      </c>
      <c r="L3" s="14">
        <v>0.4879403</v>
      </c>
      <c r="M3" s="14">
        <v>0.4359335</v>
      </c>
      <c r="N3" s="15">
        <v>0.4034789</v>
      </c>
    </row>
    <row r="4" ht="15.75" customHeight="1">
      <c r="A4" s="43" t="s">
        <v>95</v>
      </c>
      <c r="B4" s="14">
        <v>0.9998729</v>
      </c>
      <c r="C4" s="14">
        <v>0.3895716</v>
      </c>
      <c r="D4" s="14">
        <v>0.3951524</v>
      </c>
      <c r="E4" s="14">
        <v>0.4769137</v>
      </c>
      <c r="F4" s="14">
        <v>0.8189188</v>
      </c>
      <c r="G4" s="14">
        <v>0.8151518</v>
      </c>
      <c r="H4" s="14">
        <v>0.8090982</v>
      </c>
      <c r="I4" s="14">
        <v>0.7454977</v>
      </c>
      <c r="J4" s="14">
        <v>0.6948083</v>
      </c>
      <c r="K4" s="14">
        <v>0.6999691</v>
      </c>
      <c r="L4" s="14">
        <v>0.6090165</v>
      </c>
      <c r="M4" s="14">
        <v>0.4766248</v>
      </c>
      <c r="N4" s="15">
        <v>0.5896194</v>
      </c>
    </row>
    <row r="5" ht="15.75" customHeight="1">
      <c r="A5" s="44" t="s">
        <v>96</v>
      </c>
      <c r="B5" s="17">
        <v>0.9998069</v>
      </c>
      <c r="C5" s="17">
        <v>0.5227588</v>
      </c>
      <c r="D5" s="17">
        <v>0.5423529</v>
      </c>
      <c r="E5" s="17">
        <v>0.6305384</v>
      </c>
      <c r="F5" s="17">
        <v>0.7087916</v>
      </c>
      <c r="G5" s="17">
        <v>0.6953039</v>
      </c>
      <c r="H5" s="17">
        <v>0.6731023</v>
      </c>
      <c r="I5" s="17">
        <v>0.7141366</v>
      </c>
      <c r="J5" s="17">
        <v>0.7178868</v>
      </c>
      <c r="K5" s="17">
        <v>0.7693098</v>
      </c>
      <c r="L5" s="17">
        <v>0.7131773</v>
      </c>
      <c r="M5" s="17">
        <v>0.6167868</v>
      </c>
      <c r="N5" s="18">
        <v>0.7002009</v>
      </c>
    </row>
    <row r="6" ht="15.75" customHeight="1">
      <c r="A6" s="4"/>
    </row>
    <row r="7" ht="15.75" customHeight="1">
      <c r="A7" s="4" t="s">
        <v>97</v>
      </c>
      <c r="E7" s="4" t="s">
        <v>3</v>
      </c>
      <c r="K7" s="4" t="s">
        <v>98</v>
      </c>
    </row>
    <row r="8" ht="15.75" customHeight="1">
      <c r="A8" s="7" t="s">
        <v>93</v>
      </c>
      <c r="B8" s="45">
        <v>0.9997761</v>
      </c>
      <c r="E8" s="7"/>
      <c r="F8" s="8" t="s">
        <v>5</v>
      </c>
      <c r="G8" s="8" t="s">
        <v>6</v>
      </c>
      <c r="H8" s="8" t="s">
        <v>7</v>
      </c>
      <c r="I8" s="9" t="s">
        <v>8</v>
      </c>
      <c r="K8" s="7"/>
      <c r="L8" s="8" t="s">
        <v>5</v>
      </c>
      <c r="M8" s="8" t="s">
        <v>6</v>
      </c>
      <c r="N8" s="8" t="s">
        <v>7</v>
      </c>
      <c r="O8" s="9" t="s">
        <v>8</v>
      </c>
    </row>
    <row r="9" ht="15.75" customHeight="1">
      <c r="A9" s="46" t="s">
        <v>66</v>
      </c>
      <c r="B9" s="47">
        <v>0.9998784</v>
      </c>
      <c r="E9" s="13" t="s">
        <v>10</v>
      </c>
      <c r="F9" s="14">
        <v>0.9999004</v>
      </c>
      <c r="G9" s="14">
        <v>0.7218</v>
      </c>
      <c r="H9" s="14">
        <v>0.4879403</v>
      </c>
      <c r="I9" s="15">
        <v>0.2593778</v>
      </c>
      <c r="K9" s="13" t="s">
        <v>10</v>
      </c>
      <c r="L9" s="14">
        <f t="shared" ref="L9:O9" si="1">L24-L18</f>
        <v>0.2544027</v>
      </c>
      <c r="M9" s="14">
        <f t="shared" si="1"/>
        <v>-0.2305906291</v>
      </c>
      <c r="N9" s="14">
        <f t="shared" si="1"/>
        <v>-0.5691869856</v>
      </c>
      <c r="O9" s="15">
        <f t="shared" si="1"/>
        <v>-0.2951732356</v>
      </c>
    </row>
    <row r="10" ht="15.75" customHeight="1">
      <c r="A10" s="46" t="s">
        <v>69</v>
      </c>
      <c r="B10" s="47">
        <v>0.9144698</v>
      </c>
      <c r="E10" s="13" t="s">
        <v>12</v>
      </c>
      <c r="F10" s="14">
        <v>0.5500014</v>
      </c>
      <c r="G10" s="14">
        <v>0.4980718</v>
      </c>
      <c r="H10" s="14">
        <v>0.4359335</v>
      </c>
      <c r="I10" s="15">
        <v>0.3909934</v>
      </c>
      <c r="K10" s="13" t="s">
        <v>12</v>
      </c>
      <c r="L10" s="14">
        <f t="shared" ref="L10:O10" si="2">L25-L19</f>
        <v>-0.6272896451</v>
      </c>
      <c r="M10" s="14">
        <f t="shared" si="2"/>
        <v>1.859517874</v>
      </c>
      <c r="N10" s="14">
        <f t="shared" si="2"/>
        <v>0.4094558091</v>
      </c>
      <c r="O10" s="15">
        <f t="shared" si="2"/>
        <v>0.07966470993</v>
      </c>
    </row>
    <row r="11" ht="15.75" customHeight="1">
      <c r="A11" s="48" t="s">
        <v>58</v>
      </c>
      <c r="B11" s="47">
        <v>0.48036</v>
      </c>
      <c r="E11" s="16" t="s">
        <v>14</v>
      </c>
      <c r="F11" s="17">
        <v>0.5083685</v>
      </c>
      <c r="G11" s="17">
        <v>0.4541186</v>
      </c>
      <c r="H11" s="17">
        <v>0.4034789</v>
      </c>
      <c r="I11" s="18">
        <v>0.3639092</v>
      </c>
      <c r="K11" s="16" t="s">
        <v>14</v>
      </c>
      <c r="L11" s="17">
        <f t="shared" ref="L11:O11" si="3">L26-L20</f>
        <v>-0.8449427277</v>
      </c>
      <c r="M11" s="17">
        <f t="shared" si="3"/>
        <v>0.535030138</v>
      </c>
      <c r="N11" s="17">
        <f t="shared" si="3"/>
        <v>0.04331009108</v>
      </c>
      <c r="O11" s="18">
        <f t="shared" si="3"/>
        <v>-0.881492867</v>
      </c>
    </row>
    <row r="12" ht="15.75" customHeight="1">
      <c r="A12" s="49" t="s">
        <v>63</v>
      </c>
      <c r="B12" s="47">
        <v>0.5300509</v>
      </c>
    </row>
    <row r="13" ht="15.75" customHeight="1">
      <c r="A13" s="49" t="s">
        <v>99</v>
      </c>
      <c r="B13" s="50">
        <v>0.4988145</v>
      </c>
      <c r="E13" s="4" t="s">
        <v>17</v>
      </c>
      <c r="K13" s="19" t="s">
        <v>40</v>
      </c>
    </row>
    <row r="14" ht="15.75" customHeight="1">
      <c r="A14" s="49" t="s">
        <v>100</v>
      </c>
      <c r="B14" s="47">
        <v>0.5839492</v>
      </c>
      <c r="E14" s="7"/>
      <c r="F14" s="8" t="s">
        <v>5</v>
      </c>
      <c r="G14" s="8" t="s">
        <v>6</v>
      </c>
      <c r="H14" s="8" t="s">
        <v>7</v>
      </c>
      <c r="I14" s="9" t="s">
        <v>8</v>
      </c>
      <c r="K14" s="19" t="s">
        <v>42</v>
      </c>
    </row>
    <row r="15" ht="15.75" customHeight="1">
      <c r="A15" s="49" t="s">
        <v>81</v>
      </c>
      <c r="B15" s="47">
        <v>0.4805632</v>
      </c>
      <c r="E15" s="13" t="s">
        <v>10</v>
      </c>
      <c r="F15" s="19">
        <v>0.0</v>
      </c>
      <c r="G15" s="19">
        <v>1.494403</v>
      </c>
      <c r="H15" s="19">
        <v>2.197599</v>
      </c>
      <c r="I15" s="20">
        <v>2.225182</v>
      </c>
    </row>
    <row r="16" ht="15.75" customHeight="1">
      <c r="A16" s="51" t="s">
        <v>84</v>
      </c>
      <c r="B16" s="52">
        <v>0.5267826</v>
      </c>
      <c r="E16" s="13" t="s">
        <v>12</v>
      </c>
      <c r="F16" s="19">
        <v>1.331777</v>
      </c>
      <c r="G16" s="19">
        <v>2.516592</v>
      </c>
      <c r="H16" s="19">
        <v>2.723641</v>
      </c>
      <c r="I16" s="20">
        <v>2.950545</v>
      </c>
      <c r="K16" s="4" t="s">
        <v>45</v>
      </c>
    </row>
    <row r="17" ht="15.75" customHeight="1">
      <c r="A17" s="4"/>
      <c r="E17" s="16" t="s">
        <v>14</v>
      </c>
      <c r="F17" s="21">
        <v>1.852284</v>
      </c>
      <c r="G17" s="21">
        <v>3.137588</v>
      </c>
      <c r="H17" s="21">
        <v>3.605914</v>
      </c>
      <c r="I17" s="22">
        <v>3.635246</v>
      </c>
      <c r="K17" s="7"/>
      <c r="L17" s="8" t="s">
        <v>5</v>
      </c>
      <c r="M17" s="8" t="s">
        <v>6</v>
      </c>
      <c r="N17" s="8" t="s">
        <v>7</v>
      </c>
      <c r="O17" s="9" t="s">
        <v>8</v>
      </c>
    </row>
    <row r="18" ht="15.75" customHeight="1">
      <c r="A18" s="4" t="s">
        <v>101</v>
      </c>
      <c r="H18" s="19"/>
      <c r="K18" s="13" t="s">
        <v>10</v>
      </c>
      <c r="L18" s="14">
        <f t="shared" ref="L18:O18" si="4">sqrt(F15^2+(1-F9)^2)</f>
        <v>0.0000996</v>
      </c>
      <c r="M18" s="14">
        <f t="shared" si="4"/>
        <v>1.520077487</v>
      </c>
      <c r="N18" s="14">
        <f t="shared" si="4"/>
        <v>2.256467704</v>
      </c>
      <c r="O18" s="15">
        <f t="shared" si="4"/>
        <v>2.345198537</v>
      </c>
    </row>
    <row r="19" ht="15.75" customHeight="1">
      <c r="A19" s="7" t="s">
        <v>66</v>
      </c>
      <c r="B19" s="53">
        <v>0.7784588</v>
      </c>
      <c r="E19" s="4" t="s">
        <v>65</v>
      </c>
      <c r="K19" s="13" t="s">
        <v>12</v>
      </c>
      <c r="L19" s="14">
        <f t="shared" ref="L19:O19" si="5">sqrt(F16^2+(1-F10)^2)</f>
        <v>1.405748455</v>
      </c>
      <c r="M19" s="14">
        <f t="shared" si="5"/>
        <v>2.566158065</v>
      </c>
      <c r="N19" s="14">
        <f t="shared" si="5"/>
        <v>2.781436915</v>
      </c>
      <c r="O19" s="15">
        <f t="shared" si="5"/>
        <v>3.01274042</v>
      </c>
    </row>
    <row r="20" ht="15.75" customHeight="1">
      <c r="A20" s="48" t="s">
        <v>102</v>
      </c>
      <c r="B20" s="20">
        <v>1.148272</v>
      </c>
      <c r="E20" s="7"/>
      <c r="F20" s="8" t="s">
        <v>5</v>
      </c>
      <c r="G20" s="8" t="s">
        <v>6</v>
      </c>
      <c r="H20" s="8" t="s">
        <v>7</v>
      </c>
      <c r="I20" s="9" t="s">
        <v>8</v>
      </c>
      <c r="K20" s="16" t="s">
        <v>14</v>
      </c>
      <c r="L20" s="17">
        <f t="shared" ref="L20:O20" si="6">sqrt(F17^2+(1-F11)^2)</f>
        <v>1.916417895</v>
      </c>
      <c r="M20" s="17">
        <f t="shared" si="6"/>
        <v>3.184720547</v>
      </c>
      <c r="N20" s="17">
        <f t="shared" si="6"/>
        <v>3.654921777</v>
      </c>
      <c r="O20" s="18">
        <f t="shared" si="6"/>
        <v>3.69047761</v>
      </c>
    </row>
    <row r="21" ht="15.75" customHeight="1">
      <c r="A21" s="48" t="s">
        <v>69</v>
      </c>
      <c r="B21" s="20">
        <v>1.068056</v>
      </c>
      <c r="E21" s="13" t="s">
        <v>10</v>
      </c>
      <c r="F21" s="14">
        <v>0.9999004</v>
      </c>
      <c r="G21" s="14">
        <v>0.7454977</v>
      </c>
      <c r="H21" s="14">
        <v>0.7131773</v>
      </c>
      <c r="I21" s="15">
        <v>0.5227588</v>
      </c>
    </row>
    <row r="22" ht="15.75" customHeight="1">
      <c r="A22" s="48" t="s">
        <v>56</v>
      </c>
      <c r="B22" s="20">
        <v>2.325871</v>
      </c>
      <c r="E22" s="13" t="s">
        <v>12</v>
      </c>
      <c r="F22" s="14">
        <v>0.9998784</v>
      </c>
      <c r="G22" s="54">
        <v>0.4988145</v>
      </c>
      <c r="H22" s="55">
        <v>0.4805632</v>
      </c>
      <c r="I22" s="47">
        <v>0.48036</v>
      </c>
      <c r="K22" s="4" t="s">
        <v>52</v>
      </c>
    </row>
    <row r="23" ht="15.75" customHeight="1">
      <c r="A23" s="48" t="s">
        <v>58</v>
      </c>
      <c r="B23" s="20">
        <v>3.048433</v>
      </c>
      <c r="E23" s="16" t="s">
        <v>14</v>
      </c>
      <c r="F23" s="17">
        <v>0.9144698</v>
      </c>
      <c r="G23" s="56">
        <v>0.5839492</v>
      </c>
      <c r="H23" s="57">
        <v>0.5267826</v>
      </c>
      <c r="I23" s="58">
        <v>0.5300509</v>
      </c>
      <c r="K23" s="7"/>
      <c r="L23" s="8" t="s">
        <v>5</v>
      </c>
      <c r="M23" s="8" t="s">
        <v>6</v>
      </c>
      <c r="N23" s="8" t="s">
        <v>7</v>
      </c>
      <c r="O23" s="9" t="s">
        <v>8</v>
      </c>
    </row>
    <row r="24" ht="15.75" customHeight="1">
      <c r="A24" s="48" t="s">
        <v>103</v>
      </c>
      <c r="B24" s="20">
        <v>2.326381</v>
      </c>
      <c r="K24" s="13" t="s">
        <v>10</v>
      </c>
      <c r="L24" s="14">
        <f t="shared" ref="L24:O24" si="7">sqrt(F27^2+(1-G21)^2)</f>
        <v>0.2545023</v>
      </c>
      <c r="M24" s="14">
        <f t="shared" si="7"/>
        <v>1.289486858</v>
      </c>
      <c r="N24" s="14">
        <f t="shared" si="7"/>
        <v>1.687280719</v>
      </c>
      <c r="O24" s="15">
        <f t="shared" si="7"/>
        <v>2.050025301</v>
      </c>
    </row>
    <row r="25" ht="15.75" customHeight="1">
      <c r="A25" s="48" t="s">
        <v>62</v>
      </c>
      <c r="B25" s="20">
        <v>2.019141</v>
      </c>
      <c r="E25" s="4" t="s">
        <v>72</v>
      </c>
      <c r="K25" s="13" t="s">
        <v>12</v>
      </c>
      <c r="L25" s="14">
        <f t="shared" ref="L25:O25" si="8">sqrt(F28^2+(1-F22)^2)</f>
        <v>0.7784588095</v>
      </c>
      <c r="M25" s="14">
        <f t="shared" si="8"/>
        <v>4.425675938</v>
      </c>
      <c r="N25" s="14">
        <f t="shared" si="8"/>
        <v>3.190892724</v>
      </c>
      <c r="O25" s="15">
        <f t="shared" si="8"/>
        <v>3.09240513</v>
      </c>
    </row>
    <row r="26" ht="15.75" customHeight="1">
      <c r="A26" s="48" t="s">
        <v>63</v>
      </c>
      <c r="B26" s="20">
        <v>2.769394</v>
      </c>
      <c r="E26" s="7"/>
      <c r="F26" s="8" t="s">
        <v>5</v>
      </c>
      <c r="G26" s="8" t="s">
        <v>6</v>
      </c>
      <c r="H26" s="8" t="s">
        <v>7</v>
      </c>
      <c r="I26" s="9" t="s">
        <v>8</v>
      </c>
      <c r="K26" s="16" t="s">
        <v>14</v>
      </c>
      <c r="L26" s="17">
        <f t="shared" ref="L26:O26" si="9">sqrt(F29^2+(1-F23)^2)</f>
        <v>1.071475167</v>
      </c>
      <c r="M26" s="17">
        <f t="shared" si="9"/>
        <v>3.719750685</v>
      </c>
      <c r="N26" s="17">
        <f t="shared" si="9"/>
        <v>3.698231868</v>
      </c>
      <c r="O26" s="18">
        <f t="shared" si="9"/>
        <v>2.808984743</v>
      </c>
    </row>
    <row r="27" ht="15.75" customHeight="1">
      <c r="A27" s="48" t="s">
        <v>75</v>
      </c>
      <c r="B27" s="20">
        <v>4.397206</v>
      </c>
      <c r="E27" s="13" t="s">
        <v>10</v>
      </c>
      <c r="F27" s="19">
        <v>0.0</v>
      </c>
      <c r="G27" s="59">
        <v>1.257183</v>
      </c>
      <c r="H27" s="19">
        <v>1.618381</v>
      </c>
      <c r="I27" s="20">
        <v>1.789582</v>
      </c>
    </row>
    <row r="28" ht="15.75" customHeight="1">
      <c r="A28" s="48" t="s">
        <v>78</v>
      </c>
      <c r="B28" s="20">
        <v>3.69641</v>
      </c>
      <c r="E28" s="13" t="s">
        <v>12</v>
      </c>
      <c r="F28" s="19">
        <v>0.7784588</v>
      </c>
      <c r="G28" s="19">
        <v>4.397206</v>
      </c>
      <c r="H28" s="19">
        <v>3.14833</v>
      </c>
      <c r="I28" s="20">
        <v>3.048433</v>
      </c>
    </row>
    <row r="29" ht="15.75" customHeight="1">
      <c r="A29" s="48" t="s">
        <v>81</v>
      </c>
      <c r="B29" s="20">
        <v>3.14833</v>
      </c>
      <c r="E29" s="16" t="s">
        <v>14</v>
      </c>
      <c r="F29" s="21">
        <v>1.068056</v>
      </c>
      <c r="G29" s="21">
        <v>3.69641</v>
      </c>
      <c r="H29" s="21">
        <v>3.667831</v>
      </c>
      <c r="I29" s="22">
        <v>2.769394</v>
      </c>
    </row>
    <row r="30" ht="15.75" customHeight="1">
      <c r="A30" s="51" t="s">
        <v>84</v>
      </c>
      <c r="B30" s="22">
        <v>3.667831</v>
      </c>
      <c r="H30" s="19"/>
    </row>
    <row r="31" ht="15.75" customHeight="1"/>
    <row r="32" ht="15.75" customHeight="1">
      <c r="A32" s="4" t="s">
        <v>104</v>
      </c>
    </row>
    <row r="33" ht="15.75" customHeight="1">
      <c r="A33" s="7" t="s">
        <v>21</v>
      </c>
      <c r="B33" s="53">
        <v>0.0</v>
      </c>
    </row>
    <row r="34" ht="15.75" customHeight="1">
      <c r="A34" s="48" t="s">
        <v>24</v>
      </c>
      <c r="B34" s="20">
        <v>1.331777</v>
      </c>
    </row>
    <row r="35" ht="15.75" customHeight="1">
      <c r="A35" s="48" t="s">
        <v>29</v>
      </c>
      <c r="B35" s="20">
        <v>1.852284</v>
      </c>
      <c r="D35" s="19" t="s">
        <v>105</v>
      </c>
    </row>
    <row r="36" ht="15.75" customHeight="1">
      <c r="A36" s="48" t="s">
        <v>32</v>
      </c>
      <c r="B36" s="20">
        <v>1.494403</v>
      </c>
      <c r="D36" s="19" t="s">
        <v>106</v>
      </c>
    </row>
    <row r="37" ht="15.75" customHeight="1">
      <c r="A37" s="48" t="s">
        <v>36</v>
      </c>
      <c r="B37" s="20">
        <v>2.516592</v>
      </c>
      <c r="D37" s="19">
        <v>0.0</v>
      </c>
    </row>
    <row r="38" ht="15.75" customHeight="1">
      <c r="A38" s="48" t="s">
        <v>39</v>
      </c>
      <c r="B38" s="20">
        <v>3.137588</v>
      </c>
      <c r="D38" s="19" t="s">
        <v>66</v>
      </c>
    </row>
    <row r="39" ht="15.75" customHeight="1">
      <c r="A39" s="48" t="s">
        <v>44</v>
      </c>
      <c r="B39" s="20">
        <v>2.197599</v>
      </c>
      <c r="D39" s="19" t="s">
        <v>106</v>
      </c>
    </row>
    <row r="40" ht="15.75" customHeight="1">
      <c r="A40" s="48" t="s">
        <v>48</v>
      </c>
      <c r="B40" s="20">
        <v>2.723641</v>
      </c>
      <c r="D40" s="19">
        <v>0.7784588</v>
      </c>
    </row>
    <row r="41" ht="15.75" customHeight="1">
      <c r="A41" s="48" t="s">
        <v>51</v>
      </c>
      <c r="B41" s="20">
        <v>3.605914</v>
      </c>
      <c r="D41" s="19" t="s">
        <v>107</v>
      </c>
    </row>
    <row r="42" ht="15.75" customHeight="1">
      <c r="A42" s="48" t="s">
        <v>4</v>
      </c>
      <c r="B42" s="20">
        <v>2.225182</v>
      </c>
      <c r="D42" s="19" t="s">
        <v>106</v>
      </c>
    </row>
    <row r="43" ht="15.75" customHeight="1">
      <c r="A43" s="48" t="s">
        <v>13</v>
      </c>
      <c r="B43" s="20">
        <v>2.950545</v>
      </c>
      <c r="D43" s="19">
        <v>1.331777</v>
      </c>
    </row>
    <row r="44" ht="15.75" customHeight="1">
      <c r="A44" s="48" t="s">
        <v>18</v>
      </c>
      <c r="B44" s="20">
        <v>3.635246</v>
      </c>
      <c r="D44" s="19" t="s">
        <v>69</v>
      </c>
    </row>
    <row r="45" ht="15.75" customHeight="1">
      <c r="A45" s="48" t="s">
        <v>35</v>
      </c>
      <c r="B45" s="60">
        <v>1.257183</v>
      </c>
      <c r="D45" s="19" t="s">
        <v>106</v>
      </c>
    </row>
    <row r="46" ht="15.75" customHeight="1">
      <c r="A46" s="48" t="s">
        <v>46</v>
      </c>
      <c r="B46" s="20">
        <v>1.618381</v>
      </c>
      <c r="D46" s="19">
        <v>1.068056</v>
      </c>
    </row>
    <row r="47" ht="15.75" customHeight="1">
      <c r="A47" s="51" t="s">
        <v>9</v>
      </c>
      <c r="B47" s="22">
        <v>1.789582</v>
      </c>
      <c r="D47" s="19" t="s">
        <v>102</v>
      </c>
    </row>
    <row r="48" ht="15.75" customHeight="1">
      <c r="D48" s="19" t="s">
        <v>106</v>
      </c>
    </row>
    <row r="49" ht="15.75" customHeight="1">
      <c r="D49" s="19">
        <v>1.148272</v>
      </c>
    </row>
    <row r="50" ht="15.75" customHeight="1">
      <c r="D50" s="19" t="s">
        <v>108</v>
      </c>
    </row>
    <row r="51" ht="15.75" customHeight="1">
      <c r="D51" s="19" t="s">
        <v>106</v>
      </c>
    </row>
    <row r="52" ht="15.75" customHeight="1">
      <c r="D52" s="19">
        <v>1.852284</v>
      </c>
    </row>
    <row r="53" ht="15.75" customHeight="1">
      <c r="D53" s="19" t="s">
        <v>109</v>
      </c>
    </row>
    <row r="54" ht="15.75" customHeight="1">
      <c r="D54" s="19" t="s">
        <v>106</v>
      </c>
    </row>
    <row r="55" ht="15.75" customHeight="1">
      <c r="D55" s="19">
        <v>2.325871</v>
      </c>
    </row>
    <row r="56" ht="15.75" customHeight="1">
      <c r="D56" s="19" t="s">
        <v>110</v>
      </c>
    </row>
    <row r="57" ht="15.75" customHeight="1">
      <c r="D57" s="19" t="s">
        <v>106</v>
      </c>
    </row>
    <row r="58" ht="15.75" customHeight="1">
      <c r="D58" s="19">
        <v>3.128626</v>
      </c>
    </row>
    <row r="59" ht="15.75" customHeight="1">
      <c r="D59" s="19" t="s">
        <v>111</v>
      </c>
    </row>
    <row r="60" ht="15.75" customHeight="1">
      <c r="D60" s="19" t="s">
        <v>106</v>
      </c>
    </row>
    <row r="61" ht="15.75" customHeight="1">
      <c r="D61" s="19">
        <v>2.326381</v>
      </c>
    </row>
    <row r="62" ht="15.75" customHeight="1">
      <c r="D62" s="19" t="s">
        <v>112</v>
      </c>
    </row>
    <row r="63" ht="15.75" customHeight="1">
      <c r="D63" s="19" t="s">
        <v>106</v>
      </c>
    </row>
    <row r="64" ht="15.75" customHeight="1">
      <c r="D64" s="19">
        <v>2.019141</v>
      </c>
    </row>
    <row r="65" ht="15.75" customHeight="1">
      <c r="D65" s="19" t="s">
        <v>113</v>
      </c>
    </row>
    <row r="66" ht="15.75" customHeight="1">
      <c r="D66" s="19" t="s">
        <v>106</v>
      </c>
    </row>
    <row r="67" ht="15.75" customHeight="1">
      <c r="D67" s="19">
        <v>3.38644</v>
      </c>
    </row>
    <row r="68" ht="15.75" customHeight="1">
      <c r="D68" s="19" t="s">
        <v>114</v>
      </c>
    </row>
    <row r="69" ht="15.75" customHeight="1">
      <c r="D69" s="19" t="s">
        <v>106</v>
      </c>
    </row>
    <row r="70" ht="15.75" customHeight="1">
      <c r="D70" s="19">
        <v>0.7852131</v>
      </c>
    </row>
    <row r="71" ht="15.75" customHeight="1">
      <c r="D71" s="19" t="s">
        <v>115</v>
      </c>
    </row>
    <row r="72" ht="15.75" customHeight="1">
      <c r="D72" s="19" t="s">
        <v>106</v>
      </c>
    </row>
    <row r="73" ht="15.75" customHeight="1">
      <c r="D73" s="19">
        <v>1.068056</v>
      </c>
    </row>
    <row r="74" ht="15.75" customHeight="1">
      <c r="D74" s="19" t="s">
        <v>116</v>
      </c>
    </row>
    <row r="75" ht="15.75" customHeight="1">
      <c r="D75" s="19" t="s">
        <v>106</v>
      </c>
    </row>
    <row r="76" ht="15.75" customHeight="1">
      <c r="D76" s="19">
        <v>1.148272</v>
      </c>
    </row>
    <row r="77" ht="15.75" customHeight="1">
      <c r="D77" s="19" t="s">
        <v>117</v>
      </c>
    </row>
    <row r="78" ht="15.75" customHeight="1">
      <c r="D78" s="19" t="s">
        <v>106</v>
      </c>
    </row>
    <row r="79" ht="15.75" customHeight="1">
      <c r="D79" s="19">
        <v>4.353516</v>
      </c>
    </row>
    <row r="80" ht="15.75" customHeight="1">
      <c r="D80" s="19" t="s">
        <v>118</v>
      </c>
    </row>
    <row r="81" ht="15.75" customHeight="1">
      <c r="D81" s="19" t="s">
        <v>106</v>
      </c>
    </row>
    <row r="82" ht="15.75" customHeight="1">
      <c r="D82" s="19">
        <v>4.205255</v>
      </c>
    </row>
    <row r="83" ht="15.75" customHeight="1">
      <c r="D83" s="19" t="s">
        <v>119</v>
      </c>
    </row>
    <row r="84" ht="15.75" customHeight="1">
      <c r="D84" s="19" t="s">
        <v>106</v>
      </c>
    </row>
    <row r="85" ht="15.75" customHeight="1">
      <c r="D85" s="19">
        <v>3.23229</v>
      </c>
    </row>
    <row r="86" ht="15.75" customHeight="1">
      <c r="D86" s="19" t="s">
        <v>120</v>
      </c>
    </row>
    <row r="87" ht="15.75" customHeight="1">
      <c r="D87" s="19" t="s">
        <v>106</v>
      </c>
    </row>
    <row r="88" ht="15.75" customHeight="1">
      <c r="D88" s="19">
        <v>4.053945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