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xsatoru/Dropbox/svn160224/nst/switch/ranker/"/>
    </mc:Choice>
  </mc:AlternateContent>
  <bookViews>
    <workbookView xWindow="540" yWindow="460" windowWidth="24700" windowHeight="14820" tabRatio="500"/>
  </bookViews>
  <sheets>
    <sheet name="パラメータ" sheetId="1" r:id="rId1"/>
    <sheet name="all5days" sheetId="2" r:id="rId2"/>
    <sheet name="all30day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L3" i="3"/>
  <c r="M3" i="3"/>
  <c r="N3" i="3"/>
  <c r="O3" i="3"/>
  <c r="P3" i="3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K19" i="3"/>
  <c r="L19" i="3"/>
  <c r="M19" i="3"/>
  <c r="N19" i="3"/>
  <c r="O19" i="3"/>
  <c r="P19" i="3"/>
  <c r="K20" i="3"/>
  <c r="L20" i="3"/>
  <c r="M20" i="3"/>
  <c r="N20" i="3"/>
  <c r="O20" i="3"/>
  <c r="P20" i="3"/>
  <c r="K21" i="3"/>
  <c r="L21" i="3"/>
  <c r="M21" i="3"/>
  <c r="N21" i="3"/>
  <c r="O21" i="3"/>
  <c r="P21" i="3"/>
  <c r="K22" i="3"/>
  <c r="L22" i="3"/>
  <c r="M22" i="3"/>
  <c r="N22" i="3"/>
  <c r="O22" i="3"/>
  <c r="P22" i="3"/>
  <c r="K23" i="3"/>
  <c r="L23" i="3"/>
  <c r="M23" i="3"/>
  <c r="N23" i="3"/>
  <c r="O23" i="3"/>
  <c r="P23" i="3"/>
  <c r="K24" i="3"/>
  <c r="L24" i="3"/>
  <c r="M24" i="3"/>
  <c r="N24" i="3"/>
  <c r="O24" i="3"/>
  <c r="P24" i="3"/>
  <c r="K25" i="3"/>
  <c r="L25" i="3"/>
  <c r="M25" i="3"/>
  <c r="N25" i="3"/>
  <c r="O25" i="3"/>
  <c r="P25" i="3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K43" i="3"/>
  <c r="L43" i="3"/>
  <c r="M43" i="3"/>
  <c r="N43" i="3"/>
  <c r="O43" i="3"/>
  <c r="P43" i="3"/>
  <c r="K44" i="3"/>
  <c r="L44" i="3"/>
  <c r="M44" i="3"/>
  <c r="N44" i="3"/>
  <c r="O44" i="3"/>
  <c r="P44" i="3"/>
  <c r="K45" i="3"/>
  <c r="L45" i="3"/>
  <c r="M45" i="3"/>
  <c r="N45" i="3"/>
  <c r="O45" i="3"/>
  <c r="P45" i="3"/>
  <c r="K46" i="3"/>
  <c r="L46" i="3"/>
  <c r="M46" i="3"/>
  <c r="N46" i="3"/>
  <c r="O46" i="3"/>
  <c r="P46" i="3"/>
  <c r="K47" i="3"/>
  <c r="L47" i="3"/>
  <c r="M47" i="3"/>
  <c r="N47" i="3"/>
  <c r="O47" i="3"/>
  <c r="P47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54" i="3"/>
  <c r="L54" i="3"/>
  <c r="M54" i="3"/>
  <c r="N54" i="3"/>
  <c r="O54" i="3"/>
  <c r="P54" i="3"/>
  <c r="K55" i="3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K58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  <c r="K64" i="3"/>
  <c r="L64" i="3"/>
  <c r="M64" i="3"/>
  <c r="N64" i="3"/>
  <c r="O64" i="3"/>
  <c r="P64" i="3"/>
  <c r="K65" i="3"/>
  <c r="L65" i="3"/>
  <c r="M65" i="3"/>
  <c r="N65" i="3"/>
  <c r="O65" i="3"/>
  <c r="P65" i="3"/>
  <c r="K66" i="3"/>
  <c r="L66" i="3"/>
  <c r="M66" i="3"/>
  <c r="N66" i="3"/>
  <c r="O66" i="3"/>
  <c r="P66" i="3"/>
  <c r="K67" i="3"/>
  <c r="L67" i="3"/>
  <c r="M67" i="3"/>
  <c r="N67" i="3"/>
  <c r="O67" i="3"/>
  <c r="P67" i="3"/>
  <c r="K68" i="3"/>
  <c r="L68" i="3"/>
  <c r="M68" i="3"/>
  <c r="N68" i="3"/>
  <c r="O68" i="3"/>
  <c r="P68" i="3"/>
  <c r="K69" i="3"/>
  <c r="L69" i="3"/>
  <c r="M69" i="3"/>
  <c r="N69" i="3"/>
  <c r="O69" i="3"/>
  <c r="P69" i="3"/>
  <c r="K70" i="3"/>
  <c r="L70" i="3"/>
  <c r="M70" i="3"/>
  <c r="N70" i="3"/>
  <c r="O70" i="3"/>
  <c r="P70" i="3"/>
  <c r="K71" i="3"/>
  <c r="L71" i="3"/>
  <c r="M71" i="3"/>
  <c r="N71" i="3"/>
  <c r="O71" i="3"/>
  <c r="P71" i="3"/>
  <c r="K72" i="3"/>
  <c r="L72" i="3"/>
  <c r="M72" i="3"/>
  <c r="N72" i="3"/>
  <c r="O72" i="3"/>
  <c r="P72" i="3"/>
  <c r="K73" i="3"/>
  <c r="L73" i="3"/>
  <c r="M73" i="3"/>
  <c r="N73" i="3"/>
  <c r="O73" i="3"/>
  <c r="P73" i="3"/>
  <c r="K74" i="3"/>
  <c r="L74" i="3"/>
  <c r="M74" i="3"/>
  <c r="N74" i="3"/>
  <c r="O74" i="3"/>
  <c r="P74" i="3"/>
  <c r="K75" i="3"/>
  <c r="L75" i="3"/>
  <c r="M75" i="3"/>
  <c r="N75" i="3"/>
  <c r="O75" i="3"/>
  <c r="P75" i="3"/>
  <c r="K76" i="3"/>
  <c r="L76" i="3"/>
  <c r="M76" i="3"/>
  <c r="N76" i="3"/>
  <c r="O76" i="3"/>
  <c r="P76" i="3"/>
  <c r="K77" i="3"/>
  <c r="L77" i="3"/>
  <c r="M77" i="3"/>
  <c r="N77" i="3"/>
  <c r="O77" i="3"/>
  <c r="P77" i="3"/>
  <c r="K78" i="3"/>
  <c r="L78" i="3"/>
  <c r="M78" i="3"/>
  <c r="N78" i="3"/>
  <c r="O78" i="3"/>
  <c r="P78" i="3"/>
  <c r="K79" i="3"/>
  <c r="L79" i="3"/>
  <c r="M79" i="3"/>
  <c r="N79" i="3"/>
  <c r="O79" i="3"/>
  <c r="P79" i="3"/>
  <c r="K80" i="3"/>
  <c r="L80" i="3"/>
  <c r="M80" i="3"/>
  <c r="N80" i="3"/>
  <c r="O80" i="3"/>
  <c r="P80" i="3"/>
  <c r="K81" i="3"/>
  <c r="L81" i="3"/>
  <c r="M81" i="3"/>
  <c r="N81" i="3"/>
  <c r="O81" i="3"/>
  <c r="P81" i="3"/>
  <c r="K82" i="3"/>
  <c r="L82" i="3"/>
  <c r="M82" i="3"/>
  <c r="N82" i="3"/>
  <c r="O82" i="3"/>
  <c r="P82" i="3"/>
  <c r="K83" i="3"/>
  <c r="L83" i="3"/>
  <c r="M83" i="3"/>
  <c r="N83" i="3"/>
  <c r="O83" i="3"/>
  <c r="P83" i="3"/>
  <c r="K84" i="3"/>
  <c r="L84" i="3"/>
  <c r="M84" i="3"/>
  <c r="N84" i="3"/>
  <c r="O84" i="3"/>
  <c r="P84" i="3"/>
  <c r="K85" i="3"/>
  <c r="L85" i="3"/>
  <c r="M85" i="3"/>
  <c r="N85" i="3"/>
  <c r="O85" i="3"/>
  <c r="P85" i="3"/>
  <c r="K86" i="3"/>
  <c r="L86" i="3"/>
  <c r="M86" i="3"/>
  <c r="N86" i="3"/>
  <c r="O86" i="3"/>
  <c r="P86" i="3"/>
  <c r="K87" i="3"/>
  <c r="L87" i="3"/>
  <c r="M87" i="3"/>
  <c r="N87" i="3"/>
  <c r="O87" i="3"/>
  <c r="P87" i="3"/>
  <c r="K88" i="3"/>
  <c r="L88" i="3"/>
  <c r="M88" i="3"/>
  <c r="N88" i="3"/>
  <c r="O88" i="3"/>
  <c r="P88" i="3"/>
  <c r="K89" i="3"/>
  <c r="L89" i="3"/>
  <c r="M89" i="3"/>
  <c r="N89" i="3"/>
  <c r="O89" i="3"/>
  <c r="P89" i="3"/>
  <c r="K90" i="3"/>
  <c r="L90" i="3"/>
  <c r="M90" i="3"/>
  <c r="N90" i="3"/>
  <c r="O90" i="3"/>
  <c r="P90" i="3"/>
  <c r="K91" i="3"/>
  <c r="L91" i="3"/>
  <c r="M91" i="3"/>
  <c r="N91" i="3"/>
  <c r="O91" i="3"/>
  <c r="P91" i="3"/>
  <c r="K92" i="3"/>
  <c r="L92" i="3"/>
  <c r="M92" i="3"/>
  <c r="N92" i="3"/>
  <c r="O92" i="3"/>
  <c r="P92" i="3"/>
  <c r="K93" i="3"/>
  <c r="L93" i="3"/>
  <c r="M93" i="3"/>
  <c r="N93" i="3"/>
  <c r="O93" i="3"/>
  <c r="P93" i="3"/>
  <c r="K94" i="3"/>
  <c r="L94" i="3"/>
  <c r="M94" i="3"/>
  <c r="N94" i="3"/>
  <c r="O94" i="3"/>
  <c r="P94" i="3"/>
  <c r="K95" i="3"/>
  <c r="L95" i="3"/>
  <c r="M95" i="3"/>
  <c r="N95" i="3"/>
  <c r="O95" i="3"/>
  <c r="P95" i="3"/>
  <c r="K96" i="3"/>
  <c r="L96" i="3"/>
  <c r="M96" i="3"/>
  <c r="N96" i="3"/>
  <c r="O96" i="3"/>
  <c r="P96" i="3"/>
  <c r="K97" i="3"/>
  <c r="L97" i="3"/>
  <c r="M97" i="3"/>
  <c r="N97" i="3"/>
  <c r="O97" i="3"/>
  <c r="P97" i="3"/>
  <c r="K98" i="3"/>
  <c r="L98" i="3"/>
  <c r="M98" i="3"/>
  <c r="N98" i="3"/>
  <c r="O98" i="3"/>
  <c r="P98" i="3"/>
  <c r="K99" i="3"/>
  <c r="L99" i="3"/>
  <c r="M99" i="3"/>
  <c r="N99" i="3"/>
  <c r="O99" i="3"/>
  <c r="P99" i="3"/>
  <c r="K100" i="3"/>
  <c r="L100" i="3"/>
  <c r="M100" i="3"/>
  <c r="N100" i="3"/>
  <c r="O100" i="3"/>
  <c r="P100" i="3"/>
  <c r="K101" i="3"/>
  <c r="L101" i="3"/>
  <c r="M101" i="3"/>
  <c r="N101" i="3"/>
  <c r="O101" i="3"/>
  <c r="P101" i="3"/>
  <c r="K102" i="3"/>
  <c r="L102" i="3"/>
  <c r="M102" i="3"/>
  <c r="N102" i="3"/>
  <c r="O102" i="3"/>
  <c r="P102" i="3"/>
  <c r="K103" i="3"/>
  <c r="L103" i="3"/>
  <c r="M103" i="3"/>
  <c r="N103" i="3"/>
  <c r="O103" i="3"/>
  <c r="P103" i="3"/>
  <c r="K104" i="3"/>
  <c r="L104" i="3"/>
  <c r="M104" i="3"/>
  <c r="N104" i="3"/>
  <c r="O104" i="3"/>
  <c r="P104" i="3"/>
  <c r="K105" i="3"/>
  <c r="L105" i="3"/>
  <c r="M105" i="3"/>
  <c r="N105" i="3"/>
  <c r="O105" i="3"/>
  <c r="P105" i="3"/>
  <c r="K106" i="3"/>
  <c r="L106" i="3"/>
  <c r="M106" i="3"/>
  <c r="N106" i="3"/>
  <c r="O106" i="3"/>
  <c r="P106" i="3"/>
  <c r="K107" i="3"/>
  <c r="L107" i="3"/>
  <c r="M107" i="3"/>
  <c r="N107" i="3"/>
  <c r="O107" i="3"/>
  <c r="P107" i="3"/>
  <c r="K108" i="3"/>
  <c r="L108" i="3"/>
  <c r="M108" i="3"/>
  <c r="N108" i="3"/>
  <c r="O108" i="3"/>
  <c r="P108" i="3"/>
  <c r="K109" i="3"/>
  <c r="L109" i="3"/>
  <c r="M109" i="3"/>
  <c r="N109" i="3"/>
  <c r="O109" i="3"/>
  <c r="P109" i="3"/>
  <c r="K110" i="3"/>
  <c r="L110" i="3"/>
  <c r="M110" i="3"/>
  <c r="N110" i="3"/>
  <c r="O110" i="3"/>
  <c r="P110" i="3"/>
  <c r="K111" i="3"/>
  <c r="L111" i="3"/>
  <c r="M111" i="3"/>
  <c r="N111" i="3"/>
  <c r="O111" i="3"/>
  <c r="P111" i="3"/>
  <c r="K112" i="3"/>
  <c r="L112" i="3"/>
  <c r="M112" i="3"/>
  <c r="N112" i="3"/>
  <c r="O112" i="3"/>
  <c r="P112" i="3"/>
  <c r="K113" i="3"/>
  <c r="L113" i="3"/>
  <c r="M113" i="3"/>
  <c r="N113" i="3"/>
  <c r="O113" i="3"/>
  <c r="P113" i="3"/>
  <c r="K114" i="3"/>
  <c r="L114" i="3"/>
  <c r="M114" i="3"/>
  <c r="N114" i="3"/>
  <c r="O114" i="3"/>
  <c r="P114" i="3"/>
  <c r="K115" i="3"/>
  <c r="L115" i="3"/>
  <c r="M115" i="3"/>
  <c r="N115" i="3"/>
  <c r="O115" i="3"/>
  <c r="P115" i="3"/>
  <c r="K116" i="3"/>
  <c r="L116" i="3"/>
  <c r="M116" i="3"/>
  <c r="N116" i="3"/>
  <c r="O116" i="3"/>
  <c r="P116" i="3"/>
  <c r="K117" i="3"/>
  <c r="L117" i="3"/>
  <c r="M117" i="3"/>
  <c r="N117" i="3"/>
  <c r="O117" i="3"/>
  <c r="P117" i="3"/>
  <c r="K118" i="3"/>
  <c r="L118" i="3"/>
  <c r="M118" i="3"/>
  <c r="N118" i="3"/>
  <c r="O118" i="3"/>
  <c r="P118" i="3"/>
  <c r="K119" i="3"/>
  <c r="L119" i="3"/>
  <c r="M119" i="3"/>
  <c r="N119" i="3"/>
  <c r="O119" i="3"/>
  <c r="P119" i="3"/>
  <c r="K120" i="3"/>
  <c r="L120" i="3"/>
  <c r="M120" i="3"/>
  <c r="N120" i="3"/>
  <c r="O120" i="3"/>
  <c r="P120" i="3"/>
  <c r="K121" i="3"/>
  <c r="L121" i="3"/>
  <c r="M121" i="3"/>
  <c r="N121" i="3"/>
  <c r="O121" i="3"/>
  <c r="P121" i="3"/>
  <c r="K122" i="3"/>
  <c r="L122" i="3"/>
  <c r="M122" i="3"/>
  <c r="N122" i="3"/>
  <c r="O122" i="3"/>
  <c r="P122" i="3"/>
  <c r="K123" i="3"/>
  <c r="L123" i="3"/>
  <c r="M123" i="3"/>
  <c r="N123" i="3"/>
  <c r="O123" i="3"/>
  <c r="P123" i="3"/>
  <c r="K124" i="3"/>
  <c r="L124" i="3"/>
  <c r="M124" i="3"/>
  <c r="N124" i="3"/>
  <c r="O124" i="3"/>
  <c r="P124" i="3"/>
  <c r="K125" i="3"/>
  <c r="L125" i="3"/>
  <c r="M125" i="3"/>
  <c r="N125" i="3"/>
  <c r="O125" i="3"/>
  <c r="P125" i="3"/>
  <c r="K126" i="3"/>
  <c r="L126" i="3"/>
  <c r="M126" i="3"/>
  <c r="N126" i="3"/>
  <c r="O126" i="3"/>
  <c r="P126" i="3"/>
  <c r="K127" i="3"/>
  <c r="L127" i="3"/>
  <c r="M127" i="3"/>
  <c r="N127" i="3"/>
  <c r="O127" i="3"/>
  <c r="P127" i="3"/>
  <c r="K128" i="3"/>
  <c r="L128" i="3"/>
  <c r="M128" i="3"/>
  <c r="N128" i="3"/>
  <c r="O128" i="3"/>
  <c r="P128" i="3"/>
  <c r="K129" i="3"/>
  <c r="L129" i="3"/>
  <c r="M129" i="3"/>
  <c r="N129" i="3"/>
  <c r="O129" i="3"/>
  <c r="P129" i="3"/>
  <c r="K130" i="3"/>
  <c r="L130" i="3"/>
  <c r="M130" i="3"/>
  <c r="N130" i="3"/>
  <c r="O130" i="3"/>
  <c r="P130" i="3"/>
  <c r="K131" i="3"/>
  <c r="L131" i="3"/>
  <c r="M131" i="3"/>
  <c r="N131" i="3"/>
  <c r="O131" i="3"/>
  <c r="P131" i="3"/>
  <c r="K132" i="3"/>
  <c r="L132" i="3"/>
  <c r="M132" i="3"/>
  <c r="N132" i="3"/>
  <c r="O132" i="3"/>
  <c r="P132" i="3"/>
  <c r="K133" i="3"/>
  <c r="L133" i="3"/>
  <c r="M133" i="3"/>
  <c r="N133" i="3"/>
  <c r="O133" i="3"/>
  <c r="P133" i="3"/>
  <c r="K134" i="3"/>
  <c r="L134" i="3"/>
  <c r="M134" i="3"/>
  <c r="N134" i="3"/>
  <c r="O134" i="3"/>
  <c r="P134" i="3"/>
  <c r="K135" i="3"/>
  <c r="L135" i="3"/>
  <c r="M135" i="3"/>
  <c r="N135" i="3"/>
  <c r="O135" i="3"/>
  <c r="P135" i="3"/>
  <c r="K136" i="3"/>
  <c r="L136" i="3"/>
  <c r="M136" i="3"/>
  <c r="N136" i="3"/>
  <c r="O136" i="3"/>
  <c r="P136" i="3"/>
  <c r="K137" i="3"/>
  <c r="L137" i="3"/>
  <c r="M137" i="3"/>
  <c r="N137" i="3"/>
  <c r="O137" i="3"/>
  <c r="P137" i="3"/>
  <c r="K138" i="3"/>
  <c r="L138" i="3"/>
  <c r="M138" i="3"/>
  <c r="N138" i="3"/>
  <c r="O138" i="3"/>
  <c r="P138" i="3"/>
  <c r="K139" i="3"/>
  <c r="L139" i="3"/>
  <c r="M139" i="3"/>
  <c r="N139" i="3"/>
  <c r="O139" i="3"/>
  <c r="P139" i="3"/>
  <c r="K140" i="3"/>
  <c r="L140" i="3"/>
  <c r="M140" i="3"/>
  <c r="N140" i="3"/>
  <c r="O140" i="3"/>
  <c r="P140" i="3"/>
  <c r="K141" i="3"/>
  <c r="L141" i="3"/>
  <c r="M141" i="3"/>
  <c r="N141" i="3"/>
  <c r="O141" i="3"/>
  <c r="P141" i="3"/>
  <c r="K142" i="3"/>
  <c r="L142" i="3"/>
  <c r="M142" i="3"/>
  <c r="N142" i="3"/>
  <c r="O142" i="3"/>
  <c r="P142" i="3"/>
  <c r="K143" i="3"/>
  <c r="L143" i="3"/>
  <c r="M143" i="3"/>
  <c r="N143" i="3"/>
  <c r="O143" i="3"/>
  <c r="P143" i="3"/>
  <c r="K144" i="3"/>
  <c r="L144" i="3"/>
  <c r="M144" i="3"/>
  <c r="N144" i="3"/>
  <c r="O144" i="3"/>
  <c r="P144" i="3"/>
  <c r="K145" i="3"/>
  <c r="L145" i="3"/>
  <c r="M145" i="3"/>
  <c r="N145" i="3"/>
  <c r="O145" i="3"/>
  <c r="P145" i="3"/>
  <c r="K146" i="3"/>
  <c r="L146" i="3"/>
  <c r="M146" i="3"/>
  <c r="N146" i="3"/>
  <c r="O146" i="3"/>
  <c r="P146" i="3"/>
  <c r="K147" i="3"/>
  <c r="L147" i="3"/>
  <c r="M147" i="3"/>
  <c r="N147" i="3"/>
  <c r="O147" i="3"/>
  <c r="P147" i="3"/>
  <c r="K148" i="3"/>
  <c r="L148" i="3"/>
  <c r="M148" i="3"/>
  <c r="N148" i="3"/>
  <c r="O148" i="3"/>
  <c r="P148" i="3"/>
  <c r="K149" i="3"/>
  <c r="L149" i="3"/>
  <c r="M149" i="3"/>
  <c r="N149" i="3"/>
  <c r="O149" i="3"/>
  <c r="P149" i="3"/>
  <c r="K150" i="3"/>
  <c r="L150" i="3"/>
  <c r="M150" i="3"/>
  <c r="N150" i="3"/>
  <c r="O150" i="3"/>
  <c r="P150" i="3"/>
  <c r="K151" i="3"/>
  <c r="L151" i="3"/>
  <c r="M151" i="3"/>
  <c r="N151" i="3"/>
  <c r="O151" i="3"/>
  <c r="P151" i="3"/>
  <c r="K152" i="3"/>
  <c r="L152" i="3"/>
  <c r="M152" i="3"/>
  <c r="N152" i="3"/>
  <c r="O152" i="3"/>
  <c r="P152" i="3"/>
  <c r="K153" i="3"/>
  <c r="L153" i="3"/>
  <c r="M153" i="3"/>
  <c r="N153" i="3"/>
  <c r="O153" i="3"/>
  <c r="P153" i="3"/>
  <c r="K154" i="3"/>
  <c r="L154" i="3"/>
  <c r="M154" i="3"/>
  <c r="N154" i="3"/>
  <c r="O154" i="3"/>
  <c r="P154" i="3"/>
  <c r="K155" i="3"/>
  <c r="L155" i="3"/>
  <c r="M155" i="3"/>
  <c r="N155" i="3"/>
  <c r="O155" i="3"/>
  <c r="P155" i="3"/>
  <c r="K156" i="3"/>
  <c r="L156" i="3"/>
  <c r="M156" i="3"/>
  <c r="N156" i="3"/>
  <c r="O156" i="3"/>
  <c r="P156" i="3"/>
  <c r="K157" i="3"/>
  <c r="L157" i="3"/>
  <c r="M157" i="3"/>
  <c r="N157" i="3"/>
  <c r="O157" i="3"/>
  <c r="P157" i="3"/>
  <c r="K158" i="3"/>
  <c r="L158" i="3"/>
  <c r="M158" i="3"/>
  <c r="N158" i="3"/>
  <c r="O158" i="3"/>
  <c r="P158" i="3"/>
  <c r="K159" i="3"/>
  <c r="L159" i="3"/>
  <c r="M159" i="3"/>
  <c r="N159" i="3"/>
  <c r="O159" i="3"/>
  <c r="P159" i="3"/>
  <c r="K160" i="3"/>
  <c r="L160" i="3"/>
  <c r="M160" i="3"/>
  <c r="N160" i="3"/>
  <c r="O160" i="3"/>
  <c r="P160" i="3"/>
  <c r="K161" i="3"/>
  <c r="L161" i="3"/>
  <c r="M161" i="3"/>
  <c r="N161" i="3"/>
  <c r="O161" i="3"/>
  <c r="P161" i="3"/>
  <c r="K162" i="3"/>
  <c r="L162" i="3"/>
  <c r="M162" i="3"/>
  <c r="N162" i="3"/>
  <c r="O162" i="3"/>
  <c r="P162" i="3"/>
  <c r="K163" i="3"/>
  <c r="L163" i="3"/>
  <c r="M163" i="3"/>
  <c r="N163" i="3"/>
  <c r="O163" i="3"/>
  <c r="P163" i="3"/>
  <c r="K164" i="3"/>
  <c r="L164" i="3"/>
  <c r="M164" i="3"/>
  <c r="N164" i="3"/>
  <c r="O164" i="3"/>
  <c r="P164" i="3"/>
  <c r="K165" i="3"/>
  <c r="L165" i="3"/>
  <c r="M165" i="3"/>
  <c r="N165" i="3"/>
  <c r="O165" i="3"/>
  <c r="P165" i="3"/>
  <c r="K166" i="3"/>
  <c r="L166" i="3"/>
  <c r="M166" i="3"/>
  <c r="N166" i="3"/>
  <c r="O166" i="3"/>
  <c r="P166" i="3"/>
  <c r="K167" i="3"/>
  <c r="L167" i="3"/>
  <c r="M167" i="3"/>
  <c r="N167" i="3"/>
  <c r="O167" i="3"/>
  <c r="P167" i="3"/>
  <c r="K168" i="3"/>
  <c r="L168" i="3"/>
  <c r="M168" i="3"/>
  <c r="N168" i="3"/>
  <c r="O168" i="3"/>
  <c r="P168" i="3"/>
  <c r="K169" i="3"/>
  <c r="L169" i="3"/>
  <c r="M169" i="3"/>
  <c r="N169" i="3"/>
  <c r="O169" i="3"/>
  <c r="P169" i="3"/>
  <c r="K170" i="3"/>
  <c r="L170" i="3"/>
  <c r="M170" i="3"/>
  <c r="N170" i="3"/>
  <c r="O170" i="3"/>
  <c r="P170" i="3"/>
  <c r="K171" i="3"/>
  <c r="L171" i="3"/>
  <c r="M171" i="3"/>
  <c r="N171" i="3"/>
  <c r="O171" i="3"/>
  <c r="P171" i="3"/>
  <c r="K172" i="3"/>
  <c r="L172" i="3"/>
  <c r="M172" i="3"/>
  <c r="N172" i="3"/>
  <c r="O172" i="3"/>
  <c r="P172" i="3"/>
  <c r="K173" i="3"/>
  <c r="L173" i="3"/>
  <c r="M173" i="3"/>
  <c r="N173" i="3"/>
  <c r="O173" i="3"/>
  <c r="P173" i="3"/>
  <c r="K174" i="3"/>
  <c r="L174" i="3"/>
  <c r="M174" i="3"/>
  <c r="N174" i="3"/>
  <c r="O174" i="3"/>
  <c r="P174" i="3"/>
  <c r="K175" i="3"/>
  <c r="L175" i="3"/>
  <c r="M175" i="3"/>
  <c r="N175" i="3"/>
  <c r="O175" i="3"/>
  <c r="P175" i="3"/>
  <c r="K176" i="3"/>
  <c r="L176" i="3"/>
  <c r="M176" i="3"/>
  <c r="N176" i="3"/>
  <c r="O176" i="3"/>
  <c r="P176" i="3"/>
  <c r="K177" i="3"/>
  <c r="L177" i="3"/>
  <c r="M177" i="3"/>
  <c r="N177" i="3"/>
  <c r="O177" i="3"/>
  <c r="P177" i="3"/>
  <c r="K178" i="3"/>
  <c r="L178" i="3"/>
  <c r="M178" i="3"/>
  <c r="N178" i="3"/>
  <c r="O178" i="3"/>
  <c r="P178" i="3"/>
  <c r="K179" i="3"/>
  <c r="L179" i="3"/>
  <c r="M179" i="3"/>
  <c r="N179" i="3"/>
  <c r="O179" i="3"/>
  <c r="P179" i="3"/>
  <c r="K180" i="3"/>
  <c r="L180" i="3"/>
  <c r="M180" i="3"/>
  <c r="N180" i="3"/>
  <c r="O180" i="3"/>
  <c r="P180" i="3"/>
  <c r="K181" i="3"/>
  <c r="L181" i="3"/>
  <c r="M181" i="3"/>
  <c r="N181" i="3"/>
  <c r="O181" i="3"/>
  <c r="P181" i="3"/>
  <c r="K182" i="3"/>
  <c r="L182" i="3"/>
  <c r="M182" i="3"/>
  <c r="N182" i="3"/>
  <c r="O182" i="3"/>
  <c r="P182" i="3"/>
  <c r="K183" i="3"/>
  <c r="L183" i="3"/>
  <c r="M183" i="3"/>
  <c r="N183" i="3"/>
  <c r="O183" i="3"/>
  <c r="P183" i="3"/>
  <c r="K184" i="3"/>
  <c r="L184" i="3"/>
  <c r="M184" i="3"/>
  <c r="N184" i="3"/>
  <c r="O184" i="3"/>
  <c r="P184" i="3"/>
  <c r="K185" i="3"/>
  <c r="L185" i="3"/>
  <c r="M185" i="3"/>
  <c r="N185" i="3"/>
  <c r="O185" i="3"/>
  <c r="P185" i="3"/>
  <c r="K186" i="3"/>
  <c r="L186" i="3"/>
  <c r="M186" i="3"/>
  <c r="N186" i="3"/>
  <c r="O186" i="3"/>
  <c r="P186" i="3"/>
  <c r="K187" i="3"/>
  <c r="L187" i="3"/>
  <c r="M187" i="3"/>
  <c r="N187" i="3"/>
  <c r="O187" i="3"/>
  <c r="P187" i="3"/>
  <c r="K188" i="3"/>
  <c r="L188" i="3"/>
  <c r="M188" i="3"/>
  <c r="N188" i="3"/>
  <c r="O188" i="3"/>
  <c r="P188" i="3"/>
  <c r="K189" i="3"/>
  <c r="L189" i="3"/>
  <c r="M189" i="3"/>
  <c r="N189" i="3"/>
  <c r="O189" i="3"/>
  <c r="P189" i="3"/>
  <c r="K190" i="3"/>
  <c r="L190" i="3"/>
  <c r="M190" i="3"/>
  <c r="N190" i="3"/>
  <c r="O190" i="3"/>
  <c r="P190" i="3"/>
  <c r="K191" i="3"/>
  <c r="L191" i="3"/>
  <c r="M191" i="3"/>
  <c r="N191" i="3"/>
  <c r="O191" i="3"/>
  <c r="P191" i="3"/>
  <c r="K192" i="3"/>
  <c r="L192" i="3"/>
  <c r="M192" i="3"/>
  <c r="N192" i="3"/>
  <c r="O192" i="3"/>
  <c r="P192" i="3"/>
  <c r="K193" i="3"/>
  <c r="L193" i="3"/>
  <c r="M193" i="3"/>
  <c r="N193" i="3"/>
  <c r="O193" i="3"/>
  <c r="P193" i="3"/>
  <c r="K194" i="3"/>
  <c r="L194" i="3"/>
  <c r="M194" i="3"/>
  <c r="N194" i="3"/>
  <c r="O194" i="3"/>
  <c r="P194" i="3"/>
  <c r="K195" i="3"/>
  <c r="L195" i="3"/>
  <c r="M195" i="3"/>
  <c r="N195" i="3"/>
  <c r="O195" i="3"/>
  <c r="P195" i="3"/>
  <c r="K196" i="3"/>
  <c r="L196" i="3"/>
  <c r="M196" i="3"/>
  <c r="N196" i="3"/>
  <c r="O196" i="3"/>
  <c r="P196" i="3"/>
  <c r="K197" i="3"/>
  <c r="L197" i="3"/>
  <c r="M197" i="3"/>
  <c r="N197" i="3"/>
  <c r="O197" i="3"/>
  <c r="P197" i="3"/>
  <c r="K198" i="3"/>
  <c r="L198" i="3"/>
  <c r="M198" i="3"/>
  <c r="N198" i="3"/>
  <c r="O198" i="3"/>
  <c r="P198" i="3"/>
  <c r="K199" i="3"/>
  <c r="L199" i="3"/>
  <c r="M199" i="3"/>
  <c r="N199" i="3"/>
  <c r="O199" i="3"/>
  <c r="P199" i="3"/>
  <c r="K200" i="3"/>
  <c r="L200" i="3"/>
  <c r="M200" i="3"/>
  <c r="N200" i="3"/>
  <c r="O200" i="3"/>
  <c r="P200" i="3"/>
  <c r="K201" i="3"/>
  <c r="L201" i="3"/>
  <c r="M201" i="3"/>
  <c r="N201" i="3"/>
  <c r="O201" i="3"/>
  <c r="P201" i="3"/>
  <c r="K202" i="3"/>
  <c r="L202" i="3"/>
  <c r="M202" i="3"/>
  <c r="N202" i="3"/>
  <c r="O202" i="3"/>
  <c r="P202" i="3"/>
  <c r="K203" i="3"/>
  <c r="L203" i="3"/>
  <c r="M203" i="3"/>
  <c r="N203" i="3"/>
  <c r="O203" i="3"/>
  <c r="P203" i="3"/>
  <c r="K204" i="3"/>
  <c r="L204" i="3"/>
  <c r="M204" i="3"/>
  <c r="N204" i="3"/>
  <c r="O204" i="3"/>
  <c r="P204" i="3"/>
  <c r="K205" i="3"/>
  <c r="L205" i="3"/>
  <c r="M205" i="3"/>
  <c r="N205" i="3"/>
  <c r="O205" i="3"/>
  <c r="P205" i="3"/>
  <c r="K206" i="3"/>
  <c r="L206" i="3"/>
  <c r="M206" i="3"/>
  <c r="N206" i="3"/>
  <c r="O206" i="3"/>
  <c r="P206" i="3"/>
  <c r="K207" i="3"/>
  <c r="L207" i="3"/>
  <c r="M207" i="3"/>
  <c r="N207" i="3"/>
  <c r="O207" i="3"/>
  <c r="P207" i="3"/>
  <c r="K208" i="3"/>
  <c r="L208" i="3"/>
  <c r="M208" i="3"/>
  <c r="N208" i="3"/>
  <c r="O208" i="3"/>
  <c r="P208" i="3"/>
  <c r="K209" i="3"/>
  <c r="L209" i="3"/>
  <c r="M209" i="3"/>
  <c r="N209" i="3"/>
  <c r="O209" i="3"/>
  <c r="P209" i="3"/>
  <c r="K210" i="3"/>
  <c r="L210" i="3"/>
  <c r="M210" i="3"/>
  <c r="N210" i="3"/>
  <c r="O210" i="3"/>
  <c r="P210" i="3"/>
  <c r="K211" i="3"/>
  <c r="L211" i="3"/>
  <c r="M211" i="3"/>
  <c r="N211" i="3"/>
  <c r="O211" i="3"/>
  <c r="P211" i="3"/>
  <c r="K212" i="3"/>
  <c r="L212" i="3"/>
  <c r="M212" i="3"/>
  <c r="N212" i="3"/>
  <c r="O212" i="3"/>
  <c r="P212" i="3"/>
  <c r="K213" i="3"/>
  <c r="L213" i="3"/>
  <c r="M213" i="3"/>
  <c r="N213" i="3"/>
  <c r="O213" i="3"/>
  <c r="P213" i="3"/>
  <c r="K214" i="3"/>
  <c r="L214" i="3"/>
  <c r="M214" i="3"/>
  <c r="N214" i="3"/>
  <c r="O214" i="3"/>
  <c r="P214" i="3"/>
  <c r="K215" i="3"/>
  <c r="L215" i="3"/>
  <c r="M215" i="3"/>
  <c r="N215" i="3"/>
  <c r="O215" i="3"/>
  <c r="P215" i="3"/>
  <c r="K216" i="3"/>
  <c r="L216" i="3"/>
  <c r="M216" i="3"/>
  <c r="N216" i="3"/>
  <c r="O216" i="3"/>
  <c r="P216" i="3"/>
  <c r="K217" i="3"/>
  <c r="L217" i="3"/>
  <c r="M217" i="3"/>
  <c r="N217" i="3"/>
  <c r="O217" i="3"/>
  <c r="P217" i="3"/>
  <c r="K218" i="3"/>
  <c r="L218" i="3"/>
  <c r="M218" i="3"/>
  <c r="N218" i="3"/>
  <c r="O218" i="3"/>
  <c r="P218" i="3"/>
  <c r="K219" i="3"/>
  <c r="L219" i="3"/>
  <c r="M219" i="3"/>
  <c r="N219" i="3"/>
  <c r="O219" i="3"/>
  <c r="P219" i="3"/>
  <c r="K220" i="3"/>
  <c r="L220" i="3"/>
  <c r="M220" i="3"/>
  <c r="N220" i="3"/>
  <c r="O220" i="3"/>
  <c r="P220" i="3"/>
  <c r="K221" i="3"/>
  <c r="L221" i="3"/>
  <c r="M221" i="3"/>
  <c r="N221" i="3"/>
  <c r="O221" i="3"/>
  <c r="P221" i="3"/>
  <c r="K222" i="3"/>
  <c r="L222" i="3"/>
  <c r="M222" i="3"/>
  <c r="N222" i="3"/>
  <c r="O222" i="3"/>
  <c r="P222" i="3"/>
  <c r="K223" i="3"/>
  <c r="L223" i="3"/>
  <c r="M223" i="3"/>
  <c r="N223" i="3"/>
  <c r="O223" i="3"/>
  <c r="P223" i="3"/>
  <c r="K224" i="3"/>
  <c r="L224" i="3"/>
  <c r="M224" i="3"/>
  <c r="N224" i="3"/>
  <c r="O224" i="3"/>
  <c r="P224" i="3"/>
  <c r="K225" i="3"/>
  <c r="L225" i="3"/>
  <c r="M225" i="3"/>
  <c r="N225" i="3"/>
  <c r="O225" i="3"/>
  <c r="P225" i="3"/>
  <c r="K226" i="3"/>
  <c r="L226" i="3"/>
  <c r="M226" i="3"/>
  <c r="N226" i="3"/>
  <c r="O226" i="3"/>
  <c r="P226" i="3"/>
  <c r="K227" i="3"/>
  <c r="L227" i="3"/>
  <c r="M227" i="3"/>
  <c r="N227" i="3"/>
  <c r="O227" i="3"/>
  <c r="P227" i="3"/>
  <c r="K228" i="3"/>
  <c r="L228" i="3"/>
  <c r="M228" i="3"/>
  <c r="N228" i="3"/>
  <c r="O228" i="3"/>
  <c r="P228" i="3"/>
  <c r="K229" i="3"/>
  <c r="L229" i="3"/>
  <c r="M229" i="3"/>
  <c r="N229" i="3"/>
  <c r="O229" i="3"/>
  <c r="P229" i="3"/>
  <c r="K230" i="3"/>
  <c r="L230" i="3"/>
  <c r="M230" i="3"/>
  <c r="N230" i="3"/>
  <c r="O230" i="3"/>
  <c r="P230" i="3"/>
  <c r="K231" i="3"/>
  <c r="L231" i="3"/>
  <c r="M231" i="3"/>
  <c r="N231" i="3"/>
  <c r="O231" i="3"/>
  <c r="P231" i="3"/>
  <c r="K232" i="3"/>
  <c r="L232" i="3"/>
  <c r="M232" i="3"/>
  <c r="N232" i="3"/>
  <c r="O232" i="3"/>
  <c r="P232" i="3"/>
  <c r="K233" i="3"/>
  <c r="L233" i="3"/>
  <c r="M233" i="3"/>
  <c r="N233" i="3"/>
  <c r="O233" i="3"/>
  <c r="P233" i="3"/>
  <c r="K234" i="3"/>
  <c r="L234" i="3"/>
  <c r="M234" i="3"/>
  <c r="N234" i="3"/>
  <c r="O234" i="3"/>
  <c r="P234" i="3"/>
  <c r="K235" i="3"/>
  <c r="L235" i="3"/>
  <c r="M235" i="3"/>
  <c r="N235" i="3"/>
  <c r="O235" i="3"/>
  <c r="P235" i="3"/>
  <c r="K236" i="3"/>
  <c r="L236" i="3"/>
  <c r="M236" i="3"/>
  <c r="N236" i="3"/>
  <c r="O236" i="3"/>
  <c r="P236" i="3"/>
  <c r="K237" i="3"/>
  <c r="L237" i="3"/>
  <c r="M237" i="3"/>
  <c r="N237" i="3"/>
  <c r="O237" i="3"/>
  <c r="P237" i="3"/>
  <c r="K238" i="3"/>
  <c r="L238" i="3"/>
  <c r="M238" i="3"/>
  <c r="N238" i="3"/>
  <c r="O238" i="3"/>
  <c r="P238" i="3"/>
  <c r="K239" i="3"/>
  <c r="L239" i="3"/>
  <c r="M239" i="3"/>
  <c r="N239" i="3"/>
  <c r="O239" i="3"/>
  <c r="P239" i="3"/>
  <c r="K240" i="3"/>
  <c r="L240" i="3"/>
  <c r="M240" i="3"/>
  <c r="N240" i="3"/>
  <c r="O240" i="3"/>
  <c r="P240" i="3"/>
  <c r="K241" i="3"/>
  <c r="L241" i="3"/>
  <c r="M241" i="3"/>
  <c r="N241" i="3"/>
  <c r="O241" i="3"/>
  <c r="P241" i="3"/>
  <c r="K242" i="3"/>
  <c r="L242" i="3"/>
  <c r="M242" i="3"/>
  <c r="N242" i="3"/>
  <c r="O242" i="3"/>
  <c r="P242" i="3"/>
  <c r="K243" i="3"/>
  <c r="L243" i="3"/>
  <c r="M243" i="3"/>
  <c r="N243" i="3"/>
  <c r="O243" i="3"/>
  <c r="P243" i="3"/>
  <c r="K244" i="3"/>
  <c r="L244" i="3"/>
  <c r="M244" i="3"/>
  <c r="N244" i="3"/>
  <c r="O244" i="3"/>
  <c r="P244" i="3"/>
  <c r="K245" i="3"/>
  <c r="L245" i="3"/>
  <c r="M245" i="3"/>
  <c r="N245" i="3"/>
  <c r="O245" i="3"/>
  <c r="P245" i="3"/>
  <c r="K246" i="3"/>
  <c r="L246" i="3"/>
  <c r="M246" i="3"/>
  <c r="N246" i="3"/>
  <c r="O246" i="3"/>
  <c r="P246" i="3"/>
  <c r="K247" i="3"/>
  <c r="L247" i="3"/>
  <c r="M247" i="3"/>
  <c r="N247" i="3"/>
  <c r="O247" i="3"/>
  <c r="P247" i="3"/>
  <c r="D247" i="3"/>
  <c r="K2" i="3"/>
  <c r="L2" i="3"/>
  <c r="M2" i="3"/>
  <c r="N2" i="3"/>
  <c r="O2" i="3"/>
  <c r="P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K2" i="2"/>
  <c r="D2" i="2"/>
  <c r="C5" i="2"/>
  <c r="B5" i="2"/>
  <c r="C6" i="2"/>
  <c r="B6" i="2"/>
  <c r="C7" i="2"/>
  <c r="B7" i="2"/>
  <c r="C8" i="2"/>
  <c r="B8" i="2"/>
  <c r="C9" i="2"/>
  <c r="B9" i="2"/>
  <c r="C10" i="2"/>
  <c r="B10" i="2"/>
  <c r="C11" i="2"/>
  <c r="B11" i="2"/>
  <c r="C12" i="2"/>
  <c r="B12" i="2"/>
  <c r="C13" i="2"/>
  <c r="B13" i="2"/>
  <c r="C14" i="2"/>
  <c r="B14" i="2"/>
  <c r="C15" i="2"/>
  <c r="B15" i="2"/>
  <c r="C16" i="2"/>
  <c r="B16" i="2"/>
  <c r="C17" i="2"/>
  <c r="B17" i="2"/>
  <c r="C18" i="2"/>
  <c r="B18" i="2"/>
  <c r="C19" i="2"/>
  <c r="B19" i="2"/>
  <c r="C20" i="2"/>
  <c r="B20" i="2"/>
  <c r="C21" i="2"/>
  <c r="B21" i="2"/>
  <c r="C22" i="2"/>
  <c r="B22" i="2"/>
  <c r="C23" i="2"/>
  <c r="B23" i="2"/>
  <c r="C24" i="2"/>
  <c r="B24" i="2"/>
  <c r="C25" i="2"/>
  <c r="B25" i="2"/>
  <c r="C26" i="2"/>
  <c r="B26" i="2"/>
  <c r="C27" i="2"/>
  <c r="B27" i="2"/>
  <c r="C28" i="2"/>
  <c r="B28" i="2"/>
  <c r="C29" i="2"/>
  <c r="B29" i="2"/>
  <c r="C30" i="2"/>
  <c r="B30" i="2"/>
  <c r="C31" i="2"/>
  <c r="B31" i="2"/>
  <c r="C32" i="2"/>
  <c r="B32" i="2"/>
  <c r="C33" i="2"/>
  <c r="B33" i="2"/>
  <c r="C34" i="2"/>
  <c r="B34" i="2"/>
  <c r="C35" i="2"/>
  <c r="B35" i="2"/>
  <c r="C36" i="2"/>
  <c r="B36" i="2"/>
  <c r="C37" i="2"/>
  <c r="B37" i="2"/>
  <c r="C38" i="2"/>
  <c r="B38" i="2"/>
  <c r="C39" i="2"/>
  <c r="B39" i="2"/>
  <c r="C40" i="2"/>
  <c r="B40" i="2"/>
  <c r="C41" i="2"/>
  <c r="B41" i="2"/>
  <c r="C42" i="2"/>
  <c r="B42" i="2"/>
  <c r="C43" i="2"/>
  <c r="B43" i="2"/>
  <c r="C44" i="2"/>
  <c r="B44" i="2"/>
  <c r="C45" i="2"/>
  <c r="B45" i="2"/>
  <c r="C46" i="2"/>
  <c r="B46" i="2"/>
  <c r="C47" i="2"/>
  <c r="B47" i="2"/>
  <c r="C48" i="2"/>
  <c r="B48" i="2"/>
  <c r="C49" i="2"/>
  <c r="B49" i="2"/>
  <c r="C50" i="2"/>
  <c r="B50" i="2"/>
  <c r="C51" i="2"/>
  <c r="B51" i="2"/>
  <c r="C52" i="2"/>
  <c r="B52" i="2"/>
  <c r="C53" i="2"/>
  <c r="B53" i="2"/>
  <c r="C54" i="2"/>
  <c r="B54" i="2"/>
  <c r="C55" i="2"/>
  <c r="B55" i="2"/>
  <c r="C56" i="2"/>
  <c r="B56" i="2"/>
  <c r="C57" i="2"/>
  <c r="B57" i="2"/>
  <c r="C58" i="2"/>
  <c r="B58" i="2"/>
  <c r="C59" i="2"/>
  <c r="B59" i="2"/>
  <c r="C60" i="2"/>
  <c r="B60" i="2"/>
  <c r="C61" i="2"/>
  <c r="B61" i="2"/>
  <c r="C62" i="2"/>
  <c r="B62" i="2"/>
  <c r="C63" i="2"/>
  <c r="B63" i="2"/>
  <c r="C64" i="2"/>
  <c r="B64" i="2"/>
  <c r="C65" i="2"/>
  <c r="B65" i="2"/>
  <c r="C66" i="2"/>
  <c r="B66" i="2"/>
  <c r="C67" i="2"/>
  <c r="B67" i="2"/>
  <c r="C68" i="2"/>
  <c r="B68" i="2"/>
  <c r="C69" i="2"/>
  <c r="B69" i="2"/>
  <c r="C70" i="2"/>
  <c r="B70" i="2"/>
  <c r="C71" i="2"/>
  <c r="B71" i="2"/>
  <c r="C72" i="2"/>
  <c r="B72" i="2"/>
  <c r="C73" i="2"/>
  <c r="B73" i="2"/>
  <c r="C74" i="2"/>
  <c r="B74" i="2"/>
  <c r="C75" i="2"/>
  <c r="B75" i="2"/>
  <c r="C76" i="2"/>
  <c r="B76" i="2"/>
  <c r="C77" i="2"/>
  <c r="B77" i="2"/>
  <c r="C78" i="2"/>
  <c r="B78" i="2"/>
  <c r="C79" i="2"/>
  <c r="B79" i="2"/>
  <c r="C80" i="2"/>
  <c r="B80" i="2"/>
  <c r="C81" i="2"/>
  <c r="B81" i="2"/>
  <c r="C82" i="2"/>
  <c r="B82" i="2"/>
  <c r="C83" i="2"/>
  <c r="B83" i="2"/>
  <c r="C84" i="2"/>
  <c r="B84" i="2"/>
  <c r="C85" i="2"/>
  <c r="B85" i="2"/>
  <c r="C86" i="2"/>
  <c r="B86" i="2"/>
  <c r="C87" i="2"/>
  <c r="B87" i="2"/>
  <c r="C88" i="2"/>
  <c r="B88" i="2"/>
  <c r="C89" i="2"/>
  <c r="B89" i="2"/>
  <c r="C90" i="2"/>
  <c r="B90" i="2"/>
  <c r="C91" i="2"/>
  <c r="B91" i="2"/>
  <c r="C92" i="2"/>
  <c r="B92" i="2"/>
  <c r="C93" i="2"/>
  <c r="B93" i="2"/>
  <c r="C94" i="2"/>
  <c r="B94" i="2"/>
  <c r="C95" i="2"/>
  <c r="B95" i="2"/>
  <c r="C96" i="2"/>
  <c r="B96" i="2"/>
  <c r="C97" i="2"/>
  <c r="B97" i="2"/>
  <c r="C98" i="2"/>
  <c r="B98" i="2"/>
  <c r="C99" i="2"/>
  <c r="B99" i="2"/>
  <c r="C100" i="2"/>
  <c r="B100" i="2"/>
  <c r="C101" i="2"/>
  <c r="B101" i="2"/>
  <c r="C102" i="2"/>
  <c r="B102" i="2"/>
  <c r="C103" i="2"/>
  <c r="B103" i="2"/>
  <c r="C104" i="2"/>
  <c r="B104" i="2"/>
  <c r="C105" i="2"/>
  <c r="B105" i="2"/>
  <c r="C106" i="2"/>
  <c r="B106" i="2"/>
  <c r="C107" i="2"/>
  <c r="B107" i="2"/>
  <c r="C108" i="2"/>
  <c r="B108" i="2"/>
  <c r="C109" i="2"/>
  <c r="B109" i="2"/>
  <c r="C110" i="2"/>
  <c r="B110" i="2"/>
  <c r="C111" i="2"/>
  <c r="B111" i="2"/>
  <c r="C112" i="2"/>
  <c r="B112" i="2"/>
  <c r="C113" i="2"/>
  <c r="B113" i="2"/>
  <c r="C114" i="2"/>
  <c r="B114" i="2"/>
  <c r="C115" i="2"/>
  <c r="B115" i="2"/>
  <c r="C116" i="2"/>
  <c r="B116" i="2"/>
  <c r="C117" i="2"/>
  <c r="B117" i="2"/>
  <c r="C118" i="2"/>
  <c r="B118" i="2"/>
  <c r="C119" i="2"/>
  <c r="B119" i="2"/>
  <c r="C120" i="2"/>
  <c r="B120" i="2"/>
  <c r="C121" i="2"/>
  <c r="B121" i="2"/>
  <c r="C122" i="2"/>
  <c r="B122" i="2"/>
  <c r="C123" i="2"/>
  <c r="B123" i="2"/>
  <c r="C124" i="2"/>
  <c r="B124" i="2"/>
  <c r="C125" i="2"/>
  <c r="B125" i="2"/>
  <c r="C126" i="2"/>
  <c r="B126" i="2"/>
  <c r="C127" i="2"/>
  <c r="B127" i="2"/>
  <c r="C128" i="2"/>
  <c r="B128" i="2"/>
  <c r="C129" i="2"/>
  <c r="B129" i="2"/>
  <c r="C130" i="2"/>
  <c r="B130" i="2"/>
  <c r="C131" i="2"/>
  <c r="B131" i="2"/>
  <c r="C132" i="2"/>
  <c r="B132" i="2"/>
  <c r="C133" i="2"/>
  <c r="B133" i="2"/>
  <c r="C134" i="2"/>
  <c r="B134" i="2"/>
  <c r="C135" i="2"/>
  <c r="B135" i="2"/>
  <c r="C136" i="2"/>
  <c r="B136" i="2"/>
  <c r="C137" i="2"/>
  <c r="B137" i="2"/>
  <c r="C138" i="2"/>
  <c r="B138" i="2"/>
  <c r="C139" i="2"/>
  <c r="B139" i="2"/>
  <c r="C140" i="2"/>
  <c r="B140" i="2"/>
  <c r="C141" i="2"/>
  <c r="B141" i="2"/>
  <c r="C142" i="2"/>
  <c r="B142" i="2"/>
  <c r="C143" i="2"/>
  <c r="B143" i="2"/>
  <c r="C144" i="2"/>
  <c r="B144" i="2"/>
  <c r="C145" i="2"/>
  <c r="B145" i="2"/>
  <c r="C146" i="2"/>
  <c r="B146" i="2"/>
  <c r="C147" i="2"/>
  <c r="B147" i="2"/>
  <c r="C148" i="2"/>
  <c r="B148" i="2"/>
  <c r="C149" i="2"/>
  <c r="B149" i="2"/>
  <c r="C150" i="2"/>
  <c r="B150" i="2"/>
  <c r="C151" i="2"/>
  <c r="B151" i="2"/>
  <c r="C152" i="2"/>
  <c r="B152" i="2"/>
  <c r="C153" i="2"/>
  <c r="B153" i="2"/>
  <c r="C154" i="2"/>
  <c r="B154" i="2"/>
  <c r="C155" i="2"/>
  <c r="B155" i="2"/>
  <c r="C156" i="2"/>
  <c r="B156" i="2"/>
  <c r="C157" i="2"/>
  <c r="B157" i="2"/>
  <c r="C158" i="2"/>
  <c r="B158" i="2"/>
  <c r="C159" i="2"/>
  <c r="B159" i="2"/>
  <c r="C160" i="2"/>
  <c r="B160" i="2"/>
  <c r="C161" i="2"/>
  <c r="B161" i="2"/>
  <c r="C162" i="2"/>
  <c r="B162" i="2"/>
  <c r="C163" i="2"/>
  <c r="B163" i="2"/>
  <c r="C164" i="2"/>
  <c r="B164" i="2"/>
  <c r="C165" i="2"/>
  <c r="B165" i="2"/>
  <c r="C166" i="2"/>
  <c r="B166" i="2"/>
  <c r="C167" i="2"/>
  <c r="B167" i="2"/>
  <c r="C168" i="2"/>
  <c r="B168" i="2"/>
  <c r="C169" i="2"/>
  <c r="B169" i="2"/>
  <c r="C170" i="2"/>
  <c r="B170" i="2"/>
  <c r="C171" i="2"/>
  <c r="B171" i="2"/>
  <c r="C172" i="2"/>
  <c r="B172" i="2"/>
  <c r="C173" i="2"/>
  <c r="B173" i="2"/>
  <c r="C174" i="2"/>
  <c r="B174" i="2"/>
  <c r="C175" i="2"/>
  <c r="B175" i="2"/>
  <c r="C176" i="2"/>
  <c r="B176" i="2"/>
  <c r="C177" i="2"/>
  <c r="B177" i="2"/>
  <c r="C178" i="2"/>
  <c r="B178" i="2"/>
  <c r="C179" i="2"/>
  <c r="B179" i="2"/>
  <c r="C180" i="2"/>
  <c r="B180" i="2"/>
  <c r="C181" i="2"/>
  <c r="B181" i="2"/>
  <c r="C182" i="2"/>
  <c r="B182" i="2"/>
  <c r="C183" i="2"/>
  <c r="B183" i="2"/>
  <c r="C184" i="2"/>
  <c r="B184" i="2"/>
  <c r="C185" i="2"/>
  <c r="B185" i="2"/>
  <c r="C186" i="2"/>
  <c r="B186" i="2"/>
  <c r="C187" i="2"/>
  <c r="B187" i="2"/>
  <c r="C188" i="2"/>
  <c r="B188" i="2"/>
  <c r="C189" i="2"/>
  <c r="B189" i="2"/>
  <c r="C190" i="2"/>
  <c r="B190" i="2"/>
  <c r="C191" i="2"/>
  <c r="B191" i="2"/>
  <c r="C192" i="2"/>
  <c r="B192" i="2"/>
  <c r="C193" i="2"/>
  <c r="B193" i="2"/>
  <c r="C194" i="2"/>
  <c r="B194" i="2"/>
  <c r="C195" i="2"/>
  <c r="B195" i="2"/>
  <c r="C196" i="2"/>
  <c r="B196" i="2"/>
  <c r="C197" i="2"/>
  <c r="B197" i="2"/>
  <c r="C198" i="2"/>
  <c r="B198" i="2"/>
  <c r="C199" i="2"/>
  <c r="B199" i="2"/>
  <c r="C200" i="2"/>
  <c r="B200" i="2"/>
  <c r="C201" i="2"/>
  <c r="B201" i="2"/>
  <c r="C202" i="2"/>
  <c r="B202" i="2"/>
  <c r="C203" i="2"/>
  <c r="B203" i="2"/>
  <c r="C204" i="2"/>
  <c r="B204" i="2"/>
  <c r="C205" i="2"/>
  <c r="B205" i="2"/>
  <c r="C206" i="2"/>
  <c r="B206" i="2"/>
  <c r="C207" i="2"/>
  <c r="B207" i="2"/>
  <c r="C208" i="2"/>
  <c r="B208" i="2"/>
  <c r="C209" i="2"/>
  <c r="B209" i="2"/>
  <c r="C210" i="2"/>
  <c r="B210" i="2"/>
  <c r="C211" i="2"/>
  <c r="B211" i="2"/>
  <c r="C212" i="2"/>
  <c r="B212" i="2"/>
  <c r="C213" i="2"/>
  <c r="B213" i="2"/>
  <c r="C214" i="2"/>
  <c r="B214" i="2"/>
  <c r="C215" i="2"/>
  <c r="B215" i="2"/>
  <c r="C216" i="2"/>
  <c r="B216" i="2"/>
  <c r="C217" i="2"/>
  <c r="B217" i="2"/>
  <c r="C218" i="2"/>
  <c r="B218" i="2"/>
  <c r="C219" i="2"/>
  <c r="B219" i="2"/>
  <c r="C220" i="2"/>
  <c r="B220" i="2"/>
  <c r="C221" i="2"/>
  <c r="B221" i="2"/>
  <c r="C222" i="2"/>
  <c r="B222" i="2"/>
  <c r="C223" i="2"/>
  <c r="B223" i="2"/>
  <c r="C224" i="2"/>
  <c r="B224" i="2"/>
  <c r="C225" i="2"/>
  <c r="B225" i="2"/>
  <c r="C226" i="2"/>
  <c r="B226" i="2"/>
  <c r="C227" i="2"/>
  <c r="B227" i="2"/>
  <c r="C228" i="2"/>
  <c r="B228" i="2"/>
  <c r="C229" i="2"/>
  <c r="B229" i="2"/>
  <c r="C230" i="2"/>
  <c r="B230" i="2"/>
  <c r="C231" i="2"/>
  <c r="B231" i="2"/>
  <c r="C232" i="2"/>
  <c r="B232" i="2"/>
  <c r="C233" i="2"/>
  <c r="B233" i="2"/>
  <c r="C234" i="2"/>
  <c r="B234" i="2"/>
  <c r="C235" i="2"/>
  <c r="B235" i="2"/>
  <c r="C236" i="2"/>
  <c r="B236" i="2"/>
  <c r="C237" i="2"/>
  <c r="B237" i="2"/>
  <c r="C238" i="2"/>
  <c r="B238" i="2"/>
  <c r="C239" i="2"/>
  <c r="B239" i="2"/>
  <c r="C240" i="2"/>
  <c r="B240" i="2"/>
  <c r="C241" i="2"/>
  <c r="B241" i="2"/>
  <c r="C242" i="2"/>
  <c r="B242" i="2"/>
  <c r="C243" i="2"/>
  <c r="B243" i="2"/>
  <c r="C244" i="2"/>
  <c r="B244" i="2"/>
  <c r="C245" i="2"/>
  <c r="B245" i="2"/>
  <c r="C246" i="2"/>
  <c r="B246" i="2"/>
  <c r="C247" i="2"/>
  <c r="B247" i="2"/>
  <c r="C3" i="2"/>
  <c r="B3" i="2"/>
  <c r="C4" i="2"/>
  <c r="B4" i="2"/>
  <c r="C2" i="2"/>
  <c r="B2" i="2"/>
  <c r="M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L2" i="2"/>
  <c r="N2" i="2"/>
  <c r="O2" i="2"/>
  <c r="P2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P46" i="2"/>
  <c r="K47" i="2"/>
  <c r="L47" i="2"/>
  <c r="M47" i="2"/>
  <c r="N47" i="2"/>
  <c r="O47" i="2"/>
  <c r="P47" i="2"/>
  <c r="K48" i="2"/>
  <c r="L48" i="2"/>
  <c r="M48" i="2"/>
  <c r="N48" i="2"/>
  <c r="O48" i="2"/>
  <c r="P48" i="2"/>
  <c r="K49" i="2"/>
  <c r="L49" i="2"/>
  <c r="M49" i="2"/>
  <c r="N49" i="2"/>
  <c r="O49" i="2"/>
  <c r="P49" i="2"/>
  <c r="K50" i="2"/>
  <c r="L50" i="2"/>
  <c r="M50" i="2"/>
  <c r="N50" i="2"/>
  <c r="O50" i="2"/>
  <c r="P50" i="2"/>
  <c r="K51" i="2"/>
  <c r="L51" i="2"/>
  <c r="M51" i="2"/>
  <c r="N51" i="2"/>
  <c r="O51" i="2"/>
  <c r="P51" i="2"/>
  <c r="K52" i="2"/>
  <c r="L52" i="2"/>
  <c r="M52" i="2"/>
  <c r="N52" i="2"/>
  <c r="O52" i="2"/>
  <c r="P52" i="2"/>
  <c r="K53" i="2"/>
  <c r="L53" i="2"/>
  <c r="M53" i="2"/>
  <c r="N53" i="2"/>
  <c r="O53" i="2"/>
  <c r="P53" i="2"/>
  <c r="K54" i="2"/>
  <c r="L54" i="2"/>
  <c r="M54" i="2"/>
  <c r="N54" i="2"/>
  <c r="O54" i="2"/>
  <c r="P54" i="2"/>
  <c r="K55" i="2"/>
  <c r="L55" i="2"/>
  <c r="M55" i="2"/>
  <c r="N55" i="2"/>
  <c r="O55" i="2"/>
  <c r="P55" i="2"/>
  <c r="K56" i="2"/>
  <c r="L56" i="2"/>
  <c r="M56" i="2"/>
  <c r="N56" i="2"/>
  <c r="O56" i="2"/>
  <c r="P56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62" i="2"/>
  <c r="M62" i="2"/>
  <c r="N62" i="2"/>
  <c r="O62" i="2"/>
  <c r="P62" i="2"/>
  <c r="K63" i="2"/>
  <c r="L63" i="2"/>
  <c r="M63" i="2"/>
  <c r="N63" i="2"/>
  <c r="O63" i="2"/>
  <c r="P63" i="2"/>
  <c r="K64" i="2"/>
  <c r="L64" i="2"/>
  <c r="M64" i="2"/>
  <c r="N64" i="2"/>
  <c r="O64" i="2"/>
  <c r="P64" i="2"/>
  <c r="K65" i="2"/>
  <c r="L65" i="2"/>
  <c r="M65" i="2"/>
  <c r="N65" i="2"/>
  <c r="O65" i="2"/>
  <c r="P65" i="2"/>
  <c r="K66" i="2"/>
  <c r="L66" i="2"/>
  <c r="M66" i="2"/>
  <c r="N66" i="2"/>
  <c r="O66" i="2"/>
  <c r="P66" i="2"/>
  <c r="K67" i="2"/>
  <c r="L67" i="2"/>
  <c r="M67" i="2"/>
  <c r="N67" i="2"/>
  <c r="O67" i="2"/>
  <c r="P67" i="2"/>
  <c r="K68" i="2"/>
  <c r="L68" i="2"/>
  <c r="M68" i="2"/>
  <c r="N68" i="2"/>
  <c r="O68" i="2"/>
  <c r="P68" i="2"/>
  <c r="K69" i="2"/>
  <c r="L69" i="2"/>
  <c r="M69" i="2"/>
  <c r="N69" i="2"/>
  <c r="O69" i="2"/>
  <c r="P69" i="2"/>
  <c r="K70" i="2"/>
  <c r="L70" i="2"/>
  <c r="M70" i="2"/>
  <c r="N70" i="2"/>
  <c r="O70" i="2"/>
  <c r="P70" i="2"/>
  <c r="K71" i="2"/>
  <c r="L71" i="2"/>
  <c r="M71" i="2"/>
  <c r="N71" i="2"/>
  <c r="O71" i="2"/>
  <c r="P71" i="2"/>
  <c r="K72" i="2"/>
  <c r="L72" i="2"/>
  <c r="M72" i="2"/>
  <c r="N72" i="2"/>
  <c r="O72" i="2"/>
  <c r="P72" i="2"/>
  <c r="K73" i="2"/>
  <c r="L73" i="2"/>
  <c r="M73" i="2"/>
  <c r="N73" i="2"/>
  <c r="O73" i="2"/>
  <c r="P73" i="2"/>
  <c r="K74" i="2"/>
  <c r="L74" i="2"/>
  <c r="M74" i="2"/>
  <c r="N74" i="2"/>
  <c r="O74" i="2"/>
  <c r="P74" i="2"/>
  <c r="K75" i="2"/>
  <c r="L75" i="2"/>
  <c r="M75" i="2"/>
  <c r="N75" i="2"/>
  <c r="O75" i="2"/>
  <c r="P75" i="2"/>
  <c r="K76" i="2"/>
  <c r="L76" i="2"/>
  <c r="M76" i="2"/>
  <c r="N76" i="2"/>
  <c r="O76" i="2"/>
  <c r="P76" i="2"/>
  <c r="K77" i="2"/>
  <c r="L77" i="2"/>
  <c r="M77" i="2"/>
  <c r="N77" i="2"/>
  <c r="O77" i="2"/>
  <c r="P77" i="2"/>
  <c r="K78" i="2"/>
  <c r="L78" i="2"/>
  <c r="M78" i="2"/>
  <c r="N78" i="2"/>
  <c r="O78" i="2"/>
  <c r="P78" i="2"/>
  <c r="K79" i="2"/>
  <c r="L79" i="2"/>
  <c r="M79" i="2"/>
  <c r="N79" i="2"/>
  <c r="O79" i="2"/>
  <c r="P79" i="2"/>
  <c r="K80" i="2"/>
  <c r="L80" i="2"/>
  <c r="M80" i="2"/>
  <c r="N80" i="2"/>
  <c r="O80" i="2"/>
  <c r="P80" i="2"/>
  <c r="K81" i="2"/>
  <c r="L81" i="2"/>
  <c r="M81" i="2"/>
  <c r="N81" i="2"/>
  <c r="O81" i="2"/>
  <c r="P81" i="2"/>
  <c r="K82" i="2"/>
  <c r="L82" i="2"/>
  <c r="M82" i="2"/>
  <c r="N82" i="2"/>
  <c r="O82" i="2"/>
  <c r="P82" i="2"/>
  <c r="K83" i="2"/>
  <c r="L83" i="2"/>
  <c r="M83" i="2"/>
  <c r="N83" i="2"/>
  <c r="O83" i="2"/>
  <c r="P83" i="2"/>
  <c r="K84" i="2"/>
  <c r="L84" i="2"/>
  <c r="M84" i="2"/>
  <c r="N84" i="2"/>
  <c r="O84" i="2"/>
  <c r="P84" i="2"/>
  <c r="K85" i="2"/>
  <c r="L85" i="2"/>
  <c r="M85" i="2"/>
  <c r="N85" i="2"/>
  <c r="O85" i="2"/>
  <c r="P85" i="2"/>
  <c r="K86" i="2"/>
  <c r="L86" i="2"/>
  <c r="M86" i="2"/>
  <c r="N86" i="2"/>
  <c r="O86" i="2"/>
  <c r="P86" i="2"/>
  <c r="K87" i="2"/>
  <c r="L87" i="2"/>
  <c r="M87" i="2"/>
  <c r="N87" i="2"/>
  <c r="O87" i="2"/>
  <c r="P87" i="2"/>
  <c r="K88" i="2"/>
  <c r="L88" i="2"/>
  <c r="M88" i="2"/>
  <c r="N88" i="2"/>
  <c r="O88" i="2"/>
  <c r="P88" i="2"/>
  <c r="K89" i="2"/>
  <c r="L89" i="2"/>
  <c r="M89" i="2"/>
  <c r="N89" i="2"/>
  <c r="O89" i="2"/>
  <c r="P89" i="2"/>
  <c r="K90" i="2"/>
  <c r="L90" i="2"/>
  <c r="M90" i="2"/>
  <c r="N90" i="2"/>
  <c r="O90" i="2"/>
  <c r="P90" i="2"/>
  <c r="K91" i="2"/>
  <c r="L91" i="2"/>
  <c r="M91" i="2"/>
  <c r="N91" i="2"/>
  <c r="O91" i="2"/>
  <c r="P91" i="2"/>
  <c r="K92" i="2"/>
  <c r="L92" i="2"/>
  <c r="M92" i="2"/>
  <c r="N92" i="2"/>
  <c r="O92" i="2"/>
  <c r="P92" i="2"/>
  <c r="K93" i="2"/>
  <c r="L93" i="2"/>
  <c r="M93" i="2"/>
  <c r="N93" i="2"/>
  <c r="O93" i="2"/>
  <c r="P93" i="2"/>
  <c r="K94" i="2"/>
  <c r="L94" i="2"/>
  <c r="M94" i="2"/>
  <c r="N94" i="2"/>
  <c r="O94" i="2"/>
  <c r="P94" i="2"/>
  <c r="K95" i="2"/>
  <c r="L95" i="2"/>
  <c r="M95" i="2"/>
  <c r="N95" i="2"/>
  <c r="O95" i="2"/>
  <c r="P95" i="2"/>
  <c r="K96" i="2"/>
  <c r="L96" i="2"/>
  <c r="M96" i="2"/>
  <c r="N96" i="2"/>
  <c r="O96" i="2"/>
  <c r="P96" i="2"/>
  <c r="K97" i="2"/>
  <c r="L97" i="2"/>
  <c r="M97" i="2"/>
  <c r="N97" i="2"/>
  <c r="O97" i="2"/>
  <c r="P97" i="2"/>
  <c r="K98" i="2"/>
  <c r="L98" i="2"/>
  <c r="M98" i="2"/>
  <c r="N98" i="2"/>
  <c r="O98" i="2"/>
  <c r="P98" i="2"/>
  <c r="K99" i="2"/>
  <c r="L99" i="2"/>
  <c r="M99" i="2"/>
  <c r="N99" i="2"/>
  <c r="O99" i="2"/>
  <c r="P99" i="2"/>
  <c r="K100" i="2"/>
  <c r="L100" i="2"/>
  <c r="M100" i="2"/>
  <c r="N100" i="2"/>
  <c r="O100" i="2"/>
  <c r="P100" i="2"/>
  <c r="K101" i="2"/>
  <c r="L101" i="2"/>
  <c r="M101" i="2"/>
  <c r="N101" i="2"/>
  <c r="O101" i="2"/>
  <c r="P101" i="2"/>
  <c r="K102" i="2"/>
  <c r="L102" i="2"/>
  <c r="M102" i="2"/>
  <c r="N102" i="2"/>
  <c r="O102" i="2"/>
  <c r="P102" i="2"/>
  <c r="K103" i="2"/>
  <c r="L103" i="2"/>
  <c r="M103" i="2"/>
  <c r="N103" i="2"/>
  <c r="O103" i="2"/>
  <c r="P103" i="2"/>
  <c r="K104" i="2"/>
  <c r="L104" i="2"/>
  <c r="M104" i="2"/>
  <c r="N104" i="2"/>
  <c r="O104" i="2"/>
  <c r="P104" i="2"/>
  <c r="K105" i="2"/>
  <c r="L105" i="2"/>
  <c r="M105" i="2"/>
  <c r="N105" i="2"/>
  <c r="O105" i="2"/>
  <c r="P105" i="2"/>
  <c r="K106" i="2"/>
  <c r="L106" i="2"/>
  <c r="M106" i="2"/>
  <c r="N106" i="2"/>
  <c r="O106" i="2"/>
  <c r="P106" i="2"/>
  <c r="K107" i="2"/>
  <c r="L107" i="2"/>
  <c r="M107" i="2"/>
  <c r="N107" i="2"/>
  <c r="O107" i="2"/>
  <c r="P107" i="2"/>
  <c r="K108" i="2"/>
  <c r="L108" i="2"/>
  <c r="M108" i="2"/>
  <c r="N108" i="2"/>
  <c r="O108" i="2"/>
  <c r="P108" i="2"/>
  <c r="K109" i="2"/>
  <c r="L109" i="2"/>
  <c r="M109" i="2"/>
  <c r="N109" i="2"/>
  <c r="O109" i="2"/>
  <c r="P109" i="2"/>
  <c r="K110" i="2"/>
  <c r="L110" i="2"/>
  <c r="M110" i="2"/>
  <c r="N110" i="2"/>
  <c r="O110" i="2"/>
  <c r="P110" i="2"/>
  <c r="K111" i="2"/>
  <c r="L111" i="2"/>
  <c r="M111" i="2"/>
  <c r="N111" i="2"/>
  <c r="O111" i="2"/>
  <c r="P111" i="2"/>
  <c r="K112" i="2"/>
  <c r="L112" i="2"/>
  <c r="M112" i="2"/>
  <c r="N112" i="2"/>
  <c r="O112" i="2"/>
  <c r="P112" i="2"/>
  <c r="K113" i="2"/>
  <c r="L113" i="2"/>
  <c r="M113" i="2"/>
  <c r="N113" i="2"/>
  <c r="O113" i="2"/>
  <c r="P113" i="2"/>
  <c r="K114" i="2"/>
  <c r="L114" i="2"/>
  <c r="M114" i="2"/>
  <c r="N114" i="2"/>
  <c r="O114" i="2"/>
  <c r="P114" i="2"/>
  <c r="K115" i="2"/>
  <c r="L115" i="2"/>
  <c r="M115" i="2"/>
  <c r="N115" i="2"/>
  <c r="O115" i="2"/>
  <c r="P115" i="2"/>
  <c r="K116" i="2"/>
  <c r="L116" i="2"/>
  <c r="M116" i="2"/>
  <c r="N116" i="2"/>
  <c r="O116" i="2"/>
  <c r="P116" i="2"/>
  <c r="K117" i="2"/>
  <c r="L117" i="2"/>
  <c r="M117" i="2"/>
  <c r="N117" i="2"/>
  <c r="O117" i="2"/>
  <c r="P117" i="2"/>
  <c r="K118" i="2"/>
  <c r="L118" i="2"/>
  <c r="M118" i="2"/>
  <c r="N118" i="2"/>
  <c r="O118" i="2"/>
  <c r="P118" i="2"/>
  <c r="K119" i="2"/>
  <c r="L119" i="2"/>
  <c r="M119" i="2"/>
  <c r="N119" i="2"/>
  <c r="O119" i="2"/>
  <c r="P119" i="2"/>
  <c r="K120" i="2"/>
  <c r="L120" i="2"/>
  <c r="M120" i="2"/>
  <c r="N120" i="2"/>
  <c r="O120" i="2"/>
  <c r="P120" i="2"/>
  <c r="K121" i="2"/>
  <c r="L121" i="2"/>
  <c r="M121" i="2"/>
  <c r="N121" i="2"/>
  <c r="O121" i="2"/>
  <c r="P121" i="2"/>
  <c r="K122" i="2"/>
  <c r="L122" i="2"/>
  <c r="M122" i="2"/>
  <c r="N122" i="2"/>
  <c r="O122" i="2"/>
  <c r="P122" i="2"/>
  <c r="K123" i="2"/>
  <c r="L123" i="2"/>
  <c r="M123" i="2"/>
  <c r="N123" i="2"/>
  <c r="O123" i="2"/>
  <c r="P123" i="2"/>
  <c r="K124" i="2"/>
  <c r="L124" i="2"/>
  <c r="M124" i="2"/>
  <c r="N124" i="2"/>
  <c r="O124" i="2"/>
  <c r="P124" i="2"/>
  <c r="K125" i="2"/>
  <c r="L125" i="2"/>
  <c r="M125" i="2"/>
  <c r="N125" i="2"/>
  <c r="O125" i="2"/>
  <c r="P125" i="2"/>
  <c r="K126" i="2"/>
  <c r="L126" i="2"/>
  <c r="M126" i="2"/>
  <c r="N126" i="2"/>
  <c r="O126" i="2"/>
  <c r="P126" i="2"/>
  <c r="K127" i="2"/>
  <c r="L127" i="2"/>
  <c r="M127" i="2"/>
  <c r="N127" i="2"/>
  <c r="O127" i="2"/>
  <c r="P127" i="2"/>
  <c r="K128" i="2"/>
  <c r="L128" i="2"/>
  <c r="M128" i="2"/>
  <c r="N128" i="2"/>
  <c r="O128" i="2"/>
  <c r="P128" i="2"/>
  <c r="K129" i="2"/>
  <c r="L129" i="2"/>
  <c r="M129" i="2"/>
  <c r="N129" i="2"/>
  <c r="O129" i="2"/>
  <c r="P129" i="2"/>
  <c r="K130" i="2"/>
  <c r="L130" i="2"/>
  <c r="M130" i="2"/>
  <c r="N130" i="2"/>
  <c r="O130" i="2"/>
  <c r="P130" i="2"/>
  <c r="K131" i="2"/>
  <c r="L131" i="2"/>
  <c r="M131" i="2"/>
  <c r="N131" i="2"/>
  <c r="O131" i="2"/>
  <c r="P131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34" i="2"/>
  <c r="L134" i="2"/>
  <c r="M134" i="2"/>
  <c r="N134" i="2"/>
  <c r="O134" i="2"/>
  <c r="P134" i="2"/>
  <c r="K135" i="2"/>
  <c r="L135" i="2"/>
  <c r="M135" i="2"/>
  <c r="N135" i="2"/>
  <c r="O135" i="2"/>
  <c r="P135" i="2"/>
  <c r="K136" i="2"/>
  <c r="L136" i="2"/>
  <c r="M136" i="2"/>
  <c r="N136" i="2"/>
  <c r="O136" i="2"/>
  <c r="P136" i="2"/>
  <c r="K137" i="2"/>
  <c r="L137" i="2"/>
  <c r="M137" i="2"/>
  <c r="N137" i="2"/>
  <c r="O137" i="2"/>
  <c r="P137" i="2"/>
  <c r="K138" i="2"/>
  <c r="L138" i="2"/>
  <c r="M138" i="2"/>
  <c r="N138" i="2"/>
  <c r="O138" i="2"/>
  <c r="P138" i="2"/>
  <c r="K139" i="2"/>
  <c r="L139" i="2"/>
  <c r="M139" i="2"/>
  <c r="N139" i="2"/>
  <c r="O139" i="2"/>
  <c r="P139" i="2"/>
  <c r="K140" i="2"/>
  <c r="L140" i="2"/>
  <c r="M140" i="2"/>
  <c r="N140" i="2"/>
  <c r="O140" i="2"/>
  <c r="P140" i="2"/>
  <c r="K141" i="2"/>
  <c r="L141" i="2"/>
  <c r="M141" i="2"/>
  <c r="N141" i="2"/>
  <c r="O141" i="2"/>
  <c r="P141" i="2"/>
  <c r="K142" i="2"/>
  <c r="L142" i="2"/>
  <c r="M142" i="2"/>
  <c r="N142" i="2"/>
  <c r="O142" i="2"/>
  <c r="P142" i="2"/>
  <c r="K143" i="2"/>
  <c r="L143" i="2"/>
  <c r="M143" i="2"/>
  <c r="N143" i="2"/>
  <c r="O143" i="2"/>
  <c r="P143" i="2"/>
  <c r="K144" i="2"/>
  <c r="L144" i="2"/>
  <c r="M144" i="2"/>
  <c r="N144" i="2"/>
  <c r="O144" i="2"/>
  <c r="P144" i="2"/>
  <c r="K145" i="2"/>
  <c r="L145" i="2"/>
  <c r="M145" i="2"/>
  <c r="N145" i="2"/>
  <c r="O145" i="2"/>
  <c r="P145" i="2"/>
  <c r="K146" i="2"/>
  <c r="L146" i="2"/>
  <c r="M146" i="2"/>
  <c r="N146" i="2"/>
  <c r="O146" i="2"/>
  <c r="P146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149" i="2"/>
  <c r="L149" i="2"/>
  <c r="M149" i="2"/>
  <c r="N149" i="2"/>
  <c r="O149" i="2"/>
  <c r="P14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52" i="2"/>
  <c r="L152" i="2"/>
  <c r="M152" i="2"/>
  <c r="N152" i="2"/>
  <c r="O152" i="2"/>
  <c r="P152" i="2"/>
  <c r="K153" i="2"/>
  <c r="L153" i="2"/>
  <c r="M153" i="2"/>
  <c r="N153" i="2"/>
  <c r="O153" i="2"/>
  <c r="P153" i="2"/>
  <c r="K154" i="2"/>
  <c r="L154" i="2"/>
  <c r="M154" i="2"/>
  <c r="N154" i="2"/>
  <c r="O154" i="2"/>
  <c r="P154" i="2"/>
  <c r="K155" i="2"/>
  <c r="L155" i="2"/>
  <c r="M155" i="2"/>
  <c r="N155" i="2"/>
  <c r="O155" i="2"/>
  <c r="P155" i="2"/>
  <c r="K156" i="2"/>
  <c r="L156" i="2"/>
  <c r="M156" i="2"/>
  <c r="N156" i="2"/>
  <c r="O156" i="2"/>
  <c r="P156" i="2"/>
  <c r="K157" i="2"/>
  <c r="L157" i="2"/>
  <c r="M157" i="2"/>
  <c r="N157" i="2"/>
  <c r="O157" i="2"/>
  <c r="P157" i="2"/>
  <c r="K158" i="2"/>
  <c r="L158" i="2"/>
  <c r="M158" i="2"/>
  <c r="N158" i="2"/>
  <c r="O158" i="2"/>
  <c r="P158" i="2"/>
  <c r="K159" i="2"/>
  <c r="L159" i="2"/>
  <c r="M159" i="2"/>
  <c r="N159" i="2"/>
  <c r="O159" i="2"/>
  <c r="P159" i="2"/>
  <c r="K160" i="2"/>
  <c r="L160" i="2"/>
  <c r="M160" i="2"/>
  <c r="N160" i="2"/>
  <c r="O160" i="2"/>
  <c r="P160" i="2"/>
  <c r="K161" i="2"/>
  <c r="L161" i="2"/>
  <c r="M161" i="2"/>
  <c r="N161" i="2"/>
  <c r="O161" i="2"/>
  <c r="P161" i="2"/>
  <c r="K162" i="2"/>
  <c r="L162" i="2"/>
  <c r="M162" i="2"/>
  <c r="N162" i="2"/>
  <c r="O162" i="2"/>
  <c r="P162" i="2"/>
  <c r="K163" i="2"/>
  <c r="L163" i="2"/>
  <c r="M163" i="2"/>
  <c r="N163" i="2"/>
  <c r="O163" i="2"/>
  <c r="P163" i="2"/>
  <c r="K164" i="2"/>
  <c r="L164" i="2"/>
  <c r="M164" i="2"/>
  <c r="N164" i="2"/>
  <c r="O164" i="2"/>
  <c r="P164" i="2"/>
  <c r="K165" i="2"/>
  <c r="L165" i="2"/>
  <c r="M165" i="2"/>
  <c r="N165" i="2"/>
  <c r="O165" i="2"/>
  <c r="P165" i="2"/>
  <c r="K166" i="2"/>
  <c r="L166" i="2"/>
  <c r="M166" i="2"/>
  <c r="N166" i="2"/>
  <c r="O166" i="2"/>
  <c r="P166" i="2"/>
  <c r="K167" i="2"/>
  <c r="L167" i="2"/>
  <c r="M167" i="2"/>
  <c r="N167" i="2"/>
  <c r="O167" i="2"/>
  <c r="P167" i="2"/>
  <c r="K168" i="2"/>
  <c r="L168" i="2"/>
  <c r="M168" i="2"/>
  <c r="N168" i="2"/>
  <c r="O168" i="2"/>
  <c r="P168" i="2"/>
  <c r="K169" i="2"/>
  <c r="L169" i="2"/>
  <c r="M169" i="2"/>
  <c r="N169" i="2"/>
  <c r="O169" i="2"/>
  <c r="P169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172" i="2"/>
  <c r="L172" i="2"/>
  <c r="M172" i="2"/>
  <c r="N172" i="2"/>
  <c r="O172" i="2"/>
  <c r="P172" i="2"/>
  <c r="K173" i="2"/>
  <c r="L173" i="2"/>
  <c r="M173" i="2"/>
  <c r="N173" i="2"/>
  <c r="O173" i="2"/>
  <c r="P173" i="2"/>
  <c r="K174" i="2"/>
  <c r="L174" i="2"/>
  <c r="M174" i="2"/>
  <c r="N174" i="2"/>
  <c r="O174" i="2"/>
  <c r="P174" i="2"/>
  <c r="K175" i="2"/>
  <c r="L175" i="2"/>
  <c r="M175" i="2"/>
  <c r="N175" i="2"/>
  <c r="O175" i="2"/>
  <c r="P175" i="2"/>
  <c r="K176" i="2"/>
  <c r="L176" i="2"/>
  <c r="M176" i="2"/>
  <c r="N176" i="2"/>
  <c r="O176" i="2"/>
  <c r="P176" i="2"/>
  <c r="K177" i="2"/>
  <c r="L177" i="2"/>
  <c r="M177" i="2"/>
  <c r="N177" i="2"/>
  <c r="O177" i="2"/>
  <c r="P177" i="2"/>
  <c r="K178" i="2"/>
  <c r="L178" i="2"/>
  <c r="M178" i="2"/>
  <c r="N178" i="2"/>
  <c r="O178" i="2"/>
  <c r="P178" i="2"/>
  <c r="K179" i="2"/>
  <c r="L179" i="2"/>
  <c r="M179" i="2"/>
  <c r="N179" i="2"/>
  <c r="O179" i="2"/>
  <c r="P179" i="2"/>
  <c r="K180" i="2"/>
  <c r="L180" i="2"/>
  <c r="M180" i="2"/>
  <c r="N180" i="2"/>
  <c r="O180" i="2"/>
  <c r="P180" i="2"/>
  <c r="K181" i="2"/>
  <c r="L181" i="2"/>
  <c r="M181" i="2"/>
  <c r="N181" i="2"/>
  <c r="O181" i="2"/>
  <c r="P181" i="2"/>
  <c r="K182" i="2"/>
  <c r="L182" i="2"/>
  <c r="M182" i="2"/>
  <c r="N182" i="2"/>
  <c r="O182" i="2"/>
  <c r="P182" i="2"/>
  <c r="K183" i="2"/>
  <c r="L183" i="2"/>
  <c r="M183" i="2"/>
  <c r="N183" i="2"/>
  <c r="O183" i="2"/>
  <c r="P183" i="2"/>
  <c r="K184" i="2"/>
  <c r="L184" i="2"/>
  <c r="M184" i="2"/>
  <c r="N184" i="2"/>
  <c r="O184" i="2"/>
  <c r="P184" i="2"/>
  <c r="K185" i="2"/>
  <c r="L185" i="2"/>
  <c r="M185" i="2"/>
  <c r="N185" i="2"/>
  <c r="O185" i="2"/>
  <c r="P185" i="2"/>
  <c r="K186" i="2"/>
  <c r="L186" i="2"/>
  <c r="M186" i="2"/>
  <c r="N186" i="2"/>
  <c r="O186" i="2"/>
  <c r="P186" i="2"/>
  <c r="K187" i="2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K191" i="2"/>
  <c r="L191" i="2"/>
  <c r="M191" i="2"/>
  <c r="N191" i="2"/>
  <c r="O191" i="2"/>
  <c r="P191" i="2"/>
  <c r="K192" i="2"/>
  <c r="L192" i="2"/>
  <c r="M192" i="2"/>
  <c r="N192" i="2"/>
  <c r="O192" i="2"/>
  <c r="P192" i="2"/>
  <c r="K193" i="2"/>
  <c r="L193" i="2"/>
  <c r="M193" i="2"/>
  <c r="N193" i="2"/>
  <c r="O193" i="2"/>
  <c r="P193" i="2"/>
  <c r="K194" i="2"/>
  <c r="L194" i="2"/>
  <c r="M194" i="2"/>
  <c r="N194" i="2"/>
  <c r="O194" i="2"/>
  <c r="P194" i="2"/>
  <c r="K195" i="2"/>
  <c r="L195" i="2"/>
  <c r="M195" i="2"/>
  <c r="N195" i="2"/>
  <c r="O195" i="2"/>
  <c r="P195" i="2"/>
  <c r="K196" i="2"/>
  <c r="L196" i="2"/>
  <c r="M196" i="2"/>
  <c r="N196" i="2"/>
  <c r="O196" i="2"/>
  <c r="P196" i="2"/>
  <c r="K197" i="2"/>
  <c r="L197" i="2"/>
  <c r="M197" i="2"/>
  <c r="N197" i="2"/>
  <c r="O197" i="2"/>
  <c r="P197" i="2"/>
  <c r="K198" i="2"/>
  <c r="L198" i="2"/>
  <c r="M198" i="2"/>
  <c r="N198" i="2"/>
  <c r="O198" i="2"/>
  <c r="P198" i="2"/>
  <c r="K199" i="2"/>
  <c r="L199" i="2"/>
  <c r="M199" i="2"/>
  <c r="N199" i="2"/>
  <c r="O199" i="2"/>
  <c r="P199" i="2"/>
  <c r="K200" i="2"/>
  <c r="L200" i="2"/>
  <c r="M200" i="2"/>
  <c r="N200" i="2"/>
  <c r="O200" i="2"/>
  <c r="P200" i="2"/>
  <c r="K201" i="2"/>
  <c r="L201" i="2"/>
  <c r="M201" i="2"/>
  <c r="N201" i="2"/>
  <c r="O201" i="2"/>
  <c r="P201" i="2"/>
  <c r="K202" i="2"/>
  <c r="L202" i="2"/>
  <c r="M202" i="2"/>
  <c r="N202" i="2"/>
  <c r="O202" i="2"/>
  <c r="P202" i="2"/>
  <c r="K203" i="2"/>
  <c r="L203" i="2"/>
  <c r="M203" i="2"/>
  <c r="N203" i="2"/>
  <c r="O203" i="2"/>
  <c r="P203" i="2"/>
  <c r="K204" i="2"/>
  <c r="L204" i="2"/>
  <c r="M204" i="2"/>
  <c r="N204" i="2"/>
  <c r="O204" i="2"/>
  <c r="P204" i="2"/>
  <c r="K205" i="2"/>
  <c r="L205" i="2"/>
  <c r="M205" i="2"/>
  <c r="N205" i="2"/>
  <c r="O205" i="2"/>
  <c r="P205" i="2"/>
  <c r="K206" i="2"/>
  <c r="L206" i="2"/>
  <c r="M206" i="2"/>
  <c r="N206" i="2"/>
  <c r="O206" i="2"/>
  <c r="P206" i="2"/>
  <c r="K207" i="2"/>
  <c r="L207" i="2"/>
  <c r="M207" i="2"/>
  <c r="N207" i="2"/>
  <c r="O207" i="2"/>
  <c r="P207" i="2"/>
  <c r="K208" i="2"/>
  <c r="L208" i="2"/>
  <c r="M208" i="2"/>
  <c r="N208" i="2"/>
  <c r="O208" i="2"/>
  <c r="P208" i="2"/>
  <c r="K209" i="2"/>
  <c r="L209" i="2"/>
  <c r="M209" i="2"/>
  <c r="N209" i="2"/>
  <c r="O209" i="2"/>
  <c r="P209" i="2"/>
  <c r="K210" i="2"/>
  <c r="L210" i="2"/>
  <c r="M210" i="2"/>
  <c r="N210" i="2"/>
  <c r="O210" i="2"/>
  <c r="P210" i="2"/>
  <c r="K211" i="2"/>
  <c r="L211" i="2"/>
  <c r="M211" i="2"/>
  <c r="N211" i="2"/>
  <c r="O211" i="2"/>
  <c r="P211" i="2"/>
  <c r="K212" i="2"/>
  <c r="L212" i="2"/>
  <c r="M212" i="2"/>
  <c r="N212" i="2"/>
  <c r="O212" i="2"/>
  <c r="P212" i="2"/>
  <c r="K213" i="2"/>
  <c r="L213" i="2"/>
  <c r="M213" i="2"/>
  <c r="N213" i="2"/>
  <c r="O213" i="2"/>
  <c r="P213" i="2"/>
  <c r="K214" i="2"/>
  <c r="L214" i="2"/>
  <c r="M214" i="2"/>
  <c r="N214" i="2"/>
  <c r="O214" i="2"/>
  <c r="P214" i="2"/>
  <c r="K215" i="2"/>
  <c r="L215" i="2"/>
  <c r="M215" i="2"/>
  <c r="N215" i="2"/>
  <c r="O215" i="2"/>
  <c r="P215" i="2"/>
  <c r="K216" i="2"/>
  <c r="L216" i="2"/>
  <c r="M216" i="2"/>
  <c r="N216" i="2"/>
  <c r="O216" i="2"/>
  <c r="P216" i="2"/>
  <c r="K217" i="2"/>
  <c r="L217" i="2"/>
  <c r="M217" i="2"/>
  <c r="N217" i="2"/>
  <c r="O217" i="2"/>
  <c r="P217" i="2"/>
  <c r="K218" i="2"/>
  <c r="L218" i="2"/>
  <c r="M218" i="2"/>
  <c r="N218" i="2"/>
  <c r="O218" i="2"/>
  <c r="P218" i="2"/>
  <c r="K219" i="2"/>
  <c r="L219" i="2"/>
  <c r="M219" i="2"/>
  <c r="N219" i="2"/>
  <c r="O219" i="2"/>
  <c r="P219" i="2"/>
  <c r="K220" i="2"/>
  <c r="L220" i="2"/>
  <c r="M220" i="2"/>
  <c r="N220" i="2"/>
  <c r="O220" i="2"/>
  <c r="P220" i="2"/>
  <c r="K221" i="2"/>
  <c r="L221" i="2"/>
  <c r="M221" i="2"/>
  <c r="N221" i="2"/>
  <c r="O221" i="2"/>
  <c r="P221" i="2"/>
  <c r="K222" i="2"/>
  <c r="L222" i="2"/>
  <c r="M222" i="2"/>
  <c r="N222" i="2"/>
  <c r="O222" i="2"/>
  <c r="P222" i="2"/>
  <c r="K223" i="2"/>
  <c r="L223" i="2"/>
  <c r="M223" i="2"/>
  <c r="N223" i="2"/>
  <c r="O223" i="2"/>
  <c r="P223" i="2"/>
  <c r="K224" i="2"/>
  <c r="L224" i="2"/>
  <c r="M224" i="2"/>
  <c r="N224" i="2"/>
  <c r="O224" i="2"/>
  <c r="P224" i="2"/>
  <c r="K225" i="2"/>
  <c r="L225" i="2"/>
  <c r="M225" i="2"/>
  <c r="N225" i="2"/>
  <c r="O225" i="2"/>
  <c r="P225" i="2"/>
  <c r="K226" i="2"/>
  <c r="L226" i="2"/>
  <c r="M226" i="2"/>
  <c r="N226" i="2"/>
  <c r="O226" i="2"/>
  <c r="P226" i="2"/>
  <c r="K227" i="2"/>
  <c r="L227" i="2"/>
  <c r="M227" i="2"/>
  <c r="N227" i="2"/>
  <c r="O227" i="2"/>
  <c r="P227" i="2"/>
  <c r="K228" i="2"/>
  <c r="L228" i="2"/>
  <c r="M228" i="2"/>
  <c r="N228" i="2"/>
  <c r="O228" i="2"/>
  <c r="P228" i="2"/>
  <c r="K229" i="2"/>
  <c r="L229" i="2"/>
  <c r="M229" i="2"/>
  <c r="N229" i="2"/>
  <c r="O229" i="2"/>
  <c r="P229" i="2"/>
  <c r="K230" i="2"/>
  <c r="L230" i="2"/>
  <c r="M230" i="2"/>
  <c r="N230" i="2"/>
  <c r="O230" i="2"/>
  <c r="P230" i="2"/>
  <c r="K231" i="2"/>
  <c r="L231" i="2"/>
  <c r="M231" i="2"/>
  <c r="N231" i="2"/>
  <c r="O231" i="2"/>
  <c r="P231" i="2"/>
  <c r="K232" i="2"/>
  <c r="L232" i="2"/>
  <c r="M232" i="2"/>
  <c r="N232" i="2"/>
  <c r="O232" i="2"/>
  <c r="P232" i="2"/>
  <c r="K233" i="2"/>
  <c r="L233" i="2"/>
  <c r="M233" i="2"/>
  <c r="N233" i="2"/>
  <c r="O233" i="2"/>
  <c r="P233" i="2"/>
  <c r="K234" i="2"/>
  <c r="L234" i="2"/>
  <c r="M234" i="2"/>
  <c r="N234" i="2"/>
  <c r="O234" i="2"/>
  <c r="P234" i="2"/>
  <c r="K235" i="2"/>
  <c r="L235" i="2"/>
  <c r="M235" i="2"/>
  <c r="N235" i="2"/>
  <c r="O235" i="2"/>
  <c r="P235" i="2"/>
  <c r="K236" i="2"/>
  <c r="L236" i="2"/>
  <c r="M236" i="2"/>
  <c r="N236" i="2"/>
  <c r="O236" i="2"/>
  <c r="P236" i="2"/>
  <c r="K237" i="2"/>
  <c r="L237" i="2"/>
  <c r="M237" i="2"/>
  <c r="N237" i="2"/>
  <c r="O237" i="2"/>
  <c r="P237" i="2"/>
  <c r="K238" i="2"/>
  <c r="L238" i="2"/>
  <c r="M238" i="2"/>
  <c r="N238" i="2"/>
  <c r="O238" i="2"/>
  <c r="P238" i="2"/>
  <c r="K239" i="2"/>
  <c r="L239" i="2"/>
  <c r="M239" i="2"/>
  <c r="N239" i="2"/>
  <c r="O239" i="2"/>
  <c r="P239" i="2"/>
  <c r="K240" i="2"/>
  <c r="L240" i="2"/>
  <c r="M240" i="2"/>
  <c r="N240" i="2"/>
  <c r="O240" i="2"/>
  <c r="P240" i="2"/>
  <c r="K241" i="2"/>
  <c r="L241" i="2"/>
  <c r="M241" i="2"/>
  <c r="N241" i="2"/>
  <c r="O241" i="2"/>
  <c r="P241" i="2"/>
  <c r="K242" i="2"/>
  <c r="L242" i="2"/>
  <c r="M242" i="2"/>
  <c r="N242" i="2"/>
  <c r="O242" i="2"/>
  <c r="P242" i="2"/>
  <c r="K243" i="2"/>
  <c r="L243" i="2"/>
  <c r="M243" i="2"/>
  <c r="N243" i="2"/>
  <c r="O243" i="2"/>
  <c r="P243" i="2"/>
  <c r="K244" i="2"/>
  <c r="L244" i="2"/>
  <c r="M244" i="2"/>
  <c r="N244" i="2"/>
  <c r="O244" i="2"/>
  <c r="P244" i="2"/>
  <c r="K245" i="2"/>
  <c r="L245" i="2"/>
  <c r="M245" i="2"/>
  <c r="N245" i="2"/>
  <c r="O245" i="2"/>
  <c r="P245" i="2"/>
  <c r="K246" i="2"/>
  <c r="L246" i="2"/>
  <c r="M246" i="2"/>
  <c r="N246" i="2"/>
  <c r="O246" i="2"/>
  <c r="P246" i="2"/>
  <c r="K247" i="2"/>
  <c r="L247" i="2"/>
  <c r="M247" i="2"/>
  <c r="N247" i="2"/>
  <c r="O247" i="2"/>
  <c r="P247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L3" i="2"/>
  <c r="M3" i="2"/>
  <c r="N3" i="2"/>
  <c r="O3" i="2"/>
  <c r="P3" i="2"/>
  <c r="K3" i="2"/>
</calcChain>
</file>

<file path=xl/sharedStrings.xml><?xml version="1.0" encoding="utf-8"?>
<sst xmlns="http://schemas.openxmlformats.org/spreadsheetml/2006/main" count="53" uniqueCount="36">
  <si>
    <t>a: ログイン数</t>
    <phoneticPr fontId="1"/>
  </si>
  <si>
    <t>b: 初回メッセージ返信率</t>
    <rPh sb="3" eb="5">
      <t>ショカイ</t>
    </rPh>
    <rPh sb="10" eb="12">
      <t>ヘンシｎ</t>
    </rPh>
    <rPh sb="12" eb="13">
      <t>リツ</t>
    </rPh>
    <phoneticPr fontId="1"/>
  </si>
  <si>
    <t>c: メッセージ返信までの時間</t>
    <rPh sb="8" eb="10">
      <t>ヘンシｎ</t>
    </rPh>
    <rPh sb="13" eb="15">
      <t>ジカｎ</t>
    </rPh>
    <phoneticPr fontId="1"/>
  </si>
  <si>
    <t>d: 面談設定率</t>
    <rPh sb="3" eb="8">
      <t>メンダンセッテイリツ</t>
    </rPh>
    <phoneticPr fontId="1"/>
  </si>
  <si>
    <t>e: スカウト数</t>
    <rPh sb="7" eb="8">
      <t>カズ</t>
    </rPh>
    <phoneticPr fontId="1"/>
  </si>
  <si>
    <t>f: あとでの対応数</t>
    <rPh sb="7" eb="10">
      <t>タイオウスウ</t>
    </rPh>
    <phoneticPr fontId="1"/>
  </si>
  <si>
    <t>g: いいねの対応数</t>
    <rPh sb="7" eb="10">
      <t>タイオウスウ</t>
    </rPh>
    <phoneticPr fontId="1"/>
  </si>
  <si>
    <t>変数について</t>
    <rPh sb="0" eb="2">
      <t>ヘンスウ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</si>
  <si>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</si>
  <si>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</si>
  <si>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</si>
  <si>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</si>
  <si>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</si>
  <si>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</si>
  <si>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</si>
  <si>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企業ID</t>
  </si>
  <si>
    <t>a</t>
  </si>
  <si>
    <t>b</t>
  </si>
  <si>
    <t>c</t>
  </si>
  <si>
    <t>e</t>
  </si>
  <si>
    <t>f</t>
  </si>
  <si>
    <t>g</t>
  </si>
  <si>
    <t>custom</t>
    <phoneticPr fontId="1"/>
  </si>
  <si>
    <t>RANK</t>
    <phoneticPr fontId="1"/>
  </si>
  <si>
    <t>SCORE</t>
    <phoneticPr fontId="1"/>
  </si>
  <si>
    <t>a修正</t>
    <rPh sb="1" eb="3">
      <t>シュウセイ</t>
    </rPh>
    <phoneticPr fontId="1"/>
  </si>
  <si>
    <t>b修正</t>
    <rPh sb="1" eb="3">
      <t>シュウセイ</t>
    </rPh>
    <phoneticPr fontId="1"/>
  </si>
  <si>
    <t>c修正</t>
    <rPh sb="1" eb="3">
      <t>シュウセイ</t>
    </rPh>
    <phoneticPr fontId="1"/>
  </si>
  <si>
    <t>e修正</t>
    <rPh sb="1" eb="3">
      <t>シュウセイ</t>
    </rPh>
    <phoneticPr fontId="1"/>
  </si>
  <si>
    <t>f修正</t>
    <rPh sb="1" eb="3">
      <t>シュウセイ</t>
    </rPh>
    <phoneticPr fontId="1"/>
  </si>
  <si>
    <t>g修正</t>
    <rPh sb="1" eb="3">
      <t>シュウセイ</t>
    </rPh>
    <phoneticPr fontId="1"/>
  </si>
  <si>
    <t>TITLE</t>
    <phoneticPr fontId="1"/>
  </si>
  <si>
    <t>シート</t>
    <phoneticPr fontId="1"/>
  </si>
  <si>
    <t>all5days: 全てのパラメータを最近5日間から集計</t>
    <rPh sb="10" eb="11">
      <t>スベテノ</t>
    </rPh>
    <rPh sb="19" eb="21">
      <t>サイキｎ</t>
    </rPh>
    <rPh sb="22" eb="24">
      <t>ニチカｎ</t>
    </rPh>
    <rPh sb="26" eb="28">
      <t>シュウケイ</t>
    </rPh>
    <phoneticPr fontId="1"/>
  </si>
  <si>
    <t>all30days: 全てのパラメータを最近30日間から集計</t>
    <rPh sb="11" eb="12">
      <t>スベテノ</t>
    </rPh>
    <rPh sb="20" eb="22">
      <t>サイキｎ</t>
    </rPh>
    <rPh sb="24" eb="25">
      <t>ニチ</t>
    </rPh>
    <rPh sb="25" eb="26">
      <t>カｎ</t>
    </rPh>
    <rPh sb="28" eb="30">
      <t>シュウケイ</t>
    </rPh>
    <phoneticPr fontId="1"/>
  </si>
  <si>
    <t>重みの設定</t>
    <rPh sb="0" eb="1">
      <t>オモミ</t>
    </rPh>
    <rPh sb="3" eb="5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</si>
</sst>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Meiryo"/>
      <family val="2"/>
      <charset val="128"/>
    </font>
    <font>
      <sz val="6"/>
      <name val="Meiryo"/>
      <family val="2"/>
      <charset val="128"/>
    </font>
    <font>
      <b/>
      <sz val="10"/>
      <color theme="1"/>
      <name val="Meiryo"/>
      <family val="2"/>
      <charset val="128"/>
    </font>
    <font>
      <sz val="10"/>
      <color rgb="FF0070C0"/>
      <name val="Meiryo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2" fillId="2" borderId="0" xfId="0" applyFont="1" applyFill="1"/>
    <xf numFmtId="0" fontId="2" fillId="3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3" fillId="4" borderId="2" xfId="0" applyFont="1" applyFill="1" applyBorder="1"/>
    <xf numFmtId="2" fontId="0" fillId="0" borderId="2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11" sqref="A11"/>
    </sheetView>
  </sheetViews>
  <sheetFormatPr baseColWidth="12" defaultRowHeight="17" x14ac:dyDescent="0.3"/>
  <cols>
    <col min="1" max="1" width="3" style="1" customWidth="1"/>
    <col min="2" max="16384" width="12.83203125" style="1"/>
  </cols>
  <sheetData>
    <row r="1" spans="1:8" x14ac:dyDescent="0.3">
      <c r="A1" s="3" t="s">
        <v>7</v>
      </c>
    </row>
    <row r="2" spans="1:8" x14ac:dyDescent="0.3">
      <c r="B2" s="1" t="s">
        <v>0</v>
      </c>
    </row>
    <row r="3" spans="1:8" x14ac:dyDescent="0.3">
      <c r="B3" s="1" t="s">
        <v>1</v>
      </c>
    </row>
    <row r="4" spans="1:8" x14ac:dyDescent="0.3">
      <c r="B4" s="1" t="s">
        <v>2</v>
      </c>
    </row>
    <row r="5" spans="1:8" x14ac:dyDescent="0.3">
      <c r="B5" s="1" t="s">
        <v>3</v>
      </c>
    </row>
    <row r="6" spans="1:8" x14ac:dyDescent="0.3">
      <c r="B6" s="1" t="s">
        <v>4</v>
      </c>
    </row>
    <row r="7" spans="1:8" x14ac:dyDescent="0.3">
      <c r="B7" s="1" t="s">
        <v>5</v>
      </c>
    </row>
    <row r="8" spans="1:8" x14ac:dyDescent="0.3">
      <c r="B8" s="1" t="s">
        <v>6</v>
      </c>
    </row>
    <row r="10" spans="1:8" x14ac:dyDescent="0.3">
      <c r="A10" s="3" t="s">
        <v>35</v>
      </c>
    </row>
    <row r="11" spans="1:8" x14ac:dyDescent="0.3">
      <c r="B11" s="4" t="s">
        <v>8</v>
      </c>
      <c r="C11" s="4" t="s">
        <v>9</v>
      </c>
      <c r="D11" s="4" t="s">
        <v>10</v>
      </c>
      <c r="E11" s="4" t="s">
        <v>11</v>
      </c>
      <c r="F11" s="4" t="s">
        <v>12</v>
      </c>
      <c r="G11" s="4" t="s">
        <v>13</v>
      </c>
      <c r="H11" s="4" t="s">
        <v>14</v>
      </c>
    </row>
    <row r="12" spans="1:8" x14ac:dyDescent="0.3"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</row>
    <row r="14" spans="1:8" x14ac:dyDescent="0.3">
      <c r="A14" s="3" t="s">
        <v>32</v>
      </c>
    </row>
    <row r="15" spans="1:8" x14ac:dyDescent="0.3">
      <c r="B15" s="1" t="s">
        <v>33</v>
      </c>
    </row>
    <row r="16" spans="1:8" x14ac:dyDescent="0.3">
      <c r="B16" s="1" t="s">
        <v>34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7"/>
  <sheetViews>
    <sheetView workbookViewId="0">
      <selection activeCell="E2" sqref="E2"/>
    </sheetView>
  </sheetViews>
  <sheetFormatPr baseColWidth="12" defaultRowHeight="17" x14ac:dyDescent="0.3"/>
  <cols>
    <col min="1" max="1" width="12.83203125" style="8"/>
    <col min="2" max="2" width="13.1640625" style="8" bestFit="1" customWidth="1"/>
    <col min="3" max="4" width="12.83203125" style="8"/>
    <col min="5" max="16384" width="12.83203125" style="9"/>
  </cols>
  <sheetData>
    <row r="1" spans="1:16" s="5" customFormat="1" x14ac:dyDescent="0.3">
      <c r="A1" s="5" t="s">
        <v>15</v>
      </c>
      <c r="B1" s="5" t="s">
        <v>31</v>
      </c>
      <c r="C1" s="5" t="s">
        <v>23</v>
      </c>
      <c r="D1" s="5" t="s">
        <v>24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s="7" customFormat="1" x14ac:dyDescent="0.3">
      <c r="A2" s="6" t="s">
        <v>22</v>
      </c>
      <c r="B2" s="6" t="str">
        <f>IF(COUNTA(A$2:A$247)*0.1&gt;=C2,"HYPER-SP",IF(COUNTA(A$2:A$247)*0.4&gt;=C2,"SP","一般人"))</f>
        <v>SP</v>
      </c>
      <c r="C2" s="6">
        <f>RANK(D2,D$2:D$247)</f>
        <v>51</v>
      </c>
      <c r="D2" s="12">
        <f>パラメータ!B$12*all5days!K2+パラメータ!C$12*all5days!L2+パラメータ!D$12*(1/all5days!M2)+パラメータ!F$12*all5days!N2+パラメータ!G$12*all5days!O2+パラメータ!H$12*all5days!P2</f>
        <v>5.0231723343214671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7">
        <f>1/(1+EXP(-1*E2))</f>
        <v>0.7310585786300049</v>
      </c>
      <c r="L2" s="7">
        <f t="shared" ref="L2" si="0">1/(1+EXP(-1*F2))</f>
        <v>0.7310585786300049</v>
      </c>
      <c r="M2" s="7">
        <f t="shared" ref="M2" si="1">1/(1+EXP(-1*G2))</f>
        <v>0.7310585786300049</v>
      </c>
      <c r="N2" s="7">
        <f t="shared" ref="N2" si="2">1/(1+EXP(-1*H2))</f>
        <v>0.7310585786300049</v>
      </c>
      <c r="O2" s="7">
        <f t="shared" ref="O2" si="3">1/(1+EXP(-1*I2))</f>
        <v>0.7310585786300049</v>
      </c>
      <c r="P2" s="7">
        <f t="shared" ref="P2" si="4">1/(1+EXP(-1*J2))</f>
        <v>0.7310585786300049</v>
      </c>
    </row>
    <row r="3" spans="1:16" x14ac:dyDescent="0.3">
      <c r="A3" s="8">
        <v>1</v>
      </c>
      <c r="B3" s="10" t="str">
        <f t="shared" ref="B3:B66" si="5">IF(COUNTA(A$2:A$247)*0.1&gt;=C3,"HYPER-SP",IF(COUNTA(A$2:A$247)*0.4&gt;=C3,"SP","一般人"))</f>
        <v>一般人</v>
      </c>
      <c r="C3" s="10">
        <f t="shared" ref="C3:C66" si="6">RANK(D3,D$2:D$247)</f>
        <v>107</v>
      </c>
      <c r="D3" s="13">
        <f>パラメータ!B$12*all5days!K3+パラメータ!C$12*all5days!L3+パラメータ!D$12*(1/all5days!M3)+パラメータ!F$12*all5days!N3+パラメータ!G$12*all5days!O3+パラメータ!H$12*all5days!P3</f>
        <v>4.7310585786300052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f>1/(1+EXP(-1*E3))</f>
        <v>0.7310585786300049</v>
      </c>
      <c r="L3" s="9">
        <f t="shared" ref="L3:P3" si="7">1/(1+EXP(-1*F3))</f>
        <v>0.5</v>
      </c>
      <c r="M3" s="9">
        <f t="shared" si="7"/>
        <v>0.5</v>
      </c>
      <c r="N3" s="9">
        <f t="shared" si="7"/>
        <v>0.5</v>
      </c>
      <c r="O3" s="9">
        <f t="shared" si="7"/>
        <v>0.5</v>
      </c>
      <c r="P3" s="9">
        <f t="shared" si="7"/>
        <v>0.5</v>
      </c>
    </row>
    <row r="4" spans="1:16" x14ac:dyDescent="0.3">
      <c r="A4" s="8">
        <v>2</v>
      </c>
      <c r="B4" s="10" t="str">
        <f t="shared" si="5"/>
        <v>一般人</v>
      </c>
      <c r="C4" s="10">
        <f t="shared" si="6"/>
        <v>107</v>
      </c>
      <c r="D4" s="13">
        <f>パラメータ!B$12*all5days!K4+パラメータ!C$12*all5days!L4+パラメータ!D$12*(1/all5days!M4)+パラメータ!F$12*all5days!N4+パラメータ!G$12*all5days!O4+パラメータ!H$12*all5days!P4</f>
        <v>4.7310585786300052</v>
      </c>
      <c r="E4" s="9">
        <v>1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f t="shared" ref="K4:K34" si="8">1/(1+EXP(-1*E4))</f>
        <v>0.7310585786300049</v>
      </c>
      <c r="L4" s="9">
        <f t="shared" ref="L4:L34" si="9">1/(1+EXP(-1*F4))</f>
        <v>0.5</v>
      </c>
      <c r="M4" s="9">
        <f t="shared" ref="M4:M34" si="10">1/(1+EXP(-1*G4))</f>
        <v>0.5</v>
      </c>
      <c r="N4" s="9">
        <f t="shared" ref="N4:N34" si="11">1/(1+EXP(-1*H4))</f>
        <v>0.5</v>
      </c>
      <c r="O4" s="9">
        <f t="shared" ref="O4:O34" si="12">1/(1+EXP(-1*I4))</f>
        <v>0.5</v>
      </c>
      <c r="P4" s="9">
        <f t="shared" ref="P4:P34" si="13">1/(1+EXP(-1*J4))</f>
        <v>0.5</v>
      </c>
    </row>
    <row r="5" spans="1:16" x14ac:dyDescent="0.3">
      <c r="A5" s="8">
        <v>3</v>
      </c>
      <c r="B5" s="10" t="str">
        <f t="shared" si="5"/>
        <v>一般人</v>
      </c>
      <c r="C5" s="10">
        <f t="shared" si="6"/>
        <v>137</v>
      </c>
      <c r="D5" s="13">
        <f>パラメータ!B$12*all5days!K5+パラメータ!C$12*all5days!L5+パラメータ!D$12*(1/all5days!M5)+パラメータ!F$12*all5days!N5+パラメータ!G$12*all5days!O5+パラメータ!H$12*all5days!P5</f>
        <v>4.5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f t="shared" si="8"/>
        <v>0.5</v>
      </c>
      <c r="L5" s="9">
        <f t="shared" si="9"/>
        <v>0.5</v>
      </c>
      <c r="M5" s="9">
        <f t="shared" si="10"/>
        <v>0.5</v>
      </c>
      <c r="N5" s="9">
        <f t="shared" si="11"/>
        <v>0.5</v>
      </c>
      <c r="O5" s="9">
        <f t="shared" si="12"/>
        <v>0.5</v>
      </c>
      <c r="P5" s="9">
        <f t="shared" si="13"/>
        <v>0.5</v>
      </c>
    </row>
    <row r="6" spans="1:16" x14ac:dyDescent="0.3">
      <c r="A6" s="8">
        <v>4</v>
      </c>
      <c r="B6" s="10" t="str">
        <f t="shared" si="5"/>
        <v>一般人</v>
      </c>
      <c r="C6" s="10">
        <f t="shared" si="6"/>
        <v>137</v>
      </c>
      <c r="D6" s="13">
        <f>パラメータ!B$12*all5days!K6+パラメータ!C$12*all5days!L6+パラメータ!D$12*(1/all5days!M6)+パラメータ!F$12*all5days!N6+パラメータ!G$12*all5days!O6+パラメータ!H$12*all5days!P6</f>
        <v>4.5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f t="shared" si="8"/>
        <v>0.5</v>
      </c>
      <c r="L6" s="9">
        <f t="shared" si="9"/>
        <v>0.5</v>
      </c>
      <c r="M6" s="9">
        <f t="shared" si="10"/>
        <v>0.5</v>
      </c>
      <c r="N6" s="9">
        <f t="shared" si="11"/>
        <v>0.5</v>
      </c>
      <c r="O6" s="9">
        <f t="shared" si="12"/>
        <v>0.5</v>
      </c>
      <c r="P6" s="9">
        <f t="shared" si="13"/>
        <v>0.5</v>
      </c>
    </row>
    <row r="7" spans="1:16" x14ac:dyDescent="0.3">
      <c r="A7" s="8">
        <v>5</v>
      </c>
      <c r="B7" s="10" t="str">
        <f t="shared" si="5"/>
        <v>一般人</v>
      </c>
      <c r="C7" s="10">
        <f t="shared" si="6"/>
        <v>137</v>
      </c>
      <c r="D7" s="13">
        <f>パラメータ!B$12*all5days!K7+パラメータ!C$12*all5days!L7+パラメータ!D$12*(1/all5days!M7)+パラメータ!F$12*all5days!N7+パラメータ!G$12*all5days!O7+パラメータ!H$12*all5days!P7</f>
        <v>4.5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f t="shared" si="8"/>
        <v>0.5</v>
      </c>
      <c r="L7" s="9">
        <f t="shared" si="9"/>
        <v>0.5</v>
      </c>
      <c r="M7" s="9">
        <f t="shared" si="10"/>
        <v>0.5</v>
      </c>
      <c r="N7" s="9">
        <f t="shared" si="11"/>
        <v>0.5</v>
      </c>
      <c r="O7" s="9">
        <f t="shared" si="12"/>
        <v>0.5</v>
      </c>
      <c r="P7" s="9">
        <f t="shared" si="13"/>
        <v>0.5</v>
      </c>
    </row>
    <row r="8" spans="1:16" x14ac:dyDescent="0.3">
      <c r="A8" s="8">
        <v>6</v>
      </c>
      <c r="B8" s="10" t="str">
        <f t="shared" si="5"/>
        <v>一般人</v>
      </c>
      <c r="C8" s="10">
        <f t="shared" si="6"/>
        <v>137</v>
      </c>
      <c r="D8" s="13">
        <f>パラメータ!B$12*all5days!K8+パラメータ!C$12*all5days!L8+パラメータ!D$12*(1/all5days!M8)+パラメータ!F$12*all5days!N8+パラメータ!G$12*all5days!O8+パラメータ!H$12*all5days!P8</f>
        <v>4.5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f t="shared" si="8"/>
        <v>0.5</v>
      </c>
      <c r="L8" s="9">
        <f t="shared" si="9"/>
        <v>0.5</v>
      </c>
      <c r="M8" s="9">
        <f t="shared" si="10"/>
        <v>0.5</v>
      </c>
      <c r="N8" s="9">
        <f t="shared" si="11"/>
        <v>0.5</v>
      </c>
      <c r="O8" s="9">
        <f t="shared" si="12"/>
        <v>0.5</v>
      </c>
      <c r="P8" s="9">
        <f t="shared" si="13"/>
        <v>0.5</v>
      </c>
    </row>
    <row r="9" spans="1:16" x14ac:dyDescent="0.3">
      <c r="A9" s="8">
        <v>7</v>
      </c>
      <c r="B9" s="10" t="str">
        <f t="shared" si="5"/>
        <v>SP</v>
      </c>
      <c r="C9" s="10">
        <f t="shared" si="6"/>
        <v>43</v>
      </c>
      <c r="D9" s="13">
        <f>パラメータ!B$12*all5days!K9+パラメータ!C$12*all5days!L9+パラメータ!D$12*(1/all5days!M9)+パラメータ!F$12*all5days!N9+パラメータ!G$12*all5days!O9+パラメータ!H$12*all5days!P9</f>
        <v>5.2615941559557644</v>
      </c>
      <c r="E9" s="9">
        <v>2</v>
      </c>
      <c r="F9" s="9">
        <v>0</v>
      </c>
      <c r="G9" s="9">
        <v>0</v>
      </c>
      <c r="H9" s="9">
        <v>0</v>
      </c>
      <c r="I9" s="9">
        <v>0</v>
      </c>
      <c r="J9" s="9">
        <v>2</v>
      </c>
      <c r="K9" s="9">
        <f t="shared" si="8"/>
        <v>0.88079707797788231</v>
      </c>
      <c r="L9" s="9">
        <f t="shared" si="9"/>
        <v>0.5</v>
      </c>
      <c r="M9" s="9">
        <f t="shared" si="10"/>
        <v>0.5</v>
      </c>
      <c r="N9" s="9">
        <f t="shared" si="11"/>
        <v>0.5</v>
      </c>
      <c r="O9" s="9">
        <f t="shared" si="12"/>
        <v>0.5</v>
      </c>
      <c r="P9" s="9">
        <f t="shared" si="13"/>
        <v>0.88079707797788231</v>
      </c>
    </row>
    <row r="10" spans="1:16" x14ac:dyDescent="0.3">
      <c r="A10" s="8">
        <v>9</v>
      </c>
      <c r="B10" s="10" t="str">
        <f t="shared" si="5"/>
        <v>HYPER-SP</v>
      </c>
      <c r="C10" s="10">
        <f t="shared" si="6"/>
        <v>16</v>
      </c>
      <c r="D10" s="13">
        <f>パラメータ!B$12*all5days!K10+パラメータ!C$12*all5days!L10+パラメータ!D$12*(1/all5days!M10)+パラメータ!F$12*all5days!N10+パラメータ!G$12*all5days!O10+パラメータ!H$12*all5days!P10</f>
        <v>5.6836326902224581</v>
      </c>
      <c r="E10" s="9">
        <v>3</v>
      </c>
      <c r="F10" s="9">
        <v>1</v>
      </c>
      <c r="G10" s="9">
        <v>0</v>
      </c>
      <c r="H10" s="9">
        <v>18</v>
      </c>
      <c r="I10" s="9">
        <v>0</v>
      </c>
      <c r="J10" s="9">
        <v>0</v>
      </c>
      <c r="K10" s="9">
        <f t="shared" si="8"/>
        <v>0.95257412682243336</v>
      </c>
      <c r="L10" s="9">
        <f t="shared" si="9"/>
        <v>0.7310585786300049</v>
      </c>
      <c r="M10" s="9">
        <f t="shared" si="10"/>
        <v>0.5</v>
      </c>
      <c r="N10" s="9">
        <f t="shared" si="11"/>
        <v>0.9999999847700205</v>
      </c>
      <c r="O10" s="9">
        <f t="shared" si="12"/>
        <v>0.5</v>
      </c>
      <c r="P10" s="9">
        <f t="shared" si="13"/>
        <v>0.5</v>
      </c>
    </row>
    <row r="11" spans="1:16" x14ac:dyDescent="0.3">
      <c r="A11" s="8">
        <v>10</v>
      </c>
      <c r="B11" s="10" t="str">
        <f t="shared" si="5"/>
        <v>一般人</v>
      </c>
      <c r="C11" s="10">
        <f t="shared" si="6"/>
        <v>237</v>
      </c>
      <c r="D11" s="13">
        <f>パラメータ!B$12*all5days!K11+パラメータ!C$12*all5days!L11+パラメータ!D$12*(1/all5days!M11)+パラメータ!F$12*all5days!N11+パラメータ!G$12*all5days!O11+パラメータ!H$12*all5days!P11</f>
        <v>3.993307149075715</v>
      </c>
      <c r="E11" s="9">
        <v>5</v>
      </c>
      <c r="F11" s="9">
        <v>0</v>
      </c>
      <c r="G11" s="9">
        <v>92280</v>
      </c>
      <c r="H11" s="9">
        <v>0</v>
      </c>
      <c r="I11" s="9">
        <v>0</v>
      </c>
      <c r="J11" s="9">
        <v>0</v>
      </c>
      <c r="K11" s="9">
        <f t="shared" si="8"/>
        <v>0.99330714907571527</v>
      </c>
      <c r="L11" s="9">
        <f t="shared" si="9"/>
        <v>0.5</v>
      </c>
      <c r="M11" s="9">
        <f t="shared" si="10"/>
        <v>1</v>
      </c>
      <c r="N11" s="9">
        <f t="shared" si="11"/>
        <v>0.5</v>
      </c>
      <c r="O11" s="9">
        <f t="shared" si="12"/>
        <v>0.5</v>
      </c>
      <c r="P11" s="9">
        <f t="shared" si="13"/>
        <v>0.5</v>
      </c>
    </row>
    <row r="12" spans="1:16" x14ac:dyDescent="0.3">
      <c r="A12" s="8">
        <v>11</v>
      </c>
      <c r="B12" s="10" t="str">
        <f t="shared" si="5"/>
        <v>SP</v>
      </c>
      <c r="C12" s="10">
        <f t="shared" si="6"/>
        <v>58</v>
      </c>
      <c r="D12" s="13">
        <f>パラメータ!B$12*all5days!K12+パラメータ!C$12*all5days!L12+パラメータ!D$12*(1/all5days!M12)+パラメータ!F$12*all5days!N12+パラメータ!G$12*all5days!O12+パラメータ!H$12*all5days!P12</f>
        <v>4.9525741268224337</v>
      </c>
      <c r="E12" s="9">
        <v>3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f t="shared" si="8"/>
        <v>0.95257412682243336</v>
      </c>
      <c r="L12" s="9">
        <f t="shared" si="9"/>
        <v>0.5</v>
      </c>
      <c r="M12" s="9">
        <f t="shared" si="10"/>
        <v>0.5</v>
      </c>
      <c r="N12" s="9">
        <f t="shared" si="11"/>
        <v>0.5</v>
      </c>
      <c r="O12" s="9">
        <f t="shared" si="12"/>
        <v>0.5</v>
      </c>
      <c r="P12" s="9">
        <f t="shared" si="13"/>
        <v>0.5</v>
      </c>
    </row>
    <row r="13" spans="1:16" x14ac:dyDescent="0.3">
      <c r="A13" s="8">
        <v>12</v>
      </c>
      <c r="B13" s="10" t="str">
        <f t="shared" si="5"/>
        <v>一般人</v>
      </c>
      <c r="C13" s="10">
        <f t="shared" si="6"/>
        <v>102</v>
      </c>
      <c r="D13" s="13">
        <f>パラメータ!B$12*all5days!K13+パラメータ!C$12*all5days!L13+パラメータ!D$12*(1/all5days!M13)+パラメータ!F$12*all5days!N13+パラメータ!G$12*all5days!O13+パラメータ!H$12*all5days!P13</f>
        <v>4.8308985816436811</v>
      </c>
      <c r="E13" s="9">
        <v>3</v>
      </c>
      <c r="F13" s="9">
        <v>6</v>
      </c>
      <c r="G13" s="9">
        <v>373875</v>
      </c>
      <c r="H13" s="9">
        <v>2</v>
      </c>
      <c r="I13" s="9">
        <v>0</v>
      </c>
      <c r="J13" s="9">
        <v>0</v>
      </c>
      <c r="K13" s="9">
        <f t="shared" si="8"/>
        <v>0.95257412682243336</v>
      </c>
      <c r="L13" s="9">
        <f t="shared" si="9"/>
        <v>0.99752737684336534</v>
      </c>
      <c r="M13" s="9">
        <f t="shared" si="10"/>
        <v>1</v>
      </c>
      <c r="N13" s="9">
        <f t="shared" si="11"/>
        <v>0.88079707797788231</v>
      </c>
      <c r="O13" s="9">
        <f t="shared" si="12"/>
        <v>0.5</v>
      </c>
      <c r="P13" s="9">
        <f t="shared" si="13"/>
        <v>0.5</v>
      </c>
    </row>
    <row r="14" spans="1:16" x14ac:dyDescent="0.3">
      <c r="A14" s="8">
        <v>13</v>
      </c>
      <c r="B14" s="10" t="str">
        <f t="shared" si="5"/>
        <v>一般人</v>
      </c>
      <c r="C14" s="10">
        <f t="shared" si="6"/>
        <v>101</v>
      </c>
      <c r="D14" s="13">
        <f>パラメータ!B$12*all5days!K14+パラメータ!C$12*all5days!L14+パラメータ!D$12*(1/all5days!M14)+パラメータ!F$12*all5days!N14+パラメータ!G$12*all5days!O14+パラメータ!H$12*all5days!P14</f>
        <v>4.8333258069316134</v>
      </c>
      <c r="E14" s="9">
        <v>3</v>
      </c>
      <c r="F14" s="9">
        <v>2</v>
      </c>
      <c r="G14" s="9">
        <v>381450</v>
      </c>
      <c r="H14" s="9">
        <v>10</v>
      </c>
      <c r="I14" s="9">
        <v>0</v>
      </c>
      <c r="J14" s="9">
        <v>0</v>
      </c>
      <c r="K14" s="9">
        <f t="shared" si="8"/>
        <v>0.95257412682243336</v>
      </c>
      <c r="L14" s="9">
        <f t="shared" si="9"/>
        <v>0.88079707797788231</v>
      </c>
      <c r="M14" s="9">
        <f t="shared" si="10"/>
        <v>1</v>
      </c>
      <c r="N14" s="9">
        <f t="shared" si="11"/>
        <v>0.99995460213129761</v>
      </c>
      <c r="O14" s="9">
        <f t="shared" si="12"/>
        <v>0.5</v>
      </c>
      <c r="P14" s="9">
        <f t="shared" si="13"/>
        <v>0.5</v>
      </c>
    </row>
    <row r="15" spans="1:16" x14ac:dyDescent="0.3">
      <c r="A15" s="8">
        <v>14</v>
      </c>
      <c r="B15" s="10" t="str">
        <f t="shared" si="5"/>
        <v>一般人</v>
      </c>
      <c r="C15" s="10">
        <f t="shared" si="6"/>
        <v>236</v>
      </c>
      <c r="D15" s="13">
        <f>パラメータ!B$12*all5days!K15+パラメータ!C$12*all5days!L15+パラメータ!D$12*(1/all5days!M15)+パラメータ!F$12*all5days!N15+パラメータ!G$12*all5days!O15+パラメータ!H$12*all5days!P15</f>
        <v>4.183632705452438</v>
      </c>
      <c r="E15" s="9">
        <v>3</v>
      </c>
      <c r="F15" s="9">
        <v>1</v>
      </c>
      <c r="G15" s="9">
        <v>279420</v>
      </c>
      <c r="H15" s="9">
        <v>0</v>
      </c>
      <c r="I15" s="9">
        <v>0</v>
      </c>
      <c r="J15" s="9">
        <v>0</v>
      </c>
      <c r="K15" s="9">
        <f t="shared" si="8"/>
        <v>0.95257412682243336</v>
      </c>
      <c r="L15" s="9">
        <f t="shared" si="9"/>
        <v>0.7310585786300049</v>
      </c>
      <c r="M15" s="9">
        <f t="shared" si="10"/>
        <v>1</v>
      </c>
      <c r="N15" s="9">
        <f t="shared" si="11"/>
        <v>0.5</v>
      </c>
      <c r="O15" s="9">
        <f t="shared" si="12"/>
        <v>0.5</v>
      </c>
      <c r="P15" s="9">
        <f t="shared" si="13"/>
        <v>0.5</v>
      </c>
    </row>
    <row r="16" spans="1:16" x14ac:dyDescent="0.3">
      <c r="A16" s="8">
        <v>17</v>
      </c>
      <c r="B16" s="10" t="str">
        <f t="shared" si="5"/>
        <v>SP</v>
      </c>
      <c r="C16" s="10">
        <f t="shared" si="6"/>
        <v>25</v>
      </c>
      <c r="D16" s="13">
        <f>パラメータ!B$12*all5days!K16+パラメータ!C$12*all5days!L16+パラメータ!D$12*(1/all5days!M16)+パラメータ!F$12*all5days!N16+パラメータ!G$12*all5days!O16+パラメータ!H$12*all5days!P16</f>
        <v>5.4525574254005855</v>
      </c>
      <c r="E16" s="9">
        <v>3</v>
      </c>
      <c r="F16" s="9">
        <v>0</v>
      </c>
      <c r="G16" s="9">
        <v>0</v>
      </c>
      <c r="H16" s="9">
        <v>11</v>
      </c>
      <c r="I16" s="9">
        <v>0</v>
      </c>
      <c r="J16" s="9">
        <v>0</v>
      </c>
      <c r="K16" s="9">
        <f t="shared" si="8"/>
        <v>0.95257412682243336</v>
      </c>
      <c r="L16" s="9">
        <f t="shared" si="9"/>
        <v>0.5</v>
      </c>
      <c r="M16" s="9">
        <f t="shared" si="10"/>
        <v>0.5</v>
      </c>
      <c r="N16" s="9">
        <f t="shared" si="11"/>
        <v>0.99998329857815205</v>
      </c>
      <c r="O16" s="9">
        <f t="shared" si="12"/>
        <v>0.5</v>
      </c>
      <c r="P16" s="9">
        <f t="shared" si="13"/>
        <v>0.5</v>
      </c>
    </row>
    <row r="17" spans="1:16" x14ac:dyDescent="0.3">
      <c r="A17" s="8">
        <v>18</v>
      </c>
      <c r="B17" s="10" t="str">
        <f t="shared" si="5"/>
        <v>一般人</v>
      </c>
      <c r="C17" s="10">
        <f t="shared" si="6"/>
        <v>137</v>
      </c>
      <c r="D17" s="13">
        <f>パラメータ!B$12*all5days!K17+パラメータ!C$12*all5days!L17+パラメータ!D$12*(1/all5days!M17)+パラメータ!F$12*all5days!N17+パラメータ!G$12*all5days!O17+パラメータ!H$12*all5days!P17</f>
        <v>4.5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f t="shared" si="8"/>
        <v>0.5</v>
      </c>
      <c r="L17" s="9">
        <f t="shared" si="9"/>
        <v>0.5</v>
      </c>
      <c r="M17" s="9">
        <f t="shared" si="10"/>
        <v>0.5</v>
      </c>
      <c r="N17" s="9">
        <f t="shared" si="11"/>
        <v>0.5</v>
      </c>
      <c r="O17" s="9">
        <f t="shared" si="12"/>
        <v>0.5</v>
      </c>
      <c r="P17" s="9">
        <f t="shared" si="13"/>
        <v>0.5</v>
      </c>
    </row>
    <row r="18" spans="1:16" x14ac:dyDescent="0.3">
      <c r="A18" s="8">
        <v>19</v>
      </c>
      <c r="B18" s="10" t="str">
        <f t="shared" si="5"/>
        <v>SP</v>
      </c>
      <c r="C18" s="10">
        <f t="shared" si="6"/>
        <v>58</v>
      </c>
      <c r="D18" s="13">
        <f>パラメータ!B$12*all5days!K18+パラメータ!C$12*all5days!L18+パラメータ!D$12*(1/all5days!M18)+パラメータ!F$12*all5days!N18+パラメータ!G$12*all5days!O18+パラメータ!H$12*all5days!P18</f>
        <v>4.9525741268224337</v>
      </c>
      <c r="E18" s="9">
        <v>3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f t="shared" si="8"/>
        <v>0.95257412682243336</v>
      </c>
      <c r="L18" s="9">
        <f t="shared" si="9"/>
        <v>0.5</v>
      </c>
      <c r="M18" s="9">
        <f t="shared" si="10"/>
        <v>0.5</v>
      </c>
      <c r="N18" s="9">
        <f t="shared" si="11"/>
        <v>0.5</v>
      </c>
      <c r="O18" s="9">
        <f t="shared" si="12"/>
        <v>0.5</v>
      </c>
      <c r="P18" s="9">
        <f t="shared" si="13"/>
        <v>0.5</v>
      </c>
    </row>
    <row r="19" spans="1:16" x14ac:dyDescent="0.3">
      <c r="A19" s="8">
        <v>21</v>
      </c>
      <c r="B19" s="10" t="str">
        <f t="shared" si="5"/>
        <v>一般人</v>
      </c>
      <c r="C19" s="10">
        <f t="shared" si="6"/>
        <v>241</v>
      </c>
      <c r="D19" s="13">
        <f>パラメータ!B$12*all5days!K19+パラメータ!C$12*all5days!L19+パラメータ!D$12*(1/all5days!M19)+パラメータ!F$12*all5days!N19+パラメータ!G$12*all5days!O19+パラメータ!H$12*all5days!P19</f>
        <v>3.9525741268224333</v>
      </c>
      <c r="E19" s="9">
        <v>3</v>
      </c>
      <c r="F19" s="9">
        <v>0</v>
      </c>
      <c r="G19" s="9">
        <v>609300</v>
      </c>
      <c r="H19" s="9">
        <v>0</v>
      </c>
      <c r="I19" s="9">
        <v>0</v>
      </c>
      <c r="J19" s="9">
        <v>0</v>
      </c>
      <c r="K19" s="9">
        <f t="shared" si="8"/>
        <v>0.95257412682243336</v>
      </c>
      <c r="L19" s="9">
        <f t="shared" si="9"/>
        <v>0.5</v>
      </c>
      <c r="M19" s="9">
        <f t="shared" si="10"/>
        <v>1</v>
      </c>
      <c r="N19" s="9">
        <f t="shared" si="11"/>
        <v>0.5</v>
      </c>
      <c r="O19" s="9">
        <f t="shared" si="12"/>
        <v>0.5</v>
      </c>
      <c r="P19" s="9">
        <f t="shared" si="13"/>
        <v>0.5</v>
      </c>
    </row>
    <row r="20" spans="1:16" x14ac:dyDescent="0.3">
      <c r="A20" s="8">
        <v>22</v>
      </c>
      <c r="B20" s="10" t="str">
        <f t="shared" si="5"/>
        <v>一般人</v>
      </c>
      <c r="C20" s="10">
        <f t="shared" si="6"/>
        <v>137</v>
      </c>
      <c r="D20" s="13">
        <f>パラメータ!B$12*all5days!K20+パラメータ!C$12*all5days!L20+パラメータ!D$12*(1/all5days!M20)+パラメータ!F$12*all5days!N20+パラメータ!G$12*all5days!O20+パラメータ!H$12*all5days!P20</f>
        <v>4.5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f t="shared" si="8"/>
        <v>0.5</v>
      </c>
      <c r="L20" s="9">
        <f t="shared" si="9"/>
        <v>0.5</v>
      </c>
      <c r="M20" s="9">
        <f t="shared" si="10"/>
        <v>0.5</v>
      </c>
      <c r="N20" s="9">
        <f t="shared" si="11"/>
        <v>0.5</v>
      </c>
      <c r="O20" s="9">
        <f t="shared" si="12"/>
        <v>0.5</v>
      </c>
      <c r="P20" s="9">
        <f t="shared" si="13"/>
        <v>0.5</v>
      </c>
    </row>
    <row r="21" spans="1:16" x14ac:dyDescent="0.3">
      <c r="A21" s="8">
        <v>23</v>
      </c>
      <c r="B21" s="10" t="str">
        <f t="shared" si="5"/>
        <v>SP</v>
      </c>
      <c r="C21" s="10">
        <f t="shared" si="6"/>
        <v>33</v>
      </c>
      <c r="D21" s="13">
        <f>パラメータ!B$12*all5days!K21+パラメータ!C$12*all5days!L21+パラメータ!D$12*(1/all5days!M21)+パラメータ!F$12*all5days!N21+パラメータ!G$12*all5days!O21+パラメータ!H$12*all5days!P21</f>
        <v>5.4345879168603419</v>
      </c>
      <c r="E21" s="9">
        <v>3</v>
      </c>
      <c r="F21" s="9">
        <v>0</v>
      </c>
      <c r="G21" s="9">
        <v>0</v>
      </c>
      <c r="H21" s="9">
        <v>4</v>
      </c>
      <c r="I21" s="9">
        <v>0</v>
      </c>
      <c r="J21" s="9">
        <v>0</v>
      </c>
      <c r="K21" s="9">
        <f t="shared" si="8"/>
        <v>0.95257412682243336</v>
      </c>
      <c r="L21" s="9">
        <f t="shared" si="9"/>
        <v>0.5</v>
      </c>
      <c r="M21" s="9">
        <f t="shared" si="10"/>
        <v>0.5</v>
      </c>
      <c r="N21" s="9">
        <f t="shared" si="11"/>
        <v>0.98201379003790845</v>
      </c>
      <c r="O21" s="9">
        <f t="shared" si="12"/>
        <v>0.5</v>
      </c>
      <c r="P21" s="9">
        <f t="shared" si="13"/>
        <v>0.5</v>
      </c>
    </row>
    <row r="22" spans="1:16" x14ac:dyDescent="0.3">
      <c r="A22" s="8">
        <v>26</v>
      </c>
      <c r="B22" s="10" t="str">
        <f t="shared" si="5"/>
        <v>一般人</v>
      </c>
      <c r="C22" s="10">
        <f t="shared" si="6"/>
        <v>137</v>
      </c>
      <c r="D22" s="13">
        <f>パラメータ!B$12*all5days!K22+パラメータ!C$12*all5days!L22+パラメータ!D$12*(1/all5days!M22)+パラメータ!F$12*all5days!N22+パラメータ!G$12*all5days!O22+パラメータ!H$12*all5days!P22</f>
        <v>4.5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f t="shared" si="8"/>
        <v>0.5</v>
      </c>
      <c r="L22" s="9">
        <f t="shared" si="9"/>
        <v>0.5</v>
      </c>
      <c r="M22" s="9">
        <f t="shared" si="10"/>
        <v>0.5</v>
      </c>
      <c r="N22" s="9">
        <f t="shared" si="11"/>
        <v>0.5</v>
      </c>
      <c r="O22" s="9">
        <f t="shared" si="12"/>
        <v>0.5</v>
      </c>
      <c r="P22" s="9">
        <f t="shared" si="13"/>
        <v>0.5</v>
      </c>
    </row>
    <row r="23" spans="1:16" x14ac:dyDescent="0.3">
      <c r="A23" s="8">
        <v>27</v>
      </c>
      <c r="B23" s="10" t="str">
        <f t="shared" si="5"/>
        <v>一般人</v>
      </c>
      <c r="C23" s="10">
        <f t="shared" si="6"/>
        <v>137</v>
      </c>
      <c r="D23" s="13">
        <f>パラメータ!B$12*all5days!K23+パラメータ!C$12*all5days!L23+パラメータ!D$12*(1/all5days!M23)+パラメータ!F$12*all5days!N23+パラメータ!G$12*all5days!O23+パラメータ!H$12*all5days!P23</f>
        <v>4.5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f t="shared" si="8"/>
        <v>0.5</v>
      </c>
      <c r="L23" s="9">
        <f t="shared" si="9"/>
        <v>0.5</v>
      </c>
      <c r="M23" s="9">
        <f t="shared" si="10"/>
        <v>0.5</v>
      </c>
      <c r="N23" s="9">
        <f t="shared" si="11"/>
        <v>0.5</v>
      </c>
      <c r="O23" s="9">
        <f t="shared" si="12"/>
        <v>0.5</v>
      </c>
      <c r="P23" s="9">
        <f t="shared" si="13"/>
        <v>0.5</v>
      </c>
    </row>
    <row r="24" spans="1:16" x14ac:dyDescent="0.3">
      <c r="A24" s="8">
        <v>29</v>
      </c>
      <c r="B24" s="10" t="str">
        <f t="shared" si="5"/>
        <v>一般人</v>
      </c>
      <c r="C24" s="10">
        <f t="shared" si="6"/>
        <v>137</v>
      </c>
      <c r="D24" s="13">
        <f>パラメータ!B$12*all5days!K24+パラメータ!C$12*all5days!L24+パラメータ!D$12*(1/all5days!M24)+パラメータ!F$12*all5days!N24+パラメータ!G$12*all5days!O24+パラメータ!H$12*all5days!P24</f>
        <v>4.5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f t="shared" si="8"/>
        <v>0.5</v>
      </c>
      <c r="L24" s="9">
        <f t="shared" si="9"/>
        <v>0.5</v>
      </c>
      <c r="M24" s="9">
        <f t="shared" si="10"/>
        <v>0.5</v>
      </c>
      <c r="N24" s="9">
        <f t="shared" si="11"/>
        <v>0.5</v>
      </c>
      <c r="O24" s="9">
        <f t="shared" si="12"/>
        <v>0.5</v>
      </c>
      <c r="P24" s="9">
        <f t="shared" si="13"/>
        <v>0.5</v>
      </c>
    </row>
    <row r="25" spans="1:16" x14ac:dyDescent="0.3">
      <c r="A25" s="8">
        <v>31</v>
      </c>
      <c r="B25" s="10" t="str">
        <f t="shared" si="5"/>
        <v>一般人</v>
      </c>
      <c r="C25" s="10">
        <f t="shared" si="6"/>
        <v>137</v>
      </c>
      <c r="D25" s="13">
        <f>パラメータ!B$12*all5days!K25+パラメータ!C$12*all5days!L25+パラメータ!D$12*(1/all5days!M25)+パラメータ!F$12*all5days!N25+パラメータ!G$12*all5days!O25+パラメータ!H$12*all5days!P25</f>
        <v>4.5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f t="shared" si="8"/>
        <v>0.5</v>
      </c>
      <c r="L25" s="9">
        <f t="shared" si="9"/>
        <v>0.5</v>
      </c>
      <c r="M25" s="9">
        <f t="shared" si="10"/>
        <v>0.5</v>
      </c>
      <c r="N25" s="9">
        <f t="shared" si="11"/>
        <v>0.5</v>
      </c>
      <c r="O25" s="9">
        <f t="shared" si="12"/>
        <v>0.5</v>
      </c>
      <c r="P25" s="9">
        <f t="shared" si="13"/>
        <v>0.5</v>
      </c>
    </row>
    <row r="26" spans="1:16" x14ac:dyDescent="0.3">
      <c r="A26" s="8">
        <v>32</v>
      </c>
      <c r="B26" s="10" t="str">
        <f t="shared" si="5"/>
        <v>一般人</v>
      </c>
      <c r="C26" s="10">
        <f t="shared" si="6"/>
        <v>137</v>
      </c>
      <c r="D26" s="13">
        <f>パラメータ!B$12*all5days!K26+パラメータ!C$12*all5days!L26+パラメータ!D$12*(1/all5days!M26)+パラメータ!F$12*all5days!N26+パラメータ!G$12*all5days!O26+パラメータ!H$12*all5days!P26</f>
        <v>4.5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f t="shared" si="8"/>
        <v>0.5</v>
      </c>
      <c r="L26" s="9">
        <f t="shared" si="9"/>
        <v>0.5</v>
      </c>
      <c r="M26" s="9">
        <f t="shared" si="10"/>
        <v>0.5</v>
      </c>
      <c r="N26" s="9">
        <f t="shared" si="11"/>
        <v>0.5</v>
      </c>
      <c r="O26" s="9">
        <f t="shared" si="12"/>
        <v>0.5</v>
      </c>
      <c r="P26" s="9">
        <f t="shared" si="13"/>
        <v>0.5</v>
      </c>
    </row>
    <row r="27" spans="1:16" x14ac:dyDescent="0.3">
      <c r="A27" s="8">
        <v>33</v>
      </c>
      <c r="B27" s="10" t="str">
        <f t="shared" si="5"/>
        <v>SP</v>
      </c>
      <c r="C27" s="10">
        <f t="shared" si="6"/>
        <v>91</v>
      </c>
      <c r="D27" s="13">
        <f>パラメータ!B$12*all5days!K27+パラメータ!C$12*all5days!L27+パラメータ!D$12*(1/all5days!M27)+パラメータ!F$12*all5days!N27+パラメータ!G$12*all5days!O27+パラメータ!H$12*all5days!P27</f>
        <v>4.8807970779778822</v>
      </c>
      <c r="E27" s="9">
        <v>2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f t="shared" si="8"/>
        <v>0.88079707797788231</v>
      </c>
      <c r="L27" s="9">
        <f t="shared" si="9"/>
        <v>0.5</v>
      </c>
      <c r="M27" s="9">
        <f t="shared" si="10"/>
        <v>0.5</v>
      </c>
      <c r="N27" s="9">
        <f t="shared" si="11"/>
        <v>0.5</v>
      </c>
      <c r="O27" s="9">
        <f t="shared" si="12"/>
        <v>0.5</v>
      </c>
      <c r="P27" s="9">
        <f t="shared" si="13"/>
        <v>0.5</v>
      </c>
    </row>
    <row r="28" spans="1:16" x14ac:dyDescent="0.3">
      <c r="A28" s="8">
        <v>34</v>
      </c>
      <c r="B28" s="10" t="str">
        <f t="shared" si="5"/>
        <v>SP</v>
      </c>
      <c r="C28" s="10">
        <f t="shared" si="6"/>
        <v>27</v>
      </c>
      <c r="D28" s="13">
        <f>パラメータ!B$12*all5days!K28+パラメータ!C$12*all5days!L28+パラメータ!D$12*(1/all5days!M28)+パラメータ!F$12*all5days!N28+パラメータ!G$12*all5days!O28+パラメータ!H$12*all5days!P28</f>
        <v>5.4522387766919671</v>
      </c>
      <c r="E28" s="9">
        <v>3</v>
      </c>
      <c r="F28" s="9">
        <v>0</v>
      </c>
      <c r="G28" s="9">
        <v>0</v>
      </c>
      <c r="H28" s="9">
        <v>8</v>
      </c>
      <c r="I28" s="9">
        <v>0</v>
      </c>
      <c r="J28" s="9">
        <v>0</v>
      </c>
      <c r="K28" s="9">
        <f t="shared" si="8"/>
        <v>0.95257412682243336</v>
      </c>
      <c r="L28" s="9">
        <f t="shared" si="9"/>
        <v>0.5</v>
      </c>
      <c r="M28" s="9">
        <f t="shared" si="10"/>
        <v>0.5</v>
      </c>
      <c r="N28" s="9">
        <f t="shared" si="11"/>
        <v>0.99966464986953363</v>
      </c>
      <c r="O28" s="9">
        <f t="shared" si="12"/>
        <v>0.5</v>
      </c>
      <c r="P28" s="9">
        <f t="shared" si="13"/>
        <v>0.5</v>
      </c>
    </row>
    <row r="29" spans="1:16" x14ac:dyDescent="0.3">
      <c r="A29" s="8">
        <v>35</v>
      </c>
      <c r="B29" s="10" t="str">
        <f t="shared" si="5"/>
        <v>一般人</v>
      </c>
      <c r="C29" s="10">
        <f t="shared" si="6"/>
        <v>137</v>
      </c>
      <c r="D29" s="13">
        <f>パラメータ!B$12*all5days!K29+パラメータ!C$12*all5days!L29+パラメータ!D$12*(1/all5days!M29)+パラメータ!F$12*all5days!N29+パラメータ!G$12*all5days!O29+パラメータ!H$12*all5days!P29</f>
        <v>4.5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f t="shared" si="8"/>
        <v>0.5</v>
      </c>
      <c r="L29" s="9">
        <f t="shared" si="9"/>
        <v>0.5</v>
      </c>
      <c r="M29" s="9">
        <f t="shared" si="10"/>
        <v>0.5</v>
      </c>
      <c r="N29" s="9">
        <f t="shared" si="11"/>
        <v>0.5</v>
      </c>
      <c r="O29" s="9">
        <f t="shared" si="12"/>
        <v>0.5</v>
      </c>
      <c r="P29" s="9">
        <f t="shared" si="13"/>
        <v>0.5</v>
      </c>
    </row>
    <row r="30" spans="1:16" x14ac:dyDescent="0.3">
      <c r="A30" s="8">
        <v>36</v>
      </c>
      <c r="B30" s="10" t="str">
        <f t="shared" si="5"/>
        <v>HYPER-SP</v>
      </c>
      <c r="C30" s="10">
        <f t="shared" si="6"/>
        <v>4</v>
      </c>
      <c r="D30" s="13">
        <f>パラメータ!B$12*all5days!K30+パラメータ!C$12*all5days!L30+パラメータ!D$12*(1/all5days!M30)+パラメータ!F$12*all5days!N30+パラメータ!G$12*all5days!O30+パラメータ!H$12*all5days!P30</f>
        <v>6.2243490262838721</v>
      </c>
      <c r="E30" s="9">
        <v>5</v>
      </c>
      <c r="F30" s="9">
        <v>1</v>
      </c>
      <c r="G30" s="9">
        <v>0</v>
      </c>
      <c r="H30" s="9">
        <v>60</v>
      </c>
      <c r="I30" s="9">
        <v>11</v>
      </c>
      <c r="J30" s="9">
        <v>0</v>
      </c>
      <c r="K30" s="9">
        <f t="shared" si="8"/>
        <v>0.99330714907571527</v>
      </c>
      <c r="L30" s="9">
        <f t="shared" si="9"/>
        <v>0.7310585786300049</v>
      </c>
      <c r="M30" s="9">
        <f t="shared" si="10"/>
        <v>0.5</v>
      </c>
      <c r="N30" s="9">
        <f t="shared" si="11"/>
        <v>1</v>
      </c>
      <c r="O30" s="9">
        <f t="shared" si="12"/>
        <v>0.99998329857815205</v>
      </c>
      <c r="P30" s="9">
        <f t="shared" si="13"/>
        <v>0.5</v>
      </c>
    </row>
    <row r="31" spans="1:16" x14ac:dyDescent="0.3">
      <c r="A31" s="8">
        <v>39</v>
      </c>
      <c r="B31" s="10" t="str">
        <f t="shared" si="5"/>
        <v>SP</v>
      </c>
      <c r="C31" s="10">
        <f t="shared" si="6"/>
        <v>91</v>
      </c>
      <c r="D31" s="13">
        <f>パラメータ!B$12*all5days!K31+パラメータ!C$12*all5days!L31+パラメータ!D$12*(1/all5days!M31)+パラメータ!F$12*all5days!N31+パラメータ!G$12*all5days!O31+パラメータ!H$12*all5days!P31</f>
        <v>4.8807970779778822</v>
      </c>
      <c r="E31" s="9">
        <v>2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f t="shared" si="8"/>
        <v>0.88079707797788231</v>
      </c>
      <c r="L31" s="9">
        <f t="shared" si="9"/>
        <v>0.5</v>
      </c>
      <c r="M31" s="9">
        <f t="shared" si="10"/>
        <v>0.5</v>
      </c>
      <c r="N31" s="9">
        <f t="shared" si="11"/>
        <v>0.5</v>
      </c>
      <c r="O31" s="9">
        <f t="shared" si="12"/>
        <v>0.5</v>
      </c>
      <c r="P31" s="9">
        <f t="shared" si="13"/>
        <v>0.5</v>
      </c>
    </row>
    <row r="32" spans="1:16" x14ac:dyDescent="0.3">
      <c r="A32" s="8">
        <v>40</v>
      </c>
      <c r="B32" s="10" t="str">
        <f t="shared" si="5"/>
        <v>HYPER-SP</v>
      </c>
      <c r="C32" s="10">
        <f t="shared" si="6"/>
        <v>18</v>
      </c>
      <c r="D32" s="13">
        <f>パラメータ!B$12*all5days!K32+パラメータ!C$12*all5days!L32+パラメータ!D$12*(1/all5days!M32)+パラメータ!F$12*all5days!N32+パラメータ!G$12*all5days!O32+パラメータ!H$12*all5days!P32</f>
        <v>5.6362067197019581</v>
      </c>
      <c r="E32" s="9">
        <v>3</v>
      </c>
      <c r="F32" s="9">
        <v>3</v>
      </c>
      <c r="G32" s="9">
        <v>166770</v>
      </c>
      <c r="H32" s="9">
        <v>16</v>
      </c>
      <c r="I32" s="9">
        <v>24</v>
      </c>
      <c r="J32" s="9">
        <v>1</v>
      </c>
      <c r="K32" s="9">
        <f t="shared" si="8"/>
        <v>0.95257412682243336</v>
      </c>
      <c r="L32" s="9">
        <f t="shared" si="9"/>
        <v>0.95257412682243336</v>
      </c>
      <c r="M32" s="9">
        <f t="shared" si="10"/>
        <v>1</v>
      </c>
      <c r="N32" s="9">
        <f t="shared" si="11"/>
        <v>0.99999988746483792</v>
      </c>
      <c r="O32" s="9">
        <f t="shared" si="12"/>
        <v>0.99999999996224864</v>
      </c>
      <c r="P32" s="9">
        <f t="shared" si="13"/>
        <v>0.7310585786300049</v>
      </c>
    </row>
    <row r="33" spans="1:16" x14ac:dyDescent="0.3">
      <c r="A33" s="8">
        <v>42</v>
      </c>
      <c r="B33" s="10" t="str">
        <f t="shared" si="5"/>
        <v>一般人</v>
      </c>
      <c r="C33" s="10">
        <f t="shared" si="6"/>
        <v>137</v>
      </c>
      <c r="D33" s="13">
        <f>パラメータ!B$12*all5days!K33+パラメータ!C$12*all5days!L33+パラメータ!D$12*(1/all5days!M33)+パラメータ!F$12*all5days!N33+パラメータ!G$12*all5days!O33+パラメータ!H$12*all5days!P33</f>
        <v>4.5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f t="shared" si="8"/>
        <v>0.5</v>
      </c>
      <c r="L33" s="9">
        <f t="shared" si="9"/>
        <v>0.5</v>
      </c>
      <c r="M33" s="9">
        <f t="shared" si="10"/>
        <v>0.5</v>
      </c>
      <c r="N33" s="9">
        <f t="shared" si="11"/>
        <v>0.5</v>
      </c>
      <c r="O33" s="9">
        <f t="shared" si="12"/>
        <v>0.5</v>
      </c>
      <c r="P33" s="9">
        <f t="shared" si="13"/>
        <v>0.5</v>
      </c>
    </row>
    <row r="34" spans="1:16" x14ac:dyDescent="0.3">
      <c r="A34" s="8">
        <v>45</v>
      </c>
      <c r="B34" s="10" t="str">
        <f t="shared" si="5"/>
        <v>一般人</v>
      </c>
      <c r="C34" s="10">
        <f t="shared" si="6"/>
        <v>137</v>
      </c>
      <c r="D34" s="13">
        <f>パラメータ!B$12*all5days!K34+パラメータ!C$12*all5days!L34+パラメータ!D$12*(1/all5days!M34)+パラメータ!F$12*all5days!N34+パラメータ!G$12*all5days!O34+パラメータ!H$12*all5days!P34</f>
        <v>4.5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f t="shared" si="8"/>
        <v>0.5</v>
      </c>
      <c r="L34" s="9">
        <f t="shared" si="9"/>
        <v>0.5</v>
      </c>
      <c r="M34" s="9">
        <f t="shared" si="10"/>
        <v>0.5</v>
      </c>
      <c r="N34" s="9">
        <f t="shared" si="11"/>
        <v>0.5</v>
      </c>
      <c r="O34" s="9">
        <f t="shared" si="12"/>
        <v>0.5</v>
      </c>
      <c r="P34" s="9">
        <f t="shared" si="13"/>
        <v>0.5</v>
      </c>
    </row>
    <row r="35" spans="1:16" x14ac:dyDescent="0.3">
      <c r="A35" s="8">
        <v>46</v>
      </c>
      <c r="B35" s="10" t="str">
        <f t="shared" si="5"/>
        <v>一般人</v>
      </c>
      <c r="C35" s="10">
        <f t="shared" si="6"/>
        <v>137</v>
      </c>
      <c r="D35" s="13">
        <f>パラメータ!B$12*all5days!K35+パラメータ!C$12*all5days!L35+パラメータ!D$12*(1/all5days!M35)+パラメータ!F$12*all5days!N35+パラメータ!G$12*all5days!O35+パラメータ!H$12*all5days!P35</f>
        <v>4.5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f t="shared" ref="K35:K98" si="14">1/(1+EXP(-1*E35))</f>
        <v>0.5</v>
      </c>
      <c r="L35" s="9">
        <f t="shared" ref="L35:L98" si="15">1/(1+EXP(-1*F35))</f>
        <v>0.5</v>
      </c>
      <c r="M35" s="9">
        <f t="shared" ref="M35:M98" si="16">1/(1+EXP(-1*G35))</f>
        <v>0.5</v>
      </c>
      <c r="N35" s="9">
        <f t="shared" ref="N35:N98" si="17">1/(1+EXP(-1*H35))</f>
        <v>0.5</v>
      </c>
      <c r="O35" s="9">
        <f t="shared" ref="O35:O98" si="18">1/(1+EXP(-1*I35))</f>
        <v>0.5</v>
      </c>
      <c r="P35" s="9">
        <f t="shared" ref="P35:P98" si="19">1/(1+EXP(-1*J35))</f>
        <v>0.5</v>
      </c>
    </row>
    <row r="36" spans="1:16" x14ac:dyDescent="0.3">
      <c r="A36" s="8">
        <v>47</v>
      </c>
      <c r="B36" s="10" t="str">
        <f t="shared" si="5"/>
        <v>HYPER-SP</v>
      </c>
      <c r="C36" s="10">
        <f t="shared" si="6"/>
        <v>19</v>
      </c>
      <c r="D36" s="13">
        <f>パラメータ!B$12*all5days!K36+パラメータ!C$12*all5days!L36+パラメータ!D$12*(1/all5days!M36)+パラメータ!F$12*all5days!N36+パラメータ!G$12*all5days!O36+パラメータ!H$12*all5days!P36</f>
        <v>5.493307149075715</v>
      </c>
      <c r="E36" s="9">
        <v>5</v>
      </c>
      <c r="F36" s="9">
        <v>36</v>
      </c>
      <c r="G36" s="9">
        <v>111330</v>
      </c>
      <c r="H36" s="9">
        <v>284</v>
      </c>
      <c r="I36" s="9">
        <v>0</v>
      </c>
      <c r="J36" s="9">
        <v>153</v>
      </c>
      <c r="K36" s="9">
        <f t="shared" si="14"/>
        <v>0.99330714907571527</v>
      </c>
      <c r="L36" s="9">
        <f t="shared" si="15"/>
        <v>0.99999999999999978</v>
      </c>
      <c r="M36" s="9">
        <f t="shared" si="16"/>
        <v>1</v>
      </c>
      <c r="N36" s="9">
        <f t="shared" si="17"/>
        <v>1</v>
      </c>
      <c r="O36" s="9">
        <f t="shared" si="18"/>
        <v>0.5</v>
      </c>
      <c r="P36" s="9">
        <f t="shared" si="19"/>
        <v>1</v>
      </c>
    </row>
    <row r="37" spans="1:16" x14ac:dyDescent="0.3">
      <c r="A37" s="8">
        <v>48</v>
      </c>
      <c r="B37" s="10" t="str">
        <f t="shared" si="5"/>
        <v>一般人</v>
      </c>
      <c r="C37" s="10">
        <f t="shared" si="6"/>
        <v>137</v>
      </c>
      <c r="D37" s="13">
        <f>パラメータ!B$12*all5days!K37+パラメータ!C$12*all5days!L37+パラメータ!D$12*(1/all5days!M37)+パラメータ!F$12*all5days!N37+パラメータ!G$12*all5days!O37+パラメータ!H$12*all5days!P37</f>
        <v>4.5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f t="shared" si="14"/>
        <v>0.5</v>
      </c>
      <c r="L37" s="9">
        <f t="shared" si="15"/>
        <v>0.5</v>
      </c>
      <c r="M37" s="9">
        <f t="shared" si="16"/>
        <v>0.5</v>
      </c>
      <c r="N37" s="9">
        <f t="shared" si="17"/>
        <v>0.5</v>
      </c>
      <c r="O37" s="9">
        <f t="shared" si="18"/>
        <v>0.5</v>
      </c>
      <c r="P37" s="9">
        <f t="shared" si="19"/>
        <v>0.5</v>
      </c>
    </row>
    <row r="38" spans="1:16" x14ac:dyDescent="0.3">
      <c r="A38" s="8">
        <v>50</v>
      </c>
      <c r="B38" s="10" t="str">
        <f t="shared" si="5"/>
        <v>一般人</v>
      </c>
      <c r="C38" s="10">
        <f t="shared" si="6"/>
        <v>137</v>
      </c>
      <c r="D38" s="13">
        <f>パラメータ!B$12*all5days!K38+パラメータ!C$12*all5days!L38+パラメータ!D$12*(1/all5days!M38)+パラメータ!F$12*all5days!N38+パラメータ!G$12*all5days!O38+パラメータ!H$12*all5days!P38</f>
        <v>4.5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f t="shared" si="14"/>
        <v>0.5</v>
      </c>
      <c r="L38" s="9">
        <f t="shared" si="15"/>
        <v>0.5</v>
      </c>
      <c r="M38" s="9">
        <f t="shared" si="16"/>
        <v>0.5</v>
      </c>
      <c r="N38" s="9">
        <f t="shared" si="17"/>
        <v>0.5</v>
      </c>
      <c r="O38" s="9">
        <f t="shared" si="18"/>
        <v>0.5</v>
      </c>
      <c r="P38" s="9">
        <f t="shared" si="19"/>
        <v>0.5</v>
      </c>
    </row>
    <row r="39" spans="1:16" x14ac:dyDescent="0.3">
      <c r="A39" s="8">
        <v>51</v>
      </c>
      <c r="B39" s="10" t="str">
        <f t="shared" si="5"/>
        <v>一般人</v>
      </c>
      <c r="C39" s="10">
        <f t="shared" si="6"/>
        <v>137</v>
      </c>
      <c r="D39" s="13">
        <f>パラメータ!B$12*all5days!K39+パラメータ!C$12*all5days!L39+パラメータ!D$12*(1/all5days!M39)+パラメータ!F$12*all5days!N39+パラメータ!G$12*all5days!O39+パラメータ!H$12*all5days!P39</f>
        <v>4.5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f t="shared" si="14"/>
        <v>0.5</v>
      </c>
      <c r="L39" s="9">
        <f t="shared" si="15"/>
        <v>0.5</v>
      </c>
      <c r="M39" s="9">
        <f t="shared" si="16"/>
        <v>0.5</v>
      </c>
      <c r="N39" s="9">
        <f t="shared" si="17"/>
        <v>0.5</v>
      </c>
      <c r="O39" s="9">
        <f t="shared" si="18"/>
        <v>0.5</v>
      </c>
      <c r="P39" s="9">
        <f t="shared" si="19"/>
        <v>0.5</v>
      </c>
    </row>
    <row r="40" spans="1:16" x14ac:dyDescent="0.3">
      <c r="A40" s="8">
        <v>52</v>
      </c>
      <c r="B40" s="10" t="str">
        <f t="shared" si="5"/>
        <v>一般人</v>
      </c>
      <c r="C40" s="10">
        <f t="shared" si="6"/>
        <v>106</v>
      </c>
      <c r="D40" s="13">
        <f>パラメータ!B$12*all5days!K40+パラメータ!C$12*all5days!L40+パラメータ!D$12*(1/all5days!M40)+パラメータ!F$12*all5days!N40+パラメータ!G$12*all5days!O40+パラメータ!H$12*all5days!P40</f>
        <v>4.7859453316227487</v>
      </c>
      <c r="E40" s="9">
        <v>3</v>
      </c>
      <c r="F40" s="9">
        <v>2</v>
      </c>
      <c r="G40" s="9">
        <v>47460</v>
      </c>
      <c r="H40" s="9">
        <v>3</v>
      </c>
      <c r="I40" s="9">
        <v>0</v>
      </c>
      <c r="J40" s="9">
        <v>0</v>
      </c>
      <c r="K40" s="9">
        <f t="shared" si="14"/>
        <v>0.95257412682243336</v>
      </c>
      <c r="L40" s="9">
        <f t="shared" si="15"/>
        <v>0.88079707797788231</v>
      </c>
      <c r="M40" s="9">
        <f t="shared" si="16"/>
        <v>1</v>
      </c>
      <c r="N40" s="9">
        <f t="shared" si="17"/>
        <v>0.95257412682243336</v>
      </c>
      <c r="O40" s="9">
        <f t="shared" si="18"/>
        <v>0.5</v>
      </c>
      <c r="P40" s="9">
        <f t="shared" si="19"/>
        <v>0.5</v>
      </c>
    </row>
    <row r="41" spans="1:16" x14ac:dyDescent="0.3">
      <c r="A41" s="8">
        <v>54</v>
      </c>
      <c r="B41" s="10" t="str">
        <f t="shared" si="5"/>
        <v>SP</v>
      </c>
      <c r="C41" s="10">
        <f t="shared" si="6"/>
        <v>39</v>
      </c>
      <c r="D41" s="13">
        <f>パラメータ!B$12*all5days!K41+パラメータ!C$12*all5days!L41+パラメータ!D$12*(1/all5days!M41)+パラメータ!F$12*all5days!N41+パラメータ!G$12*all5days!O41+パラメータ!H$12*all5days!P41</f>
        <v>5.3739808324776117</v>
      </c>
      <c r="E41" s="9">
        <v>2</v>
      </c>
      <c r="F41" s="9">
        <v>5</v>
      </c>
      <c r="G41" s="9">
        <v>49820</v>
      </c>
      <c r="H41" s="9">
        <v>38</v>
      </c>
      <c r="I41" s="9">
        <v>9</v>
      </c>
      <c r="J41" s="9">
        <v>0</v>
      </c>
      <c r="K41" s="9">
        <f t="shared" si="14"/>
        <v>0.88079707797788231</v>
      </c>
      <c r="L41" s="9">
        <f t="shared" si="15"/>
        <v>0.99330714907571527</v>
      </c>
      <c r="M41" s="9">
        <f t="shared" si="16"/>
        <v>1</v>
      </c>
      <c r="N41" s="9">
        <f t="shared" si="17"/>
        <v>1</v>
      </c>
      <c r="O41" s="9">
        <f t="shared" si="18"/>
        <v>0.99987660542401369</v>
      </c>
      <c r="P41" s="9">
        <f t="shared" si="19"/>
        <v>0.5</v>
      </c>
    </row>
    <row r="42" spans="1:16" x14ac:dyDescent="0.3">
      <c r="A42" s="8">
        <v>56</v>
      </c>
      <c r="B42" s="10" t="str">
        <f t="shared" si="5"/>
        <v>SP</v>
      </c>
      <c r="C42" s="10">
        <f t="shared" si="6"/>
        <v>34</v>
      </c>
      <c r="D42" s="13">
        <f>パラメータ!B$12*all5days!K42+パラメータ!C$12*all5days!L42+パラメータ!D$12*(1/all5days!M42)+パラメータ!F$12*all5days!N42+パラメータ!G$12*all5days!O42+パラメータ!H$12*all5days!P42</f>
        <v>5.432115293703708</v>
      </c>
      <c r="E42" s="9">
        <v>4</v>
      </c>
      <c r="F42" s="9">
        <v>6</v>
      </c>
      <c r="G42" s="9">
        <v>451980</v>
      </c>
      <c r="H42" s="9">
        <v>231</v>
      </c>
      <c r="I42" s="9">
        <v>0</v>
      </c>
      <c r="J42" s="9">
        <v>3</v>
      </c>
      <c r="K42" s="9">
        <f t="shared" si="14"/>
        <v>0.98201379003790845</v>
      </c>
      <c r="L42" s="9">
        <f t="shared" si="15"/>
        <v>0.99752737684336534</v>
      </c>
      <c r="M42" s="9">
        <f t="shared" si="16"/>
        <v>1</v>
      </c>
      <c r="N42" s="9">
        <f t="shared" si="17"/>
        <v>1</v>
      </c>
      <c r="O42" s="9">
        <f t="shared" si="18"/>
        <v>0.5</v>
      </c>
      <c r="P42" s="9">
        <f t="shared" si="19"/>
        <v>0.95257412682243336</v>
      </c>
    </row>
    <row r="43" spans="1:16" x14ac:dyDescent="0.3">
      <c r="A43" s="8">
        <v>57</v>
      </c>
      <c r="B43" s="10" t="str">
        <f t="shared" si="5"/>
        <v>一般人</v>
      </c>
      <c r="C43" s="10">
        <f t="shared" si="6"/>
        <v>137</v>
      </c>
      <c r="D43" s="13">
        <f>パラメータ!B$12*all5days!K43+パラメータ!C$12*all5days!L43+パラメータ!D$12*(1/all5days!M43)+パラメータ!F$12*all5days!N43+パラメータ!G$12*all5days!O43+パラメータ!H$12*all5days!P43</f>
        <v>4.5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f t="shared" si="14"/>
        <v>0.5</v>
      </c>
      <c r="L43" s="9">
        <f t="shared" si="15"/>
        <v>0.5</v>
      </c>
      <c r="M43" s="9">
        <f t="shared" si="16"/>
        <v>0.5</v>
      </c>
      <c r="N43" s="9">
        <f t="shared" si="17"/>
        <v>0.5</v>
      </c>
      <c r="O43" s="9">
        <f t="shared" si="18"/>
        <v>0.5</v>
      </c>
      <c r="P43" s="9">
        <f t="shared" si="19"/>
        <v>0.5</v>
      </c>
    </row>
    <row r="44" spans="1:16" x14ac:dyDescent="0.3">
      <c r="A44" s="8">
        <v>61</v>
      </c>
      <c r="B44" s="10" t="str">
        <f t="shared" si="5"/>
        <v>HYPER-SP</v>
      </c>
      <c r="C44" s="10">
        <f t="shared" si="6"/>
        <v>17</v>
      </c>
      <c r="D44" s="13">
        <f>パラメータ!B$12*all5days!K44+パラメータ!C$12*all5days!L44+パラメータ!D$12*(1/all5days!M44)+パラメータ!F$12*all5days!N44+パラメータ!G$12*all5days!O44+パラメータ!H$12*all5days!P44</f>
        <v>5.6656464954903463</v>
      </c>
      <c r="E44" s="9">
        <v>3</v>
      </c>
      <c r="F44" s="9">
        <v>1</v>
      </c>
      <c r="G44" s="9">
        <v>0</v>
      </c>
      <c r="H44" s="9">
        <v>0</v>
      </c>
      <c r="I44" s="9">
        <v>4</v>
      </c>
      <c r="J44" s="9">
        <v>0</v>
      </c>
      <c r="K44" s="9">
        <f t="shared" si="14"/>
        <v>0.95257412682243336</v>
      </c>
      <c r="L44" s="9">
        <f t="shared" si="15"/>
        <v>0.7310585786300049</v>
      </c>
      <c r="M44" s="9">
        <f t="shared" si="16"/>
        <v>0.5</v>
      </c>
      <c r="N44" s="9">
        <f t="shared" si="17"/>
        <v>0.5</v>
      </c>
      <c r="O44" s="9">
        <f t="shared" si="18"/>
        <v>0.98201379003790845</v>
      </c>
      <c r="P44" s="9">
        <f t="shared" si="19"/>
        <v>0.5</v>
      </c>
    </row>
    <row r="45" spans="1:16" x14ac:dyDescent="0.3">
      <c r="A45" s="8">
        <v>63</v>
      </c>
      <c r="B45" s="10" t="str">
        <f t="shared" si="5"/>
        <v>一般人</v>
      </c>
      <c r="C45" s="10">
        <f t="shared" si="6"/>
        <v>235</v>
      </c>
      <c r="D45" s="13">
        <f>パラメータ!B$12*all5days!K45+パラメータ!C$12*all5days!L45+パラメータ!D$12*(1/all5days!M45)+パラメータ!F$12*all5days!N45+パラメータ!G$12*all5days!O45+パラメータ!H$12*all5days!P45</f>
        <v>4.2130723686679126</v>
      </c>
      <c r="E45" s="9">
        <v>4</v>
      </c>
      <c r="F45" s="9">
        <v>0</v>
      </c>
      <c r="G45" s="9">
        <v>5520</v>
      </c>
      <c r="H45" s="9">
        <v>1</v>
      </c>
      <c r="I45" s="9">
        <v>0</v>
      </c>
      <c r="J45" s="9">
        <v>0</v>
      </c>
      <c r="K45" s="9">
        <f t="shared" si="14"/>
        <v>0.98201379003790845</v>
      </c>
      <c r="L45" s="9">
        <f t="shared" si="15"/>
        <v>0.5</v>
      </c>
      <c r="M45" s="9">
        <f t="shared" si="16"/>
        <v>1</v>
      </c>
      <c r="N45" s="9">
        <f t="shared" si="17"/>
        <v>0.7310585786300049</v>
      </c>
      <c r="O45" s="9">
        <f t="shared" si="18"/>
        <v>0.5</v>
      </c>
      <c r="P45" s="9">
        <f t="shared" si="19"/>
        <v>0.5</v>
      </c>
    </row>
    <row r="46" spans="1:16" x14ac:dyDescent="0.3">
      <c r="A46" s="8">
        <v>64</v>
      </c>
      <c r="B46" s="10" t="str">
        <f t="shared" si="5"/>
        <v>一般人</v>
      </c>
      <c r="C46" s="10">
        <f t="shared" si="6"/>
        <v>107</v>
      </c>
      <c r="D46" s="13">
        <f>パラメータ!B$12*all5days!K46+パラメータ!C$12*all5days!L46+パラメータ!D$12*(1/all5days!M46)+パラメータ!F$12*all5days!N46+パラメータ!G$12*all5days!O46+パラメータ!H$12*all5days!P46</f>
        <v>4.7310585786300052</v>
      </c>
      <c r="E46" s="9">
        <v>1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f t="shared" si="14"/>
        <v>0.7310585786300049</v>
      </c>
      <c r="L46" s="9">
        <f t="shared" si="15"/>
        <v>0.5</v>
      </c>
      <c r="M46" s="9">
        <f t="shared" si="16"/>
        <v>0.5</v>
      </c>
      <c r="N46" s="9">
        <f t="shared" si="17"/>
        <v>0.5</v>
      </c>
      <c r="O46" s="9">
        <f t="shared" si="18"/>
        <v>0.5</v>
      </c>
      <c r="P46" s="9">
        <f t="shared" si="19"/>
        <v>0.5</v>
      </c>
    </row>
    <row r="47" spans="1:16" x14ac:dyDescent="0.3">
      <c r="A47" s="8">
        <v>65</v>
      </c>
      <c r="B47" s="10" t="str">
        <f t="shared" si="5"/>
        <v>一般人</v>
      </c>
      <c r="C47" s="10">
        <f t="shared" si="6"/>
        <v>137</v>
      </c>
      <c r="D47" s="13">
        <f>パラメータ!B$12*all5days!K47+パラメータ!C$12*all5days!L47+パラメータ!D$12*(1/all5days!M47)+パラメータ!F$12*all5days!N47+パラメータ!G$12*all5days!O47+パラメータ!H$12*all5days!P47</f>
        <v>4.5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f t="shared" si="14"/>
        <v>0.5</v>
      </c>
      <c r="L47" s="9">
        <f t="shared" si="15"/>
        <v>0.5</v>
      </c>
      <c r="M47" s="9">
        <f t="shared" si="16"/>
        <v>0.5</v>
      </c>
      <c r="N47" s="9">
        <f t="shared" si="17"/>
        <v>0.5</v>
      </c>
      <c r="O47" s="9">
        <f t="shared" si="18"/>
        <v>0.5</v>
      </c>
      <c r="P47" s="9">
        <f t="shared" si="19"/>
        <v>0.5</v>
      </c>
    </row>
    <row r="48" spans="1:16" x14ac:dyDescent="0.3">
      <c r="A48" s="8">
        <v>66</v>
      </c>
      <c r="B48" s="10" t="str">
        <f t="shared" si="5"/>
        <v>SP</v>
      </c>
      <c r="C48" s="10">
        <f t="shared" si="6"/>
        <v>55</v>
      </c>
      <c r="D48" s="13">
        <f>パラメータ!B$12*all5days!K48+パラメータ!C$12*all5days!L48+パラメータ!D$12*(1/all5days!M48)+パラメータ!F$12*all5days!N48+パラメータ!G$12*all5days!O48+パラメータ!H$12*all5days!P48</f>
        <v>4.9621171572600105</v>
      </c>
      <c r="E48" s="9">
        <v>1</v>
      </c>
      <c r="F48" s="9">
        <v>0</v>
      </c>
      <c r="G48" s="9">
        <v>0</v>
      </c>
      <c r="H48" s="9">
        <v>0</v>
      </c>
      <c r="I48" s="9">
        <v>0</v>
      </c>
      <c r="J48" s="9">
        <v>1</v>
      </c>
      <c r="K48" s="9">
        <f t="shared" si="14"/>
        <v>0.7310585786300049</v>
      </c>
      <c r="L48" s="9">
        <f t="shared" si="15"/>
        <v>0.5</v>
      </c>
      <c r="M48" s="9">
        <f t="shared" si="16"/>
        <v>0.5</v>
      </c>
      <c r="N48" s="9">
        <f t="shared" si="17"/>
        <v>0.5</v>
      </c>
      <c r="O48" s="9">
        <f t="shared" si="18"/>
        <v>0.5</v>
      </c>
      <c r="P48" s="9">
        <f t="shared" si="19"/>
        <v>0.7310585786300049</v>
      </c>
    </row>
    <row r="49" spans="1:16" x14ac:dyDescent="0.3">
      <c r="A49" s="8">
        <v>71</v>
      </c>
      <c r="B49" s="10" t="str">
        <f t="shared" si="5"/>
        <v>一般人</v>
      </c>
      <c r="C49" s="10">
        <f t="shared" si="6"/>
        <v>137</v>
      </c>
      <c r="D49" s="13">
        <f>パラメータ!B$12*all5days!K49+パラメータ!C$12*all5days!L49+パラメータ!D$12*(1/all5days!M49)+パラメータ!F$12*all5days!N49+パラメータ!G$12*all5days!O49+パラメータ!H$12*all5days!P49</f>
        <v>4.5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f t="shared" si="14"/>
        <v>0.5</v>
      </c>
      <c r="L49" s="9">
        <f t="shared" si="15"/>
        <v>0.5</v>
      </c>
      <c r="M49" s="9">
        <f t="shared" si="16"/>
        <v>0.5</v>
      </c>
      <c r="N49" s="9">
        <f t="shared" si="17"/>
        <v>0.5</v>
      </c>
      <c r="O49" s="9">
        <f t="shared" si="18"/>
        <v>0.5</v>
      </c>
      <c r="P49" s="9">
        <f t="shared" si="19"/>
        <v>0.5</v>
      </c>
    </row>
    <row r="50" spans="1:16" x14ac:dyDescent="0.3">
      <c r="A50" s="8">
        <v>72</v>
      </c>
      <c r="B50" s="10" t="str">
        <f t="shared" si="5"/>
        <v>SP</v>
      </c>
      <c r="C50" s="10">
        <f t="shared" si="6"/>
        <v>91</v>
      </c>
      <c r="D50" s="13">
        <f>パラメータ!B$12*all5days!K50+パラメータ!C$12*all5days!L50+パラメータ!D$12*(1/all5days!M50)+パラメータ!F$12*all5days!N50+パラメータ!G$12*all5days!O50+パラメータ!H$12*all5days!P50</f>
        <v>4.8807970779778822</v>
      </c>
      <c r="E50" s="9">
        <v>2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f t="shared" si="14"/>
        <v>0.88079707797788231</v>
      </c>
      <c r="L50" s="9">
        <f t="shared" si="15"/>
        <v>0.5</v>
      </c>
      <c r="M50" s="9">
        <f t="shared" si="16"/>
        <v>0.5</v>
      </c>
      <c r="N50" s="9">
        <f t="shared" si="17"/>
        <v>0.5</v>
      </c>
      <c r="O50" s="9">
        <f t="shared" si="18"/>
        <v>0.5</v>
      </c>
      <c r="P50" s="9">
        <f t="shared" si="19"/>
        <v>0.5</v>
      </c>
    </row>
    <row r="51" spans="1:16" x14ac:dyDescent="0.3">
      <c r="A51" s="8">
        <v>74</v>
      </c>
      <c r="B51" s="10" t="str">
        <f t="shared" si="5"/>
        <v>SP</v>
      </c>
      <c r="C51" s="10">
        <f t="shared" si="6"/>
        <v>38</v>
      </c>
      <c r="D51" s="13">
        <f>パラメータ!B$12*all5days!K51+パラメータ!C$12*all5days!L51+パラメータ!D$12*(1/all5days!M51)+パラメータ!F$12*all5days!N51+パラメータ!G$12*all5days!O51+パラメータ!H$12*all5days!P51</f>
        <v>5.3807516801091797</v>
      </c>
      <c r="E51" s="9">
        <v>2</v>
      </c>
      <c r="F51" s="9">
        <v>0</v>
      </c>
      <c r="G51" s="9">
        <v>0</v>
      </c>
      <c r="H51" s="9">
        <v>10</v>
      </c>
      <c r="I51" s="9">
        <v>0</v>
      </c>
      <c r="J51" s="9">
        <v>0</v>
      </c>
      <c r="K51" s="9">
        <f t="shared" si="14"/>
        <v>0.88079707797788231</v>
      </c>
      <c r="L51" s="9">
        <f t="shared" si="15"/>
        <v>0.5</v>
      </c>
      <c r="M51" s="9">
        <f t="shared" si="16"/>
        <v>0.5</v>
      </c>
      <c r="N51" s="9">
        <f t="shared" si="17"/>
        <v>0.99995460213129761</v>
      </c>
      <c r="O51" s="9">
        <f t="shared" si="18"/>
        <v>0.5</v>
      </c>
      <c r="P51" s="9">
        <f t="shared" si="19"/>
        <v>0.5</v>
      </c>
    </row>
    <row r="52" spans="1:16" x14ac:dyDescent="0.3">
      <c r="A52" s="8">
        <v>75</v>
      </c>
      <c r="B52" s="10" t="str">
        <f t="shared" si="5"/>
        <v>一般人</v>
      </c>
      <c r="C52" s="10">
        <f t="shared" si="6"/>
        <v>137</v>
      </c>
      <c r="D52" s="13">
        <f>パラメータ!B$12*all5days!K52+パラメータ!C$12*all5days!L52+パラメータ!D$12*(1/all5days!M52)+パラメータ!F$12*all5days!N52+パラメータ!G$12*all5days!O52+パラメータ!H$12*all5days!P52</f>
        <v>4.5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f t="shared" si="14"/>
        <v>0.5</v>
      </c>
      <c r="L52" s="9">
        <f t="shared" si="15"/>
        <v>0.5</v>
      </c>
      <c r="M52" s="9">
        <f t="shared" si="16"/>
        <v>0.5</v>
      </c>
      <c r="N52" s="9">
        <f t="shared" si="17"/>
        <v>0.5</v>
      </c>
      <c r="O52" s="9">
        <f t="shared" si="18"/>
        <v>0.5</v>
      </c>
      <c r="P52" s="9">
        <f t="shared" si="19"/>
        <v>0.5</v>
      </c>
    </row>
    <row r="53" spans="1:16" x14ac:dyDescent="0.3">
      <c r="A53" s="8">
        <v>76</v>
      </c>
      <c r="B53" s="10" t="str">
        <f t="shared" si="5"/>
        <v>一般人</v>
      </c>
      <c r="C53" s="10">
        <f t="shared" si="6"/>
        <v>137</v>
      </c>
      <c r="D53" s="13">
        <f>パラメータ!B$12*all5days!K53+パラメータ!C$12*all5days!L53+パラメータ!D$12*(1/all5days!M53)+パラメータ!F$12*all5days!N53+パラメータ!G$12*all5days!O53+パラメータ!H$12*all5days!P53</f>
        <v>4.5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f t="shared" si="14"/>
        <v>0.5</v>
      </c>
      <c r="L53" s="9">
        <f t="shared" si="15"/>
        <v>0.5</v>
      </c>
      <c r="M53" s="9">
        <f t="shared" si="16"/>
        <v>0.5</v>
      </c>
      <c r="N53" s="9">
        <f t="shared" si="17"/>
        <v>0.5</v>
      </c>
      <c r="O53" s="9">
        <f t="shared" si="18"/>
        <v>0.5</v>
      </c>
      <c r="P53" s="9">
        <f t="shared" si="19"/>
        <v>0.5</v>
      </c>
    </row>
    <row r="54" spans="1:16" x14ac:dyDescent="0.3">
      <c r="A54" s="8">
        <v>77</v>
      </c>
      <c r="B54" s="10" t="str">
        <f t="shared" si="5"/>
        <v>一般人</v>
      </c>
      <c r="C54" s="10">
        <f t="shared" si="6"/>
        <v>238</v>
      </c>
      <c r="D54" s="13">
        <f>パラメータ!B$12*all5days!K54+パラメータ!C$12*all5days!L54+パラメータ!D$12*(1/all5days!M54)+パラメータ!F$12*all5days!N54+パラメータ!G$12*all5days!O54+パラメータ!H$12*all5days!P54</f>
        <v>3.9820137900379082</v>
      </c>
      <c r="E54" s="9">
        <v>4</v>
      </c>
      <c r="F54" s="9">
        <v>0</v>
      </c>
      <c r="G54" s="9">
        <v>202120</v>
      </c>
      <c r="H54" s="9">
        <v>0</v>
      </c>
      <c r="I54" s="9">
        <v>0</v>
      </c>
      <c r="J54" s="9">
        <v>0</v>
      </c>
      <c r="K54" s="9">
        <f t="shared" si="14"/>
        <v>0.98201379003790845</v>
      </c>
      <c r="L54" s="9">
        <f t="shared" si="15"/>
        <v>0.5</v>
      </c>
      <c r="M54" s="9">
        <f t="shared" si="16"/>
        <v>1</v>
      </c>
      <c r="N54" s="9">
        <f t="shared" si="17"/>
        <v>0.5</v>
      </c>
      <c r="O54" s="9">
        <f t="shared" si="18"/>
        <v>0.5</v>
      </c>
      <c r="P54" s="9">
        <f t="shared" si="19"/>
        <v>0.5</v>
      </c>
    </row>
    <row r="55" spans="1:16" x14ac:dyDescent="0.3">
      <c r="A55" s="8">
        <v>78</v>
      </c>
      <c r="B55" s="10" t="str">
        <f t="shared" si="5"/>
        <v>一般人</v>
      </c>
      <c r="C55" s="10">
        <f t="shared" si="6"/>
        <v>137</v>
      </c>
      <c r="D55" s="13">
        <f>パラメータ!B$12*all5days!K55+パラメータ!C$12*all5days!L55+パラメータ!D$12*(1/all5days!M55)+パラメータ!F$12*all5days!N55+パラメータ!G$12*all5days!O55+パラメータ!H$12*all5days!P55</f>
        <v>4.5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f t="shared" si="14"/>
        <v>0.5</v>
      </c>
      <c r="L55" s="9">
        <f t="shared" si="15"/>
        <v>0.5</v>
      </c>
      <c r="M55" s="9">
        <f t="shared" si="16"/>
        <v>0.5</v>
      </c>
      <c r="N55" s="9">
        <f t="shared" si="17"/>
        <v>0.5</v>
      </c>
      <c r="O55" s="9">
        <f t="shared" si="18"/>
        <v>0.5</v>
      </c>
      <c r="P55" s="9">
        <f t="shared" si="19"/>
        <v>0.5</v>
      </c>
    </row>
    <row r="56" spans="1:16" x14ac:dyDescent="0.3">
      <c r="A56" s="8">
        <v>79</v>
      </c>
      <c r="B56" s="10" t="str">
        <f t="shared" si="5"/>
        <v>一般人</v>
      </c>
      <c r="C56" s="10">
        <f t="shared" si="6"/>
        <v>246</v>
      </c>
      <c r="D56" s="13">
        <f>パラメータ!B$12*all5days!K56+パラメータ!C$12*all5days!L56+パラメータ!D$12*(1/all5days!M56)+パラメータ!F$12*all5days!N56+パラメータ!G$12*all5days!O56+パラメータ!H$12*all5days!P56</f>
        <v>3.7310585786300048</v>
      </c>
      <c r="E56" s="9">
        <v>1</v>
      </c>
      <c r="F56" s="9">
        <v>0</v>
      </c>
      <c r="G56" s="9">
        <v>867540</v>
      </c>
      <c r="H56" s="9">
        <v>0</v>
      </c>
      <c r="I56" s="9">
        <v>0</v>
      </c>
      <c r="J56" s="9">
        <v>0</v>
      </c>
      <c r="K56" s="9">
        <f t="shared" si="14"/>
        <v>0.7310585786300049</v>
      </c>
      <c r="L56" s="9">
        <f t="shared" si="15"/>
        <v>0.5</v>
      </c>
      <c r="M56" s="9">
        <f t="shared" si="16"/>
        <v>1</v>
      </c>
      <c r="N56" s="9">
        <f t="shared" si="17"/>
        <v>0.5</v>
      </c>
      <c r="O56" s="9">
        <f t="shared" si="18"/>
        <v>0.5</v>
      </c>
      <c r="P56" s="9">
        <f t="shared" si="19"/>
        <v>0.5</v>
      </c>
    </row>
    <row r="57" spans="1:16" x14ac:dyDescent="0.3">
      <c r="A57" s="8">
        <v>80</v>
      </c>
      <c r="B57" s="10" t="str">
        <f t="shared" si="5"/>
        <v>一般人</v>
      </c>
      <c r="C57" s="10">
        <f t="shared" si="6"/>
        <v>137</v>
      </c>
      <c r="D57" s="13">
        <f>パラメータ!B$12*all5days!K57+パラメータ!C$12*all5days!L57+パラメータ!D$12*(1/all5days!M57)+パラメータ!F$12*all5days!N57+パラメータ!G$12*all5days!O57+パラメータ!H$12*all5days!P57</f>
        <v>4.5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f t="shared" si="14"/>
        <v>0.5</v>
      </c>
      <c r="L57" s="9">
        <f t="shared" si="15"/>
        <v>0.5</v>
      </c>
      <c r="M57" s="9">
        <f t="shared" si="16"/>
        <v>0.5</v>
      </c>
      <c r="N57" s="9">
        <f t="shared" si="17"/>
        <v>0.5</v>
      </c>
      <c r="O57" s="9">
        <f t="shared" si="18"/>
        <v>0.5</v>
      </c>
      <c r="P57" s="9">
        <f t="shared" si="19"/>
        <v>0.5</v>
      </c>
    </row>
    <row r="58" spans="1:16" x14ac:dyDescent="0.3">
      <c r="A58" s="8">
        <v>82</v>
      </c>
      <c r="B58" s="10" t="str">
        <f t="shared" si="5"/>
        <v>一般人</v>
      </c>
      <c r="C58" s="10">
        <f t="shared" si="6"/>
        <v>243</v>
      </c>
      <c r="D58" s="13">
        <f>パラメータ!B$12*all5days!K58+パラメータ!C$12*all5days!L58+パラメータ!D$12*(1/all5days!M58)+パラメータ!F$12*all5days!N58+パラメータ!G$12*all5days!O58+パラメータ!H$12*all5days!P58</f>
        <v>3.8807970779778822</v>
      </c>
      <c r="E58" s="9">
        <v>2</v>
      </c>
      <c r="F58" s="9">
        <v>0</v>
      </c>
      <c r="G58" s="9">
        <v>36900</v>
      </c>
      <c r="H58" s="9">
        <v>0</v>
      </c>
      <c r="I58" s="9">
        <v>0</v>
      </c>
      <c r="J58" s="9">
        <v>0</v>
      </c>
      <c r="K58" s="9">
        <f t="shared" si="14"/>
        <v>0.88079707797788231</v>
      </c>
      <c r="L58" s="9">
        <f t="shared" si="15"/>
        <v>0.5</v>
      </c>
      <c r="M58" s="9">
        <f t="shared" si="16"/>
        <v>1</v>
      </c>
      <c r="N58" s="9">
        <f t="shared" si="17"/>
        <v>0.5</v>
      </c>
      <c r="O58" s="9">
        <f t="shared" si="18"/>
        <v>0.5</v>
      </c>
      <c r="P58" s="9">
        <f t="shared" si="19"/>
        <v>0.5</v>
      </c>
    </row>
    <row r="59" spans="1:16" x14ac:dyDescent="0.3">
      <c r="A59" s="8">
        <v>83</v>
      </c>
      <c r="B59" s="10" t="str">
        <f t="shared" si="5"/>
        <v>一般人</v>
      </c>
      <c r="C59" s="10">
        <f t="shared" si="6"/>
        <v>137</v>
      </c>
      <c r="D59" s="13">
        <f>パラメータ!B$12*all5days!K59+パラメータ!C$12*all5days!L59+パラメータ!D$12*(1/all5days!M59)+パラメータ!F$12*all5days!N59+パラメータ!G$12*all5days!O59+パラメータ!H$12*all5days!P59</f>
        <v>4.5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f t="shared" si="14"/>
        <v>0.5</v>
      </c>
      <c r="L59" s="9">
        <f t="shared" si="15"/>
        <v>0.5</v>
      </c>
      <c r="M59" s="9">
        <f t="shared" si="16"/>
        <v>0.5</v>
      </c>
      <c r="N59" s="9">
        <f t="shared" si="17"/>
        <v>0.5</v>
      </c>
      <c r="O59" s="9">
        <f t="shared" si="18"/>
        <v>0.5</v>
      </c>
      <c r="P59" s="9">
        <f t="shared" si="19"/>
        <v>0.5</v>
      </c>
    </row>
    <row r="60" spans="1:16" x14ac:dyDescent="0.3">
      <c r="A60" s="8">
        <v>84</v>
      </c>
      <c r="B60" s="10" t="str">
        <f t="shared" si="5"/>
        <v>一般人</v>
      </c>
      <c r="C60" s="10">
        <f t="shared" si="6"/>
        <v>137</v>
      </c>
      <c r="D60" s="13">
        <f>パラメータ!B$12*all5days!K60+パラメータ!C$12*all5days!L60+パラメータ!D$12*(1/all5days!M60)+パラメータ!F$12*all5days!N60+パラメータ!G$12*all5days!O60+パラメータ!H$12*all5days!P60</f>
        <v>4.5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f t="shared" si="14"/>
        <v>0.5</v>
      </c>
      <c r="L60" s="9">
        <f t="shared" si="15"/>
        <v>0.5</v>
      </c>
      <c r="M60" s="9">
        <f t="shared" si="16"/>
        <v>0.5</v>
      </c>
      <c r="N60" s="9">
        <f t="shared" si="17"/>
        <v>0.5</v>
      </c>
      <c r="O60" s="9">
        <f t="shared" si="18"/>
        <v>0.5</v>
      </c>
      <c r="P60" s="9">
        <f t="shared" si="19"/>
        <v>0.5</v>
      </c>
    </row>
    <row r="61" spans="1:16" x14ac:dyDescent="0.3">
      <c r="A61" s="8">
        <v>85</v>
      </c>
      <c r="B61" s="10" t="str">
        <f t="shared" si="5"/>
        <v>一般人</v>
      </c>
      <c r="C61" s="10">
        <f t="shared" si="6"/>
        <v>137</v>
      </c>
      <c r="D61" s="13">
        <f>パラメータ!B$12*all5days!K61+パラメータ!C$12*all5days!L61+パラメータ!D$12*(1/all5days!M61)+パラメータ!F$12*all5days!N61+パラメータ!G$12*all5days!O61+パラメータ!H$12*all5days!P61</f>
        <v>4.5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f t="shared" si="14"/>
        <v>0.5</v>
      </c>
      <c r="L61" s="9">
        <f t="shared" si="15"/>
        <v>0.5</v>
      </c>
      <c r="M61" s="9">
        <f t="shared" si="16"/>
        <v>0.5</v>
      </c>
      <c r="N61" s="9">
        <f t="shared" si="17"/>
        <v>0.5</v>
      </c>
      <c r="O61" s="9">
        <f t="shared" si="18"/>
        <v>0.5</v>
      </c>
      <c r="P61" s="9">
        <f t="shared" si="19"/>
        <v>0.5</v>
      </c>
    </row>
    <row r="62" spans="1:16" x14ac:dyDescent="0.3">
      <c r="A62" s="8">
        <v>87</v>
      </c>
      <c r="B62" s="10" t="str">
        <f t="shared" si="5"/>
        <v>一般人</v>
      </c>
      <c r="C62" s="10">
        <f t="shared" si="6"/>
        <v>102</v>
      </c>
      <c r="D62" s="13">
        <f>パラメータ!B$12*all5days!K62+パラメータ!C$12*all5days!L62+パラメータ!D$12*(1/all5days!M62)+パラメータ!F$12*all5days!N62+パラメータ!G$12*all5days!O62+パラメータ!H$12*all5days!P62</f>
        <v>4.8308985816436811</v>
      </c>
      <c r="E62" s="9">
        <v>3</v>
      </c>
      <c r="F62" s="9">
        <v>2</v>
      </c>
      <c r="G62" s="9">
        <v>13020</v>
      </c>
      <c r="H62" s="9">
        <v>6</v>
      </c>
      <c r="I62" s="9">
        <v>0</v>
      </c>
      <c r="J62" s="9">
        <v>0</v>
      </c>
      <c r="K62" s="9">
        <f t="shared" si="14"/>
        <v>0.95257412682243336</v>
      </c>
      <c r="L62" s="9">
        <f t="shared" si="15"/>
        <v>0.88079707797788231</v>
      </c>
      <c r="M62" s="9">
        <f t="shared" si="16"/>
        <v>1</v>
      </c>
      <c r="N62" s="9">
        <f t="shared" si="17"/>
        <v>0.99752737684336534</v>
      </c>
      <c r="O62" s="9">
        <f t="shared" si="18"/>
        <v>0.5</v>
      </c>
      <c r="P62" s="9">
        <f t="shared" si="19"/>
        <v>0.5</v>
      </c>
    </row>
    <row r="63" spans="1:16" x14ac:dyDescent="0.3">
      <c r="A63" s="8">
        <v>90</v>
      </c>
      <c r="B63" s="10" t="str">
        <f t="shared" si="5"/>
        <v>一般人</v>
      </c>
      <c r="C63" s="10">
        <f t="shared" si="6"/>
        <v>107</v>
      </c>
      <c r="D63" s="13">
        <f>パラメータ!B$12*all5days!K63+パラメータ!C$12*all5days!L63+パラメータ!D$12*(1/all5days!M63)+パラメータ!F$12*all5days!N63+パラメータ!G$12*all5days!O63+パラメータ!H$12*all5days!P63</f>
        <v>4.7310585786300052</v>
      </c>
      <c r="E63" s="9">
        <v>1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f t="shared" si="14"/>
        <v>0.7310585786300049</v>
      </c>
      <c r="L63" s="9">
        <f t="shared" si="15"/>
        <v>0.5</v>
      </c>
      <c r="M63" s="9">
        <f t="shared" si="16"/>
        <v>0.5</v>
      </c>
      <c r="N63" s="9">
        <f t="shared" si="17"/>
        <v>0.5</v>
      </c>
      <c r="O63" s="9">
        <f t="shared" si="18"/>
        <v>0.5</v>
      </c>
      <c r="P63" s="9">
        <f t="shared" si="19"/>
        <v>0.5</v>
      </c>
    </row>
    <row r="64" spans="1:16" x14ac:dyDescent="0.3">
      <c r="A64" s="8">
        <v>91</v>
      </c>
      <c r="B64" s="10" t="str">
        <f t="shared" si="5"/>
        <v>一般人</v>
      </c>
      <c r="C64" s="10">
        <f t="shared" si="6"/>
        <v>107</v>
      </c>
      <c r="D64" s="13">
        <f>パラメータ!B$12*all5days!K64+パラメータ!C$12*all5days!L64+パラメータ!D$12*(1/all5days!M64)+パラメータ!F$12*all5days!N64+パラメータ!G$12*all5days!O64+パラメータ!H$12*all5days!P64</f>
        <v>4.7310585786300052</v>
      </c>
      <c r="E64" s="9">
        <v>1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f t="shared" si="14"/>
        <v>0.7310585786300049</v>
      </c>
      <c r="L64" s="9">
        <f t="shared" si="15"/>
        <v>0.5</v>
      </c>
      <c r="M64" s="9">
        <f t="shared" si="16"/>
        <v>0.5</v>
      </c>
      <c r="N64" s="9">
        <f t="shared" si="17"/>
        <v>0.5</v>
      </c>
      <c r="O64" s="9">
        <f t="shared" si="18"/>
        <v>0.5</v>
      </c>
      <c r="P64" s="9">
        <f t="shared" si="19"/>
        <v>0.5</v>
      </c>
    </row>
    <row r="65" spans="1:16" x14ac:dyDescent="0.3">
      <c r="A65" s="8">
        <v>94</v>
      </c>
      <c r="B65" s="10" t="str">
        <f t="shared" si="5"/>
        <v>SP</v>
      </c>
      <c r="C65" s="10">
        <f t="shared" si="6"/>
        <v>47</v>
      </c>
      <c r="D65" s="13">
        <f>パラメータ!B$12*all5days!K65+パラメータ!C$12*all5days!L65+パラメータ!D$12*(1/all5days!M65)+パラメータ!F$12*all5days!N65+パラメータ!G$12*all5days!O65+パラメータ!H$12*all5days!P65</f>
        <v>5.1836318739244103</v>
      </c>
      <c r="E65" s="9">
        <v>3</v>
      </c>
      <c r="F65" s="9">
        <v>1</v>
      </c>
      <c r="G65" s="9">
        <v>55260</v>
      </c>
      <c r="H65" s="9">
        <v>38</v>
      </c>
      <c r="I65" s="9">
        <v>14</v>
      </c>
      <c r="J65" s="9">
        <v>0</v>
      </c>
      <c r="K65" s="9">
        <f t="shared" si="14"/>
        <v>0.95257412682243336</v>
      </c>
      <c r="L65" s="9">
        <f t="shared" si="15"/>
        <v>0.7310585786300049</v>
      </c>
      <c r="M65" s="9">
        <f t="shared" si="16"/>
        <v>1</v>
      </c>
      <c r="N65" s="9">
        <f t="shared" si="17"/>
        <v>1</v>
      </c>
      <c r="O65" s="9">
        <f t="shared" si="18"/>
        <v>0.99999916847197223</v>
      </c>
      <c r="P65" s="9">
        <f t="shared" si="19"/>
        <v>0.5</v>
      </c>
    </row>
    <row r="66" spans="1:16" x14ac:dyDescent="0.3">
      <c r="A66" s="8">
        <v>95</v>
      </c>
      <c r="B66" s="10" t="str">
        <f t="shared" si="5"/>
        <v>一般人</v>
      </c>
      <c r="C66" s="10">
        <f t="shared" si="6"/>
        <v>137</v>
      </c>
      <c r="D66" s="13">
        <f>パラメータ!B$12*all5days!K66+パラメータ!C$12*all5days!L66+パラメータ!D$12*(1/all5days!M66)+パラメータ!F$12*all5days!N66+パラメータ!G$12*all5days!O66+パラメータ!H$12*all5days!P66</f>
        <v>4.5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f t="shared" si="14"/>
        <v>0.5</v>
      </c>
      <c r="L66" s="9">
        <f t="shared" si="15"/>
        <v>0.5</v>
      </c>
      <c r="M66" s="9">
        <f t="shared" si="16"/>
        <v>0.5</v>
      </c>
      <c r="N66" s="9">
        <f t="shared" si="17"/>
        <v>0.5</v>
      </c>
      <c r="O66" s="9">
        <f t="shared" si="18"/>
        <v>0.5</v>
      </c>
      <c r="P66" s="9">
        <f t="shared" si="19"/>
        <v>0.5</v>
      </c>
    </row>
    <row r="67" spans="1:16" x14ac:dyDescent="0.3">
      <c r="A67" s="8">
        <v>96</v>
      </c>
      <c r="B67" s="10" t="str">
        <f t="shared" ref="B67:B130" si="20">IF(COUNTA(A$2:A$247)*0.1&gt;=C67,"HYPER-SP",IF(COUNTA(A$2:A$247)*0.4&gt;=C67,"SP","一般人"))</f>
        <v>SP</v>
      </c>
      <c r="C67" s="10">
        <f t="shared" ref="C67:C130" si="21">RANK(D67,D$2:D$247)</f>
        <v>86</v>
      </c>
      <c r="D67" s="13">
        <f>パラメータ!B$12*all5days!K67+パラメータ!C$12*all5days!L67+パラメータ!D$12*(1/all5days!M67)+パラメータ!F$12*all5days!N67+パラメータ!G$12*all5days!O67+パラメータ!H$12*all5days!P67</f>
        <v>4.9525740142872712</v>
      </c>
      <c r="E67" s="9">
        <v>3</v>
      </c>
      <c r="F67" s="9">
        <v>16</v>
      </c>
      <c r="G67" s="9">
        <v>258995</v>
      </c>
      <c r="H67" s="9">
        <v>172</v>
      </c>
      <c r="I67" s="9">
        <v>0</v>
      </c>
      <c r="J67" s="9">
        <v>0</v>
      </c>
      <c r="K67" s="9">
        <f t="shared" si="14"/>
        <v>0.95257412682243336</v>
      </c>
      <c r="L67" s="9">
        <f t="shared" si="15"/>
        <v>0.99999988746483792</v>
      </c>
      <c r="M67" s="9">
        <f t="shared" si="16"/>
        <v>1</v>
      </c>
      <c r="N67" s="9">
        <f t="shared" si="17"/>
        <v>1</v>
      </c>
      <c r="O67" s="9">
        <f t="shared" si="18"/>
        <v>0.5</v>
      </c>
      <c r="P67" s="9">
        <f t="shared" si="19"/>
        <v>0.5</v>
      </c>
    </row>
    <row r="68" spans="1:16" x14ac:dyDescent="0.3">
      <c r="A68" s="8">
        <v>98</v>
      </c>
      <c r="B68" s="10" t="str">
        <f t="shared" si="20"/>
        <v>HYPER-SP</v>
      </c>
      <c r="C68" s="10">
        <f t="shared" si="21"/>
        <v>5</v>
      </c>
      <c r="D68" s="13">
        <f>パラメータ!B$12*all5days!K68+パラメータ!C$12*all5days!L68+パラメータ!D$12*(1/all5days!M68)+パラメータ!F$12*all5days!N68+パラメータ!G$12*all5days!O68+パラメータ!H$12*all5days!P68</f>
        <v>5.9904930316140117</v>
      </c>
      <c r="E68" s="9">
        <v>5</v>
      </c>
      <c r="F68" s="9">
        <v>6</v>
      </c>
      <c r="G68" s="9">
        <v>5670</v>
      </c>
      <c r="H68" s="9">
        <v>73</v>
      </c>
      <c r="I68" s="9">
        <v>12</v>
      </c>
      <c r="J68" s="9">
        <v>8</v>
      </c>
      <c r="K68" s="9">
        <f t="shared" si="14"/>
        <v>0.99330714907571527</v>
      </c>
      <c r="L68" s="9">
        <f t="shared" si="15"/>
        <v>0.99752737684336534</v>
      </c>
      <c r="M68" s="9">
        <f t="shared" si="16"/>
        <v>1</v>
      </c>
      <c r="N68" s="9">
        <f t="shared" si="17"/>
        <v>1</v>
      </c>
      <c r="O68" s="9">
        <f t="shared" si="18"/>
        <v>0.99999385582539779</v>
      </c>
      <c r="P68" s="9">
        <f t="shared" si="19"/>
        <v>0.99966464986953363</v>
      </c>
    </row>
    <row r="69" spans="1:16" x14ac:dyDescent="0.3">
      <c r="A69" s="8">
        <v>99</v>
      </c>
      <c r="B69" s="10" t="str">
        <f t="shared" si="20"/>
        <v>一般人</v>
      </c>
      <c r="C69" s="10">
        <f t="shared" si="21"/>
        <v>243</v>
      </c>
      <c r="D69" s="13">
        <f>パラメータ!B$12*all5days!K69+パラメータ!C$12*all5days!L69+パラメータ!D$12*(1/all5days!M69)+パラメータ!F$12*all5days!N69+パラメータ!G$12*all5days!O69+パラメータ!H$12*all5days!P69</f>
        <v>3.8807970779778822</v>
      </c>
      <c r="E69" s="9">
        <v>2</v>
      </c>
      <c r="F69" s="9">
        <v>0</v>
      </c>
      <c r="G69" s="9">
        <v>16560</v>
      </c>
      <c r="H69" s="9">
        <v>0</v>
      </c>
      <c r="I69" s="9">
        <v>0</v>
      </c>
      <c r="J69" s="9">
        <v>0</v>
      </c>
      <c r="K69" s="9">
        <f t="shared" si="14"/>
        <v>0.88079707797788231</v>
      </c>
      <c r="L69" s="9">
        <f t="shared" si="15"/>
        <v>0.5</v>
      </c>
      <c r="M69" s="9">
        <f t="shared" si="16"/>
        <v>1</v>
      </c>
      <c r="N69" s="9">
        <f t="shared" si="17"/>
        <v>0.5</v>
      </c>
      <c r="O69" s="9">
        <f t="shared" si="18"/>
        <v>0.5</v>
      </c>
      <c r="P69" s="9">
        <f t="shared" si="19"/>
        <v>0.5</v>
      </c>
    </row>
    <row r="70" spans="1:16" x14ac:dyDescent="0.3">
      <c r="A70" s="8">
        <v>101</v>
      </c>
      <c r="B70" s="10" t="str">
        <f t="shared" si="20"/>
        <v>一般人</v>
      </c>
      <c r="C70" s="10">
        <f t="shared" si="21"/>
        <v>229</v>
      </c>
      <c r="D70" s="13">
        <f>パラメータ!B$12*all5days!K70+パラメータ!C$12*all5days!L70+パラメータ!D$12*(1/all5days!M70)+パラメータ!F$12*all5days!N70+パラメータ!G$12*all5days!O70+パラメータ!H$12*all5days!P70</f>
        <v>4.4458812758981487</v>
      </c>
      <c r="E70" s="9">
        <v>3</v>
      </c>
      <c r="F70" s="9">
        <v>0</v>
      </c>
      <c r="G70" s="9">
        <v>419220</v>
      </c>
      <c r="H70" s="9">
        <v>5</v>
      </c>
      <c r="I70" s="9">
        <v>0</v>
      </c>
      <c r="J70" s="9">
        <v>0</v>
      </c>
      <c r="K70" s="9">
        <f t="shared" si="14"/>
        <v>0.95257412682243336</v>
      </c>
      <c r="L70" s="9">
        <f t="shared" si="15"/>
        <v>0.5</v>
      </c>
      <c r="M70" s="9">
        <f t="shared" si="16"/>
        <v>1</v>
      </c>
      <c r="N70" s="9">
        <f t="shared" si="17"/>
        <v>0.99330714907571527</v>
      </c>
      <c r="O70" s="9">
        <f t="shared" si="18"/>
        <v>0.5</v>
      </c>
      <c r="P70" s="9">
        <f t="shared" si="19"/>
        <v>0.5</v>
      </c>
    </row>
    <row r="71" spans="1:16" x14ac:dyDescent="0.3">
      <c r="A71" s="8">
        <v>103</v>
      </c>
      <c r="B71" s="10" t="str">
        <f t="shared" si="20"/>
        <v>SP</v>
      </c>
      <c r="C71" s="10">
        <f t="shared" si="21"/>
        <v>58</v>
      </c>
      <c r="D71" s="13">
        <f>パラメータ!B$12*all5days!K71+パラメータ!C$12*all5days!L71+パラメータ!D$12*(1/all5days!M71)+パラメータ!F$12*all5days!N71+パラメータ!G$12*all5days!O71+パラメータ!H$12*all5days!P71</f>
        <v>4.9525741268224337</v>
      </c>
      <c r="E71" s="9">
        <v>3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f t="shared" si="14"/>
        <v>0.95257412682243336</v>
      </c>
      <c r="L71" s="9">
        <f t="shared" si="15"/>
        <v>0.5</v>
      </c>
      <c r="M71" s="9">
        <f t="shared" si="16"/>
        <v>0.5</v>
      </c>
      <c r="N71" s="9">
        <f t="shared" si="17"/>
        <v>0.5</v>
      </c>
      <c r="O71" s="9">
        <f t="shared" si="18"/>
        <v>0.5</v>
      </c>
      <c r="P71" s="9">
        <f t="shared" si="19"/>
        <v>0.5</v>
      </c>
    </row>
    <row r="72" spans="1:16" x14ac:dyDescent="0.3">
      <c r="A72" s="8">
        <v>105</v>
      </c>
      <c r="B72" s="10" t="str">
        <f t="shared" si="20"/>
        <v>一般人</v>
      </c>
      <c r="C72" s="10">
        <f t="shared" si="21"/>
        <v>137</v>
      </c>
      <c r="D72" s="13">
        <f>パラメータ!B$12*all5days!K72+パラメータ!C$12*all5days!L72+パラメータ!D$12*(1/all5days!M72)+パラメータ!F$12*all5days!N72+パラメータ!G$12*all5days!O72+パラメータ!H$12*all5days!P72</f>
        <v>4.5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f t="shared" si="14"/>
        <v>0.5</v>
      </c>
      <c r="L72" s="9">
        <f t="shared" si="15"/>
        <v>0.5</v>
      </c>
      <c r="M72" s="9">
        <f t="shared" si="16"/>
        <v>0.5</v>
      </c>
      <c r="N72" s="9">
        <f t="shared" si="17"/>
        <v>0.5</v>
      </c>
      <c r="O72" s="9">
        <f t="shared" si="18"/>
        <v>0.5</v>
      </c>
      <c r="P72" s="9">
        <f t="shared" si="19"/>
        <v>0.5</v>
      </c>
    </row>
    <row r="73" spans="1:16" x14ac:dyDescent="0.3">
      <c r="A73" s="8">
        <v>107</v>
      </c>
      <c r="B73" s="10" t="str">
        <f t="shared" si="20"/>
        <v>一般人</v>
      </c>
      <c r="C73" s="10">
        <f t="shared" si="21"/>
        <v>137</v>
      </c>
      <c r="D73" s="13">
        <f>パラメータ!B$12*all5days!K73+パラメータ!C$12*all5days!L73+パラメータ!D$12*(1/all5days!M73)+パラメータ!F$12*all5days!N73+パラメータ!G$12*all5days!O73+パラメータ!H$12*all5days!P73</f>
        <v>4.5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f t="shared" si="14"/>
        <v>0.5</v>
      </c>
      <c r="L73" s="9">
        <f t="shared" si="15"/>
        <v>0.5</v>
      </c>
      <c r="M73" s="9">
        <f t="shared" si="16"/>
        <v>0.5</v>
      </c>
      <c r="N73" s="9">
        <f t="shared" si="17"/>
        <v>0.5</v>
      </c>
      <c r="O73" s="9">
        <f t="shared" si="18"/>
        <v>0.5</v>
      </c>
      <c r="P73" s="9">
        <f t="shared" si="19"/>
        <v>0.5</v>
      </c>
    </row>
    <row r="74" spans="1:16" x14ac:dyDescent="0.3">
      <c r="A74" s="8">
        <v>108</v>
      </c>
      <c r="B74" s="10" t="str">
        <f t="shared" si="20"/>
        <v>一般人</v>
      </c>
      <c r="C74" s="10">
        <f t="shared" si="21"/>
        <v>137</v>
      </c>
      <c r="D74" s="13">
        <f>パラメータ!B$12*all5days!K74+パラメータ!C$12*all5days!L74+パラメータ!D$12*(1/all5days!M74)+パラメータ!F$12*all5days!N74+パラメータ!G$12*all5days!O74+パラメータ!H$12*all5days!P74</f>
        <v>4.5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f t="shared" si="14"/>
        <v>0.5</v>
      </c>
      <c r="L74" s="9">
        <f t="shared" si="15"/>
        <v>0.5</v>
      </c>
      <c r="M74" s="9">
        <f t="shared" si="16"/>
        <v>0.5</v>
      </c>
      <c r="N74" s="9">
        <f t="shared" si="17"/>
        <v>0.5</v>
      </c>
      <c r="O74" s="9">
        <f t="shared" si="18"/>
        <v>0.5</v>
      </c>
      <c r="P74" s="9">
        <f t="shared" si="19"/>
        <v>0.5</v>
      </c>
    </row>
    <row r="75" spans="1:16" x14ac:dyDescent="0.3">
      <c r="A75" s="8">
        <v>109</v>
      </c>
      <c r="B75" s="10" t="str">
        <f t="shared" si="20"/>
        <v>一般人</v>
      </c>
      <c r="C75" s="10">
        <f t="shared" si="21"/>
        <v>137</v>
      </c>
      <c r="D75" s="13">
        <f>パラメータ!B$12*all5days!K75+パラメータ!C$12*all5days!L75+パラメータ!D$12*(1/all5days!M75)+パラメータ!F$12*all5days!N75+パラメータ!G$12*all5days!O75+パラメータ!H$12*all5days!P75</f>
        <v>4.5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f t="shared" si="14"/>
        <v>0.5</v>
      </c>
      <c r="L75" s="9">
        <f t="shared" si="15"/>
        <v>0.5</v>
      </c>
      <c r="M75" s="9">
        <f t="shared" si="16"/>
        <v>0.5</v>
      </c>
      <c r="N75" s="9">
        <f t="shared" si="17"/>
        <v>0.5</v>
      </c>
      <c r="O75" s="9">
        <f t="shared" si="18"/>
        <v>0.5</v>
      </c>
      <c r="P75" s="9">
        <f t="shared" si="19"/>
        <v>0.5</v>
      </c>
    </row>
    <row r="76" spans="1:16" x14ac:dyDescent="0.3">
      <c r="A76" s="8">
        <v>114</v>
      </c>
      <c r="B76" s="10" t="str">
        <f t="shared" si="20"/>
        <v>SP</v>
      </c>
      <c r="C76" s="10">
        <f t="shared" si="21"/>
        <v>30</v>
      </c>
      <c r="D76" s="13">
        <f>パラメータ!B$12*all5days!K76+パラメータ!C$12*all5days!L76+パラメータ!D$12*(1/all5days!M76)+パラメータ!F$12*all5days!N76+パラメータ!G$12*all5days!O76+パラメータ!H$12*all5days!P76</f>
        <v>5.4501014622664234</v>
      </c>
      <c r="E76" s="9">
        <v>3</v>
      </c>
      <c r="F76" s="9">
        <v>6</v>
      </c>
      <c r="G76" s="9">
        <v>944295</v>
      </c>
      <c r="H76" s="9">
        <v>144</v>
      </c>
      <c r="I76" s="9">
        <v>17</v>
      </c>
      <c r="J76" s="9">
        <v>0</v>
      </c>
      <c r="K76" s="9">
        <f t="shared" si="14"/>
        <v>0.95257412682243336</v>
      </c>
      <c r="L76" s="9">
        <f t="shared" si="15"/>
        <v>0.99752737684336534</v>
      </c>
      <c r="M76" s="9">
        <f t="shared" si="16"/>
        <v>1</v>
      </c>
      <c r="N76" s="9">
        <f t="shared" si="17"/>
        <v>1</v>
      </c>
      <c r="O76" s="9">
        <f t="shared" si="18"/>
        <v>0.99999995860062441</v>
      </c>
      <c r="P76" s="9">
        <f t="shared" si="19"/>
        <v>0.5</v>
      </c>
    </row>
    <row r="77" spans="1:16" x14ac:dyDescent="0.3">
      <c r="A77" s="8">
        <v>115</v>
      </c>
      <c r="B77" s="10" t="str">
        <f t="shared" si="20"/>
        <v>一般人</v>
      </c>
      <c r="C77" s="10">
        <f t="shared" si="21"/>
        <v>137</v>
      </c>
      <c r="D77" s="13">
        <f>パラメータ!B$12*all5days!K77+パラメータ!C$12*all5days!L77+パラメータ!D$12*(1/all5days!M77)+パラメータ!F$12*all5days!N77+パラメータ!G$12*all5days!O77+パラメータ!H$12*all5days!P77</f>
        <v>4.5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f t="shared" si="14"/>
        <v>0.5</v>
      </c>
      <c r="L77" s="9">
        <f t="shared" si="15"/>
        <v>0.5</v>
      </c>
      <c r="M77" s="9">
        <f t="shared" si="16"/>
        <v>0.5</v>
      </c>
      <c r="N77" s="9">
        <f t="shared" si="17"/>
        <v>0.5</v>
      </c>
      <c r="O77" s="9">
        <f t="shared" si="18"/>
        <v>0.5</v>
      </c>
      <c r="P77" s="9">
        <f t="shared" si="19"/>
        <v>0.5</v>
      </c>
    </row>
    <row r="78" spans="1:16" x14ac:dyDescent="0.3">
      <c r="A78" s="8">
        <v>116</v>
      </c>
      <c r="B78" s="10" t="str">
        <f t="shared" si="20"/>
        <v>HYPER-SP</v>
      </c>
      <c r="C78" s="10">
        <f t="shared" si="21"/>
        <v>15</v>
      </c>
      <c r="D78" s="13">
        <f>パラメータ!B$12*all5days!K78+パラメータ!C$12*all5days!L78+パラメータ!D$12*(1/all5days!M78)+パラメータ!F$12*all5days!N78+パラメータ!G$12*all5days!O78+パラメータ!H$12*all5days!P78</f>
        <v>5.7105997455112787</v>
      </c>
      <c r="E78" s="9">
        <v>4</v>
      </c>
      <c r="F78" s="9">
        <v>1</v>
      </c>
      <c r="G78" s="9">
        <v>0</v>
      </c>
      <c r="H78" s="9">
        <v>6</v>
      </c>
      <c r="I78" s="9">
        <v>0</v>
      </c>
      <c r="J78" s="9">
        <v>0</v>
      </c>
      <c r="K78" s="9">
        <f t="shared" si="14"/>
        <v>0.98201379003790845</v>
      </c>
      <c r="L78" s="9">
        <f t="shared" si="15"/>
        <v>0.7310585786300049</v>
      </c>
      <c r="M78" s="9">
        <f t="shared" si="16"/>
        <v>0.5</v>
      </c>
      <c r="N78" s="9">
        <f t="shared" si="17"/>
        <v>0.99752737684336534</v>
      </c>
      <c r="O78" s="9">
        <f t="shared" si="18"/>
        <v>0.5</v>
      </c>
      <c r="P78" s="9">
        <f t="shared" si="19"/>
        <v>0.5</v>
      </c>
    </row>
    <row r="79" spans="1:16" x14ac:dyDescent="0.3">
      <c r="A79" s="8">
        <v>117</v>
      </c>
      <c r="B79" s="10" t="str">
        <f t="shared" si="20"/>
        <v>一般人</v>
      </c>
      <c r="C79" s="10">
        <f t="shared" si="21"/>
        <v>233</v>
      </c>
      <c r="D79" s="13">
        <f>パラメータ!B$12*all5days!K79+パラメータ!C$12*all5days!L79+パラメータ!D$12*(1/all5days!M79)+パラメータ!F$12*all5days!N79+パラメータ!G$12*all5days!O79+パラメータ!H$12*all5days!P79</f>
        <v>4.3333712048003159</v>
      </c>
      <c r="E79" s="9">
        <v>3</v>
      </c>
      <c r="F79" s="9">
        <v>2</v>
      </c>
      <c r="G79" s="9">
        <v>14280</v>
      </c>
      <c r="H79" s="9">
        <v>0</v>
      </c>
      <c r="I79" s="9">
        <v>0</v>
      </c>
      <c r="J79" s="9">
        <v>0</v>
      </c>
      <c r="K79" s="9">
        <f t="shared" si="14"/>
        <v>0.95257412682243336</v>
      </c>
      <c r="L79" s="9">
        <f t="shared" si="15"/>
        <v>0.88079707797788231</v>
      </c>
      <c r="M79" s="9">
        <f t="shared" si="16"/>
        <v>1</v>
      </c>
      <c r="N79" s="9">
        <f t="shared" si="17"/>
        <v>0.5</v>
      </c>
      <c r="O79" s="9">
        <f t="shared" si="18"/>
        <v>0.5</v>
      </c>
      <c r="P79" s="9">
        <f t="shared" si="19"/>
        <v>0.5</v>
      </c>
    </row>
    <row r="80" spans="1:16" x14ac:dyDescent="0.3">
      <c r="A80" s="8">
        <v>118</v>
      </c>
      <c r="B80" s="10" t="str">
        <f t="shared" si="20"/>
        <v>一般人</v>
      </c>
      <c r="C80" s="10">
        <f t="shared" si="21"/>
        <v>137</v>
      </c>
      <c r="D80" s="13">
        <f>パラメータ!B$12*all5days!K80+パラメータ!C$12*all5days!L80+パラメータ!D$12*(1/all5days!M80)+パラメータ!F$12*all5days!N80+パラメータ!G$12*all5days!O80+パラメータ!H$12*all5days!P80</f>
        <v>4.5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f t="shared" si="14"/>
        <v>0.5</v>
      </c>
      <c r="L80" s="9">
        <f t="shared" si="15"/>
        <v>0.5</v>
      </c>
      <c r="M80" s="9">
        <f t="shared" si="16"/>
        <v>0.5</v>
      </c>
      <c r="N80" s="9">
        <f t="shared" si="17"/>
        <v>0.5</v>
      </c>
      <c r="O80" s="9">
        <f t="shared" si="18"/>
        <v>0.5</v>
      </c>
      <c r="P80" s="9">
        <f t="shared" si="19"/>
        <v>0.5</v>
      </c>
    </row>
    <row r="81" spans="1:16" x14ac:dyDescent="0.3">
      <c r="A81" s="8">
        <v>120</v>
      </c>
      <c r="B81" s="10" t="str">
        <f t="shared" si="20"/>
        <v>一般人</v>
      </c>
      <c r="C81" s="10">
        <f t="shared" si="21"/>
        <v>234</v>
      </c>
      <c r="D81" s="13">
        <f>パラメータ!B$12*all5days!K81+パラメータ!C$12*all5days!L81+パラメータ!D$12*(1/all5days!M81)+パラメータ!F$12*all5days!N81+パラメータ!G$12*all5days!O81+パラメータ!H$12*all5days!P81</f>
        <v>4.2130723686679135</v>
      </c>
      <c r="E81" s="9">
        <v>4</v>
      </c>
      <c r="F81" s="9">
        <v>1</v>
      </c>
      <c r="G81" s="9">
        <v>1020</v>
      </c>
      <c r="H81" s="9">
        <v>0</v>
      </c>
      <c r="I81" s="9">
        <v>0</v>
      </c>
      <c r="J81" s="9">
        <v>0</v>
      </c>
      <c r="K81" s="9">
        <f t="shared" si="14"/>
        <v>0.98201379003790845</v>
      </c>
      <c r="L81" s="9">
        <f t="shared" si="15"/>
        <v>0.7310585786300049</v>
      </c>
      <c r="M81" s="9">
        <f t="shared" si="16"/>
        <v>1</v>
      </c>
      <c r="N81" s="9">
        <f t="shared" si="17"/>
        <v>0.5</v>
      </c>
      <c r="O81" s="9">
        <f t="shared" si="18"/>
        <v>0.5</v>
      </c>
      <c r="P81" s="9">
        <f t="shared" si="19"/>
        <v>0.5</v>
      </c>
    </row>
    <row r="82" spans="1:16" x14ac:dyDescent="0.3">
      <c r="A82" s="8">
        <v>122</v>
      </c>
      <c r="B82" s="10" t="str">
        <f t="shared" si="20"/>
        <v>一般人</v>
      </c>
      <c r="C82" s="10">
        <f t="shared" si="21"/>
        <v>137</v>
      </c>
      <c r="D82" s="13">
        <f>パラメータ!B$12*all5days!K82+パラメータ!C$12*all5days!L82+パラメータ!D$12*(1/all5days!M82)+パラメータ!F$12*all5days!N82+パラメータ!G$12*all5days!O82+パラメータ!H$12*all5days!P82</f>
        <v>4.5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f t="shared" si="14"/>
        <v>0.5</v>
      </c>
      <c r="L82" s="9">
        <f t="shared" si="15"/>
        <v>0.5</v>
      </c>
      <c r="M82" s="9">
        <f t="shared" si="16"/>
        <v>0.5</v>
      </c>
      <c r="N82" s="9">
        <f t="shared" si="17"/>
        <v>0.5</v>
      </c>
      <c r="O82" s="9">
        <f t="shared" si="18"/>
        <v>0.5</v>
      </c>
      <c r="P82" s="9">
        <f t="shared" si="19"/>
        <v>0.5</v>
      </c>
    </row>
    <row r="83" spans="1:16" x14ac:dyDescent="0.3">
      <c r="A83" s="8">
        <v>124</v>
      </c>
      <c r="B83" s="10" t="str">
        <f t="shared" si="20"/>
        <v>一般人</v>
      </c>
      <c r="C83" s="10">
        <f t="shared" si="21"/>
        <v>100</v>
      </c>
      <c r="D83" s="13">
        <f>パラメータ!B$12*all5days!K83+パラメータ!C$12*all5days!L83+パラメータ!D$12*(1/all5days!M83)+パラメータ!F$12*all5days!N83+パラメータ!G$12*all5days!O83+パラメータ!H$12*all5days!P83</f>
        <v>4.8333703732722881</v>
      </c>
      <c r="E83" s="9">
        <v>3</v>
      </c>
      <c r="F83" s="9">
        <v>2</v>
      </c>
      <c r="G83" s="9">
        <v>509460</v>
      </c>
      <c r="H83" s="9">
        <v>14</v>
      </c>
      <c r="I83" s="9">
        <v>0</v>
      </c>
      <c r="J83" s="9">
        <v>0</v>
      </c>
      <c r="K83" s="9">
        <f t="shared" si="14"/>
        <v>0.95257412682243336</v>
      </c>
      <c r="L83" s="9">
        <f t="shared" si="15"/>
        <v>0.88079707797788231</v>
      </c>
      <c r="M83" s="9">
        <f t="shared" si="16"/>
        <v>1</v>
      </c>
      <c r="N83" s="9">
        <f t="shared" si="17"/>
        <v>0.99999916847197223</v>
      </c>
      <c r="O83" s="9">
        <f t="shared" si="18"/>
        <v>0.5</v>
      </c>
      <c r="P83" s="9">
        <f t="shared" si="19"/>
        <v>0.5</v>
      </c>
    </row>
    <row r="84" spans="1:16" x14ac:dyDescent="0.3">
      <c r="A84" s="8">
        <v>125</v>
      </c>
      <c r="B84" s="10" t="str">
        <f t="shared" si="20"/>
        <v>SP</v>
      </c>
      <c r="C84" s="10">
        <f t="shared" si="21"/>
        <v>91</v>
      </c>
      <c r="D84" s="13">
        <f>パラメータ!B$12*all5days!K84+パラメータ!C$12*all5days!L84+パラメータ!D$12*(1/all5days!M84)+パラメータ!F$12*all5days!N84+パラメータ!G$12*all5days!O84+パラメータ!H$12*all5days!P84</f>
        <v>4.8807970779778822</v>
      </c>
      <c r="E84" s="9">
        <v>2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f t="shared" si="14"/>
        <v>0.88079707797788231</v>
      </c>
      <c r="L84" s="9">
        <f t="shared" si="15"/>
        <v>0.5</v>
      </c>
      <c r="M84" s="9">
        <f t="shared" si="16"/>
        <v>0.5</v>
      </c>
      <c r="N84" s="9">
        <f t="shared" si="17"/>
        <v>0.5</v>
      </c>
      <c r="O84" s="9">
        <f t="shared" si="18"/>
        <v>0.5</v>
      </c>
      <c r="P84" s="9">
        <f t="shared" si="19"/>
        <v>0.5</v>
      </c>
    </row>
    <row r="85" spans="1:16" x14ac:dyDescent="0.3">
      <c r="A85" s="8">
        <v>127</v>
      </c>
      <c r="B85" s="10" t="str">
        <f t="shared" si="20"/>
        <v>SP</v>
      </c>
      <c r="C85" s="10">
        <f t="shared" si="21"/>
        <v>58</v>
      </c>
      <c r="D85" s="13">
        <f>パラメータ!B$12*all5days!K85+パラメータ!C$12*all5days!L85+パラメータ!D$12*(1/all5days!M85)+パラメータ!F$12*all5days!N85+パラメータ!G$12*all5days!O85+パラメータ!H$12*all5days!P85</f>
        <v>4.9525741268224337</v>
      </c>
      <c r="E85" s="9">
        <v>3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f t="shared" si="14"/>
        <v>0.95257412682243336</v>
      </c>
      <c r="L85" s="9">
        <f t="shared" si="15"/>
        <v>0.5</v>
      </c>
      <c r="M85" s="9">
        <f t="shared" si="16"/>
        <v>0.5</v>
      </c>
      <c r="N85" s="9">
        <f t="shared" si="17"/>
        <v>0.5</v>
      </c>
      <c r="O85" s="9">
        <f t="shared" si="18"/>
        <v>0.5</v>
      </c>
      <c r="P85" s="9">
        <f t="shared" si="19"/>
        <v>0.5</v>
      </c>
    </row>
    <row r="86" spans="1:16" x14ac:dyDescent="0.3">
      <c r="A86" s="8">
        <v>129</v>
      </c>
      <c r="B86" s="10" t="str">
        <f t="shared" si="20"/>
        <v>一般人</v>
      </c>
      <c r="C86" s="10">
        <f t="shared" si="21"/>
        <v>137</v>
      </c>
      <c r="D86" s="13">
        <f>パラメータ!B$12*all5days!K86+パラメータ!C$12*all5days!L86+パラメータ!D$12*(1/all5days!M86)+パラメータ!F$12*all5days!N86+パラメータ!G$12*all5days!O86+パラメータ!H$12*all5days!P86</f>
        <v>4.5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f t="shared" si="14"/>
        <v>0.5</v>
      </c>
      <c r="L86" s="9">
        <f t="shared" si="15"/>
        <v>0.5</v>
      </c>
      <c r="M86" s="9">
        <f t="shared" si="16"/>
        <v>0.5</v>
      </c>
      <c r="N86" s="9">
        <f t="shared" si="17"/>
        <v>0.5</v>
      </c>
      <c r="O86" s="9">
        <f t="shared" si="18"/>
        <v>0.5</v>
      </c>
      <c r="P86" s="9">
        <f t="shared" si="19"/>
        <v>0.5</v>
      </c>
    </row>
    <row r="87" spans="1:16" x14ac:dyDescent="0.3">
      <c r="A87" s="8">
        <v>130</v>
      </c>
      <c r="B87" s="10" t="str">
        <f t="shared" si="20"/>
        <v>一般人</v>
      </c>
      <c r="C87" s="10">
        <f t="shared" si="21"/>
        <v>137</v>
      </c>
      <c r="D87" s="13">
        <f>パラメータ!B$12*all5days!K87+パラメータ!C$12*all5days!L87+パラメータ!D$12*(1/all5days!M87)+パラメータ!F$12*all5days!N87+パラメータ!G$12*all5days!O87+パラメータ!H$12*all5days!P87</f>
        <v>4.5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f t="shared" si="14"/>
        <v>0.5</v>
      </c>
      <c r="L87" s="9">
        <f t="shared" si="15"/>
        <v>0.5</v>
      </c>
      <c r="M87" s="9">
        <f t="shared" si="16"/>
        <v>0.5</v>
      </c>
      <c r="N87" s="9">
        <f t="shared" si="17"/>
        <v>0.5</v>
      </c>
      <c r="O87" s="9">
        <f t="shared" si="18"/>
        <v>0.5</v>
      </c>
      <c r="P87" s="9">
        <f t="shared" si="19"/>
        <v>0.5</v>
      </c>
    </row>
    <row r="88" spans="1:16" x14ac:dyDescent="0.3">
      <c r="A88" s="8">
        <v>131</v>
      </c>
      <c r="B88" s="10" t="str">
        <f t="shared" si="20"/>
        <v>一般人</v>
      </c>
      <c r="C88" s="10">
        <f t="shared" si="21"/>
        <v>137</v>
      </c>
      <c r="D88" s="13">
        <f>パラメータ!B$12*all5days!K88+パラメータ!C$12*all5days!L88+パラメータ!D$12*(1/all5days!M88)+パラメータ!F$12*all5days!N88+パラメータ!G$12*all5days!O88+パラメータ!H$12*all5days!P88</f>
        <v>4.5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f t="shared" si="14"/>
        <v>0.5</v>
      </c>
      <c r="L88" s="9">
        <f t="shared" si="15"/>
        <v>0.5</v>
      </c>
      <c r="M88" s="9">
        <f t="shared" si="16"/>
        <v>0.5</v>
      </c>
      <c r="N88" s="9">
        <f t="shared" si="17"/>
        <v>0.5</v>
      </c>
      <c r="O88" s="9">
        <f t="shared" si="18"/>
        <v>0.5</v>
      </c>
      <c r="P88" s="9">
        <f t="shared" si="19"/>
        <v>0.5</v>
      </c>
    </row>
    <row r="89" spans="1:16" x14ac:dyDescent="0.3">
      <c r="A89" s="8">
        <v>134</v>
      </c>
      <c r="B89" s="10" t="str">
        <f t="shared" si="20"/>
        <v>一般人</v>
      </c>
      <c r="C89" s="10">
        <f t="shared" si="21"/>
        <v>107</v>
      </c>
      <c r="D89" s="13">
        <f>パラメータ!B$12*all5days!K89+パラメータ!C$12*all5days!L89+パラメータ!D$12*(1/all5days!M89)+パラメータ!F$12*all5days!N89+パラメータ!G$12*all5days!O89+パラメータ!H$12*all5days!P89</f>
        <v>4.7310585786300052</v>
      </c>
      <c r="E89" s="9">
        <v>1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f t="shared" si="14"/>
        <v>0.7310585786300049</v>
      </c>
      <c r="L89" s="9">
        <f t="shared" si="15"/>
        <v>0.5</v>
      </c>
      <c r="M89" s="9">
        <f t="shared" si="16"/>
        <v>0.5</v>
      </c>
      <c r="N89" s="9">
        <f t="shared" si="17"/>
        <v>0.5</v>
      </c>
      <c r="O89" s="9">
        <f t="shared" si="18"/>
        <v>0.5</v>
      </c>
      <c r="P89" s="9">
        <f t="shared" si="19"/>
        <v>0.5</v>
      </c>
    </row>
    <row r="90" spans="1:16" x14ac:dyDescent="0.3">
      <c r="A90" s="8">
        <v>135</v>
      </c>
      <c r="B90" s="10" t="str">
        <f t="shared" si="20"/>
        <v>SP</v>
      </c>
      <c r="C90" s="10">
        <f t="shared" si="21"/>
        <v>87</v>
      </c>
      <c r="D90" s="13">
        <f>パラメータ!B$12*all5days!K90+パラメータ!C$12*all5days!L90+パラメータ!D$12*(1/all5days!M90)+パラメータ!F$12*all5days!N90+パラメータ!G$12*all5days!O90+パラメータ!H$12*all5days!P90</f>
        <v>4.9458812758981487</v>
      </c>
      <c r="E90" s="9">
        <v>3</v>
      </c>
      <c r="F90" s="9">
        <v>5</v>
      </c>
      <c r="G90" s="9">
        <v>216840</v>
      </c>
      <c r="H90" s="9">
        <v>200</v>
      </c>
      <c r="I90" s="9">
        <v>0</v>
      </c>
      <c r="J90" s="9">
        <v>0</v>
      </c>
      <c r="K90" s="9">
        <f t="shared" si="14"/>
        <v>0.95257412682243336</v>
      </c>
      <c r="L90" s="9">
        <f t="shared" si="15"/>
        <v>0.99330714907571527</v>
      </c>
      <c r="M90" s="9">
        <f t="shared" si="16"/>
        <v>1</v>
      </c>
      <c r="N90" s="9">
        <f t="shared" si="17"/>
        <v>1</v>
      </c>
      <c r="O90" s="9">
        <f t="shared" si="18"/>
        <v>0.5</v>
      </c>
      <c r="P90" s="9">
        <f t="shared" si="19"/>
        <v>0.5</v>
      </c>
    </row>
    <row r="91" spans="1:16" x14ac:dyDescent="0.3">
      <c r="A91" s="8">
        <v>136</v>
      </c>
      <c r="B91" s="10" t="str">
        <f t="shared" si="20"/>
        <v>一般人</v>
      </c>
      <c r="C91" s="10">
        <f t="shared" si="21"/>
        <v>104</v>
      </c>
      <c r="D91" s="13">
        <f>パラメータ!B$12*all5days!K91+パラメータ!C$12*all5days!L91+パラメータ!D$12*(1/all5days!M91)+パラメータ!F$12*all5days!N91+パラメータ!G$12*all5days!O91+パラメータ!H$12*all5days!P91</f>
        <v>4.8153849948382241</v>
      </c>
      <c r="E91" s="9">
        <v>3</v>
      </c>
      <c r="F91" s="9">
        <v>2</v>
      </c>
      <c r="G91" s="9">
        <v>578510</v>
      </c>
      <c r="H91" s="9">
        <v>4</v>
      </c>
      <c r="I91" s="9">
        <v>0</v>
      </c>
      <c r="J91" s="9">
        <v>0</v>
      </c>
      <c r="K91" s="9">
        <f t="shared" si="14"/>
        <v>0.95257412682243336</v>
      </c>
      <c r="L91" s="9">
        <f t="shared" si="15"/>
        <v>0.88079707797788231</v>
      </c>
      <c r="M91" s="9">
        <f t="shared" si="16"/>
        <v>1</v>
      </c>
      <c r="N91" s="9">
        <f t="shared" si="17"/>
        <v>0.98201379003790845</v>
      </c>
      <c r="O91" s="9">
        <f t="shared" si="18"/>
        <v>0.5</v>
      </c>
      <c r="P91" s="9">
        <f t="shared" si="19"/>
        <v>0.5</v>
      </c>
    </row>
    <row r="92" spans="1:16" x14ac:dyDescent="0.3">
      <c r="A92" s="8">
        <v>139</v>
      </c>
      <c r="B92" s="10" t="str">
        <f t="shared" si="20"/>
        <v>一般人</v>
      </c>
      <c r="C92" s="10">
        <f t="shared" si="21"/>
        <v>107</v>
      </c>
      <c r="D92" s="13">
        <f>パラメータ!B$12*all5days!K92+パラメータ!C$12*all5days!L92+パラメータ!D$12*(1/all5days!M92)+パラメータ!F$12*all5days!N92+パラメータ!G$12*all5days!O92+パラメータ!H$12*all5days!P92</f>
        <v>4.7310585786300052</v>
      </c>
      <c r="E92" s="9">
        <v>1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f t="shared" si="14"/>
        <v>0.7310585786300049</v>
      </c>
      <c r="L92" s="9">
        <f t="shared" si="15"/>
        <v>0.5</v>
      </c>
      <c r="M92" s="9">
        <f t="shared" si="16"/>
        <v>0.5</v>
      </c>
      <c r="N92" s="9">
        <f t="shared" si="17"/>
        <v>0.5</v>
      </c>
      <c r="O92" s="9">
        <f t="shared" si="18"/>
        <v>0.5</v>
      </c>
      <c r="P92" s="9">
        <f t="shared" si="19"/>
        <v>0.5</v>
      </c>
    </row>
    <row r="93" spans="1:16" x14ac:dyDescent="0.3">
      <c r="A93" s="8">
        <v>140</v>
      </c>
      <c r="B93" s="10" t="str">
        <f t="shared" si="20"/>
        <v>一般人</v>
      </c>
      <c r="C93" s="10">
        <f t="shared" si="21"/>
        <v>107</v>
      </c>
      <c r="D93" s="13">
        <f>パラメータ!B$12*all5days!K93+パラメータ!C$12*all5days!L93+パラメータ!D$12*(1/all5days!M93)+パラメータ!F$12*all5days!N93+パラメータ!G$12*all5days!O93+パラメータ!H$12*all5days!P93</f>
        <v>4.7310585786300052</v>
      </c>
      <c r="E93" s="9">
        <v>1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f t="shared" si="14"/>
        <v>0.7310585786300049</v>
      </c>
      <c r="L93" s="9">
        <f t="shared" si="15"/>
        <v>0.5</v>
      </c>
      <c r="M93" s="9">
        <f t="shared" si="16"/>
        <v>0.5</v>
      </c>
      <c r="N93" s="9">
        <f t="shared" si="17"/>
        <v>0.5</v>
      </c>
      <c r="O93" s="9">
        <f t="shared" si="18"/>
        <v>0.5</v>
      </c>
      <c r="P93" s="9">
        <f t="shared" si="19"/>
        <v>0.5</v>
      </c>
    </row>
    <row r="94" spans="1:16" x14ac:dyDescent="0.3">
      <c r="A94" s="8">
        <v>141</v>
      </c>
      <c r="B94" s="10" t="str">
        <f t="shared" si="20"/>
        <v>HYPER-SP</v>
      </c>
      <c r="C94" s="10">
        <f t="shared" si="21"/>
        <v>14</v>
      </c>
      <c r="D94" s="13">
        <f>パラメータ!B$12*all5days!K94+パラメータ!C$12*all5days!L94+パラメータ!D$12*(1/all5days!M94)+パラメータ!F$12*all5days!N94+パラメータ!G$12*all5days!O94+パラメータ!H$12*all5days!P94</f>
        <v>5.7417858436048714</v>
      </c>
      <c r="E94" s="9">
        <v>4</v>
      </c>
      <c r="F94" s="9">
        <v>2</v>
      </c>
      <c r="G94" s="9">
        <v>209220</v>
      </c>
      <c r="H94" s="9">
        <v>7</v>
      </c>
      <c r="I94" s="9">
        <v>2</v>
      </c>
      <c r="J94" s="9">
        <v>7</v>
      </c>
      <c r="K94" s="9">
        <f t="shared" si="14"/>
        <v>0.98201379003790845</v>
      </c>
      <c r="L94" s="9">
        <f t="shared" si="15"/>
        <v>0.88079707797788231</v>
      </c>
      <c r="M94" s="9">
        <f t="shared" si="16"/>
        <v>1</v>
      </c>
      <c r="N94" s="9">
        <f t="shared" si="17"/>
        <v>0.9990889488055994</v>
      </c>
      <c r="O94" s="9">
        <f t="shared" si="18"/>
        <v>0.88079707797788231</v>
      </c>
      <c r="P94" s="9">
        <f t="shared" si="19"/>
        <v>0.9990889488055994</v>
      </c>
    </row>
    <row r="95" spans="1:16" x14ac:dyDescent="0.3">
      <c r="A95" s="8">
        <v>142</v>
      </c>
      <c r="B95" s="10" t="str">
        <f t="shared" si="20"/>
        <v>HYPER-SP</v>
      </c>
      <c r="C95" s="10">
        <f t="shared" si="21"/>
        <v>2</v>
      </c>
      <c r="D95" s="13">
        <f>パラメータ!B$12*all5days!K95+パラメータ!C$12*all5days!L95+パラメータ!D$12*(1/all5days!M95)+パラメータ!F$12*all5days!N95+パラメータ!G$12*all5days!O95+パラメータ!H$12*all5days!P95</f>
        <v>6.3740875256317153</v>
      </c>
      <c r="E95" s="9">
        <v>5</v>
      </c>
      <c r="F95" s="9">
        <v>2</v>
      </c>
      <c r="G95" s="9">
        <v>0</v>
      </c>
      <c r="H95" s="9">
        <v>31</v>
      </c>
      <c r="I95" s="9">
        <v>11</v>
      </c>
      <c r="J95" s="9">
        <v>0</v>
      </c>
      <c r="K95" s="9">
        <f t="shared" si="14"/>
        <v>0.99330714907571527</v>
      </c>
      <c r="L95" s="9">
        <f t="shared" si="15"/>
        <v>0.88079707797788231</v>
      </c>
      <c r="M95" s="9">
        <f t="shared" si="16"/>
        <v>0.5</v>
      </c>
      <c r="N95" s="9">
        <f t="shared" si="17"/>
        <v>0.99999999999996558</v>
      </c>
      <c r="O95" s="9">
        <f t="shared" si="18"/>
        <v>0.99998329857815205</v>
      </c>
      <c r="P95" s="9">
        <f t="shared" si="19"/>
        <v>0.5</v>
      </c>
    </row>
    <row r="96" spans="1:16" x14ac:dyDescent="0.3">
      <c r="A96" s="8">
        <v>143</v>
      </c>
      <c r="B96" s="10" t="str">
        <f t="shared" si="20"/>
        <v>一般人</v>
      </c>
      <c r="C96" s="10">
        <f t="shared" si="21"/>
        <v>104</v>
      </c>
      <c r="D96" s="13">
        <f>パラメータ!B$12*all5days!K96+パラメータ!C$12*all5days!L96+パラメータ!D$12*(1/all5days!M96)+パラメータ!F$12*all5days!N96+パラメータ!G$12*all5days!O96+パラメータ!H$12*all5days!P96</f>
        <v>4.8153849948382241</v>
      </c>
      <c r="E96" s="9">
        <v>3</v>
      </c>
      <c r="F96" s="9">
        <v>4</v>
      </c>
      <c r="G96" s="9">
        <v>89580</v>
      </c>
      <c r="H96" s="9">
        <v>0</v>
      </c>
      <c r="I96" s="9">
        <v>2</v>
      </c>
      <c r="J96" s="9">
        <v>0</v>
      </c>
      <c r="K96" s="9">
        <f t="shared" si="14"/>
        <v>0.95257412682243336</v>
      </c>
      <c r="L96" s="9">
        <f t="shared" si="15"/>
        <v>0.98201379003790845</v>
      </c>
      <c r="M96" s="9">
        <f t="shared" si="16"/>
        <v>1</v>
      </c>
      <c r="N96" s="9">
        <f t="shared" si="17"/>
        <v>0.5</v>
      </c>
      <c r="O96" s="9">
        <f t="shared" si="18"/>
        <v>0.88079707797788231</v>
      </c>
      <c r="P96" s="9">
        <f t="shared" si="19"/>
        <v>0.5</v>
      </c>
    </row>
    <row r="97" spans="1:16" x14ac:dyDescent="0.3">
      <c r="A97" s="8">
        <v>147</v>
      </c>
      <c r="B97" s="10" t="str">
        <f t="shared" si="20"/>
        <v>一般人</v>
      </c>
      <c r="C97" s="10">
        <f t="shared" si="21"/>
        <v>137</v>
      </c>
      <c r="D97" s="13">
        <f>パラメータ!B$12*all5days!K97+パラメータ!C$12*all5days!L97+パラメータ!D$12*(1/all5days!M97)+パラメータ!F$12*all5days!N97+パラメータ!G$12*all5days!O97+パラメータ!H$12*all5days!P97</f>
        <v>4.5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f t="shared" si="14"/>
        <v>0.5</v>
      </c>
      <c r="L97" s="9">
        <f t="shared" si="15"/>
        <v>0.5</v>
      </c>
      <c r="M97" s="9">
        <f t="shared" si="16"/>
        <v>0.5</v>
      </c>
      <c r="N97" s="9">
        <f t="shared" si="17"/>
        <v>0.5</v>
      </c>
      <c r="O97" s="9">
        <f t="shared" si="18"/>
        <v>0.5</v>
      </c>
      <c r="P97" s="9">
        <f t="shared" si="19"/>
        <v>0.5</v>
      </c>
    </row>
    <row r="98" spans="1:16" x14ac:dyDescent="0.3">
      <c r="A98" s="8">
        <v>149</v>
      </c>
      <c r="B98" s="10" t="str">
        <f t="shared" si="20"/>
        <v>SP</v>
      </c>
      <c r="C98" s="10">
        <f t="shared" si="21"/>
        <v>42</v>
      </c>
      <c r="D98" s="13">
        <f>パラメータ!B$12*all5days!K98+パラメータ!C$12*all5days!L98+パラメータ!D$12*(1/all5days!M98)+パラメータ!F$12*all5days!N98+パラメータ!G$12*all5days!O98+パラメータ!H$12*all5days!P98</f>
        <v>5.3266783538382798</v>
      </c>
      <c r="E98" s="9">
        <v>5</v>
      </c>
      <c r="F98" s="9">
        <v>3</v>
      </c>
      <c r="G98" s="9">
        <v>268920</v>
      </c>
      <c r="H98" s="9">
        <v>24</v>
      </c>
      <c r="I98" s="9">
        <v>0</v>
      </c>
      <c r="J98" s="9">
        <v>2</v>
      </c>
      <c r="K98" s="9">
        <f t="shared" si="14"/>
        <v>0.99330714907571527</v>
      </c>
      <c r="L98" s="9">
        <f t="shared" si="15"/>
        <v>0.95257412682243336</v>
      </c>
      <c r="M98" s="9">
        <f t="shared" si="16"/>
        <v>1</v>
      </c>
      <c r="N98" s="9">
        <f t="shared" si="17"/>
        <v>0.99999999996224864</v>
      </c>
      <c r="O98" s="9">
        <f t="shared" si="18"/>
        <v>0.5</v>
      </c>
      <c r="P98" s="9">
        <f t="shared" si="19"/>
        <v>0.88079707797788231</v>
      </c>
    </row>
    <row r="99" spans="1:16" x14ac:dyDescent="0.3">
      <c r="A99" s="8">
        <v>151</v>
      </c>
      <c r="B99" s="10" t="str">
        <f t="shared" si="20"/>
        <v>一般人</v>
      </c>
      <c r="C99" s="10">
        <f t="shared" si="21"/>
        <v>223</v>
      </c>
      <c r="D99" s="13">
        <f>パラメータ!B$12*all5days!K99+パラメータ!C$12*all5days!L99+パラメータ!D$12*(1/all5days!M99)+パラメータ!F$12*all5days!N99+パラメータ!G$12*all5days!O99+パラメータ!H$12*all5days!P99</f>
        <v>4.4525741268224337</v>
      </c>
      <c r="E99" s="9">
        <v>3</v>
      </c>
      <c r="F99" s="9">
        <v>0</v>
      </c>
      <c r="G99" s="9">
        <v>236190</v>
      </c>
      <c r="H99" s="9">
        <v>0</v>
      </c>
      <c r="I99" s="9">
        <v>104</v>
      </c>
      <c r="J99" s="9">
        <v>0</v>
      </c>
      <c r="K99" s="9">
        <f t="shared" ref="K99:K162" si="22">1/(1+EXP(-1*E99))</f>
        <v>0.95257412682243336</v>
      </c>
      <c r="L99" s="9">
        <f t="shared" ref="L99:L162" si="23">1/(1+EXP(-1*F99))</f>
        <v>0.5</v>
      </c>
      <c r="M99" s="9">
        <f t="shared" ref="M99:M162" si="24">1/(1+EXP(-1*G99))</f>
        <v>1</v>
      </c>
      <c r="N99" s="9">
        <f t="shared" ref="N99:N162" si="25">1/(1+EXP(-1*H99))</f>
        <v>0.5</v>
      </c>
      <c r="O99" s="9">
        <f t="shared" ref="O99:O162" si="26">1/(1+EXP(-1*I99))</f>
        <v>1</v>
      </c>
      <c r="P99" s="9">
        <f t="shared" ref="P99:P162" si="27">1/(1+EXP(-1*J99))</f>
        <v>0.5</v>
      </c>
    </row>
    <row r="100" spans="1:16" x14ac:dyDescent="0.3">
      <c r="A100" s="8">
        <v>152</v>
      </c>
      <c r="B100" s="10" t="str">
        <f t="shared" si="20"/>
        <v>一般人</v>
      </c>
      <c r="C100" s="10">
        <f t="shared" si="21"/>
        <v>137</v>
      </c>
      <c r="D100" s="13">
        <f>パラメータ!B$12*all5days!K100+パラメータ!C$12*all5days!L100+パラメータ!D$12*(1/all5days!M100)+パラメータ!F$12*all5days!N100+パラメータ!G$12*all5days!O100+パラメータ!H$12*all5days!P100</f>
        <v>4.5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f t="shared" si="22"/>
        <v>0.5</v>
      </c>
      <c r="L100" s="9">
        <f t="shared" si="23"/>
        <v>0.5</v>
      </c>
      <c r="M100" s="9">
        <f t="shared" si="24"/>
        <v>0.5</v>
      </c>
      <c r="N100" s="9">
        <f t="shared" si="25"/>
        <v>0.5</v>
      </c>
      <c r="O100" s="9">
        <f t="shared" si="26"/>
        <v>0.5</v>
      </c>
      <c r="P100" s="9">
        <f t="shared" si="27"/>
        <v>0.5</v>
      </c>
    </row>
    <row r="101" spans="1:16" x14ac:dyDescent="0.3">
      <c r="A101" s="8">
        <v>153</v>
      </c>
      <c r="B101" s="10" t="str">
        <f t="shared" si="20"/>
        <v>SP</v>
      </c>
      <c r="C101" s="10">
        <f t="shared" si="21"/>
        <v>58</v>
      </c>
      <c r="D101" s="13">
        <f>パラメータ!B$12*all5days!K101+パラメータ!C$12*all5days!L101+パラメータ!D$12*(1/all5days!M101)+パラメータ!F$12*all5days!N101+パラメータ!G$12*all5days!O101+パラメータ!H$12*all5days!P101</f>
        <v>4.9525741268224337</v>
      </c>
      <c r="E101" s="9">
        <v>3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f t="shared" si="22"/>
        <v>0.95257412682243336</v>
      </c>
      <c r="L101" s="9">
        <f t="shared" si="23"/>
        <v>0.5</v>
      </c>
      <c r="M101" s="9">
        <f t="shared" si="24"/>
        <v>0.5</v>
      </c>
      <c r="N101" s="9">
        <f t="shared" si="25"/>
        <v>0.5</v>
      </c>
      <c r="O101" s="9">
        <f t="shared" si="26"/>
        <v>0.5</v>
      </c>
      <c r="P101" s="9">
        <f t="shared" si="27"/>
        <v>0.5</v>
      </c>
    </row>
    <row r="102" spans="1:16" x14ac:dyDescent="0.3">
      <c r="A102" s="8">
        <v>154</v>
      </c>
      <c r="B102" s="10" t="str">
        <f t="shared" si="20"/>
        <v>SP</v>
      </c>
      <c r="C102" s="10">
        <f t="shared" si="21"/>
        <v>52</v>
      </c>
      <c r="D102" s="13">
        <f>パラメータ!B$12*all5days!K102+パラメータ!C$12*all5days!L102+パラメータ!D$12*(1/all5days!M102)+パラメータ!F$12*all5days!N102+パラメータ!G$12*all5days!O102+パラメータ!H$12*all5days!P102</f>
        <v>4.993307149075715</v>
      </c>
      <c r="E102" s="9">
        <v>5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f t="shared" si="22"/>
        <v>0.99330714907571527</v>
      </c>
      <c r="L102" s="9">
        <f t="shared" si="23"/>
        <v>0.5</v>
      </c>
      <c r="M102" s="9">
        <f t="shared" si="24"/>
        <v>0.5</v>
      </c>
      <c r="N102" s="9">
        <f t="shared" si="25"/>
        <v>0.5</v>
      </c>
      <c r="O102" s="9">
        <f t="shared" si="26"/>
        <v>0.5</v>
      </c>
      <c r="P102" s="9">
        <f t="shared" si="27"/>
        <v>0.5</v>
      </c>
    </row>
    <row r="103" spans="1:16" x14ac:dyDescent="0.3">
      <c r="A103" s="8">
        <v>156</v>
      </c>
      <c r="B103" s="10" t="str">
        <f t="shared" si="20"/>
        <v>一般人</v>
      </c>
      <c r="C103" s="10">
        <f t="shared" si="21"/>
        <v>137</v>
      </c>
      <c r="D103" s="13">
        <f>パラメータ!B$12*all5days!K103+パラメータ!C$12*all5days!L103+パラメータ!D$12*(1/all5days!M103)+パラメータ!F$12*all5days!N103+パラメータ!G$12*all5days!O103+パラメータ!H$12*all5days!P103</f>
        <v>4.5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f t="shared" si="22"/>
        <v>0.5</v>
      </c>
      <c r="L103" s="9">
        <f t="shared" si="23"/>
        <v>0.5</v>
      </c>
      <c r="M103" s="9">
        <f t="shared" si="24"/>
        <v>0.5</v>
      </c>
      <c r="N103" s="9">
        <f t="shared" si="25"/>
        <v>0.5</v>
      </c>
      <c r="O103" s="9">
        <f t="shared" si="26"/>
        <v>0.5</v>
      </c>
      <c r="P103" s="9">
        <f t="shared" si="27"/>
        <v>0.5</v>
      </c>
    </row>
    <row r="104" spans="1:16" x14ac:dyDescent="0.3">
      <c r="A104" s="8">
        <v>157</v>
      </c>
      <c r="B104" s="10" t="str">
        <f t="shared" si="20"/>
        <v>一般人</v>
      </c>
      <c r="C104" s="10">
        <f t="shared" si="21"/>
        <v>137</v>
      </c>
      <c r="D104" s="13">
        <f>パラメータ!B$12*all5days!K104+パラメータ!C$12*all5days!L104+パラメータ!D$12*(1/all5days!M104)+パラメータ!F$12*all5days!N104+パラメータ!G$12*all5days!O104+パラメータ!H$12*all5days!P104</f>
        <v>4.5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f t="shared" si="22"/>
        <v>0.5</v>
      </c>
      <c r="L104" s="9">
        <f t="shared" si="23"/>
        <v>0.5</v>
      </c>
      <c r="M104" s="9">
        <f t="shared" si="24"/>
        <v>0.5</v>
      </c>
      <c r="N104" s="9">
        <f t="shared" si="25"/>
        <v>0.5</v>
      </c>
      <c r="O104" s="9">
        <f t="shared" si="26"/>
        <v>0.5</v>
      </c>
      <c r="P104" s="9">
        <f t="shared" si="27"/>
        <v>0.5</v>
      </c>
    </row>
    <row r="105" spans="1:16" x14ac:dyDescent="0.3">
      <c r="A105" s="8">
        <v>160</v>
      </c>
      <c r="B105" s="10" t="str">
        <f t="shared" si="20"/>
        <v>一般人</v>
      </c>
      <c r="C105" s="10">
        <f t="shared" si="21"/>
        <v>137</v>
      </c>
      <c r="D105" s="13">
        <f>パラメータ!B$12*all5days!K105+パラメータ!C$12*all5days!L105+パラメータ!D$12*(1/all5days!M105)+パラメータ!F$12*all5days!N105+パラメータ!G$12*all5days!O105+パラメータ!H$12*all5days!P105</f>
        <v>4.5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f t="shared" si="22"/>
        <v>0.5</v>
      </c>
      <c r="L105" s="9">
        <f t="shared" si="23"/>
        <v>0.5</v>
      </c>
      <c r="M105" s="9">
        <f t="shared" si="24"/>
        <v>0.5</v>
      </c>
      <c r="N105" s="9">
        <f t="shared" si="25"/>
        <v>0.5</v>
      </c>
      <c r="O105" s="9">
        <f t="shared" si="26"/>
        <v>0.5</v>
      </c>
      <c r="P105" s="9">
        <f t="shared" si="27"/>
        <v>0.5</v>
      </c>
    </row>
    <row r="106" spans="1:16" x14ac:dyDescent="0.3">
      <c r="A106" s="8">
        <v>161</v>
      </c>
      <c r="B106" s="10" t="str">
        <f t="shared" si="20"/>
        <v>SP</v>
      </c>
      <c r="C106" s="10">
        <f t="shared" si="21"/>
        <v>87</v>
      </c>
      <c r="D106" s="13">
        <f>パラメータ!B$12*all5days!K106+パラメータ!C$12*all5days!L106+パラメータ!D$12*(1/all5days!M106)+パラメータ!F$12*all5days!N106+パラメータ!G$12*all5days!O106+パラメータ!H$12*all5days!P106</f>
        <v>4.9458812758981487</v>
      </c>
      <c r="E106" s="9">
        <v>3</v>
      </c>
      <c r="F106" s="9">
        <v>5</v>
      </c>
      <c r="G106" s="9">
        <v>76182.8571429</v>
      </c>
      <c r="H106" s="9">
        <v>134</v>
      </c>
      <c r="I106" s="9">
        <v>0</v>
      </c>
      <c r="J106" s="9">
        <v>0</v>
      </c>
      <c r="K106" s="9">
        <f t="shared" si="22"/>
        <v>0.95257412682243336</v>
      </c>
      <c r="L106" s="9">
        <f t="shared" si="23"/>
        <v>0.99330714907571527</v>
      </c>
      <c r="M106" s="9">
        <f t="shared" si="24"/>
        <v>1</v>
      </c>
      <c r="N106" s="9">
        <f t="shared" si="25"/>
        <v>1</v>
      </c>
      <c r="O106" s="9">
        <f t="shared" si="26"/>
        <v>0.5</v>
      </c>
      <c r="P106" s="9">
        <f t="shared" si="27"/>
        <v>0.5</v>
      </c>
    </row>
    <row r="107" spans="1:16" x14ac:dyDescent="0.3">
      <c r="A107" s="8">
        <v>166</v>
      </c>
      <c r="B107" s="10" t="str">
        <f t="shared" si="20"/>
        <v>一般人</v>
      </c>
      <c r="C107" s="10">
        <f t="shared" si="21"/>
        <v>137</v>
      </c>
      <c r="D107" s="13">
        <f>パラメータ!B$12*all5days!K107+パラメータ!C$12*all5days!L107+パラメータ!D$12*(1/all5days!M107)+パラメータ!F$12*all5days!N107+パラメータ!G$12*all5days!O107+パラメータ!H$12*all5days!P107</f>
        <v>4.5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f t="shared" si="22"/>
        <v>0.5</v>
      </c>
      <c r="L107" s="9">
        <f t="shared" si="23"/>
        <v>0.5</v>
      </c>
      <c r="M107" s="9">
        <f t="shared" si="24"/>
        <v>0.5</v>
      </c>
      <c r="N107" s="9">
        <f t="shared" si="25"/>
        <v>0.5</v>
      </c>
      <c r="O107" s="9">
        <f t="shared" si="26"/>
        <v>0.5</v>
      </c>
      <c r="P107" s="9">
        <f t="shared" si="27"/>
        <v>0.5</v>
      </c>
    </row>
    <row r="108" spans="1:16" x14ac:dyDescent="0.3">
      <c r="A108" s="8">
        <v>167</v>
      </c>
      <c r="B108" s="10" t="str">
        <f t="shared" si="20"/>
        <v>SP</v>
      </c>
      <c r="C108" s="10">
        <f t="shared" si="21"/>
        <v>55</v>
      </c>
      <c r="D108" s="13">
        <f>パラメータ!B$12*all5days!K108+パラメータ!C$12*all5days!L108+パラメータ!D$12*(1/all5days!M108)+パラメータ!F$12*all5days!N108+パラメータ!G$12*all5days!O108+パラメータ!H$12*all5days!P108</f>
        <v>4.9621171572600105</v>
      </c>
      <c r="E108" s="9">
        <v>1</v>
      </c>
      <c r="F108" s="9">
        <v>0</v>
      </c>
      <c r="G108" s="9">
        <v>0</v>
      </c>
      <c r="H108" s="9">
        <v>0</v>
      </c>
      <c r="I108" s="9">
        <v>0</v>
      </c>
      <c r="J108" s="9">
        <v>1</v>
      </c>
      <c r="K108" s="9">
        <f t="shared" si="22"/>
        <v>0.7310585786300049</v>
      </c>
      <c r="L108" s="9">
        <f t="shared" si="23"/>
        <v>0.5</v>
      </c>
      <c r="M108" s="9">
        <f t="shared" si="24"/>
        <v>0.5</v>
      </c>
      <c r="N108" s="9">
        <f t="shared" si="25"/>
        <v>0.5</v>
      </c>
      <c r="O108" s="9">
        <f t="shared" si="26"/>
        <v>0.5</v>
      </c>
      <c r="P108" s="9">
        <f t="shared" si="27"/>
        <v>0.7310585786300049</v>
      </c>
    </row>
    <row r="109" spans="1:16" x14ac:dyDescent="0.3">
      <c r="A109" s="8">
        <v>168</v>
      </c>
      <c r="B109" s="10" t="str">
        <f t="shared" si="20"/>
        <v>SP</v>
      </c>
      <c r="C109" s="10">
        <f t="shared" si="21"/>
        <v>58</v>
      </c>
      <c r="D109" s="13">
        <f>パラメータ!B$12*all5days!K109+パラメータ!C$12*all5days!L109+パラメータ!D$12*(1/all5days!M109)+パラメータ!F$12*all5days!N109+パラメータ!G$12*all5days!O109+パラメータ!H$12*all5days!P109</f>
        <v>4.9525741268224337</v>
      </c>
      <c r="E109" s="9">
        <v>3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f t="shared" si="22"/>
        <v>0.95257412682243336</v>
      </c>
      <c r="L109" s="9">
        <f t="shared" si="23"/>
        <v>0.5</v>
      </c>
      <c r="M109" s="9">
        <f t="shared" si="24"/>
        <v>0.5</v>
      </c>
      <c r="N109" s="9">
        <f t="shared" si="25"/>
        <v>0.5</v>
      </c>
      <c r="O109" s="9">
        <f t="shared" si="26"/>
        <v>0.5</v>
      </c>
      <c r="P109" s="9">
        <f t="shared" si="27"/>
        <v>0.5</v>
      </c>
    </row>
    <row r="110" spans="1:16" x14ac:dyDescent="0.3">
      <c r="A110" s="8">
        <v>169</v>
      </c>
      <c r="B110" s="10" t="str">
        <f t="shared" si="20"/>
        <v>SP</v>
      </c>
      <c r="C110" s="10">
        <f t="shared" si="21"/>
        <v>36</v>
      </c>
      <c r="D110" s="13">
        <f>パラメータ!B$12*all5days!K110+パラメータ!C$12*all5days!L110+パラメータ!D$12*(1/all5days!M110)+パラメータ!F$12*all5days!N110+パラメータ!G$12*all5days!O110+パラメータ!H$12*all5days!P110</f>
        <v>5.4051482536448665</v>
      </c>
      <c r="E110" s="9">
        <v>3</v>
      </c>
      <c r="F110" s="9">
        <v>3</v>
      </c>
      <c r="G110" s="9">
        <v>0</v>
      </c>
      <c r="H110" s="9">
        <v>0</v>
      </c>
      <c r="I110" s="9">
        <v>0</v>
      </c>
      <c r="J110" s="9">
        <v>0</v>
      </c>
      <c r="K110" s="9">
        <f t="shared" si="22"/>
        <v>0.95257412682243336</v>
      </c>
      <c r="L110" s="9">
        <f t="shared" si="23"/>
        <v>0.95257412682243336</v>
      </c>
      <c r="M110" s="9">
        <f t="shared" si="24"/>
        <v>0.5</v>
      </c>
      <c r="N110" s="9">
        <f t="shared" si="25"/>
        <v>0.5</v>
      </c>
      <c r="O110" s="9">
        <f t="shared" si="26"/>
        <v>0.5</v>
      </c>
      <c r="P110" s="9">
        <f t="shared" si="27"/>
        <v>0.5</v>
      </c>
    </row>
    <row r="111" spans="1:16" x14ac:dyDescent="0.3">
      <c r="A111" s="8">
        <v>170</v>
      </c>
      <c r="B111" s="10" t="str">
        <f t="shared" si="20"/>
        <v>一般人</v>
      </c>
      <c r="C111" s="10">
        <f t="shared" si="21"/>
        <v>223</v>
      </c>
      <c r="D111" s="13">
        <f>パラメータ!B$12*all5days!K111+パラメータ!C$12*all5days!L111+パラメータ!D$12*(1/all5days!M111)+パラメータ!F$12*all5days!N111+パラメータ!G$12*all5days!O111+パラメータ!H$12*all5days!P111</f>
        <v>4.4525741268224337</v>
      </c>
      <c r="E111" s="9">
        <v>3</v>
      </c>
      <c r="F111" s="9">
        <v>0</v>
      </c>
      <c r="G111" s="9">
        <v>63150</v>
      </c>
      <c r="H111" s="9">
        <v>38</v>
      </c>
      <c r="I111" s="9">
        <v>0</v>
      </c>
      <c r="J111" s="9">
        <v>0</v>
      </c>
      <c r="K111" s="9">
        <f t="shared" si="22"/>
        <v>0.95257412682243336</v>
      </c>
      <c r="L111" s="9">
        <f t="shared" si="23"/>
        <v>0.5</v>
      </c>
      <c r="M111" s="9">
        <f t="shared" si="24"/>
        <v>1</v>
      </c>
      <c r="N111" s="9">
        <f t="shared" si="25"/>
        <v>1</v>
      </c>
      <c r="O111" s="9">
        <f t="shared" si="26"/>
        <v>0.5</v>
      </c>
      <c r="P111" s="9">
        <f t="shared" si="27"/>
        <v>0.5</v>
      </c>
    </row>
    <row r="112" spans="1:16" x14ac:dyDescent="0.3">
      <c r="A112" s="8">
        <v>171</v>
      </c>
      <c r="B112" s="10" t="str">
        <f t="shared" si="20"/>
        <v>一般人</v>
      </c>
      <c r="C112" s="10">
        <f t="shared" si="21"/>
        <v>137</v>
      </c>
      <c r="D112" s="13">
        <f>パラメータ!B$12*all5days!K112+パラメータ!C$12*all5days!L112+パラメータ!D$12*(1/all5days!M112)+パラメータ!F$12*all5days!N112+パラメータ!G$12*all5days!O112+パラメータ!H$12*all5days!P112</f>
        <v>4.5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f t="shared" si="22"/>
        <v>0.5</v>
      </c>
      <c r="L112" s="9">
        <f t="shared" si="23"/>
        <v>0.5</v>
      </c>
      <c r="M112" s="9">
        <f t="shared" si="24"/>
        <v>0.5</v>
      </c>
      <c r="N112" s="9">
        <f t="shared" si="25"/>
        <v>0.5</v>
      </c>
      <c r="O112" s="9">
        <f t="shared" si="26"/>
        <v>0.5</v>
      </c>
      <c r="P112" s="9">
        <f t="shared" si="27"/>
        <v>0.5</v>
      </c>
    </row>
    <row r="113" spans="1:16" x14ac:dyDescent="0.3">
      <c r="A113" s="8">
        <v>172</v>
      </c>
      <c r="B113" s="10" t="str">
        <f t="shared" si="20"/>
        <v>一般人</v>
      </c>
      <c r="C113" s="10">
        <f t="shared" si="21"/>
        <v>137</v>
      </c>
      <c r="D113" s="13">
        <f>パラメータ!B$12*all5days!K113+パラメータ!C$12*all5days!L113+パラメータ!D$12*(1/all5days!M113)+パラメータ!F$12*all5days!N113+パラメータ!G$12*all5days!O113+パラメータ!H$12*all5days!P113</f>
        <v>4.5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f t="shared" si="22"/>
        <v>0.5</v>
      </c>
      <c r="L113" s="9">
        <f t="shared" si="23"/>
        <v>0.5</v>
      </c>
      <c r="M113" s="9">
        <f t="shared" si="24"/>
        <v>0.5</v>
      </c>
      <c r="N113" s="9">
        <f t="shared" si="25"/>
        <v>0.5</v>
      </c>
      <c r="O113" s="9">
        <f t="shared" si="26"/>
        <v>0.5</v>
      </c>
      <c r="P113" s="9">
        <f t="shared" si="27"/>
        <v>0.5</v>
      </c>
    </row>
    <row r="114" spans="1:16" x14ac:dyDescent="0.3">
      <c r="A114" s="8">
        <v>174</v>
      </c>
      <c r="B114" s="10" t="str">
        <f t="shared" si="20"/>
        <v>SP</v>
      </c>
      <c r="C114" s="10">
        <f t="shared" si="21"/>
        <v>46</v>
      </c>
      <c r="D114" s="13">
        <f>パラメータ!B$12*all5days!K114+パラメータ!C$12*all5days!L114+パラメータ!D$12*(1/all5days!M114)+パラメータ!F$12*all5days!N114+パラメータ!G$12*all5days!O114+パラメータ!H$12*all5days!P114</f>
        <v>5.2307232284995386</v>
      </c>
      <c r="E114" s="9">
        <v>1</v>
      </c>
      <c r="F114" s="9">
        <v>0</v>
      </c>
      <c r="G114" s="9">
        <v>0</v>
      </c>
      <c r="H114" s="9">
        <v>8</v>
      </c>
      <c r="I114" s="9">
        <v>0</v>
      </c>
      <c r="J114" s="9">
        <v>0</v>
      </c>
      <c r="K114" s="9">
        <f t="shared" si="22"/>
        <v>0.7310585786300049</v>
      </c>
      <c r="L114" s="9">
        <f t="shared" si="23"/>
        <v>0.5</v>
      </c>
      <c r="M114" s="9">
        <f t="shared" si="24"/>
        <v>0.5</v>
      </c>
      <c r="N114" s="9">
        <f t="shared" si="25"/>
        <v>0.99966464986953363</v>
      </c>
      <c r="O114" s="9">
        <f t="shared" si="26"/>
        <v>0.5</v>
      </c>
      <c r="P114" s="9">
        <f t="shared" si="27"/>
        <v>0.5</v>
      </c>
    </row>
    <row r="115" spans="1:16" x14ac:dyDescent="0.3">
      <c r="A115" s="8">
        <v>175</v>
      </c>
      <c r="B115" s="10" t="str">
        <f t="shared" si="20"/>
        <v>一般人</v>
      </c>
      <c r="C115" s="10">
        <f t="shared" si="21"/>
        <v>136</v>
      </c>
      <c r="D115" s="13">
        <f>パラメータ!B$12*all5days!K115+パラメータ!C$12*all5days!L115+パラメータ!D$12*(1/all5days!M115)+パラメータ!F$12*all5days!N115+パラメータ!G$12*all5days!O115+パラメータ!H$12*all5days!P115</f>
        <v>4.6835093108764516</v>
      </c>
      <c r="E115" s="9">
        <v>3</v>
      </c>
      <c r="F115" s="9">
        <v>1</v>
      </c>
      <c r="G115" s="9">
        <v>224820</v>
      </c>
      <c r="H115" s="9">
        <v>9</v>
      </c>
      <c r="I115" s="9">
        <v>0</v>
      </c>
      <c r="J115" s="9">
        <v>0</v>
      </c>
      <c r="K115" s="9">
        <f t="shared" si="22"/>
        <v>0.95257412682243336</v>
      </c>
      <c r="L115" s="9">
        <f t="shared" si="23"/>
        <v>0.7310585786300049</v>
      </c>
      <c r="M115" s="9">
        <f t="shared" si="24"/>
        <v>1</v>
      </c>
      <c r="N115" s="9">
        <f t="shared" si="25"/>
        <v>0.99987660542401369</v>
      </c>
      <c r="O115" s="9">
        <f t="shared" si="26"/>
        <v>0.5</v>
      </c>
      <c r="P115" s="9">
        <f t="shared" si="27"/>
        <v>0.5</v>
      </c>
    </row>
    <row r="116" spans="1:16" x14ac:dyDescent="0.3">
      <c r="A116" s="8">
        <v>176</v>
      </c>
      <c r="B116" s="10" t="str">
        <f t="shared" si="20"/>
        <v>一般人</v>
      </c>
      <c r="C116" s="10">
        <f t="shared" si="21"/>
        <v>137</v>
      </c>
      <c r="D116" s="13">
        <f>パラメータ!B$12*all5days!K116+パラメータ!C$12*all5days!L116+パラメータ!D$12*(1/all5days!M116)+パラメータ!F$12*all5days!N116+パラメータ!G$12*all5days!O116+パラメータ!H$12*all5days!P116</f>
        <v>4.5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f t="shared" si="22"/>
        <v>0.5</v>
      </c>
      <c r="L116" s="9">
        <f t="shared" si="23"/>
        <v>0.5</v>
      </c>
      <c r="M116" s="9">
        <f t="shared" si="24"/>
        <v>0.5</v>
      </c>
      <c r="N116" s="9">
        <f t="shared" si="25"/>
        <v>0.5</v>
      </c>
      <c r="O116" s="9">
        <f t="shared" si="26"/>
        <v>0.5</v>
      </c>
      <c r="P116" s="9">
        <f t="shared" si="27"/>
        <v>0.5</v>
      </c>
    </row>
    <row r="117" spans="1:16" x14ac:dyDescent="0.3">
      <c r="A117" s="8">
        <v>178</v>
      </c>
      <c r="B117" s="10" t="str">
        <f t="shared" si="20"/>
        <v>HYPER-SP</v>
      </c>
      <c r="C117" s="10">
        <f t="shared" si="21"/>
        <v>24</v>
      </c>
      <c r="D117" s="13">
        <f>パラメータ!B$12*all5days!K117+パラメータ!C$12*all5days!L117+パラメータ!D$12*(1/all5days!M117)+パラメータ!F$12*all5days!N117+パラメータ!G$12*all5days!O117+パラメータ!H$12*all5days!P117</f>
        <v>5.4525741115924546</v>
      </c>
      <c r="E117" s="9">
        <v>3</v>
      </c>
      <c r="F117" s="9">
        <v>0</v>
      </c>
      <c r="G117" s="9">
        <v>0</v>
      </c>
      <c r="H117" s="9">
        <v>0</v>
      </c>
      <c r="I117" s="9">
        <v>0</v>
      </c>
      <c r="J117" s="9">
        <v>18</v>
      </c>
      <c r="K117" s="9">
        <f t="shared" si="22"/>
        <v>0.95257412682243336</v>
      </c>
      <c r="L117" s="9">
        <f t="shared" si="23"/>
        <v>0.5</v>
      </c>
      <c r="M117" s="9">
        <f t="shared" si="24"/>
        <v>0.5</v>
      </c>
      <c r="N117" s="9">
        <f t="shared" si="25"/>
        <v>0.5</v>
      </c>
      <c r="O117" s="9">
        <f t="shared" si="26"/>
        <v>0.5</v>
      </c>
      <c r="P117" s="9">
        <f t="shared" si="27"/>
        <v>0.9999999847700205</v>
      </c>
    </row>
    <row r="118" spans="1:16" x14ac:dyDescent="0.3">
      <c r="A118" s="8">
        <v>180</v>
      </c>
      <c r="B118" s="10" t="str">
        <f t="shared" si="20"/>
        <v>一般人</v>
      </c>
      <c r="C118" s="10">
        <f t="shared" si="21"/>
        <v>137</v>
      </c>
      <c r="D118" s="13">
        <f>パラメータ!B$12*all5days!K118+パラメータ!C$12*all5days!L118+パラメータ!D$12*(1/all5days!M118)+パラメータ!F$12*all5days!N118+パラメータ!G$12*all5days!O118+パラメータ!H$12*all5days!P118</f>
        <v>4.5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f t="shared" si="22"/>
        <v>0.5</v>
      </c>
      <c r="L118" s="9">
        <f t="shared" si="23"/>
        <v>0.5</v>
      </c>
      <c r="M118" s="9">
        <f t="shared" si="24"/>
        <v>0.5</v>
      </c>
      <c r="N118" s="9">
        <f t="shared" si="25"/>
        <v>0.5</v>
      </c>
      <c r="O118" s="9">
        <f t="shared" si="26"/>
        <v>0.5</v>
      </c>
      <c r="P118" s="9">
        <f t="shared" si="27"/>
        <v>0.5</v>
      </c>
    </row>
    <row r="119" spans="1:16" x14ac:dyDescent="0.3">
      <c r="A119" s="8">
        <v>182</v>
      </c>
      <c r="B119" s="10" t="str">
        <f t="shared" si="20"/>
        <v>SP</v>
      </c>
      <c r="C119" s="10">
        <f t="shared" si="21"/>
        <v>28</v>
      </c>
      <c r="D119" s="13">
        <f>パラメータ!B$12*all5days!K119+パラメータ!C$12*all5days!L119+パラメータ!D$12*(1/all5days!M119)+パラメータ!F$12*all5days!N119+パラメータ!G$12*all5days!O119+パラメータ!H$12*all5days!P119</f>
        <v>5.4501015036657989</v>
      </c>
      <c r="E119" s="9">
        <v>3</v>
      </c>
      <c r="F119" s="9">
        <v>0</v>
      </c>
      <c r="G119" s="9">
        <v>0</v>
      </c>
      <c r="H119" s="9">
        <v>6</v>
      </c>
      <c r="I119" s="9">
        <v>0</v>
      </c>
      <c r="J119" s="9">
        <v>0</v>
      </c>
      <c r="K119" s="9">
        <f t="shared" si="22"/>
        <v>0.95257412682243336</v>
      </c>
      <c r="L119" s="9">
        <f t="shared" si="23"/>
        <v>0.5</v>
      </c>
      <c r="M119" s="9">
        <f t="shared" si="24"/>
        <v>0.5</v>
      </c>
      <c r="N119" s="9">
        <f t="shared" si="25"/>
        <v>0.99752737684336534</v>
      </c>
      <c r="O119" s="9">
        <f t="shared" si="26"/>
        <v>0.5</v>
      </c>
      <c r="P119" s="9">
        <f t="shared" si="27"/>
        <v>0.5</v>
      </c>
    </row>
    <row r="120" spans="1:16" x14ac:dyDescent="0.3">
      <c r="A120" s="8">
        <v>183</v>
      </c>
      <c r="B120" s="10" t="str">
        <f t="shared" si="20"/>
        <v>HYPER-SP</v>
      </c>
      <c r="C120" s="10">
        <f t="shared" si="21"/>
        <v>9</v>
      </c>
      <c r="D120" s="13">
        <f>パラメータ!B$12*all5days!K120+パラメータ!C$12*all5days!L120+パラメータ!D$12*(1/all5days!M120)+パラメータ!F$12*all5days!N120+パラメータ!G$12*all5days!O120+パラメータ!H$12*all5days!P120</f>
        <v>5.862681329265202</v>
      </c>
      <c r="E120" s="9">
        <v>4</v>
      </c>
      <c r="F120" s="9">
        <v>9</v>
      </c>
      <c r="G120" s="9">
        <v>38940</v>
      </c>
      <c r="H120" s="9">
        <v>72</v>
      </c>
      <c r="I120" s="9">
        <v>12</v>
      </c>
      <c r="J120" s="9">
        <v>2</v>
      </c>
      <c r="K120" s="9">
        <f t="shared" si="22"/>
        <v>0.98201379003790845</v>
      </c>
      <c r="L120" s="9">
        <f t="shared" si="23"/>
        <v>0.99987660542401369</v>
      </c>
      <c r="M120" s="9">
        <f t="shared" si="24"/>
        <v>1</v>
      </c>
      <c r="N120" s="9">
        <f t="shared" si="25"/>
        <v>1</v>
      </c>
      <c r="O120" s="9">
        <f t="shared" si="26"/>
        <v>0.99999385582539779</v>
      </c>
      <c r="P120" s="9">
        <f t="shared" si="27"/>
        <v>0.88079707797788231</v>
      </c>
    </row>
    <row r="121" spans="1:16" x14ac:dyDescent="0.3">
      <c r="A121" s="8">
        <v>184</v>
      </c>
      <c r="B121" s="10" t="str">
        <f t="shared" si="20"/>
        <v>HYPER-SP</v>
      </c>
      <c r="C121" s="10">
        <f t="shared" si="21"/>
        <v>6</v>
      </c>
      <c r="D121" s="13">
        <f>パラメータ!B$12*all5days!K121+パラメータ!C$12*all5days!L121+パラメータ!D$12*(1/all5days!M121)+パラメータ!F$12*all5days!N121+パラメータ!G$12*all5days!O121+パラメータ!H$12*all5days!P121</f>
        <v>5.9752588395441268</v>
      </c>
      <c r="E121" s="9">
        <v>4</v>
      </c>
      <c r="F121" s="9">
        <v>10</v>
      </c>
      <c r="G121" s="9">
        <v>80760</v>
      </c>
      <c r="H121" s="9">
        <v>11</v>
      </c>
      <c r="I121" s="9">
        <v>22</v>
      </c>
      <c r="J121" s="9">
        <v>5</v>
      </c>
      <c r="K121" s="9">
        <f t="shared" si="22"/>
        <v>0.98201379003790845</v>
      </c>
      <c r="L121" s="9">
        <f t="shared" si="23"/>
        <v>0.99995460213129761</v>
      </c>
      <c r="M121" s="9">
        <f t="shared" si="24"/>
        <v>1</v>
      </c>
      <c r="N121" s="9">
        <f t="shared" si="25"/>
        <v>0.99998329857815205</v>
      </c>
      <c r="O121" s="9">
        <f t="shared" si="26"/>
        <v>0.99999999972105313</v>
      </c>
      <c r="P121" s="9">
        <f t="shared" si="27"/>
        <v>0.99330714907571527</v>
      </c>
    </row>
    <row r="122" spans="1:16" x14ac:dyDescent="0.3">
      <c r="A122" s="8">
        <v>185</v>
      </c>
      <c r="B122" s="10" t="str">
        <f t="shared" si="20"/>
        <v>一般人</v>
      </c>
      <c r="C122" s="10">
        <f t="shared" si="21"/>
        <v>137</v>
      </c>
      <c r="D122" s="13">
        <f>パラメータ!B$12*all5days!K122+パラメータ!C$12*all5days!L122+パラメータ!D$12*(1/all5days!M122)+パラメータ!F$12*all5days!N122+パラメータ!G$12*all5days!O122+パラメータ!H$12*all5days!P122</f>
        <v>4.5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f t="shared" si="22"/>
        <v>0.5</v>
      </c>
      <c r="L122" s="9">
        <f t="shared" si="23"/>
        <v>0.5</v>
      </c>
      <c r="M122" s="9">
        <f t="shared" si="24"/>
        <v>0.5</v>
      </c>
      <c r="N122" s="9">
        <f t="shared" si="25"/>
        <v>0.5</v>
      </c>
      <c r="O122" s="9">
        <f t="shared" si="26"/>
        <v>0.5</v>
      </c>
      <c r="P122" s="9">
        <f t="shared" si="27"/>
        <v>0.5</v>
      </c>
    </row>
    <row r="123" spans="1:16" x14ac:dyDescent="0.3">
      <c r="A123" s="8">
        <v>186</v>
      </c>
      <c r="B123" s="10" t="str">
        <f t="shared" si="20"/>
        <v>SP</v>
      </c>
      <c r="C123" s="10">
        <f t="shared" si="21"/>
        <v>40</v>
      </c>
      <c r="D123" s="13">
        <f>パラメータ!B$12*all5days!K123+パラメータ!C$12*all5days!L123+パラメータ!D$12*(1/all5days!M123)+パラメータ!F$12*all5days!N123+パラメータ!G$12*all5days!O123+パラメータ!H$12*all5days!P123</f>
        <v>5.3333712048003159</v>
      </c>
      <c r="E123" s="9">
        <v>3</v>
      </c>
      <c r="F123" s="9">
        <v>0</v>
      </c>
      <c r="G123" s="9">
        <v>0</v>
      </c>
      <c r="H123" s="9">
        <v>0</v>
      </c>
      <c r="I123" s="9">
        <v>0</v>
      </c>
      <c r="J123" s="9">
        <v>2</v>
      </c>
      <c r="K123" s="9">
        <f t="shared" si="22"/>
        <v>0.95257412682243336</v>
      </c>
      <c r="L123" s="9">
        <f t="shared" si="23"/>
        <v>0.5</v>
      </c>
      <c r="M123" s="9">
        <f t="shared" si="24"/>
        <v>0.5</v>
      </c>
      <c r="N123" s="9">
        <f t="shared" si="25"/>
        <v>0.5</v>
      </c>
      <c r="O123" s="9">
        <f t="shared" si="26"/>
        <v>0.5</v>
      </c>
      <c r="P123" s="9">
        <f t="shared" si="27"/>
        <v>0.88079707797788231</v>
      </c>
    </row>
    <row r="124" spans="1:16" x14ac:dyDescent="0.3">
      <c r="A124" s="8">
        <v>187</v>
      </c>
      <c r="B124" s="10" t="str">
        <f t="shared" si="20"/>
        <v>一般人</v>
      </c>
      <c r="C124" s="10">
        <f t="shared" si="21"/>
        <v>137</v>
      </c>
      <c r="D124" s="13">
        <f>パラメータ!B$12*all5days!K124+パラメータ!C$12*all5days!L124+パラメータ!D$12*(1/all5days!M124)+パラメータ!F$12*all5days!N124+パラメータ!G$12*all5days!O124+パラメータ!H$12*all5days!P124</f>
        <v>4.5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f t="shared" si="22"/>
        <v>0.5</v>
      </c>
      <c r="L124" s="9">
        <f t="shared" si="23"/>
        <v>0.5</v>
      </c>
      <c r="M124" s="9">
        <f t="shared" si="24"/>
        <v>0.5</v>
      </c>
      <c r="N124" s="9">
        <f t="shared" si="25"/>
        <v>0.5</v>
      </c>
      <c r="O124" s="9">
        <f t="shared" si="26"/>
        <v>0.5</v>
      </c>
      <c r="P124" s="9">
        <f t="shared" si="27"/>
        <v>0.5</v>
      </c>
    </row>
    <row r="125" spans="1:16" x14ac:dyDescent="0.3">
      <c r="A125" s="8">
        <v>188</v>
      </c>
      <c r="B125" s="10" t="str">
        <f t="shared" si="20"/>
        <v>一般人</v>
      </c>
      <c r="C125" s="10">
        <f t="shared" si="21"/>
        <v>107</v>
      </c>
      <c r="D125" s="13">
        <f>パラメータ!B$12*all5days!K125+パラメータ!C$12*all5days!L125+パラメータ!D$12*(1/all5days!M125)+パラメータ!F$12*all5days!N125+パラメータ!G$12*all5days!O125+パラメータ!H$12*all5days!P125</f>
        <v>4.7310585786300052</v>
      </c>
      <c r="E125" s="9">
        <v>1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f t="shared" si="22"/>
        <v>0.7310585786300049</v>
      </c>
      <c r="L125" s="9">
        <f t="shared" si="23"/>
        <v>0.5</v>
      </c>
      <c r="M125" s="9">
        <f t="shared" si="24"/>
        <v>0.5</v>
      </c>
      <c r="N125" s="9">
        <f t="shared" si="25"/>
        <v>0.5</v>
      </c>
      <c r="O125" s="9">
        <f t="shared" si="26"/>
        <v>0.5</v>
      </c>
      <c r="P125" s="9">
        <f t="shared" si="27"/>
        <v>0.5</v>
      </c>
    </row>
    <row r="126" spans="1:16" x14ac:dyDescent="0.3">
      <c r="A126" s="8">
        <v>192</v>
      </c>
      <c r="B126" s="10" t="str">
        <f t="shared" si="20"/>
        <v>HYPER-SP</v>
      </c>
      <c r="C126" s="10">
        <f t="shared" si="21"/>
        <v>11</v>
      </c>
      <c r="D126" s="13">
        <f>パラメータ!B$12*all5days!K126+パラメータ!C$12*all5days!L126+パラメータ!D$12*(1/all5days!M126)+パラメータ!F$12*all5days!N126+パラメータ!G$12*all5days!O126+パラメータ!H$12*all5days!P126</f>
        <v>5.8333712047625648</v>
      </c>
      <c r="E126" s="9">
        <v>3</v>
      </c>
      <c r="F126" s="9">
        <v>2</v>
      </c>
      <c r="G126" s="9">
        <v>0</v>
      </c>
      <c r="H126" s="9">
        <v>24</v>
      </c>
      <c r="I126" s="9">
        <v>0</v>
      </c>
      <c r="J126" s="9">
        <v>0</v>
      </c>
      <c r="K126" s="9">
        <f t="shared" si="22"/>
        <v>0.95257412682243336</v>
      </c>
      <c r="L126" s="9">
        <f t="shared" si="23"/>
        <v>0.88079707797788231</v>
      </c>
      <c r="M126" s="9">
        <f t="shared" si="24"/>
        <v>0.5</v>
      </c>
      <c r="N126" s="9">
        <f t="shared" si="25"/>
        <v>0.99999999996224864</v>
      </c>
      <c r="O126" s="9">
        <f t="shared" si="26"/>
        <v>0.5</v>
      </c>
      <c r="P126" s="9">
        <f t="shared" si="27"/>
        <v>0.5</v>
      </c>
    </row>
    <row r="127" spans="1:16" x14ac:dyDescent="0.3">
      <c r="A127" s="8">
        <v>193</v>
      </c>
      <c r="B127" s="10" t="str">
        <f t="shared" si="20"/>
        <v>一般人</v>
      </c>
      <c r="C127" s="10">
        <f t="shared" si="21"/>
        <v>137</v>
      </c>
      <c r="D127" s="13">
        <f>パラメータ!B$12*all5days!K127+パラメータ!C$12*all5days!L127+パラメータ!D$12*(1/all5days!M127)+パラメータ!F$12*all5days!N127+パラメータ!G$12*all5days!O127+パラメータ!H$12*all5days!P127</f>
        <v>4.5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f t="shared" si="22"/>
        <v>0.5</v>
      </c>
      <c r="L127" s="9">
        <f t="shared" si="23"/>
        <v>0.5</v>
      </c>
      <c r="M127" s="9">
        <f t="shared" si="24"/>
        <v>0.5</v>
      </c>
      <c r="N127" s="9">
        <f t="shared" si="25"/>
        <v>0.5</v>
      </c>
      <c r="O127" s="9">
        <f t="shared" si="26"/>
        <v>0.5</v>
      </c>
      <c r="P127" s="9">
        <f t="shared" si="27"/>
        <v>0.5</v>
      </c>
    </row>
    <row r="128" spans="1:16" x14ac:dyDescent="0.3">
      <c r="A128" s="8">
        <v>194</v>
      </c>
      <c r="B128" s="10" t="str">
        <f t="shared" si="20"/>
        <v>SP</v>
      </c>
      <c r="C128" s="10">
        <f t="shared" si="21"/>
        <v>58</v>
      </c>
      <c r="D128" s="13">
        <f>パラメータ!B$12*all5days!K128+パラメータ!C$12*all5days!L128+パラメータ!D$12*(1/all5days!M128)+パラメータ!F$12*all5days!N128+パラメータ!G$12*all5days!O128+パラメータ!H$12*all5days!P128</f>
        <v>4.9525741268224337</v>
      </c>
      <c r="E128" s="9">
        <v>3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f t="shared" si="22"/>
        <v>0.95257412682243336</v>
      </c>
      <c r="L128" s="9">
        <f t="shared" si="23"/>
        <v>0.5</v>
      </c>
      <c r="M128" s="9">
        <f t="shared" si="24"/>
        <v>0.5</v>
      </c>
      <c r="N128" s="9">
        <f t="shared" si="25"/>
        <v>0.5</v>
      </c>
      <c r="O128" s="9">
        <f t="shared" si="26"/>
        <v>0.5</v>
      </c>
      <c r="P128" s="9">
        <f t="shared" si="27"/>
        <v>0.5</v>
      </c>
    </row>
    <row r="129" spans="1:16" x14ac:dyDescent="0.3">
      <c r="A129" s="8">
        <v>195</v>
      </c>
      <c r="B129" s="10" t="str">
        <f t="shared" si="20"/>
        <v>HYPER-SP</v>
      </c>
      <c r="C129" s="10">
        <f t="shared" si="21"/>
        <v>7</v>
      </c>
      <c r="D129" s="13">
        <f>パラメータ!B$12*all5days!K129+パラメータ!C$12*all5days!L129+パラメータ!D$12*(1/all5days!M129)+パラメータ!F$12*all5days!N129+パラメータ!G$12*all5days!O129+パラメータ!H$12*all5days!P129</f>
        <v>5.9501015036657989</v>
      </c>
      <c r="E129" s="9">
        <v>3</v>
      </c>
      <c r="F129" s="9">
        <v>0</v>
      </c>
      <c r="G129" s="9">
        <v>0</v>
      </c>
      <c r="H129" s="9">
        <v>6</v>
      </c>
      <c r="I129" s="9">
        <v>0</v>
      </c>
      <c r="J129" s="9">
        <v>46</v>
      </c>
      <c r="K129" s="9">
        <f t="shared" si="22"/>
        <v>0.95257412682243336</v>
      </c>
      <c r="L129" s="9">
        <f t="shared" si="23"/>
        <v>0.5</v>
      </c>
      <c r="M129" s="9">
        <f t="shared" si="24"/>
        <v>0.5</v>
      </c>
      <c r="N129" s="9">
        <f t="shared" si="25"/>
        <v>0.99752737684336534</v>
      </c>
      <c r="O129" s="9">
        <f t="shared" si="26"/>
        <v>0.5</v>
      </c>
      <c r="P129" s="9">
        <f t="shared" si="27"/>
        <v>1</v>
      </c>
    </row>
    <row r="130" spans="1:16" x14ac:dyDescent="0.3">
      <c r="A130" s="8">
        <v>197</v>
      </c>
      <c r="B130" s="10" t="str">
        <f t="shared" si="20"/>
        <v>SP</v>
      </c>
      <c r="C130" s="10">
        <f t="shared" si="21"/>
        <v>50</v>
      </c>
      <c r="D130" s="13">
        <f>パラメータ!B$12*all5days!K130+パラメータ!C$12*all5days!L130+パラメータ!D$12*(1/all5days!M130)+パラメータ!F$12*all5days!N130+パラメータ!G$12*all5days!O130+パラメータ!H$12*all5days!P130</f>
        <v>5.1118556566078874</v>
      </c>
      <c r="E130" s="9">
        <v>2</v>
      </c>
      <c r="F130" s="9">
        <v>1</v>
      </c>
      <c r="G130" s="9">
        <v>0</v>
      </c>
      <c r="H130" s="9">
        <v>0</v>
      </c>
      <c r="I130" s="9">
        <v>0</v>
      </c>
      <c r="J130" s="9">
        <v>0</v>
      </c>
      <c r="K130" s="9">
        <f t="shared" si="22"/>
        <v>0.88079707797788231</v>
      </c>
      <c r="L130" s="9">
        <f t="shared" si="23"/>
        <v>0.7310585786300049</v>
      </c>
      <c r="M130" s="9">
        <f t="shared" si="24"/>
        <v>0.5</v>
      </c>
      <c r="N130" s="9">
        <f t="shared" si="25"/>
        <v>0.5</v>
      </c>
      <c r="O130" s="9">
        <f t="shared" si="26"/>
        <v>0.5</v>
      </c>
      <c r="P130" s="9">
        <f t="shared" si="27"/>
        <v>0.5</v>
      </c>
    </row>
    <row r="131" spans="1:16" x14ac:dyDescent="0.3">
      <c r="A131" s="8">
        <v>198</v>
      </c>
      <c r="B131" s="10" t="str">
        <f t="shared" ref="B131:B194" si="28">IF(COUNTA(A$2:A$247)*0.1&gt;=C131,"HYPER-SP",IF(COUNTA(A$2:A$247)*0.4&gt;=C131,"SP","一般人"))</f>
        <v>一般人</v>
      </c>
      <c r="C131" s="10">
        <f t="shared" ref="C131:C194" si="29">RANK(D131,D$2:D$247)</f>
        <v>137</v>
      </c>
      <c r="D131" s="13">
        <f>パラメータ!B$12*all5days!K131+パラメータ!C$12*all5days!L131+パラメータ!D$12*(1/all5days!M131)+パラメータ!F$12*all5days!N131+パラメータ!G$12*all5days!O131+パラメータ!H$12*all5days!P131</f>
        <v>4.5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f t="shared" si="22"/>
        <v>0.5</v>
      </c>
      <c r="L131" s="9">
        <f t="shared" si="23"/>
        <v>0.5</v>
      </c>
      <c r="M131" s="9">
        <f t="shared" si="24"/>
        <v>0.5</v>
      </c>
      <c r="N131" s="9">
        <f t="shared" si="25"/>
        <v>0.5</v>
      </c>
      <c r="O131" s="9">
        <f t="shared" si="26"/>
        <v>0.5</v>
      </c>
      <c r="P131" s="9">
        <f t="shared" si="27"/>
        <v>0.5</v>
      </c>
    </row>
    <row r="132" spans="1:16" x14ac:dyDescent="0.3">
      <c r="A132" s="8">
        <v>200</v>
      </c>
      <c r="B132" s="10" t="str">
        <f t="shared" si="28"/>
        <v>SP</v>
      </c>
      <c r="C132" s="10">
        <f t="shared" si="29"/>
        <v>58</v>
      </c>
      <c r="D132" s="13">
        <f>パラメータ!B$12*all5days!K132+パラメータ!C$12*all5days!L132+パラメータ!D$12*(1/all5days!M132)+パラメータ!F$12*all5days!N132+パラメータ!G$12*all5days!O132+パラメータ!H$12*all5days!P132</f>
        <v>4.9525741268224337</v>
      </c>
      <c r="E132" s="9">
        <v>3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f t="shared" si="22"/>
        <v>0.95257412682243336</v>
      </c>
      <c r="L132" s="9">
        <f t="shared" si="23"/>
        <v>0.5</v>
      </c>
      <c r="M132" s="9">
        <f t="shared" si="24"/>
        <v>0.5</v>
      </c>
      <c r="N132" s="9">
        <f t="shared" si="25"/>
        <v>0.5</v>
      </c>
      <c r="O132" s="9">
        <f t="shared" si="26"/>
        <v>0.5</v>
      </c>
      <c r="P132" s="9">
        <f t="shared" si="27"/>
        <v>0.5</v>
      </c>
    </row>
    <row r="133" spans="1:16" x14ac:dyDescent="0.3">
      <c r="A133" s="8">
        <v>201</v>
      </c>
      <c r="B133" s="10" t="str">
        <f t="shared" si="28"/>
        <v>SP</v>
      </c>
      <c r="C133" s="10">
        <f t="shared" si="29"/>
        <v>58</v>
      </c>
      <c r="D133" s="13">
        <f>パラメータ!B$12*all5days!K133+パラメータ!C$12*all5days!L133+パラメータ!D$12*(1/all5days!M133)+パラメータ!F$12*all5days!N133+パラメータ!G$12*all5days!O133+パラメータ!H$12*all5days!P133</f>
        <v>4.9525741268224337</v>
      </c>
      <c r="E133" s="9">
        <v>3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f t="shared" si="22"/>
        <v>0.95257412682243336</v>
      </c>
      <c r="L133" s="9">
        <f t="shared" si="23"/>
        <v>0.5</v>
      </c>
      <c r="M133" s="9">
        <f t="shared" si="24"/>
        <v>0.5</v>
      </c>
      <c r="N133" s="9">
        <f t="shared" si="25"/>
        <v>0.5</v>
      </c>
      <c r="O133" s="9">
        <f t="shared" si="26"/>
        <v>0.5</v>
      </c>
      <c r="P133" s="9">
        <f t="shared" si="27"/>
        <v>0.5</v>
      </c>
    </row>
    <row r="134" spans="1:16" x14ac:dyDescent="0.3">
      <c r="A134" s="8">
        <v>202</v>
      </c>
      <c r="B134" s="10" t="str">
        <f t="shared" si="28"/>
        <v>一般人</v>
      </c>
      <c r="C134" s="10">
        <f t="shared" si="29"/>
        <v>107</v>
      </c>
      <c r="D134" s="13">
        <f>パラメータ!B$12*all5days!K134+パラメータ!C$12*all5days!L134+パラメータ!D$12*(1/all5days!M134)+パラメータ!F$12*all5days!N134+パラメータ!G$12*all5days!O134+パラメータ!H$12*all5days!P134</f>
        <v>4.7310585786300052</v>
      </c>
      <c r="E134" s="9">
        <v>1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f t="shared" si="22"/>
        <v>0.7310585786300049</v>
      </c>
      <c r="L134" s="9">
        <f t="shared" si="23"/>
        <v>0.5</v>
      </c>
      <c r="M134" s="9">
        <f t="shared" si="24"/>
        <v>0.5</v>
      </c>
      <c r="N134" s="9">
        <f t="shared" si="25"/>
        <v>0.5</v>
      </c>
      <c r="O134" s="9">
        <f t="shared" si="26"/>
        <v>0.5</v>
      </c>
      <c r="P134" s="9">
        <f t="shared" si="27"/>
        <v>0.5</v>
      </c>
    </row>
    <row r="135" spans="1:16" x14ac:dyDescent="0.3">
      <c r="A135" s="8">
        <v>203</v>
      </c>
      <c r="B135" s="10" t="str">
        <f t="shared" si="28"/>
        <v>SP</v>
      </c>
      <c r="C135" s="10">
        <f t="shared" si="29"/>
        <v>28</v>
      </c>
      <c r="D135" s="13">
        <f>パラメータ!B$12*all5days!K135+パラメータ!C$12*all5days!L135+パラメータ!D$12*(1/all5days!M135)+パラメータ!F$12*all5days!N135+パラメータ!G$12*all5days!O135+パラメータ!H$12*all5days!P135</f>
        <v>5.4501015036657989</v>
      </c>
      <c r="E135" s="9">
        <v>3</v>
      </c>
      <c r="F135" s="9">
        <v>0</v>
      </c>
      <c r="G135" s="9">
        <v>0</v>
      </c>
      <c r="H135" s="9">
        <v>6</v>
      </c>
      <c r="I135" s="9">
        <v>0</v>
      </c>
      <c r="J135" s="9">
        <v>0</v>
      </c>
      <c r="K135" s="9">
        <f t="shared" si="22"/>
        <v>0.95257412682243336</v>
      </c>
      <c r="L135" s="9">
        <f t="shared" si="23"/>
        <v>0.5</v>
      </c>
      <c r="M135" s="9">
        <f t="shared" si="24"/>
        <v>0.5</v>
      </c>
      <c r="N135" s="9">
        <f t="shared" si="25"/>
        <v>0.99752737684336534</v>
      </c>
      <c r="O135" s="9">
        <f t="shared" si="26"/>
        <v>0.5</v>
      </c>
      <c r="P135" s="9">
        <f t="shared" si="27"/>
        <v>0.5</v>
      </c>
    </row>
    <row r="136" spans="1:16" x14ac:dyDescent="0.3">
      <c r="A136" s="8">
        <v>204</v>
      </c>
      <c r="B136" s="10" t="str">
        <f t="shared" si="28"/>
        <v>SP</v>
      </c>
      <c r="C136" s="10">
        <f t="shared" si="29"/>
        <v>57</v>
      </c>
      <c r="D136" s="13">
        <f>パラメータ!B$12*all5days!K136+パラメータ!C$12*all5days!L136+パラメータ!D$12*(1/all5days!M136)+パラメータ!F$12*all5days!N136+パラメータ!G$12*all5days!O136+パラメータ!H$12*all5days!P136</f>
        <v>4.9621171572600096</v>
      </c>
      <c r="E136" s="9">
        <v>1</v>
      </c>
      <c r="F136" s="9">
        <v>1</v>
      </c>
      <c r="G136" s="9">
        <v>0</v>
      </c>
      <c r="H136" s="9">
        <v>0</v>
      </c>
      <c r="I136" s="9">
        <v>0</v>
      </c>
      <c r="J136" s="9">
        <v>0</v>
      </c>
      <c r="K136" s="9">
        <f t="shared" si="22"/>
        <v>0.7310585786300049</v>
      </c>
      <c r="L136" s="9">
        <f t="shared" si="23"/>
        <v>0.7310585786300049</v>
      </c>
      <c r="M136" s="9">
        <f t="shared" si="24"/>
        <v>0.5</v>
      </c>
      <c r="N136" s="9">
        <f t="shared" si="25"/>
        <v>0.5</v>
      </c>
      <c r="O136" s="9">
        <f t="shared" si="26"/>
        <v>0.5</v>
      </c>
      <c r="P136" s="9">
        <f t="shared" si="27"/>
        <v>0.5</v>
      </c>
    </row>
    <row r="137" spans="1:16" x14ac:dyDescent="0.3">
      <c r="A137" s="8">
        <v>205</v>
      </c>
      <c r="B137" s="10" t="str">
        <f t="shared" si="28"/>
        <v>一般人</v>
      </c>
      <c r="C137" s="10">
        <f t="shared" si="29"/>
        <v>137</v>
      </c>
      <c r="D137" s="13">
        <f>パラメータ!B$12*all5days!K137+パラメータ!C$12*all5days!L137+パラメータ!D$12*(1/all5days!M137)+パラメータ!F$12*all5days!N137+パラメータ!G$12*all5days!O137+パラメータ!H$12*all5days!P137</f>
        <v>4.5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f t="shared" si="22"/>
        <v>0.5</v>
      </c>
      <c r="L137" s="9">
        <f t="shared" si="23"/>
        <v>0.5</v>
      </c>
      <c r="M137" s="9">
        <f t="shared" si="24"/>
        <v>0.5</v>
      </c>
      <c r="N137" s="9">
        <f t="shared" si="25"/>
        <v>0.5</v>
      </c>
      <c r="O137" s="9">
        <f t="shared" si="26"/>
        <v>0.5</v>
      </c>
      <c r="P137" s="9">
        <f t="shared" si="27"/>
        <v>0.5</v>
      </c>
    </row>
    <row r="138" spans="1:16" x14ac:dyDescent="0.3">
      <c r="A138" s="8">
        <v>206</v>
      </c>
      <c r="B138" s="10" t="str">
        <f t="shared" si="28"/>
        <v>一般人</v>
      </c>
      <c r="C138" s="10">
        <f t="shared" si="29"/>
        <v>137</v>
      </c>
      <c r="D138" s="13">
        <f>パラメータ!B$12*all5days!K138+パラメータ!C$12*all5days!L138+パラメータ!D$12*(1/all5days!M138)+パラメータ!F$12*all5days!N138+パラメータ!G$12*all5days!O138+パラメータ!H$12*all5days!P138</f>
        <v>4.5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f t="shared" si="22"/>
        <v>0.5</v>
      </c>
      <c r="L138" s="9">
        <f t="shared" si="23"/>
        <v>0.5</v>
      </c>
      <c r="M138" s="9">
        <f t="shared" si="24"/>
        <v>0.5</v>
      </c>
      <c r="N138" s="9">
        <f t="shared" si="25"/>
        <v>0.5</v>
      </c>
      <c r="O138" s="9">
        <f t="shared" si="26"/>
        <v>0.5</v>
      </c>
      <c r="P138" s="9">
        <f t="shared" si="27"/>
        <v>0.5</v>
      </c>
    </row>
    <row r="139" spans="1:16" x14ac:dyDescent="0.3">
      <c r="A139" s="8">
        <v>207</v>
      </c>
      <c r="B139" s="10" t="str">
        <f t="shared" si="28"/>
        <v>SP</v>
      </c>
      <c r="C139" s="10">
        <f t="shared" si="29"/>
        <v>31</v>
      </c>
      <c r="D139" s="13">
        <f>パラメータ!B$12*all5days!K139+パラメータ!C$12*all5days!L139+パラメータ!D$12*(1/all5days!M139)+パラメータ!F$12*all5days!N139+パラメータ!G$12*all5days!O139+パラメータ!H$12*all5days!P139</f>
        <v>5.4458812758981487</v>
      </c>
      <c r="E139" s="9">
        <v>3</v>
      </c>
      <c r="F139" s="9">
        <v>0</v>
      </c>
      <c r="G139" s="9">
        <v>0</v>
      </c>
      <c r="H139" s="9">
        <v>5</v>
      </c>
      <c r="I139" s="9">
        <v>0</v>
      </c>
      <c r="J139" s="9">
        <v>0</v>
      </c>
      <c r="K139" s="9">
        <f t="shared" si="22"/>
        <v>0.95257412682243336</v>
      </c>
      <c r="L139" s="9">
        <f t="shared" si="23"/>
        <v>0.5</v>
      </c>
      <c r="M139" s="9">
        <f t="shared" si="24"/>
        <v>0.5</v>
      </c>
      <c r="N139" s="9">
        <f t="shared" si="25"/>
        <v>0.99330714907571527</v>
      </c>
      <c r="O139" s="9">
        <f t="shared" si="26"/>
        <v>0.5</v>
      </c>
      <c r="P139" s="9">
        <f t="shared" si="27"/>
        <v>0.5</v>
      </c>
    </row>
    <row r="140" spans="1:16" x14ac:dyDescent="0.3">
      <c r="A140" s="8">
        <v>208</v>
      </c>
      <c r="B140" s="10" t="str">
        <f t="shared" si="28"/>
        <v>SP</v>
      </c>
      <c r="C140" s="10">
        <f t="shared" si="29"/>
        <v>58</v>
      </c>
      <c r="D140" s="13">
        <f>パラメータ!B$12*all5days!K140+パラメータ!C$12*all5days!L140+パラメータ!D$12*(1/all5days!M140)+パラメータ!F$12*all5days!N140+パラメータ!G$12*all5days!O140+パラメータ!H$12*all5days!P140</f>
        <v>4.9525741268224337</v>
      </c>
      <c r="E140" s="9">
        <v>3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f t="shared" si="22"/>
        <v>0.95257412682243336</v>
      </c>
      <c r="L140" s="9">
        <f t="shared" si="23"/>
        <v>0.5</v>
      </c>
      <c r="M140" s="9">
        <f t="shared" si="24"/>
        <v>0.5</v>
      </c>
      <c r="N140" s="9">
        <f t="shared" si="25"/>
        <v>0.5</v>
      </c>
      <c r="O140" s="9">
        <f t="shared" si="26"/>
        <v>0.5</v>
      </c>
      <c r="P140" s="9">
        <f t="shared" si="27"/>
        <v>0.5</v>
      </c>
    </row>
    <row r="141" spans="1:16" x14ac:dyDescent="0.3">
      <c r="A141" s="8">
        <v>209</v>
      </c>
      <c r="B141" s="10" t="str">
        <f t="shared" si="28"/>
        <v>一般人</v>
      </c>
      <c r="C141" s="10">
        <f t="shared" si="29"/>
        <v>241</v>
      </c>
      <c r="D141" s="13">
        <f>パラメータ!B$12*all5days!K141+パラメータ!C$12*all5days!L141+パラメータ!D$12*(1/all5days!M141)+パラメータ!F$12*all5days!N141+パラメータ!G$12*all5days!O141+パラメータ!H$12*all5days!P141</f>
        <v>3.9525741268224333</v>
      </c>
      <c r="E141" s="9">
        <v>3</v>
      </c>
      <c r="F141" s="9">
        <v>0</v>
      </c>
      <c r="G141" s="9">
        <v>160260</v>
      </c>
      <c r="H141" s="9">
        <v>0</v>
      </c>
      <c r="I141" s="9">
        <v>0</v>
      </c>
      <c r="J141" s="9">
        <v>0</v>
      </c>
      <c r="K141" s="9">
        <f t="shared" si="22"/>
        <v>0.95257412682243336</v>
      </c>
      <c r="L141" s="9">
        <f t="shared" si="23"/>
        <v>0.5</v>
      </c>
      <c r="M141" s="9">
        <f t="shared" si="24"/>
        <v>1</v>
      </c>
      <c r="N141" s="9">
        <f t="shared" si="25"/>
        <v>0.5</v>
      </c>
      <c r="O141" s="9">
        <f t="shared" si="26"/>
        <v>0.5</v>
      </c>
      <c r="P141" s="9">
        <f t="shared" si="27"/>
        <v>0.5</v>
      </c>
    </row>
    <row r="142" spans="1:16" x14ac:dyDescent="0.3">
      <c r="A142" s="8">
        <v>210</v>
      </c>
      <c r="B142" s="10" t="str">
        <f t="shared" si="28"/>
        <v>HYPER-SP</v>
      </c>
      <c r="C142" s="10">
        <f t="shared" si="29"/>
        <v>10</v>
      </c>
      <c r="D142" s="13">
        <f>パラメータ!B$12*all5days!K142+パラメータ!C$12*all5days!L142+パラメータ!D$12*(1/all5days!M142)+パラメータ!F$12*all5days!N142+パラメータ!G$12*all5days!O142+パラメータ!H$12*all5days!P142</f>
        <v>5.8333712048003159</v>
      </c>
      <c r="E142" s="9">
        <v>3</v>
      </c>
      <c r="F142" s="9">
        <v>2</v>
      </c>
      <c r="G142" s="9">
        <v>0</v>
      </c>
      <c r="H142" s="9">
        <v>204</v>
      </c>
      <c r="I142" s="9">
        <v>0</v>
      </c>
      <c r="J142" s="9">
        <v>0</v>
      </c>
      <c r="K142" s="9">
        <f t="shared" si="22"/>
        <v>0.95257412682243336</v>
      </c>
      <c r="L142" s="9">
        <f t="shared" si="23"/>
        <v>0.88079707797788231</v>
      </c>
      <c r="M142" s="9">
        <f t="shared" si="24"/>
        <v>0.5</v>
      </c>
      <c r="N142" s="9">
        <f t="shared" si="25"/>
        <v>1</v>
      </c>
      <c r="O142" s="9">
        <f t="shared" si="26"/>
        <v>0.5</v>
      </c>
      <c r="P142" s="9">
        <f t="shared" si="27"/>
        <v>0.5</v>
      </c>
    </row>
    <row r="143" spans="1:16" x14ac:dyDescent="0.3">
      <c r="A143" s="8">
        <v>211</v>
      </c>
      <c r="B143" s="10" t="str">
        <f t="shared" si="28"/>
        <v>一般人</v>
      </c>
      <c r="C143" s="10">
        <f t="shared" si="29"/>
        <v>137</v>
      </c>
      <c r="D143" s="13">
        <f>パラメータ!B$12*all5days!K143+パラメータ!C$12*all5days!L143+パラメータ!D$12*(1/all5days!M143)+パラメータ!F$12*all5days!N143+パラメータ!G$12*all5days!O143+パラメータ!H$12*all5days!P143</f>
        <v>4.5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f t="shared" si="22"/>
        <v>0.5</v>
      </c>
      <c r="L143" s="9">
        <f t="shared" si="23"/>
        <v>0.5</v>
      </c>
      <c r="M143" s="9">
        <f t="shared" si="24"/>
        <v>0.5</v>
      </c>
      <c r="N143" s="9">
        <f t="shared" si="25"/>
        <v>0.5</v>
      </c>
      <c r="O143" s="9">
        <f t="shared" si="26"/>
        <v>0.5</v>
      </c>
      <c r="P143" s="9">
        <f t="shared" si="27"/>
        <v>0.5</v>
      </c>
    </row>
    <row r="144" spans="1:16" x14ac:dyDescent="0.3">
      <c r="A144" s="8">
        <v>212</v>
      </c>
      <c r="B144" s="10" t="str">
        <f t="shared" si="28"/>
        <v>一般人</v>
      </c>
      <c r="C144" s="10">
        <f t="shared" si="29"/>
        <v>137</v>
      </c>
      <c r="D144" s="13">
        <f>パラメータ!B$12*all5days!K144+パラメータ!C$12*all5days!L144+パラメータ!D$12*(1/all5days!M144)+パラメータ!F$12*all5days!N144+パラメータ!G$12*all5days!O144+パラメータ!H$12*all5days!P144</f>
        <v>4.5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f t="shared" si="22"/>
        <v>0.5</v>
      </c>
      <c r="L144" s="9">
        <f t="shared" si="23"/>
        <v>0.5</v>
      </c>
      <c r="M144" s="9">
        <f t="shared" si="24"/>
        <v>0.5</v>
      </c>
      <c r="N144" s="9">
        <f t="shared" si="25"/>
        <v>0.5</v>
      </c>
      <c r="O144" s="9">
        <f t="shared" si="26"/>
        <v>0.5</v>
      </c>
      <c r="P144" s="9">
        <f t="shared" si="27"/>
        <v>0.5</v>
      </c>
    </row>
    <row r="145" spans="1:16" x14ac:dyDescent="0.3">
      <c r="A145" s="8">
        <v>213</v>
      </c>
      <c r="B145" s="10" t="str">
        <f t="shared" si="28"/>
        <v>一般人</v>
      </c>
      <c r="C145" s="10">
        <f t="shared" si="29"/>
        <v>137</v>
      </c>
      <c r="D145" s="13">
        <f>パラメータ!B$12*all5days!K145+パラメータ!C$12*all5days!L145+パラメータ!D$12*(1/all5days!M145)+パラメータ!F$12*all5days!N145+パラメータ!G$12*all5days!O145+パラメータ!H$12*all5days!P145</f>
        <v>4.5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f t="shared" si="22"/>
        <v>0.5</v>
      </c>
      <c r="L145" s="9">
        <f t="shared" si="23"/>
        <v>0.5</v>
      </c>
      <c r="M145" s="9">
        <f t="shared" si="24"/>
        <v>0.5</v>
      </c>
      <c r="N145" s="9">
        <f t="shared" si="25"/>
        <v>0.5</v>
      </c>
      <c r="O145" s="9">
        <f t="shared" si="26"/>
        <v>0.5</v>
      </c>
      <c r="P145" s="9">
        <f t="shared" si="27"/>
        <v>0.5</v>
      </c>
    </row>
    <row r="146" spans="1:16" x14ac:dyDescent="0.3">
      <c r="A146" s="8">
        <v>214</v>
      </c>
      <c r="B146" s="10" t="str">
        <f t="shared" si="28"/>
        <v>一般人</v>
      </c>
      <c r="C146" s="10">
        <f t="shared" si="29"/>
        <v>238</v>
      </c>
      <c r="D146" s="13">
        <f>パラメータ!B$12*all5days!K146+パラメータ!C$12*all5days!L146+パラメータ!D$12*(1/all5days!M146)+パラメータ!F$12*all5days!N146+パラメータ!G$12*all5days!O146+パラメータ!H$12*all5days!P146</f>
        <v>3.9820137900379082</v>
      </c>
      <c r="E146" s="9">
        <v>4</v>
      </c>
      <c r="F146" s="9">
        <v>0</v>
      </c>
      <c r="G146" s="9">
        <v>438540</v>
      </c>
      <c r="H146" s="9">
        <v>0</v>
      </c>
      <c r="I146" s="9">
        <v>0</v>
      </c>
      <c r="J146" s="9">
        <v>0</v>
      </c>
      <c r="K146" s="9">
        <f t="shared" si="22"/>
        <v>0.98201379003790845</v>
      </c>
      <c r="L146" s="9">
        <f t="shared" si="23"/>
        <v>0.5</v>
      </c>
      <c r="M146" s="9">
        <f t="shared" si="24"/>
        <v>1</v>
      </c>
      <c r="N146" s="9">
        <f t="shared" si="25"/>
        <v>0.5</v>
      </c>
      <c r="O146" s="9">
        <f t="shared" si="26"/>
        <v>0.5</v>
      </c>
      <c r="P146" s="9">
        <f t="shared" si="27"/>
        <v>0.5</v>
      </c>
    </row>
    <row r="147" spans="1:16" x14ac:dyDescent="0.3">
      <c r="A147" s="8">
        <v>216</v>
      </c>
      <c r="B147" s="10" t="str">
        <f t="shared" si="28"/>
        <v>SP</v>
      </c>
      <c r="C147" s="10">
        <f t="shared" si="29"/>
        <v>58</v>
      </c>
      <c r="D147" s="13">
        <f>パラメータ!B$12*all5days!K147+パラメータ!C$12*all5days!L147+パラメータ!D$12*(1/all5days!M147)+パラメータ!F$12*all5days!N147+パラメータ!G$12*all5days!O147+パラメータ!H$12*all5days!P147</f>
        <v>4.9525741268224337</v>
      </c>
      <c r="E147" s="9">
        <v>3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f t="shared" si="22"/>
        <v>0.95257412682243336</v>
      </c>
      <c r="L147" s="9">
        <f t="shared" si="23"/>
        <v>0.5</v>
      </c>
      <c r="M147" s="9">
        <f t="shared" si="24"/>
        <v>0.5</v>
      </c>
      <c r="N147" s="9">
        <f t="shared" si="25"/>
        <v>0.5</v>
      </c>
      <c r="O147" s="9">
        <f t="shared" si="26"/>
        <v>0.5</v>
      </c>
      <c r="P147" s="9">
        <f t="shared" si="27"/>
        <v>0.5</v>
      </c>
    </row>
    <row r="148" spans="1:16" x14ac:dyDescent="0.3">
      <c r="A148" s="8">
        <v>217</v>
      </c>
      <c r="B148" s="10" t="str">
        <f t="shared" si="28"/>
        <v>一般人</v>
      </c>
      <c r="C148" s="10">
        <f t="shared" si="29"/>
        <v>230</v>
      </c>
      <c r="D148" s="13">
        <f>パラメータ!B$12*all5days!K148+パラメータ!C$12*all5days!L148+パラメータ!D$12*(1/all5days!M148)+パラメータ!F$12*all5days!N148+パラメータ!G$12*all5days!O148+パラメータ!H$12*all5days!P148</f>
        <v>4.4345879168603419</v>
      </c>
      <c r="E148" s="9">
        <v>3</v>
      </c>
      <c r="F148" s="9">
        <v>0</v>
      </c>
      <c r="G148" s="9">
        <v>1800</v>
      </c>
      <c r="H148" s="9">
        <v>0</v>
      </c>
      <c r="I148" s="9">
        <v>0</v>
      </c>
      <c r="J148" s="9">
        <v>4</v>
      </c>
      <c r="K148" s="9">
        <f t="shared" si="22"/>
        <v>0.95257412682243336</v>
      </c>
      <c r="L148" s="9">
        <f t="shared" si="23"/>
        <v>0.5</v>
      </c>
      <c r="M148" s="9">
        <f t="shared" si="24"/>
        <v>1</v>
      </c>
      <c r="N148" s="9">
        <f t="shared" si="25"/>
        <v>0.5</v>
      </c>
      <c r="O148" s="9">
        <f t="shared" si="26"/>
        <v>0.5</v>
      </c>
      <c r="P148" s="9">
        <f t="shared" si="27"/>
        <v>0.98201379003790845</v>
      </c>
    </row>
    <row r="149" spans="1:16" x14ac:dyDescent="0.3">
      <c r="A149" s="8">
        <v>219</v>
      </c>
      <c r="B149" s="10" t="str">
        <f t="shared" si="28"/>
        <v>一般人</v>
      </c>
      <c r="C149" s="10">
        <f t="shared" si="29"/>
        <v>137</v>
      </c>
      <c r="D149" s="13">
        <f>パラメータ!B$12*all5days!K149+パラメータ!C$12*all5days!L149+パラメータ!D$12*(1/all5days!M149)+パラメータ!F$12*all5days!N149+パラメータ!G$12*all5days!O149+パラメータ!H$12*all5days!P149</f>
        <v>4.5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f t="shared" si="22"/>
        <v>0.5</v>
      </c>
      <c r="L149" s="9">
        <f t="shared" si="23"/>
        <v>0.5</v>
      </c>
      <c r="M149" s="9">
        <f t="shared" si="24"/>
        <v>0.5</v>
      </c>
      <c r="N149" s="9">
        <f t="shared" si="25"/>
        <v>0.5</v>
      </c>
      <c r="O149" s="9">
        <f t="shared" si="26"/>
        <v>0.5</v>
      </c>
      <c r="P149" s="9">
        <f t="shared" si="27"/>
        <v>0.5</v>
      </c>
    </row>
    <row r="150" spans="1:16" x14ac:dyDescent="0.3">
      <c r="A150" s="8">
        <v>220</v>
      </c>
      <c r="B150" s="10" t="str">
        <f t="shared" si="28"/>
        <v>SP</v>
      </c>
      <c r="C150" s="10">
        <f t="shared" si="29"/>
        <v>48</v>
      </c>
      <c r="D150" s="13">
        <f>パラメータ!B$12*all5days!K150+パラメータ!C$12*all5days!L150+パラメータ!D$12*(1/all5days!M150)+パラメータ!F$12*all5days!N150+パラメータ!G$12*all5days!O150+パラメータ!H$12*all5days!P150</f>
        <v>5.1656464954903463</v>
      </c>
      <c r="E150" s="9">
        <v>3</v>
      </c>
      <c r="F150" s="9">
        <v>1</v>
      </c>
      <c r="G150" s="9">
        <v>369510</v>
      </c>
      <c r="H150" s="9">
        <v>104</v>
      </c>
      <c r="I150" s="9">
        <v>4</v>
      </c>
      <c r="J150" s="9">
        <v>0</v>
      </c>
      <c r="K150" s="9">
        <f t="shared" si="22"/>
        <v>0.95257412682243336</v>
      </c>
      <c r="L150" s="9">
        <f t="shared" si="23"/>
        <v>0.7310585786300049</v>
      </c>
      <c r="M150" s="9">
        <f t="shared" si="24"/>
        <v>1</v>
      </c>
      <c r="N150" s="9">
        <f t="shared" si="25"/>
        <v>1</v>
      </c>
      <c r="O150" s="9">
        <f t="shared" si="26"/>
        <v>0.98201379003790845</v>
      </c>
      <c r="P150" s="9">
        <f t="shared" si="27"/>
        <v>0.5</v>
      </c>
    </row>
    <row r="151" spans="1:16" x14ac:dyDescent="0.3">
      <c r="A151" s="8">
        <v>222</v>
      </c>
      <c r="B151" s="10" t="str">
        <f t="shared" si="28"/>
        <v>一般人</v>
      </c>
      <c r="C151" s="10">
        <f t="shared" si="29"/>
        <v>230</v>
      </c>
      <c r="D151" s="13">
        <f>パラメータ!B$12*all5days!K151+パラメータ!C$12*all5days!L151+パラメータ!D$12*(1/all5days!M151)+パラメータ!F$12*all5days!N151+パラメータ!G$12*all5days!O151+パラメータ!H$12*all5days!P151</f>
        <v>4.4345879168603419</v>
      </c>
      <c r="E151" s="9">
        <v>3</v>
      </c>
      <c r="F151" s="9">
        <v>0</v>
      </c>
      <c r="G151" s="9">
        <v>13740</v>
      </c>
      <c r="H151" s="9">
        <v>4</v>
      </c>
      <c r="I151" s="9">
        <v>0</v>
      </c>
      <c r="J151" s="9">
        <v>0</v>
      </c>
      <c r="K151" s="9">
        <f t="shared" si="22"/>
        <v>0.95257412682243336</v>
      </c>
      <c r="L151" s="9">
        <f t="shared" si="23"/>
        <v>0.5</v>
      </c>
      <c r="M151" s="9">
        <f t="shared" si="24"/>
        <v>1</v>
      </c>
      <c r="N151" s="9">
        <f t="shared" si="25"/>
        <v>0.98201379003790845</v>
      </c>
      <c r="O151" s="9">
        <f t="shared" si="26"/>
        <v>0.5</v>
      </c>
      <c r="P151" s="9">
        <f t="shared" si="27"/>
        <v>0.5</v>
      </c>
    </row>
    <row r="152" spans="1:16" x14ac:dyDescent="0.3">
      <c r="A152" s="8">
        <v>223</v>
      </c>
      <c r="B152" s="10" t="str">
        <f t="shared" si="28"/>
        <v>SP</v>
      </c>
      <c r="C152" s="10">
        <f t="shared" si="29"/>
        <v>58</v>
      </c>
      <c r="D152" s="13">
        <f>パラメータ!B$12*all5days!K152+パラメータ!C$12*all5days!L152+パラメータ!D$12*(1/all5days!M152)+パラメータ!F$12*all5days!N152+パラメータ!G$12*all5days!O152+パラメータ!H$12*all5days!P152</f>
        <v>4.9525741268224337</v>
      </c>
      <c r="E152" s="9">
        <v>3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f t="shared" si="22"/>
        <v>0.95257412682243336</v>
      </c>
      <c r="L152" s="9">
        <f t="shared" si="23"/>
        <v>0.5</v>
      </c>
      <c r="M152" s="9">
        <f t="shared" si="24"/>
        <v>0.5</v>
      </c>
      <c r="N152" s="9">
        <f t="shared" si="25"/>
        <v>0.5</v>
      </c>
      <c r="O152" s="9">
        <f t="shared" si="26"/>
        <v>0.5</v>
      </c>
      <c r="P152" s="9">
        <f t="shared" si="27"/>
        <v>0.5</v>
      </c>
    </row>
    <row r="153" spans="1:16" x14ac:dyDescent="0.3">
      <c r="A153" s="8">
        <v>225</v>
      </c>
      <c r="B153" s="10" t="str">
        <f t="shared" si="28"/>
        <v>一般人</v>
      </c>
      <c r="C153" s="10">
        <f t="shared" si="29"/>
        <v>137</v>
      </c>
      <c r="D153" s="13">
        <f>パラメータ!B$12*all5days!K153+パラメータ!C$12*all5days!L153+パラメータ!D$12*(1/all5days!M153)+パラメータ!F$12*all5days!N153+パラメータ!G$12*all5days!O153+パラメータ!H$12*all5days!P153</f>
        <v>4.5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f t="shared" si="22"/>
        <v>0.5</v>
      </c>
      <c r="L153" s="9">
        <f t="shared" si="23"/>
        <v>0.5</v>
      </c>
      <c r="M153" s="9">
        <f t="shared" si="24"/>
        <v>0.5</v>
      </c>
      <c r="N153" s="9">
        <f t="shared" si="25"/>
        <v>0.5</v>
      </c>
      <c r="O153" s="9">
        <f t="shared" si="26"/>
        <v>0.5</v>
      </c>
      <c r="P153" s="9">
        <f t="shared" si="27"/>
        <v>0.5</v>
      </c>
    </row>
    <row r="154" spans="1:16" x14ac:dyDescent="0.3">
      <c r="A154" s="8">
        <v>226</v>
      </c>
      <c r="B154" s="10" t="str">
        <f t="shared" si="28"/>
        <v>SP</v>
      </c>
      <c r="C154" s="10">
        <f t="shared" si="29"/>
        <v>90</v>
      </c>
      <c r="D154" s="13">
        <f>パラメータ!B$12*all5days!K154+パラメータ!C$12*all5days!L154+パラメータ!D$12*(1/all5days!M154)+パラメータ!F$12*all5days!N154+パラメータ!G$12*all5days!O154+パラメータ!H$12*all5days!P154</f>
        <v>4.9449702247037477</v>
      </c>
      <c r="E154" s="9">
        <v>3</v>
      </c>
      <c r="F154" s="9">
        <v>0</v>
      </c>
      <c r="G154" s="9">
        <v>480</v>
      </c>
      <c r="H154" s="9">
        <v>7</v>
      </c>
      <c r="I154" s="9">
        <v>5</v>
      </c>
      <c r="J154" s="9">
        <v>0</v>
      </c>
      <c r="K154" s="9">
        <f t="shared" si="22"/>
        <v>0.95257412682243336</v>
      </c>
      <c r="L154" s="9">
        <f t="shared" si="23"/>
        <v>0.5</v>
      </c>
      <c r="M154" s="9">
        <f t="shared" si="24"/>
        <v>1</v>
      </c>
      <c r="N154" s="9">
        <f t="shared" si="25"/>
        <v>0.9990889488055994</v>
      </c>
      <c r="O154" s="9">
        <f t="shared" si="26"/>
        <v>0.99330714907571527</v>
      </c>
      <c r="P154" s="9">
        <f t="shared" si="27"/>
        <v>0.5</v>
      </c>
    </row>
    <row r="155" spans="1:16" x14ac:dyDescent="0.3">
      <c r="A155" s="8">
        <v>227</v>
      </c>
      <c r="B155" s="10" t="str">
        <f t="shared" si="28"/>
        <v>一般人</v>
      </c>
      <c r="C155" s="10">
        <f t="shared" si="29"/>
        <v>137</v>
      </c>
      <c r="D155" s="13">
        <f>パラメータ!B$12*all5days!K155+パラメータ!C$12*all5days!L155+パラメータ!D$12*(1/all5days!M155)+パラメータ!F$12*all5days!N155+パラメータ!G$12*all5days!O155+パラメータ!H$12*all5days!P155</f>
        <v>4.5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f t="shared" si="22"/>
        <v>0.5</v>
      </c>
      <c r="L155" s="9">
        <f t="shared" si="23"/>
        <v>0.5</v>
      </c>
      <c r="M155" s="9">
        <f t="shared" si="24"/>
        <v>0.5</v>
      </c>
      <c r="N155" s="9">
        <f t="shared" si="25"/>
        <v>0.5</v>
      </c>
      <c r="O155" s="9">
        <f t="shared" si="26"/>
        <v>0.5</v>
      </c>
      <c r="P155" s="9">
        <f t="shared" si="27"/>
        <v>0.5</v>
      </c>
    </row>
    <row r="156" spans="1:16" x14ac:dyDescent="0.3">
      <c r="A156" s="8">
        <v>228</v>
      </c>
      <c r="B156" s="10" t="str">
        <f t="shared" si="28"/>
        <v>一般人</v>
      </c>
      <c r="C156" s="10">
        <f t="shared" si="29"/>
        <v>135</v>
      </c>
      <c r="D156" s="13">
        <f>パラメータ!B$12*all5days!K156+パラメータ!C$12*all5days!L156+パラメータ!D$12*(1/all5days!M156)+パラメータ!F$12*all5days!N156+パラメータ!G$12*all5days!O156+パラメータ!H$12*all5days!P156</f>
        <v>4.6836160040305899</v>
      </c>
      <c r="E156" s="9">
        <v>3</v>
      </c>
      <c r="F156" s="9">
        <v>1</v>
      </c>
      <c r="G156" s="9">
        <v>263220</v>
      </c>
      <c r="H156" s="9">
        <v>11</v>
      </c>
      <c r="I156" s="9">
        <v>0</v>
      </c>
      <c r="J156" s="9">
        <v>0</v>
      </c>
      <c r="K156" s="9">
        <f t="shared" si="22"/>
        <v>0.95257412682243336</v>
      </c>
      <c r="L156" s="9">
        <f t="shared" si="23"/>
        <v>0.7310585786300049</v>
      </c>
      <c r="M156" s="9">
        <f t="shared" si="24"/>
        <v>1</v>
      </c>
      <c r="N156" s="9">
        <f t="shared" si="25"/>
        <v>0.99998329857815205</v>
      </c>
      <c r="O156" s="9">
        <f t="shared" si="26"/>
        <v>0.5</v>
      </c>
      <c r="P156" s="9">
        <f t="shared" si="27"/>
        <v>0.5</v>
      </c>
    </row>
    <row r="157" spans="1:16" x14ac:dyDescent="0.3">
      <c r="A157" s="8">
        <v>229</v>
      </c>
      <c r="B157" s="10" t="str">
        <f t="shared" si="28"/>
        <v>一般人</v>
      </c>
      <c r="C157" s="10">
        <f t="shared" si="29"/>
        <v>137</v>
      </c>
      <c r="D157" s="13">
        <f>パラメータ!B$12*all5days!K157+パラメータ!C$12*all5days!L157+パラメータ!D$12*(1/all5days!M157)+パラメータ!F$12*all5days!N157+パラメータ!G$12*all5days!O157+パラメータ!H$12*all5days!P157</f>
        <v>4.5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f t="shared" si="22"/>
        <v>0.5</v>
      </c>
      <c r="L157" s="9">
        <f t="shared" si="23"/>
        <v>0.5</v>
      </c>
      <c r="M157" s="9">
        <f t="shared" si="24"/>
        <v>0.5</v>
      </c>
      <c r="N157" s="9">
        <f t="shared" si="25"/>
        <v>0.5</v>
      </c>
      <c r="O157" s="9">
        <f t="shared" si="26"/>
        <v>0.5</v>
      </c>
      <c r="P157" s="9">
        <f t="shared" si="27"/>
        <v>0.5</v>
      </c>
    </row>
    <row r="158" spans="1:16" x14ac:dyDescent="0.3">
      <c r="A158" s="8">
        <v>230</v>
      </c>
      <c r="B158" s="10" t="str">
        <f t="shared" si="28"/>
        <v>SP</v>
      </c>
      <c r="C158" s="10">
        <f t="shared" si="29"/>
        <v>58</v>
      </c>
      <c r="D158" s="13">
        <f>パラメータ!B$12*all5days!K158+パラメータ!C$12*all5days!L158+パラメータ!D$12*(1/all5days!M158)+パラメータ!F$12*all5days!N158+パラメータ!G$12*all5days!O158+パラメータ!H$12*all5days!P158</f>
        <v>4.9525741268224337</v>
      </c>
      <c r="E158" s="9">
        <v>3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f t="shared" si="22"/>
        <v>0.95257412682243336</v>
      </c>
      <c r="L158" s="9">
        <f t="shared" si="23"/>
        <v>0.5</v>
      </c>
      <c r="M158" s="9">
        <f t="shared" si="24"/>
        <v>0.5</v>
      </c>
      <c r="N158" s="9">
        <f t="shared" si="25"/>
        <v>0.5</v>
      </c>
      <c r="O158" s="9">
        <f t="shared" si="26"/>
        <v>0.5</v>
      </c>
      <c r="P158" s="9">
        <f t="shared" si="27"/>
        <v>0.5</v>
      </c>
    </row>
    <row r="159" spans="1:16" x14ac:dyDescent="0.3">
      <c r="A159" s="8">
        <v>231</v>
      </c>
      <c r="B159" s="10" t="str">
        <f t="shared" si="28"/>
        <v>SP</v>
      </c>
      <c r="C159" s="10">
        <f t="shared" si="29"/>
        <v>49</v>
      </c>
      <c r="D159" s="13">
        <f>パラメータ!B$12*all5days!K159+パラメータ!C$12*all5days!L159+パラメータ!D$12*(1/all5days!M159)+パラメータ!F$12*all5days!N159+パラメータ!G$12*all5days!O159+パラメータ!H$12*all5days!P159</f>
        <v>5.1362068322748717</v>
      </c>
      <c r="E159" s="9">
        <v>3</v>
      </c>
      <c r="F159" s="9">
        <v>1</v>
      </c>
      <c r="G159" s="9">
        <v>62160</v>
      </c>
      <c r="H159" s="9">
        <v>250</v>
      </c>
      <c r="I159" s="9">
        <v>3</v>
      </c>
      <c r="J159" s="9">
        <v>0</v>
      </c>
      <c r="K159" s="9">
        <f t="shared" si="22"/>
        <v>0.95257412682243336</v>
      </c>
      <c r="L159" s="9">
        <f t="shared" si="23"/>
        <v>0.7310585786300049</v>
      </c>
      <c r="M159" s="9">
        <f t="shared" si="24"/>
        <v>1</v>
      </c>
      <c r="N159" s="9">
        <f t="shared" si="25"/>
        <v>1</v>
      </c>
      <c r="O159" s="9">
        <f t="shared" si="26"/>
        <v>0.95257412682243336</v>
      </c>
      <c r="P159" s="9">
        <f t="shared" si="27"/>
        <v>0.5</v>
      </c>
    </row>
    <row r="160" spans="1:16" x14ac:dyDescent="0.3">
      <c r="A160" s="8">
        <v>232</v>
      </c>
      <c r="B160" s="10" t="str">
        <f t="shared" si="28"/>
        <v>一般人</v>
      </c>
      <c r="C160" s="10">
        <f t="shared" si="29"/>
        <v>137</v>
      </c>
      <c r="D160" s="13">
        <f>パラメータ!B$12*all5days!K160+パラメータ!C$12*all5days!L160+パラメータ!D$12*(1/all5days!M160)+パラメータ!F$12*all5days!N160+パラメータ!G$12*all5days!O160+パラメータ!H$12*all5days!P160</f>
        <v>4.5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f t="shared" si="22"/>
        <v>0.5</v>
      </c>
      <c r="L160" s="9">
        <f t="shared" si="23"/>
        <v>0.5</v>
      </c>
      <c r="M160" s="9">
        <f t="shared" si="24"/>
        <v>0.5</v>
      </c>
      <c r="N160" s="9">
        <f t="shared" si="25"/>
        <v>0.5</v>
      </c>
      <c r="O160" s="9">
        <f t="shared" si="26"/>
        <v>0.5</v>
      </c>
      <c r="P160" s="9">
        <f t="shared" si="27"/>
        <v>0.5</v>
      </c>
    </row>
    <row r="161" spans="1:16" x14ac:dyDescent="0.3">
      <c r="A161" s="8">
        <v>233</v>
      </c>
      <c r="B161" s="10" t="str">
        <f t="shared" si="28"/>
        <v>SP</v>
      </c>
      <c r="C161" s="10">
        <f t="shared" si="29"/>
        <v>58</v>
      </c>
      <c r="D161" s="13">
        <f>パラメータ!B$12*all5days!K161+パラメータ!C$12*all5days!L161+パラメータ!D$12*(1/all5days!M161)+パラメータ!F$12*all5days!N161+パラメータ!G$12*all5days!O161+パラメータ!H$12*all5days!P161</f>
        <v>4.9525741268224337</v>
      </c>
      <c r="E161" s="9">
        <v>3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f t="shared" si="22"/>
        <v>0.95257412682243336</v>
      </c>
      <c r="L161" s="9">
        <f t="shared" si="23"/>
        <v>0.5</v>
      </c>
      <c r="M161" s="9">
        <f t="shared" si="24"/>
        <v>0.5</v>
      </c>
      <c r="N161" s="9">
        <f t="shared" si="25"/>
        <v>0.5</v>
      </c>
      <c r="O161" s="9">
        <f t="shared" si="26"/>
        <v>0.5</v>
      </c>
      <c r="P161" s="9">
        <f t="shared" si="27"/>
        <v>0.5</v>
      </c>
    </row>
    <row r="162" spans="1:16" x14ac:dyDescent="0.3">
      <c r="A162" s="8">
        <v>234</v>
      </c>
      <c r="B162" s="10" t="str">
        <f t="shared" si="28"/>
        <v>一般人</v>
      </c>
      <c r="C162" s="10">
        <f t="shared" si="29"/>
        <v>137</v>
      </c>
      <c r="D162" s="13">
        <f>パラメータ!B$12*all5days!K162+パラメータ!C$12*all5days!L162+パラメータ!D$12*(1/all5days!M162)+パラメータ!F$12*all5days!N162+パラメータ!G$12*all5days!O162+パラメータ!H$12*all5days!P162</f>
        <v>4.5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f t="shared" si="22"/>
        <v>0.5</v>
      </c>
      <c r="L162" s="9">
        <f t="shared" si="23"/>
        <v>0.5</v>
      </c>
      <c r="M162" s="9">
        <f t="shared" si="24"/>
        <v>0.5</v>
      </c>
      <c r="N162" s="9">
        <f t="shared" si="25"/>
        <v>0.5</v>
      </c>
      <c r="O162" s="9">
        <f t="shared" si="26"/>
        <v>0.5</v>
      </c>
      <c r="P162" s="9">
        <f t="shared" si="27"/>
        <v>0.5</v>
      </c>
    </row>
    <row r="163" spans="1:16" x14ac:dyDescent="0.3">
      <c r="A163" s="8">
        <v>235</v>
      </c>
      <c r="B163" s="10" t="str">
        <f t="shared" si="28"/>
        <v>一般人</v>
      </c>
      <c r="C163" s="10">
        <f t="shared" si="29"/>
        <v>137</v>
      </c>
      <c r="D163" s="13">
        <f>パラメータ!B$12*all5days!K163+パラメータ!C$12*all5days!L163+パラメータ!D$12*(1/all5days!M163)+パラメータ!F$12*all5days!N163+パラメータ!G$12*all5days!O163+パラメータ!H$12*all5days!P163</f>
        <v>4.5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f t="shared" ref="K163:K226" si="30">1/(1+EXP(-1*E163))</f>
        <v>0.5</v>
      </c>
      <c r="L163" s="9">
        <f t="shared" ref="L163:L226" si="31">1/(1+EXP(-1*F163))</f>
        <v>0.5</v>
      </c>
      <c r="M163" s="9">
        <f t="shared" ref="M163:M226" si="32">1/(1+EXP(-1*G163))</f>
        <v>0.5</v>
      </c>
      <c r="N163" s="9">
        <f t="shared" ref="N163:N226" si="33">1/(1+EXP(-1*H163))</f>
        <v>0.5</v>
      </c>
      <c r="O163" s="9">
        <f t="shared" ref="O163:O226" si="34">1/(1+EXP(-1*I163))</f>
        <v>0.5</v>
      </c>
      <c r="P163" s="9">
        <f t="shared" ref="P163:P226" si="35">1/(1+EXP(-1*J163))</f>
        <v>0.5</v>
      </c>
    </row>
    <row r="164" spans="1:16" x14ac:dyDescent="0.3">
      <c r="A164" s="8">
        <v>236</v>
      </c>
      <c r="B164" s="10" t="str">
        <f t="shared" si="28"/>
        <v>一般人</v>
      </c>
      <c r="C164" s="10">
        <f t="shared" si="29"/>
        <v>107</v>
      </c>
      <c r="D164" s="13">
        <f>パラメータ!B$12*all5days!K164+パラメータ!C$12*all5days!L164+パラメータ!D$12*(1/all5days!M164)+パラメータ!F$12*all5days!N164+パラメータ!G$12*all5days!O164+パラメータ!H$12*all5days!P164</f>
        <v>4.7310585786300052</v>
      </c>
      <c r="E164" s="9">
        <v>1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f t="shared" si="30"/>
        <v>0.7310585786300049</v>
      </c>
      <c r="L164" s="9">
        <f t="shared" si="31"/>
        <v>0.5</v>
      </c>
      <c r="M164" s="9">
        <f t="shared" si="32"/>
        <v>0.5</v>
      </c>
      <c r="N164" s="9">
        <f t="shared" si="33"/>
        <v>0.5</v>
      </c>
      <c r="O164" s="9">
        <f t="shared" si="34"/>
        <v>0.5</v>
      </c>
      <c r="P164" s="9">
        <f t="shared" si="35"/>
        <v>0.5</v>
      </c>
    </row>
    <row r="165" spans="1:16" x14ac:dyDescent="0.3">
      <c r="A165" s="8">
        <v>237</v>
      </c>
      <c r="B165" s="10" t="str">
        <f t="shared" si="28"/>
        <v>一般人</v>
      </c>
      <c r="C165" s="10">
        <f t="shared" si="29"/>
        <v>137</v>
      </c>
      <c r="D165" s="13">
        <f>パラメータ!B$12*all5days!K165+パラメータ!C$12*all5days!L165+パラメータ!D$12*(1/all5days!M165)+パラメータ!F$12*all5days!N165+パラメータ!G$12*all5days!O165+パラメータ!H$12*all5days!P165</f>
        <v>4.5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f t="shared" si="30"/>
        <v>0.5</v>
      </c>
      <c r="L165" s="9">
        <f t="shared" si="31"/>
        <v>0.5</v>
      </c>
      <c r="M165" s="9">
        <f t="shared" si="32"/>
        <v>0.5</v>
      </c>
      <c r="N165" s="9">
        <f t="shared" si="33"/>
        <v>0.5</v>
      </c>
      <c r="O165" s="9">
        <f t="shared" si="34"/>
        <v>0.5</v>
      </c>
      <c r="P165" s="9">
        <f t="shared" si="35"/>
        <v>0.5</v>
      </c>
    </row>
    <row r="166" spans="1:16" x14ac:dyDescent="0.3">
      <c r="A166" s="8">
        <v>238</v>
      </c>
      <c r="B166" s="10" t="str">
        <f t="shared" si="28"/>
        <v>一般人</v>
      </c>
      <c r="C166" s="10">
        <f t="shared" si="29"/>
        <v>137</v>
      </c>
      <c r="D166" s="13">
        <f>パラメータ!B$12*all5days!K166+パラメータ!C$12*all5days!L166+パラメータ!D$12*(1/all5days!M166)+パラメータ!F$12*all5days!N166+パラメータ!G$12*all5days!O166+パラメータ!H$12*all5days!P166</f>
        <v>4.5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f t="shared" si="30"/>
        <v>0.5</v>
      </c>
      <c r="L166" s="9">
        <f t="shared" si="31"/>
        <v>0.5</v>
      </c>
      <c r="M166" s="9">
        <f t="shared" si="32"/>
        <v>0.5</v>
      </c>
      <c r="N166" s="9">
        <f t="shared" si="33"/>
        <v>0.5</v>
      </c>
      <c r="O166" s="9">
        <f t="shared" si="34"/>
        <v>0.5</v>
      </c>
      <c r="P166" s="9">
        <f t="shared" si="35"/>
        <v>0.5</v>
      </c>
    </row>
    <row r="167" spans="1:16" x14ac:dyDescent="0.3">
      <c r="A167" s="8">
        <v>239</v>
      </c>
      <c r="B167" s="10" t="str">
        <f t="shared" si="28"/>
        <v>SP</v>
      </c>
      <c r="C167" s="10">
        <f t="shared" si="29"/>
        <v>58</v>
      </c>
      <c r="D167" s="13">
        <f>パラメータ!B$12*all5days!K167+パラメータ!C$12*all5days!L167+パラメータ!D$12*(1/all5days!M167)+パラメータ!F$12*all5days!N167+パラメータ!G$12*all5days!O167+パラメータ!H$12*all5days!P167</f>
        <v>4.9525741268224337</v>
      </c>
      <c r="E167" s="9">
        <v>3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f t="shared" si="30"/>
        <v>0.95257412682243336</v>
      </c>
      <c r="L167" s="9">
        <f t="shared" si="31"/>
        <v>0.5</v>
      </c>
      <c r="M167" s="9">
        <f t="shared" si="32"/>
        <v>0.5</v>
      </c>
      <c r="N167" s="9">
        <f t="shared" si="33"/>
        <v>0.5</v>
      </c>
      <c r="O167" s="9">
        <f t="shared" si="34"/>
        <v>0.5</v>
      </c>
      <c r="P167" s="9">
        <f t="shared" si="35"/>
        <v>0.5</v>
      </c>
    </row>
    <row r="168" spans="1:16" x14ac:dyDescent="0.3">
      <c r="A168" s="8">
        <v>240</v>
      </c>
      <c r="B168" s="10" t="str">
        <f t="shared" si="28"/>
        <v>HYPER-SP</v>
      </c>
      <c r="C168" s="10">
        <f t="shared" si="29"/>
        <v>13</v>
      </c>
      <c r="D168" s="13">
        <f>パラメータ!B$12*all5days!K168+パラメータ!C$12*all5days!L168+パラメータ!D$12*(1/all5days!M168)+パラメータ!F$12*all5days!N168+パラメータ!G$12*all5days!O168+パラメータ!H$12*all5days!P168</f>
        <v>5.7859453316227496</v>
      </c>
      <c r="E168" s="9">
        <v>3</v>
      </c>
      <c r="F168" s="9">
        <v>2</v>
      </c>
      <c r="G168" s="9">
        <v>0</v>
      </c>
      <c r="H168" s="9">
        <v>3</v>
      </c>
      <c r="I168" s="9">
        <v>0</v>
      </c>
      <c r="J168" s="9">
        <v>0</v>
      </c>
      <c r="K168" s="9">
        <f t="shared" si="30"/>
        <v>0.95257412682243336</v>
      </c>
      <c r="L168" s="9">
        <f t="shared" si="31"/>
        <v>0.88079707797788231</v>
      </c>
      <c r="M168" s="9">
        <f t="shared" si="32"/>
        <v>0.5</v>
      </c>
      <c r="N168" s="9">
        <f t="shared" si="33"/>
        <v>0.95257412682243336</v>
      </c>
      <c r="O168" s="9">
        <f t="shared" si="34"/>
        <v>0.5</v>
      </c>
      <c r="P168" s="9">
        <f t="shared" si="35"/>
        <v>0.5</v>
      </c>
    </row>
    <row r="169" spans="1:16" x14ac:dyDescent="0.3">
      <c r="A169" s="8">
        <v>241</v>
      </c>
      <c r="B169" s="10" t="str">
        <f t="shared" si="28"/>
        <v>SP</v>
      </c>
      <c r="C169" s="10">
        <f t="shared" si="29"/>
        <v>45</v>
      </c>
      <c r="D169" s="13">
        <f>パラメータ!B$12*all5days!K169+パラメータ!C$12*all5days!L169+パラメータ!D$12*(1/all5days!M169)+パラメータ!F$12*all5days!N169+パラメータ!G$12*all5days!O169+パラメータ!H$12*all5days!P169</f>
        <v>5.2612588058252987</v>
      </c>
      <c r="E169" s="9">
        <v>2</v>
      </c>
      <c r="F169" s="9">
        <v>8</v>
      </c>
      <c r="G169" s="9">
        <v>93720</v>
      </c>
      <c r="H169" s="9">
        <v>100</v>
      </c>
      <c r="I169" s="9">
        <v>2</v>
      </c>
      <c r="J169" s="9">
        <v>0</v>
      </c>
      <c r="K169" s="9">
        <f t="shared" si="30"/>
        <v>0.88079707797788231</v>
      </c>
      <c r="L169" s="9">
        <f t="shared" si="31"/>
        <v>0.99966464986953363</v>
      </c>
      <c r="M169" s="9">
        <f t="shared" si="32"/>
        <v>1</v>
      </c>
      <c r="N169" s="9">
        <f t="shared" si="33"/>
        <v>1</v>
      </c>
      <c r="O169" s="9">
        <f t="shared" si="34"/>
        <v>0.88079707797788231</v>
      </c>
      <c r="P169" s="9">
        <f t="shared" si="35"/>
        <v>0.5</v>
      </c>
    </row>
    <row r="170" spans="1:16" x14ac:dyDescent="0.3">
      <c r="A170" s="8">
        <v>243</v>
      </c>
      <c r="B170" s="10" t="str">
        <f t="shared" si="28"/>
        <v>SP</v>
      </c>
      <c r="C170" s="10">
        <f t="shared" si="29"/>
        <v>58</v>
      </c>
      <c r="D170" s="13">
        <f>パラメータ!B$12*all5days!K170+パラメータ!C$12*all5days!L170+パラメータ!D$12*(1/all5days!M170)+パラメータ!F$12*all5days!N170+パラメータ!G$12*all5days!O170+パラメータ!H$12*all5days!P170</f>
        <v>4.9525741268224337</v>
      </c>
      <c r="E170" s="9">
        <v>3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f t="shared" si="30"/>
        <v>0.95257412682243336</v>
      </c>
      <c r="L170" s="9">
        <f t="shared" si="31"/>
        <v>0.5</v>
      </c>
      <c r="M170" s="9">
        <f t="shared" si="32"/>
        <v>0.5</v>
      </c>
      <c r="N170" s="9">
        <f t="shared" si="33"/>
        <v>0.5</v>
      </c>
      <c r="O170" s="9">
        <f t="shared" si="34"/>
        <v>0.5</v>
      </c>
      <c r="P170" s="9">
        <f t="shared" si="35"/>
        <v>0.5</v>
      </c>
    </row>
    <row r="171" spans="1:16" x14ac:dyDescent="0.3">
      <c r="A171" s="8">
        <v>244</v>
      </c>
      <c r="B171" s="10" t="str">
        <f t="shared" si="28"/>
        <v>HYPER-SP</v>
      </c>
      <c r="C171" s="10">
        <f t="shared" si="29"/>
        <v>8</v>
      </c>
      <c r="D171" s="13">
        <f>パラメータ!B$12*all5days!K171+パラメータ!C$12*all5days!L171+パラメータ!D$12*(1/all5days!M171)+パラメータ!F$12*all5days!N171+パラメータ!G$12*all5days!O171+パラメータ!H$12*all5days!P171</f>
        <v>5.9452268614082033</v>
      </c>
      <c r="E171" s="9">
        <v>3</v>
      </c>
      <c r="F171" s="9">
        <v>2</v>
      </c>
      <c r="G171" s="9">
        <v>0</v>
      </c>
      <c r="H171" s="9">
        <v>0</v>
      </c>
      <c r="I171" s="9">
        <v>2</v>
      </c>
      <c r="J171" s="9">
        <v>1</v>
      </c>
      <c r="K171" s="9">
        <f t="shared" si="30"/>
        <v>0.95257412682243336</v>
      </c>
      <c r="L171" s="9">
        <f t="shared" si="31"/>
        <v>0.88079707797788231</v>
      </c>
      <c r="M171" s="9">
        <f t="shared" si="32"/>
        <v>0.5</v>
      </c>
      <c r="N171" s="9">
        <f t="shared" si="33"/>
        <v>0.5</v>
      </c>
      <c r="O171" s="9">
        <f t="shared" si="34"/>
        <v>0.88079707797788231</v>
      </c>
      <c r="P171" s="9">
        <f t="shared" si="35"/>
        <v>0.7310585786300049</v>
      </c>
    </row>
    <row r="172" spans="1:16" x14ac:dyDescent="0.3">
      <c r="A172" s="8">
        <v>245</v>
      </c>
      <c r="B172" s="10" t="str">
        <f t="shared" si="28"/>
        <v>HYPER-SP</v>
      </c>
      <c r="C172" s="10">
        <f t="shared" si="29"/>
        <v>1</v>
      </c>
      <c r="D172" s="13">
        <f>パラメータ!B$12*all5days!K172+パラメータ!C$12*all5days!L172+パラメータ!D$12*(1/all5days!M172)+パラメータ!F$12*all5days!N172+パラメータ!G$12*all5days!O172+パラメータ!H$12*all5days!P172</f>
        <v>6.6829620051914933</v>
      </c>
      <c r="E172" s="9">
        <v>3</v>
      </c>
      <c r="F172" s="9">
        <v>8</v>
      </c>
      <c r="G172" s="9">
        <v>0</v>
      </c>
      <c r="H172" s="9">
        <v>32</v>
      </c>
      <c r="I172" s="9">
        <v>8</v>
      </c>
      <c r="J172" s="9">
        <v>1</v>
      </c>
      <c r="K172" s="9">
        <f t="shared" si="30"/>
        <v>0.95257412682243336</v>
      </c>
      <c r="L172" s="9">
        <f t="shared" si="31"/>
        <v>0.99966464986953363</v>
      </c>
      <c r="M172" s="9">
        <f t="shared" si="32"/>
        <v>0.5</v>
      </c>
      <c r="N172" s="9">
        <f t="shared" si="33"/>
        <v>0.99999999999998734</v>
      </c>
      <c r="O172" s="9">
        <f t="shared" si="34"/>
        <v>0.99966464986953363</v>
      </c>
      <c r="P172" s="9">
        <f t="shared" si="35"/>
        <v>0.7310585786300049</v>
      </c>
    </row>
    <row r="173" spans="1:16" x14ac:dyDescent="0.3">
      <c r="A173" s="8">
        <v>247</v>
      </c>
      <c r="B173" s="10" t="str">
        <f t="shared" si="28"/>
        <v>HYPER-SP</v>
      </c>
      <c r="C173" s="10">
        <f t="shared" si="29"/>
        <v>23</v>
      </c>
      <c r="D173" s="13">
        <f>パラメータ!B$12*all5days!K173+パラメータ!C$12*all5days!L173+パラメータ!D$12*(1/all5days!M173)+パラメータ!F$12*all5days!N173+パラメータ!G$12*all5days!O173+パラメータ!H$12*all5days!P173</f>
        <v>5.4525741268224328</v>
      </c>
      <c r="E173" s="9">
        <v>3</v>
      </c>
      <c r="F173" s="9">
        <v>0</v>
      </c>
      <c r="G173" s="9">
        <v>0</v>
      </c>
      <c r="H173" s="9">
        <v>36</v>
      </c>
      <c r="I173" s="9">
        <v>0</v>
      </c>
      <c r="J173" s="9">
        <v>0</v>
      </c>
      <c r="K173" s="9">
        <f t="shared" si="30"/>
        <v>0.95257412682243336</v>
      </c>
      <c r="L173" s="9">
        <f t="shared" si="31"/>
        <v>0.5</v>
      </c>
      <c r="M173" s="9">
        <f t="shared" si="32"/>
        <v>0.5</v>
      </c>
      <c r="N173" s="9">
        <f t="shared" si="33"/>
        <v>0.99999999999999978</v>
      </c>
      <c r="O173" s="9">
        <f t="shared" si="34"/>
        <v>0.5</v>
      </c>
      <c r="P173" s="9">
        <f t="shared" si="35"/>
        <v>0.5</v>
      </c>
    </row>
    <row r="174" spans="1:16" x14ac:dyDescent="0.3">
      <c r="A174" s="8">
        <v>248</v>
      </c>
      <c r="B174" s="10" t="str">
        <f t="shared" si="28"/>
        <v>SP</v>
      </c>
      <c r="C174" s="10">
        <f t="shared" si="29"/>
        <v>58</v>
      </c>
      <c r="D174" s="13">
        <f>パラメータ!B$12*all5days!K174+パラメータ!C$12*all5days!L174+パラメータ!D$12*(1/all5days!M174)+パラメータ!F$12*all5days!N174+パラメータ!G$12*all5days!O174+パラメータ!H$12*all5days!P174</f>
        <v>4.9525741268224337</v>
      </c>
      <c r="E174" s="9">
        <v>3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f t="shared" si="30"/>
        <v>0.95257412682243336</v>
      </c>
      <c r="L174" s="9">
        <f t="shared" si="31"/>
        <v>0.5</v>
      </c>
      <c r="M174" s="9">
        <f t="shared" si="32"/>
        <v>0.5</v>
      </c>
      <c r="N174" s="9">
        <f t="shared" si="33"/>
        <v>0.5</v>
      </c>
      <c r="O174" s="9">
        <f t="shared" si="34"/>
        <v>0.5</v>
      </c>
      <c r="P174" s="9">
        <f t="shared" si="35"/>
        <v>0.5</v>
      </c>
    </row>
    <row r="175" spans="1:16" x14ac:dyDescent="0.3">
      <c r="A175" s="8">
        <v>249</v>
      </c>
      <c r="B175" s="10" t="str">
        <f t="shared" si="28"/>
        <v>SP</v>
      </c>
      <c r="C175" s="10">
        <f t="shared" si="29"/>
        <v>58</v>
      </c>
      <c r="D175" s="13">
        <f>パラメータ!B$12*all5days!K175+パラメータ!C$12*all5days!L175+パラメータ!D$12*(1/all5days!M175)+パラメータ!F$12*all5days!N175+パラメータ!G$12*all5days!O175+パラメータ!H$12*all5days!P175</f>
        <v>4.9525741268224337</v>
      </c>
      <c r="E175" s="9">
        <v>3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f t="shared" si="30"/>
        <v>0.95257412682243336</v>
      </c>
      <c r="L175" s="9">
        <f t="shared" si="31"/>
        <v>0.5</v>
      </c>
      <c r="M175" s="9">
        <f t="shared" si="32"/>
        <v>0.5</v>
      </c>
      <c r="N175" s="9">
        <f t="shared" si="33"/>
        <v>0.5</v>
      </c>
      <c r="O175" s="9">
        <f t="shared" si="34"/>
        <v>0.5</v>
      </c>
      <c r="P175" s="9">
        <f t="shared" si="35"/>
        <v>0.5</v>
      </c>
    </row>
    <row r="176" spans="1:16" x14ac:dyDescent="0.3">
      <c r="A176" s="8">
        <v>250</v>
      </c>
      <c r="B176" s="10" t="str">
        <f t="shared" si="28"/>
        <v>一般人</v>
      </c>
      <c r="C176" s="10">
        <f t="shared" si="29"/>
        <v>238</v>
      </c>
      <c r="D176" s="13">
        <f>パラメータ!B$12*all5days!K176+パラメータ!C$12*all5days!L176+パラメータ!D$12*(1/all5days!M176)+パラメータ!F$12*all5days!N176+パラメータ!G$12*all5days!O176+パラメータ!H$12*all5days!P176</f>
        <v>3.9820137900379082</v>
      </c>
      <c r="E176" s="9">
        <v>4</v>
      </c>
      <c r="F176" s="9">
        <v>0</v>
      </c>
      <c r="G176" s="9">
        <v>23340</v>
      </c>
      <c r="H176" s="9">
        <v>0</v>
      </c>
      <c r="I176" s="9">
        <v>0</v>
      </c>
      <c r="J176" s="9">
        <v>0</v>
      </c>
      <c r="K176" s="9">
        <f t="shared" si="30"/>
        <v>0.98201379003790845</v>
      </c>
      <c r="L176" s="9">
        <f t="shared" si="31"/>
        <v>0.5</v>
      </c>
      <c r="M176" s="9">
        <f t="shared" si="32"/>
        <v>1</v>
      </c>
      <c r="N176" s="9">
        <f t="shared" si="33"/>
        <v>0.5</v>
      </c>
      <c r="O176" s="9">
        <f t="shared" si="34"/>
        <v>0.5</v>
      </c>
      <c r="P176" s="9">
        <f t="shared" si="35"/>
        <v>0.5</v>
      </c>
    </row>
    <row r="177" spans="1:16" x14ac:dyDescent="0.3">
      <c r="A177" s="8">
        <v>252</v>
      </c>
      <c r="B177" s="10" t="str">
        <f t="shared" si="28"/>
        <v>一般人</v>
      </c>
      <c r="C177" s="10">
        <f t="shared" si="29"/>
        <v>243</v>
      </c>
      <c r="D177" s="13">
        <f>パラメータ!B$12*all5days!K177+パラメータ!C$12*all5days!L177+パラメータ!D$12*(1/all5days!M177)+パラメータ!F$12*all5days!N177+パラメータ!G$12*all5days!O177+パラメータ!H$12*all5days!P177</f>
        <v>3.8807970779778822</v>
      </c>
      <c r="E177" s="9">
        <v>2</v>
      </c>
      <c r="F177" s="9">
        <v>0</v>
      </c>
      <c r="G177" s="9">
        <v>74820</v>
      </c>
      <c r="H177" s="9">
        <v>0</v>
      </c>
      <c r="I177" s="9">
        <v>0</v>
      </c>
      <c r="J177" s="9">
        <v>0</v>
      </c>
      <c r="K177" s="9">
        <f t="shared" si="30"/>
        <v>0.88079707797788231</v>
      </c>
      <c r="L177" s="9">
        <f t="shared" si="31"/>
        <v>0.5</v>
      </c>
      <c r="M177" s="9">
        <f t="shared" si="32"/>
        <v>1</v>
      </c>
      <c r="N177" s="9">
        <f t="shared" si="33"/>
        <v>0.5</v>
      </c>
      <c r="O177" s="9">
        <f t="shared" si="34"/>
        <v>0.5</v>
      </c>
      <c r="P177" s="9">
        <f t="shared" si="35"/>
        <v>0.5</v>
      </c>
    </row>
    <row r="178" spans="1:16" x14ac:dyDescent="0.3">
      <c r="A178" s="8">
        <v>253</v>
      </c>
      <c r="B178" s="10" t="str">
        <f t="shared" si="28"/>
        <v>SP</v>
      </c>
      <c r="C178" s="10">
        <f t="shared" si="29"/>
        <v>26</v>
      </c>
      <c r="D178" s="13">
        <f>パラメータ!B$12*all5days!K178+パラメータ!C$12*all5days!L178+パラメータ!D$12*(1/all5days!M178)+パラメータ!F$12*all5days!N178+パラメータ!G$12*all5days!O178+パラメータ!H$12*all5days!P178</f>
        <v>5.4525287289537312</v>
      </c>
      <c r="E178" s="9">
        <v>3</v>
      </c>
      <c r="F178" s="9">
        <v>0</v>
      </c>
      <c r="G178" s="9">
        <v>0</v>
      </c>
      <c r="H178" s="9">
        <v>10</v>
      </c>
      <c r="I178" s="9">
        <v>0</v>
      </c>
      <c r="J178" s="9">
        <v>0</v>
      </c>
      <c r="K178" s="9">
        <f t="shared" si="30"/>
        <v>0.95257412682243336</v>
      </c>
      <c r="L178" s="9">
        <f t="shared" si="31"/>
        <v>0.5</v>
      </c>
      <c r="M178" s="9">
        <f t="shared" si="32"/>
        <v>0.5</v>
      </c>
      <c r="N178" s="9">
        <f t="shared" si="33"/>
        <v>0.99995460213129761</v>
      </c>
      <c r="O178" s="9">
        <f t="shared" si="34"/>
        <v>0.5</v>
      </c>
      <c r="P178" s="9">
        <f t="shared" si="35"/>
        <v>0.5</v>
      </c>
    </row>
    <row r="179" spans="1:16" x14ac:dyDescent="0.3">
      <c r="A179" s="8">
        <v>254</v>
      </c>
      <c r="B179" s="10" t="str">
        <f t="shared" si="28"/>
        <v>HYPER-SP</v>
      </c>
      <c r="C179" s="10">
        <f t="shared" si="29"/>
        <v>21</v>
      </c>
      <c r="D179" s="13">
        <f>パラメータ!B$12*all5days!K179+パラメータ!C$12*all5days!L179+パラメータ!D$12*(1/all5days!M179)+パラメータ!F$12*all5days!N179+パラメータ!G$12*all5days!O179+パラメータ!H$12*all5days!P179</f>
        <v>5.4525741268224337</v>
      </c>
      <c r="E179" s="9">
        <v>3</v>
      </c>
      <c r="F179" s="9">
        <v>0</v>
      </c>
      <c r="G179" s="9">
        <v>0</v>
      </c>
      <c r="H179" s="9">
        <v>213</v>
      </c>
      <c r="I179" s="9">
        <v>0</v>
      </c>
      <c r="J179" s="9">
        <v>0</v>
      </c>
      <c r="K179" s="9">
        <f t="shared" si="30"/>
        <v>0.95257412682243336</v>
      </c>
      <c r="L179" s="9">
        <f t="shared" si="31"/>
        <v>0.5</v>
      </c>
      <c r="M179" s="9">
        <f t="shared" si="32"/>
        <v>0.5</v>
      </c>
      <c r="N179" s="9">
        <f t="shared" si="33"/>
        <v>1</v>
      </c>
      <c r="O179" s="9">
        <f t="shared" si="34"/>
        <v>0.5</v>
      </c>
      <c r="P179" s="9">
        <f t="shared" si="35"/>
        <v>0.5</v>
      </c>
    </row>
    <row r="180" spans="1:16" x14ac:dyDescent="0.3">
      <c r="A180" s="8">
        <v>255</v>
      </c>
      <c r="B180" s="10" t="str">
        <f t="shared" si="28"/>
        <v>SP</v>
      </c>
      <c r="C180" s="10">
        <f t="shared" si="29"/>
        <v>58</v>
      </c>
      <c r="D180" s="13">
        <f>パラメータ!B$12*all5days!K180+パラメータ!C$12*all5days!L180+パラメータ!D$12*(1/all5days!M180)+パラメータ!F$12*all5days!N180+パラメータ!G$12*all5days!O180+パラメータ!H$12*all5days!P180</f>
        <v>4.9525741268224337</v>
      </c>
      <c r="E180" s="9">
        <v>3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f t="shared" si="30"/>
        <v>0.95257412682243336</v>
      </c>
      <c r="L180" s="9">
        <f t="shared" si="31"/>
        <v>0.5</v>
      </c>
      <c r="M180" s="9">
        <f t="shared" si="32"/>
        <v>0.5</v>
      </c>
      <c r="N180" s="9">
        <f t="shared" si="33"/>
        <v>0.5</v>
      </c>
      <c r="O180" s="9">
        <f t="shared" si="34"/>
        <v>0.5</v>
      </c>
      <c r="P180" s="9">
        <f t="shared" si="35"/>
        <v>0.5</v>
      </c>
    </row>
    <row r="181" spans="1:16" x14ac:dyDescent="0.3">
      <c r="A181" s="8">
        <v>256</v>
      </c>
      <c r="B181" s="10" t="str">
        <f t="shared" si="28"/>
        <v>一般人</v>
      </c>
      <c r="C181" s="10">
        <f t="shared" si="29"/>
        <v>107</v>
      </c>
      <c r="D181" s="13">
        <f>パラメータ!B$12*all5days!K181+パラメータ!C$12*all5days!L181+パラメータ!D$12*(1/all5days!M181)+パラメータ!F$12*all5days!N181+パラメータ!G$12*all5days!O181+パラメータ!H$12*all5days!P181</f>
        <v>4.7310585786300052</v>
      </c>
      <c r="E181" s="9">
        <v>1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f t="shared" si="30"/>
        <v>0.7310585786300049</v>
      </c>
      <c r="L181" s="9">
        <f t="shared" si="31"/>
        <v>0.5</v>
      </c>
      <c r="M181" s="9">
        <f t="shared" si="32"/>
        <v>0.5</v>
      </c>
      <c r="N181" s="9">
        <f t="shared" si="33"/>
        <v>0.5</v>
      </c>
      <c r="O181" s="9">
        <f t="shared" si="34"/>
        <v>0.5</v>
      </c>
      <c r="P181" s="9">
        <f t="shared" si="35"/>
        <v>0.5</v>
      </c>
    </row>
    <row r="182" spans="1:16" x14ac:dyDescent="0.3">
      <c r="A182" s="8">
        <v>257</v>
      </c>
      <c r="B182" s="10" t="str">
        <f t="shared" si="28"/>
        <v>SP</v>
      </c>
      <c r="C182" s="10">
        <f t="shared" si="29"/>
        <v>58</v>
      </c>
      <c r="D182" s="13">
        <f>パラメータ!B$12*all5days!K182+パラメータ!C$12*all5days!L182+パラメータ!D$12*(1/all5days!M182)+パラメータ!F$12*all5days!N182+パラメータ!G$12*all5days!O182+パラメータ!H$12*all5days!P182</f>
        <v>4.9525741268224337</v>
      </c>
      <c r="E182" s="9">
        <v>3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f t="shared" si="30"/>
        <v>0.95257412682243336</v>
      </c>
      <c r="L182" s="9">
        <f t="shared" si="31"/>
        <v>0.5</v>
      </c>
      <c r="M182" s="9">
        <f t="shared" si="32"/>
        <v>0.5</v>
      </c>
      <c r="N182" s="9">
        <f t="shared" si="33"/>
        <v>0.5</v>
      </c>
      <c r="O182" s="9">
        <f t="shared" si="34"/>
        <v>0.5</v>
      </c>
      <c r="P182" s="9">
        <f t="shared" si="35"/>
        <v>0.5</v>
      </c>
    </row>
    <row r="183" spans="1:16" x14ac:dyDescent="0.3">
      <c r="A183" s="8">
        <v>258</v>
      </c>
      <c r="B183" s="10" t="str">
        <f t="shared" si="28"/>
        <v>SP</v>
      </c>
      <c r="C183" s="10">
        <f t="shared" si="29"/>
        <v>53</v>
      </c>
      <c r="D183" s="13">
        <f>パラメータ!B$12*all5days!K183+パラメータ!C$12*all5days!L183+パラメータ!D$12*(1/all5days!M183)+パラメータ!F$12*all5days!N183+パラメータ!G$12*all5days!O183+パラメータ!H$12*all5days!P183</f>
        <v>4.9820137900379082</v>
      </c>
      <c r="E183" s="9">
        <v>4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f t="shared" si="30"/>
        <v>0.98201379003790845</v>
      </c>
      <c r="L183" s="9">
        <f t="shared" si="31"/>
        <v>0.5</v>
      </c>
      <c r="M183" s="9">
        <f t="shared" si="32"/>
        <v>0.5</v>
      </c>
      <c r="N183" s="9">
        <f t="shared" si="33"/>
        <v>0.5</v>
      </c>
      <c r="O183" s="9">
        <f t="shared" si="34"/>
        <v>0.5</v>
      </c>
      <c r="P183" s="9">
        <f t="shared" si="35"/>
        <v>0.5</v>
      </c>
    </row>
    <row r="184" spans="1:16" x14ac:dyDescent="0.3">
      <c r="A184" s="8">
        <v>259</v>
      </c>
      <c r="B184" s="10" t="str">
        <f t="shared" si="28"/>
        <v>SP</v>
      </c>
      <c r="C184" s="10">
        <f t="shared" si="29"/>
        <v>58</v>
      </c>
      <c r="D184" s="13">
        <f>パラメータ!B$12*all5days!K184+パラメータ!C$12*all5days!L184+パラメータ!D$12*(1/all5days!M184)+パラメータ!F$12*all5days!N184+パラメータ!G$12*all5days!O184+パラメータ!H$12*all5days!P184</f>
        <v>4.9525741268224337</v>
      </c>
      <c r="E184" s="9">
        <v>3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f t="shared" si="30"/>
        <v>0.95257412682243336</v>
      </c>
      <c r="L184" s="9">
        <f t="shared" si="31"/>
        <v>0.5</v>
      </c>
      <c r="M184" s="9">
        <f t="shared" si="32"/>
        <v>0.5</v>
      </c>
      <c r="N184" s="9">
        <f t="shared" si="33"/>
        <v>0.5</v>
      </c>
      <c r="O184" s="9">
        <f t="shared" si="34"/>
        <v>0.5</v>
      </c>
      <c r="P184" s="9">
        <f t="shared" si="35"/>
        <v>0.5</v>
      </c>
    </row>
    <row r="185" spans="1:16" x14ac:dyDescent="0.3">
      <c r="A185" s="8">
        <v>260</v>
      </c>
      <c r="B185" s="10" t="str">
        <f t="shared" si="28"/>
        <v>一般人</v>
      </c>
      <c r="C185" s="10">
        <f t="shared" si="29"/>
        <v>107</v>
      </c>
      <c r="D185" s="13">
        <f>パラメータ!B$12*all5days!K185+パラメータ!C$12*all5days!L185+パラメータ!D$12*(1/all5days!M185)+パラメータ!F$12*all5days!N185+パラメータ!G$12*all5days!O185+パラメータ!H$12*all5days!P185</f>
        <v>4.7310585786300052</v>
      </c>
      <c r="E185" s="9">
        <v>1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f t="shared" si="30"/>
        <v>0.7310585786300049</v>
      </c>
      <c r="L185" s="9">
        <f t="shared" si="31"/>
        <v>0.5</v>
      </c>
      <c r="M185" s="9">
        <f t="shared" si="32"/>
        <v>0.5</v>
      </c>
      <c r="N185" s="9">
        <f t="shared" si="33"/>
        <v>0.5</v>
      </c>
      <c r="O185" s="9">
        <f t="shared" si="34"/>
        <v>0.5</v>
      </c>
      <c r="P185" s="9">
        <f t="shared" si="35"/>
        <v>0.5</v>
      </c>
    </row>
    <row r="186" spans="1:16" x14ac:dyDescent="0.3">
      <c r="A186" s="8">
        <v>261</v>
      </c>
      <c r="B186" s="10" t="str">
        <f t="shared" si="28"/>
        <v>一般人</v>
      </c>
      <c r="C186" s="10">
        <f t="shared" si="29"/>
        <v>137</v>
      </c>
      <c r="D186" s="13">
        <f>パラメータ!B$12*all5days!K186+パラメータ!C$12*all5days!L186+パラメータ!D$12*(1/all5days!M186)+パラメータ!F$12*all5days!N186+パラメータ!G$12*all5days!O186+パラメータ!H$12*all5days!P186</f>
        <v>4.5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f t="shared" si="30"/>
        <v>0.5</v>
      </c>
      <c r="L186" s="9">
        <f t="shared" si="31"/>
        <v>0.5</v>
      </c>
      <c r="M186" s="9">
        <f t="shared" si="32"/>
        <v>0.5</v>
      </c>
      <c r="N186" s="9">
        <f t="shared" si="33"/>
        <v>0.5</v>
      </c>
      <c r="O186" s="9">
        <f t="shared" si="34"/>
        <v>0.5</v>
      </c>
      <c r="P186" s="9">
        <f t="shared" si="35"/>
        <v>0.5</v>
      </c>
    </row>
    <row r="187" spans="1:16" x14ac:dyDescent="0.3">
      <c r="A187" s="8">
        <v>262</v>
      </c>
      <c r="B187" s="10" t="str">
        <f t="shared" si="28"/>
        <v>一般人</v>
      </c>
      <c r="C187" s="10">
        <f t="shared" si="29"/>
        <v>137</v>
      </c>
      <c r="D187" s="13">
        <f>パラメータ!B$12*all5days!K187+パラメータ!C$12*all5days!L187+パラメータ!D$12*(1/all5days!M187)+パラメータ!F$12*all5days!N187+パラメータ!G$12*all5days!O187+パラメータ!H$12*all5days!P187</f>
        <v>4.5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f t="shared" si="30"/>
        <v>0.5</v>
      </c>
      <c r="L187" s="9">
        <f t="shared" si="31"/>
        <v>0.5</v>
      </c>
      <c r="M187" s="9">
        <f t="shared" si="32"/>
        <v>0.5</v>
      </c>
      <c r="N187" s="9">
        <f t="shared" si="33"/>
        <v>0.5</v>
      </c>
      <c r="O187" s="9">
        <f t="shared" si="34"/>
        <v>0.5</v>
      </c>
      <c r="P187" s="9">
        <f t="shared" si="35"/>
        <v>0.5</v>
      </c>
    </row>
    <row r="188" spans="1:16" x14ac:dyDescent="0.3">
      <c r="A188" s="8">
        <v>264</v>
      </c>
      <c r="B188" s="10" t="str">
        <f t="shared" si="28"/>
        <v>一般人</v>
      </c>
      <c r="C188" s="10">
        <f t="shared" si="29"/>
        <v>232</v>
      </c>
      <c r="D188" s="13">
        <f>パラメータ!B$12*all5days!K188+パラメータ!C$12*all5days!L188+パラメータ!D$12*(1/all5days!M188)+パラメータ!F$12*all5days!N188+パラメータ!G$12*all5days!O188+パラメータ!H$12*all5days!P188</f>
        <v>4.3807970779778822</v>
      </c>
      <c r="E188" s="9">
        <v>2</v>
      </c>
      <c r="F188" s="9">
        <v>0</v>
      </c>
      <c r="G188" s="9">
        <v>417770</v>
      </c>
      <c r="H188" s="9">
        <v>69</v>
      </c>
      <c r="I188" s="9">
        <v>0</v>
      </c>
      <c r="J188" s="9">
        <v>0</v>
      </c>
      <c r="K188" s="9">
        <f t="shared" si="30"/>
        <v>0.88079707797788231</v>
      </c>
      <c r="L188" s="9">
        <f t="shared" si="31"/>
        <v>0.5</v>
      </c>
      <c r="M188" s="9">
        <f t="shared" si="32"/>
        <v>1</v>
      </c>
      <c r="N188" s="9">
        <f t="shared" si="33"/>
        <v>1</v>
      </c>
      <c r="O188" s="9">
        <f t="shared" si="34"/>
        <v>0.5</v>
      </c>
      <c r="P188" s="9">
        <f t="shared" si="35"/>
        <v>0.5</v>
      </c>
    </row>
    <row r="189" spans="1:16" x14ac:dyDescent="0.3">
      <c r="A189" s="8">
        <v>265</v>
      </c>
      <c r="B189" s="10" t="str">
        <f t="shared" si="28"/>
        <v>一般人</v>
      </c>
      <c r="C189" s="10">
        <f t="shared" si="29"/>
        <v>137</v>
      </c>
      <c r="D189" s="13">
        <f>パラメータ!B$12*all5days!K189+パラメータ!C$12*all5days!L189+パラメータ!D$12*(1/all5days!M189)+パラメータ!F$12*all5days!N189+パラメータ!G$12*all5days!O189+パラメータ!H$12*all5days!P189</f>
        <v>4.5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f t="shared" si="30"/>
        <v>0.5</v>
      </c>
      <c r="L189" s="9">
        <f t="shared" si="31"/>
        <v>0.5</v>
      </c>
      <c r="M189" s="9">
        <f t="shared" si="32"/>
        <v>0.5</v>
      </c>
      <c r="N189" s="9">
        <f t="shared" si="33"/>
        <v>0.5</v>
      </c>
      <c r="O189" s="9">
        <f t="shared" si="34"/>
        <v>0.5</v>
      </c>
      <c r="P189" s="9">
        <f t="shared" si="35"/>
        <v>0.5</v>
      </c>
    </row>
    <row r="190" spans="1:16" x14ac:dyDescent="0.3">
      <c r="A190" s="8">
        <v>266</v>
      </c>
      <c r="B190" s="10" t="str">
        <f t="shared" si="28"/>
        <v>一般人</v>
      </c>
      <c r="C190" s="10">
        <f t="shared" si="29"/>
        <v>137</v>
      </c>
      <c r="D190" s="13">
        <f>パラメータ!B$12*all5days!K190+パラメータ!C$12*all5days!L190+パラメータ!D$12*(1/all5days!M190)+パラメータ!F$12*all5days!N190+パラメータ!G$12*all5days!O190+パラメータ!H$12*all5days!P190</f>
        <v>4.5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f t="shared" si="30"/>
        <v>0.5</v>
      </c>
      <c r="L190" s="9">
        <f t="shared" si="31"/>
        <v>0.5</v>
      </c>
      <c r="M190" s="9">
        <f t="shared" si="32"/>
        <v>0.5</v>
      </c>
      <c r="N190" s="9">
        <f t="shared" si="33"/>
        <v>0.5</v>
      </c>
      <c r="O190" s="9">
        <f t="shared" si="34"/>
        <v>0.5</v>
      </c>
      <c r="P190" s="9">
        <f t="shared" si="35"/>
        <v>0.5</v>
      </c>
    </row>
    <row r="191" spans="1:16" x14ac:dyDescent="0.3">
      <c r="A191" s="8">
        <v>267</v>
      </c>
      <c r="B191" s="10" t="str">
        <f t="shared" si="28"/>
        <v>一般人</v>
      </c>
      <c r="C191" s="10">
        <f t="shared" si="29"/>
        <v>137</v>
      </c>
      <c r="D191" s="13">
        <f>パラメータ!B$12*all5days!K191+パラメータ!C$12*all5days!L191+パラメータ!D$12*(1/all5days!M191)+パラメータ!F$12*all5days!N191+パラメータ!G$12*all5days!O191+パラメータ!H$12*all5days!P191</f>
        <v>4.5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f t="shared" si="30"/>
        <v>0.5</v>
      </c>
      <c r="L191" s="9">
        <f t="shared" si="31"/>
        <v>0.5</v>
      </c>
      <c r="M191" s="9">
        <f t="shared" si="32"/>
        <v>0.5</v>
      </c>
      <c r="N191" s="9">
        <f t="shared" si="33"/>
        <v>0.5</v>
      </c>
      <c r="O191" s="9">
        <f t="shared" si="34"/>
        <v>0.5</v>
      </c>
      <c r="P191" s="9">
        <f t="shared" si="35"/>
        <v>0.5</v>
      </c>
    </row>
    <row r="192" spans="1:16" x14ac:dyDescent="0.3">
      <c r="A192" s="8">
        <v>268</v>
      </c>
      <c r="B192" s="10" t="str">
        <f t="shared" si="28"/>
        <v>SP</v>
      </c>
      <c r="C192" s="10">
        <f t="shared" si="29"/>
        <v>58</v>
      </c>
      <c r="D192" s="13">
        <f>パラメータ!B$12*all5days!K192+パラメータ!C$12*all5days!L192+パラメータ!D$12*(1/all5days!M192)+パラメータ!F$12*all5days!N192+パラメータ!G$12*all5days!O192+パラメータ!H$12*all5days!P192</f>
        <v>4.9525741268224337</v>
      </c>
      <c r="E192" s="9">
        <v>3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f t="shared" si="30"/>
        <v>0.95257412682243336</v>
      </c>
      <c r="L192" s="9">
        <f t="shared" si="31"/>
        <v>0.5</v>
      </c>
      <c r="M192" s="9">
        <f t="shared" si="32"/>
        <v>0.5</v>
      </c>
      <c r="N192" s="9">
        <f t="shared" si="33"/>
        <v>0.5</v>
      </c>
      <c r="O192" s="9">
        <f t="shared" si="34"/>
        <v>0.5</v>
      </c>
      <c r="P192" s="9">
        <f t="shared" si="35"/>
        <v>0.5</v>
      </c>
    </row>
    <row r="193" spans="1:16" x14ac:dyDescent="0.3">
      <c r="A193" s="8">
        <v>269</v>
      </c>
      <c r="B193" s="10" t="str">
        <f t="shared" si="28"/>
        <v>SP</v>
      </c>
      <c r="C193" s="10">
        <f t="shared" si="29"/>
        <v>41</v>
      </c>
      <c r="D193" s="13">
        <f>パラメータ!B$12*all5days!K193+パラメータ!C$12*all5days!L193+パラメータ!D$12*(1/all5days!M193)+パラメータ!F$12*all5days!N193+パラメータ!G$12*all5days!O193+パラメータ!H$12*all5days!P193</f>
        <v>5.3330358546320973</v>
      </c>
      <c r="E193" s="9">
        <v>3</v>
      </c>
      <c r="F193" s="9">
        <v>0</v>
      </c>
      <c r="G193" s="9">
        <v>28740</v>
      </c>
      <c r="H193" s="9">
        <v>24</v>
      </c>
      <c r="I193" s="9">
        <v>2</v>
      </c>
      <c r="J193" s="9">
        <v>8</v>
      </c>
      <c r="K193" s="9">
        <f t="shared" si="30"/>
        <v>0.95257412682243336</v>
      </c>
      <c r="L193" s="9">
        <f t="shared" si="31"/>
        <v>0.5</v>
      </c>
      <c r="M193" s="9">
        <f t="shared" si="32"/>
        <v>1</v>
      </c>
      <c r="N193" s="9">
        <f t="shared" si="33"/>
        <v>0.99999999996224864</v>
      </c>
      <c r="O193" s="9">
        <f t="shared" si="34"/>
        <v>0.88079707797788231</v>
      </c>
      <c r="P193" s="9">
        <f t="shared" si="35"/>
        <v>0.99966464986953363</v>
      </c>
    </row>
    <row r="194" spans="1:16" x14ac:dyDescent="0.3">
      <c r="A194" s="8">
        <v>270</v>
      </c>
      <c r="B194" s="10" t="str">
        <f t="shared" si="28"/>
        <v>SP</v>
      </c>
      <c r="C194" s="10">
        <f t="shared" si="29"/>
        <v>31</v>
      </c>
      <c r="D194" s="13">
        <f>パラメータ!B$12*all5days!K194+パラメータ!C$12*all5days!L194+パラメータ!D$12*(1/all5days!M194)+パラメータ!F$12*all5days!N194+パラメータ!G$12*all5days!O194+パラメータ!H$12*all5days!P194</f>
        <v>5.4458812758981487</v>
      </c>
      <c r="E194" s="9">
        <v>3</v>
      </c>
      <c r="F194" s="9">
        <v>0</v>
      </c>
      <c r="G194" s="9">
        <v>0</v>
      </c>
      <c r="H194" s="9">
        <v>5</v>
      </c>
      <c r="I194" s="9">
        <v>0</v>
      </c>
      <c r="J194" s="9">
        <v>0</v>
      </c>
      <c r="K194" s="9">
        <f t="shared" si="30"/>
        <v>0.95257412682243336</v>
      </c>
      <c r="L194" s="9">
        <f t="shared" si="31"/>
        <v>0.5</v>
      </c>
      <c r="M194" s="9">
        <f t="shared" si="32"/>
        <v>0.5</v>
      </c>
      <c r="N194" s="9">
        <f t="shared" si="33"/>
        <v>0.99330714907571527</v>
      </c>
      <c r="O194" s="9">
        <f t="shared" si="34"/>
        <v>0.5</v>
      </c>
      <c r="P194" s="9">
        <f t="shared" si="35"/>
        <v>0.5</v>
      </c>
    </row>
    <row r="195" spans="1:16" x14ac:dyDescent="0.3">
      <c r="A195" s="8">
        <v>271</v>
      </c>
      <c r="B195" s="10" t="str">
        <f t="shared" ref="B195:B247" si="36">IF(COUNTA(A$2:A$247)*0.1&gt;=C195,"HYPER-SP",IF(COUNTA(A$2:A$247)*0.4&gt;=C195,"SP","一般人"))</f>
        <v>SP</v>
      </c>
      <c r="C195" s="10">
        <f t="shared" ref="C195:C247" si="37">RANK(D195,D$2:D$247)</f>
        <v>58</v>
      </c>
      <c r="D195" s="13">
        <f>パラメータ!B$12*all5days!K195+パラメータ!C$12*all5days!L195+パラメータ!D$12*(1/all5days!M195)+パラメータ!F$12*all5days!N195+パラメータ!G$12*all5days!O195+パラメータ!H$12*all5days!P195</f>
        <v>4.9525741268224337</v>
      </c>
      <c r="E195" s="9">
        <v>3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f t="shared" si="30"/>
        <v>0.95257412682243336</v>
      </c>
      <c r="L195" s="9">
        <f t="shared" si="31"/>
        <v>0.5</v>
      </c>
      <c r="M195" s="9">
        <f t="shared" si="32"/>
        <v>0.5</v>
      </c>
      <c r="N195" s="9">
        <f t="shared" si="33"/>
        <v>0.5</v>
      </c>
      <c r="O195" s="9">
        <f t="shared" si="34"/>
        <v>0.5</v>
      </c>
      <c r="P195" s="9">
        <f t="shared" si="35"/>
        <v>0.5</v>
      </c>
    </row>
    <row r="196" spans="1:16" x14ac:dyDescent="0.3">
      <c r="A196" s="8">
        <v>273</v>
      </c>
      <c r="B196" s="10" t="str">
        <f t="shared" si="36"/>
        <v>一般人</v>
      </c>
      <c r="C196" s="10">
        <f t="shared" si="37"/>
        <v>134</v>
      </c>
      <c r="D196" s="13">
        <f>パラメータ!B$12*all5days!K196+パラメータ!C$12*all5days!L196+パラメータ!D$12*(1/all5days!M196)+パラメータ!F$12*all5days!N196+パラメータ!G$12*all5days!O196+パラメータ!H$12*all5days!P196</f>
        <v>4.683632705452438</v>
      </c>
      <c r="E196" s="9">
        <v>3</v>
      </c>
      <c r="F196" s="9">
        <v>1</v>
      </c>
      <c r="G196" s="9">
        <v>128940</v>
      </c>
      <c r="H196" s="9">
        <v>105</v>
      </c>
      <c r="I196" s="9">
        <v>0</v>
      </c>
      <c r="J196" s="9">
        <v>0</v>
      </c>
      <c r="K196" s="9">
        <f t="shared" si="30"/>
        <v>0.95257412682243336</v>
      </c>
      <c r="L196" s="9">
        <f t="shared" si="31"/>
        <v>0.7310585786300049</v>
      </c>
      <c r="M196" s="9">
        <f t="shared" si="32"/>
        <v>1</v>
      </c>
      <c r="N196" s="9">
        <f t="shared" si="33"/>
        <v>1</v>
      </c>
      <c r="O196" s="9">
        <f t="shared" si="34"/>
        <v>0.5</v>
      </c>
      <c r="P196" s="9">
        <f t="shared" si="35"/>
        <v>0.5</v>
      </c>
    </row>
    <row r="197" spans="1:16" x14ac:dyDescent="0.3">
      <c r="A197" s="8">
        <v>274</v>
      </c>
      <c r="B197" s="10" t="str">
        <f t="shared" si="36"/>
        <v>SP</v>
      </c>
      <c r="C197" s="10">
        <f t="shared" si="37"/>
        <v>58</v>
      </c>
      <c r="D197" s="13">
        <f>パラメータ!B$12*all5days!K197+パラメータ!C$12*all5days!L197+パラメータ!D$12*(1/all5days!M197)+パラメータ!F$12*all5days!N197+パラメータ!G$12*all5days!O197+パラメータ!H$12*all5days!P197</f>
        <v>4.9525741268224337</v>
      </c>
      <c r="E197" s="9">
        <v>3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f t="shared" si="30"/>
        <v>0.95257412682243336</v>
      </c>
      <c r="L197" s="9">
        <f t="shared" si="31"/>
        <v>0.5</v>
      </c>
      <c r="M197" s="9">
        <f t="shared" si="32"/>
        <v>0.5</v>
      </c>
      <c r="N197" s="9">
        <f t="shared" si="33"/>
        <v>0.5</v>
      </c>
      <c r="O197" s="9">
        <f t="shared" si="34"/>
        <v>0.5</v>
      </c>
      <c r="P197" s="9">
        <f t="shared" si="35"/>
        <v>0.5</v>
      </c>
    </row>
    <row r="198" spans="1:16" x14ac:dyDescent="0.3">
      <c r="A198" s="8">
        <v>275</v>
      </c>
      <c r="B198" s="10" t="str">
        <f t="shared" si="36"/>
        <v>一般人</v>
      </c>
      <c r="C198" s="10">
        <f t="shared" si="37"/>
        <v>137</v>
      </c>
      <c r="D198" s="13">
        <f>パラメータ!B$12*all5days!K198+パラメータ!C$12*all5days!L198+パラメータ!D$12*(1/all5days!M198)+パラメータ!F$12*all5days!N198+パラメータ!G$12*all5days!O198+パラメータ!H$12*all5days!P198</f>
        <v>4.5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f t="shared" si="30"/>
        <v>0.5</v>
      </c>
      <c r="L198" s="9">
        <f t="shared" si="31"/>
        <v>0.5</v>
      </c>
      <c r="M198" s="9">
        <f t="shared" si="32"/>
        <v>0.5</v>
      </c>
      <c r="N198" s="9">
        <f t="shared" si="33"/>
        <v>0.5</v>
      </c>
      <c r="O198" s="9">
        <f t="shared" si="34"/>
        <v>0.5</v>
      </c>
      <c r="P198" s="9">
        <f t="shared" si="35"/>
        <v>0.5</v>
      </c>
    </row>
    <row r="199" spans="1:16" x14ac:dyDescent="0.3">
      <c r="A199" s="8">
        <v>276</v>
      </c>
      <c r="B199" s="10" t="str">
        <f t="shared" si="36"/>
        <v>一般人</v>
      </c>
      <c r="C199" s="10">
        <f t="shared" si="37"/>
        <v>137</v>
      </c>
      <c r="D199" s="13">
        <f>パラメータ!B$12*all5days!K199+パラメータ!C$12*all5days!L199+パラメータ!D$12*(1/all5days!M199)+パラメータ!F$12*all5days!N199+パラメータ!G$12*all5days!O199+パラメータ!H$12*all5days!P199</f>
        <v>4.5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f t="shared" si="30"/>
        <v>0.5</v>
      </c>
      <c r="L199" s="9">
        <f t="shared" si="31"/>
        <v>0.5</v>
      </c>
      <c r="M199" s="9">
        <f t="shared" si="32"/>
        <v>0.5</v>
      </c>
      <c r="N199" s="9">
        <f t="shared" si="33"/>
        <v>0.5</v>
      </c>
      <c r="O199" s="9">
        <f t="shared" si="34"/>
        <v>0.5</v>
      </c>
      <c r="P199" s="9">
        <f t="shared" si="35"/>
        <v>0.5</v>
      </c>
    </row>
    <row r="200" spans="1:16" x14ac:dyDescent="0.3">
      <c r="A200" s="8">
        <v>277</v>
      </c>
      <c r="B200" s="10" t="str">
        <f t="shared" si="36"/>
        <v>SP</v>
      </c>
      <c r="C200" s="10">
        <f t="shared" si="37"/>
        <v>91</v>
      </c>
      <c r="D200" s="13">
        <f>パラメータ!B$12*all5days!K200+パラメータ!C$12*all5days!L200+パラメータ!D$12*(1/all5days!M200)+パラメータ!F$12*all5days!N200+パラメータ!G$12*all5days!O200+パラメータ!H$12*all5days!P200</f>
        <v>4.8807970779778822</v>
      </c>
      <c r="E200" s="9">
        <v>2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f t="shared" si="30"/>
        <v>0.88079707797788231</v>
      </c>
      <c r="L200" s="9">
        <f t="shared" si="31"/>
        <v>0.5</v>
      </c>
      <c r="M200" s="9">
        <f t="shared" si="32"/>
        <v>0.5</v>
      </c>
      <c r="N200" s="9">
        <f t="shared" si="33"/>
        <v>0.5</v>
      </c>
      <c r="O200" s="9">
        <f t="shared" si="34"/>
        <v>0.5</v>
      </c>
      <c r="P200" s="9">
        <f t="shared" si="35"/>
        <v>0.5</v>
      </c>
    </row>
    <row r="201" spans="1:16" x14ac:dyDescent="0.3">
      <c r="A201" s="8">
        <v>278</v>
      </c>
      <c r="B201" s="10" t="str">
        <f t="shared" si="36"/>
        <v>一般人</v>
      </c>
      <c r="C201" s="10">
        <f t="shared" si="37"/>
        <v>228</v>
      </c>
      <c r="D201" s="13">
        <f>パラメータ!B$12*all5days!K201+パラメータ!C$12*all5days!L201+パラメータ!D$12*(1/all5days!M201)+パラメータ!F$12*all5days!N201+パラメータ!G$12*all5days!O201+パラメータ!H$12*all5days!P201</f>
        <v>4.4525287289537303</v>
      </c>
      <c r="E201" s="9">
        <v>3</v>
      </c>
      <c r="F201" s="9">
        <v>0</v>
      </c>
      <c r="G201" s="9">
        <v>1427430</v>
      </c>
      <c r="H201" s="9">
        <v>10</v>
      </c>
      <c r="I201" s="9">
        <v>0</v>
      </c>
      <c r="J201" s="9">
        <v>0</v>
      </c>
      <c r="K201" s="9">
        <f t="shared" si="30"/>
        <v>0.95257412682243336</v>
      </c>
      <c r="L201" s="9">
        <f t="shared" si="31"/>
        <v>0.5</v>
      </c>
      <c r="M201" s="9">
        <f t="shared" si="32"/>
        <v>1</v>
      </c>
      <c r="N201" s="9">
        <f t="shared" si="33"/>
        <v>0.99995460213129761</v>
      </c>
      <c r="O201" s="9">
        <f t="shared" si="34"/>
        <v>0.5</v>
      </c>
      <c r="P201" s="9">
        <f t="shared" si="35"/>
        <v>0.5</v>
      </c>
    </row>
    <row r="202" spans="1:16" x14ac:dyDescent="0.3">
      <c r="A202" s="8">
        <v>279</v>
      </c>
      <c r="B202" s="10" t="str">
        <f t="shared" si="36"/>
        <v>一般人</v>
      </c>
      <c r="C202" s="10">
        <f t="shared" si="37"/>
        <v>107</v>
      </c>
      <c r="D202" s="13">
        <f>パラメータ!B$12*all5days!K202+パラメータ!C$12*all5days!L202+パラメータ!D$12*(1/all5days!M202)+パラメータ!F$12*all5days!N202+パラメータ!G$12*all5days!O202+パラメータ!H$12*all5days!P202</f>
        <v>4.7310585786300052</v>
      </c>
      <c r="E202" s="9">
        <v>1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f t="shared" si="30"/>
        <v>0.7310585786300049</v>
      </c>
      <c r="L202" s="9">
        <f t="shared" si="31"/>
        <v>0.5</v>
      </c>
      <c r="M202" s="9">
        <f t="shared" si="32"/>
        <v>0.5</v>
      </c>
      <c r="N202" s="9">
        <f t="shared" si="33"/>
        <v>0.5</v>
      </c>
      <c r="O202" s="9">
        <f t="shared" si="34"/>
        <v>0.5</v>
      </c>
      <c r="P202" s="9">
        <f t="shared" si="35"/>
        <v>0.5</v>
      </c>
    </row>
    <row r="203" spans="1:16" x14ac:dyDescent="0.3">
      <c r="A203" s="8">
        <v>280</v>
      </c>
      <c r="B203" s="10" t="str">
        <f t="shared" si="36"/>
        <v>一般人</v>
      </c>
      <c r="C203" s="10">
        <f t="shared" si="37"/>
        <v>107</v>
      </c>
      <c r="D203" s="13">
        <f>パラメータ!B$12*all5days!K203+パラメータ!C$12*all5days!L203+パラメータ!D$12*(1/all5days!M203)+パラメータ!F$12*all5days!N203+パラメータ!G$12*all5days!O203+パラメータ!H$12*all5days!P203</f>
        <v>4.7310585786300052</v>
      </c>
      <c r="E203" s="9">
        <v>1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f t="shared" si="30"/>
        <v>0.7310585786300049</v>
      </c>
      <c r="L203" s="9">
        <f t="shared" si="31"/>
        <v>0.5</v>
      </c>
      <c r="M203" s="9">
        <f t="shared" si="32"/>
        <v>0.5</v>
      </c>
      <c r="N203" s="9">
        <f t="shared" si="33"/>
        <v>0.5</v>
      </c>
      <c r="O203" s="9">
        <f t="shared" si="34"/>
        <v>0.5</v>
      </c>
      <c r="P203" s="9">
        <f t="shared" si="35"/>
        <v>0.5</v>
      </c>
    </row>
    <row r="204" spans="1:16" x14ac:dyDescent="0.3">
      <c r="A204" s="8">
        <v>281</v>
      </c>
      <c r="B204" s="10" t="str">
        <f t="shared" si="36"/>
        <v>一般人</v>
      </c>
      <c r="C204" s="10">
        <f t="shared" si="37"/>
        <v>137</v>
      </c>
      <c r="D204" s="13">
        <f>パラメータ!B$12*all5days!K204+パラメータ!C$12*all5days!L204+パラメータ!D$12*(1/all5days!M204)+パラメータ!F$12*all5days!N204+パラメータ!G$12*all5days!O204+パラメータ!H$12*all5days!P204</f>
        <v>4.5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f t="shared" si="30"/>
        <v>0.5</v>
      </c>
      <c r="L204" s="9">
        <f t="shared" si="31"/>
        <v>0.5</v>
      </c>
      <c r="M204" s="9">
        <f t="shared" si="32"/>
        <v>0.5</v>
      </c>
      <c r="N204" s="9">
        <f t="shared" si="33"/>
        <v>0.5</v>
      </c>
      <c r="O204" s="9">
        <f t="shared" si="34"/>
        <v>0.5</v>
      </c>
      <c r="P204" s="9">
        <f t="shared" si="35"/>
        <v>0.5</v>
      </c>
    </row>
    <row r="205" spans="1:16" x14ac:dyDescent="0.3">
      <c r="A205" s="8">
        <v>283</v>
      </c>
      <c r="B205" s="10" t="str">
        <f t="shared" si="36"/>
        <v>SP</v>
      </c>
      <c r="C205" s="10">
        <f t="shared" si="37"/>
        <v>53</v>
      </c>
      <c r="D205" s="13">
        <f>パラメータ!B$12*all5days!K205+パラメータ!C$12*all5days!L205+パラメータ!D$12*(1/all5days!M205)+パラメータ!F$12*all5days!N205+パラメータ!G$12*all5days!O205+パラメータ!H$12*all5days!P205</f>
        <v>4.9820137900379082</v>
      </c>
      <c r="E205" s="9">
        <v>4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f t="shared" si="30"/>
        <v>0.98201379003790845</v>
      </c>
      <c r="L205" s="9">
        <f t="shared" si="31"/>
        <v>0.5</v>
      </c>
      <c r="M205" s="9">
        <f t="shared" si="32"/>
        <v>0.5</v>
      </c>
      <c r="N205" s="9">
        <f t="shared" si="33"/>
        <v>0.5</v>
      </c>
      <c r="O205" s="9">
        <f t="shared" si="34"/>
        <v>0.5</v>
      </c>
      <c r="P205" s="9">
        <f t="shared" si="35"/>
        <v>0.5</v>
      </c>
    </row>
    <row r="206" spans="1:16" x14ac:dyDescent="0.3">
      <c r="A206" s="8">
        <v>284</v>
      </c>
      <c r="B206" s="10" t="str">
        <f t="shared" si="36"/>
        <v>SP</v>
      </c>
      <c r="C206" s="10">
        <f t="shared" si="37"/>
        <v>35</v>
      </c>
      <c r="D206" s="13">
        <f>パラメータ!B$12*all5days!K206+パラメータ!C$12*all5days!L206+パラメータ!D$12*(1/all5days!M206)+パラメータ!F$12*all5days!N206+パラメータ!G$12*all5days!O206+パラメータ!H$12*all5days!P206</f>
        <v>5.4146458862137408</v>
      </c>
      <c r="E206" s="9">
        <v>3</v>
      </c>
      <c r="F206" s="9">
        <v>1</v>
      </c>
      <c r="G206" s="9">
        <v>131292.857143</v>
      </c>
      <c r="H206" s="9">
        <v>69</v>
      </c>
      <c r="I206" s="9">
        <v>10</v>
      </c>
      <c r="J206" s="9">
        <v>1</v>
      </c>
      <c r="K206" s="9">
        <f t="shared" si="30"/>
        <v>0.95257412682243336</v>
      </c>
      <c r="L206" s="9">
        <f t="shared" si="31"/>
        <v>0.7310585786300049</v>
      </c>
      <c r="M206" s="9">
        <f t="shared" si="32"/>
        <v>1</v>
      </c>
      <c r="N206" s="9">
        <f t="shared" si="33"/>
        <v>1</v>
      </c>
      <c r="O206" s="9">
        <f t="shared" si="34"/>
        <v>0.99995460213129761</v>
      </c>
      <c r="P206" s="9">
        <f t="shared" si="35"/>
        <v>0.7310585786300049</v>
      </c>
    </row>
    <row r="207" spans="1:16" x14ac:dyDescent="0.3">
      <c r="A207" s="8">
        <v>285</v>
      </c>
      <c r="B207" s="10" t="str">
        <f t="shared" si="36"/>
        <v>一般人</v>
      </c>
      <c r="C207" s="10">
        <f t="shared" si="37"/>
        <v>107</v>
      </c>
      <c r="D207" s="13">
        <f>パラメータ!B$12*all5days!K207+パラメータ!C$12*all5days!L207+パラメータ!D$12*(1/all5days!M207)+パラメータ!F$12*all5days!N207+パラメータ!G$12*all5days!O207+パラメータ!H$12*all5days!P207</f>
        <v>4.7310585786300052</v>
      </c>
      <c r="E207" s="9">
        <v>1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f t="shared" si="30"/>
        <v>0.7310585786300049</v>
      </c>
      <c r="L207" s="9">
        <f t="shared" si="31"/>
        <v>0.5</v>
      </c>
      <c r="M207" s="9">
        <f t="shared" si="32"/>
        <v>0.5</v>
      </c>
      <c r="N207" s="9">
        <f t="shared" si="33"/>
        <v>0.5</v>
      </c>
      <c r="O207" s="9">
        <f t="shared" si="34"/>
        <v>0.5</v>
      </c>
      <c r="P207" s="9">
        <f t="shared" si="35"/>
        <v>0.5</v>
      </c>
    </row>
    <row r="208" spans="1:16" x14ac:dyDescent="0.3">
      <c r="A208" s="8">
        <v>286</v>
      </c>
      <c r="B208" s="10" t="str">
        <f t="shared" si="36"/>
        <v>一般人</v>
      </c>
      <c r="C208" s="10">
        <f t="shared" si="37"/>
        <v>99</v>
      </c>
      <c r="D208" s="13">
        <f>パラメータ!B$12*all5days!K208+パラメータ!C$12*all5days!L208+パラメータ!D$12*(1/all5days!M208)+パラメータ!F$12*all5days!N208+パラメータ!G$12*all5days!O208+パラメータ!H$12*all5days!P208</f>
        <v>4.8806736834018958</v>
      </c>
      <c r="E208" s="9">
        <v>2</v>
      </c>
      <c r="F208" s="9">
        <v>0</v>
      </c>
      <c r="G208" s="9">
        <v>360</v>
      </c>
      <c r="H208" s="9">
        <v>68</v>
      </c>
      <c r="I208" s="9">
        <v>0</v>
      </c>
      <c r="J208" s="9">
        <v>9</v>
      </c>
      <c r="K208" s="9">
        <f t="shared" si="30"/>
        <v>0.88079707797788231</v>
      </c>
      <c r="L208" s="9">
        <f t="shared" si="31"/>
        <v>0.5</v>
      </c>
      <c r="M208" s="9">
        <f t="shared" si="32"/>
        <v>1</v>
      </c>
      <c r="N208" s="9">
        <f t="shared" si="33"/>
        <v>1</v>
      </c>
      <c r="O208" s="9">
        <f t="shared" si="34"/>
        <v>0.5</v>
      </c>
      <c r="P208" s="9">
        <f t="shared" si="35"/>
        <v>0.99987660542401369</v>
      </c>
    </row>
    <row r="209" spans="1:16" x14ac:dyDescent="0.3">
      <c r="A209" s="8">
        <v>287</v>
      </c>
      <c r="B209" s="10" t="str">
        <f t="shared" si="36"/>
        <v>一般人</v>
      </c>
      <c r="C209" s="10">
        <f t="shared" si="37"/>
        <v>137</v>
      </c>
      <c r="D209" s="13">
        <f>パラメータ!B$12*all5days!K209+パラメータ!C$12*all5days!L209+パラメータ!D$12*(1/all5days!M209)+パラメータ!F$12*all5days!N209+パラメータ!G$12*all5days!O209+パラメータ!H$12*all5days!P209</f>
        <v>4.5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f t="shared" si="30"/>
        <v>0.5</v>
      </c>
      <c r="L209" s="9">
        <f t="shared" si="31"/>
        <v>0.5</v>
      </c>
      <c r="M209" s="9">
        <f t="shared" si="32"/>
        <v>0.5</v>
      </c>
      <c r="N209" s="9">
        <f t="shared" si="33"/>
        <v>0.5</v>
      </c>
      <c r="O209" s="9">
        <f t="shared" si="34"/>
        <v>0.5</v>
      </c>
      <c r="P209" s="9">
        <f t="shared" si="35"/>
        <v>0.5</v>
      </c>
    </row>
    <row r="210" spans="1:16" x14ac:dyDescent="0.3">
      <c r="A210" s="8">
        <v>289</v>
      </c>
      <c r="B210" s="10" t="str">
        <f t="shared" si="36"/>
        <v>一般人</v>
      </c>
      <c r="C210" s="10">
        <f t="shared" si="37"/>
        <v>107</v>
      </c>
      <c r="D210" s="13">
        <f>パラメータ!B$12*all5days!K210+パラメータ!C$12*all5days!L210+パラメータ!D$12*(1/all5days!M210)+パラメータ!F$12*all5days!N210+パラメータ!G$12*all5days!O210+パラメータ!H$12*all5days!P210</f>
        <v>4.7310585786300052</v>
      </c>
      <c r="E210" s="9">
        <v>1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f t="shared" si="30"/>
        <v>0.7310585786300049</v>
      </c>
      <c r="L210" s="9">
        <f t="shared" si="31"/>
        <v>0.5</v>
      </c>
      <c r="M210" s="9">
        <f t="shared" si="32"/>
        <v>0.5</v>
      </c>
      <c r="N210" s="9">
        <f t="shared" si="33"/>
        <v>0.5</v>
      </c>
      <c r="O210" s="9">
        <f t="shared" si="34"/>
        <v>0.5</v>
      </c>
      <c r="P210" s="9">
        <f t="shared" si="35"/>
        <v>0.5</v>
      </c>
    </row>
    <row r="211" spans="1:16" x14ac:dyDescent="0.3">
      <c r="A211" s="8">
        <v>290</v>
      </c>
      <c r="B211" s="10" t="str">
        <f t="shared" si="36"/>
        <v>一般人</v>
      </c>
      <c r="C211" s="10">
        <f t="shared" si="37"/>
        <v>107</v>
      </c>
      <c r="D211" s="13">
        <f>パラメータ!B$12*all5days!K211+パラメータ!C$12*all5days!L211+パラメータ!D$12*(1/all5days!M211)+パラメータ!F$12*all5days!N211+パラメータ!G$12*all5days!O211+パラメータ!H$12*all5days!P211</f>
        <v>4.7310585786300052</v>
      </c>
      <c r="E211" s="9">
        <v>1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f t="shared" si="30"/>
        <v>0.7310585786300049</v>
      </c>
      <c r="L211" s="9">
        <f t="shared" si="31"/>
        <v>0.5</v>
      </c>
      <c r="M211" s="9">
        <f t="shared" si="32"/>
        <v>0.5</v>
      </c>
      <c r="N211" s="9">
        <f t="shared" si="33"/>
        <v>0.5</v>
      </c>
      <c r="O211" s="9">
        <f t="shared" si="34"/>
        <v>0.5</v>
      </c>
      <c r="P211" s="9">
        <f t="shared" si="35"/>
        <v>0.5</v>
      </c>
    </row>
    <row r="212" spans="1:16" x14ac:dyDescent="0.3">
      <c r="A212" s="8">
        <v>291</v>
      </c>
      <c r="B212" s="10" t="str">
        <f t="shared" si="36"/>
        <v>一般人</v>
      </c>
      <c r="C212" s="10">
        <f t="shared" si="37"/>
        <v>107</v>
      </c>
      <c r="D212" s="13">
        <f>パラメータ!B$12*all5days!K212+パラメータ!C$12*all5days!L212+パラメータ!D$12*(1/all5days!M212)+パラメータ!F$12*all5days!N212+パラメータ!G$12*all5days!O212+パラメータ!H$12*all5days!P212</f>
        <v>4.7310585786300052</v>
      </c>
      <c r="E212" s="9">
        <v>1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f t="shared" si="30"/>
        <v>0.7310585786300049</v>
      </c>
      <c r="L212" s="9">
        <f t="shared" si="31"/>
        <v>0.5</v>
      </c>
      <c r="M212" s="9">
        <f t="shared" si="32"/>
        <v>0.5</v>
      </c>
      <c r="N212" s="9">
        <f t="shared" si="33"/>
        <v>0.5</v>
      </c>
      <c r="O212" s="9">
        <f t="shared" si="34"/>
        <v>0.5</v>
      </c>
      <c r="P212" s="9">
        <f t="shared" si="35"/>
        <v>0.5</v>
      </c>
    </row>
    <row r="213" spans="1:16" x14ac:dyDescent="0.3">
      <c r="A213" s="8">
        <v>292</v>
      </c>
      <c r="B213" s="10" t="str">
        <f t="shared" si="36"/>
        <v>一般人</v>
      </c>
      <c r="C213" s="10">
        <f t="shared" si="37"/>
        <v>107</v>
      </c>
      <c r="D213" s="13">
        <f>パラメータ!B$12*all5days!K213+パラメータ!C$12*all5days!L213+パラメータ!D$12*(1/all5days!M213)+パラメータ!F$12*all5days!N213+パラメータ!G$12*all5days!O213+パラメータ!H$12*all5days!P213</f>
        <v>4.7310585786300052</v>
      </c>
      <c r="E213" s="9">
        <v>1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f t="shared" si="30"/>
        <v>0.7310585786300049</v>
      </c>
      <c r="L213" s="9">
        <f t="shared" si="31"/>
        <v>0.5</v>
      </c>
      <c r="M213" s="9">
        <f t="shared" si="32"/>
        <v>0.5</v>
      </c>
      <c r="N213" s="9">
        <f t="shared" si="33"/>
        <v>0.5</v>
      </c>
      <c r="O213" s="9">
        <f t="shared" si="34"/>
        <v>0.5</v>
      </c>
      <c r="P213" s="9">
        <f t="shared" si="35"/>
        <v>0.5</v>
      </c>
    </row>
    <row r="214" spans="1:16" x14ac:dyDescent="0.3">
      <c r="A214" s="8">
        <v>293</v>
      </c>
      <c r="B214" s="10" t="str">
        <f t="shared" si="36"/>
        <v>一般人</v>
      </c>
      <c r="C214" s="10">
        <f t="shared" si="37"/>
        <v>137</v>
      </c>
      <c r="D214" s="13">
        <f>パラメータ!B$12*all5days!K214+パラメータ!C$12*all5days!L214+パラメータ!D$12*(1/all5days!M214)+パラメータ!F$12*all5days!N214+パラメータ!G$12*all5days!O214+パラメータ!H$12*all5days!P214</f>
        <v>4.5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f t="shared" si="30"/>
        <v>0.5</v>
      </c>
      <c r="L214" s="9">
        <f t="shared" si="31"/>
        <v>0.5</v>
      </c>
      <c r="M214" s="9">
        <f t="shared" si="32"/>
        <v>0.5</v>
      </c>
      <c r="N214" s="9">
        <f t="shared" si="33"/>
        <v>0.5</v>
      </c>
      <c r="O214" s="9">
        <f t="shared" si="34"/>
        <v>0.5</v>
      </c>
      <c r="P214" s="9">
        <f t="shared" si="35"/>
        <v>0.5</v>
      </c>
    </row>
    <row r="215" spans="1:16" x14ac:dyDescent="0.3">
      <c r="A215" s="8">
        <v>294</v>
      </c>
      <c r="B215" s="10" t="str">
        <f t="shared" si="36"/>
        <v>一般人</v>
      </c>
      <c r="C215" s="10">
        <f t="shared" si="37"/>
        <v>107</v>
      </c>
      <c r="D215" s="13">
        <f>パラメータ!B$12*all5days!K215+パラメータ!C$12*all5days!L215+パラメータ!D$12*(1/all5days!M215)+パラメータ!F$12*all5days!N215+パラメータ!G$12*all5days!O215+パラメータ!H$12*all5days!P215</f>
        <v>4.7310585786300052</v>
      </c>
      <c r="E215" s="9">
        <v>1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f t="shared" si="30"/>
        <v>0.7310585786300049</v>
      </c>
      <c r="L215" s="9">
        <f t="shared" si="31"/>
        <v>0.5</v>
      </c>
      <c r="M215" s="9">
        <f t="shared" si="32"/>
        <v>0.5</v>
      </c>
      <c r="N215" s="9">
        <f t="shared" si="33"/>
        <v>0.5</v>
      </c>
      <c r="O215" s="9">
        <f t="shared" si="34"/>
        <v>0.5</v>
      </c>
      <c r="P215" s="9">
        <f t="shared" si="35"/>
        <v>0.5</v>
      </c>
    </row>
    <row r="216" spans="1:16" x14ac:dyDescent="0.3">
      <c r="A216" s="8">
        <v>295</v>
      </c>
      <c r="B216" s="10" t="str">
        <f t="shared" si="36"/>
        <v>一般人</v>
      </c>
      <c r="C216" s="10">
        <f t="shared" si="37"/>
        <v>223</v>
      </c>
      <c r="D216" s="13">
        <f>パラメータ!B$12*all5days!K216+パラメータ!C$12*all5days!L216+パラメータ!D$12*(1/all5days!M216)+パラメータ!F$12*all5days!N216+パラメータ!G$12*all5days!O216+パラメータ!H$12*all5days!P216</f>
        <v>4.4525741268224337</v>
      </c>
      <c r="E216" s="9">
        <v>3</v>
      </c>
      <c r="F216" s="9">
        <v>0</v>
      </c>
      <c r="G216" s="9">
        <v>347310</v>
      </c>
      <c r="H216" s="9">
        <v>226</v>
      </c>
      <c r="I216" s="9">
        <v>0</v>
      </c>
      <c r="J216" s="9">
        <v>0</v>
      </c>
      <c r="K216" s="9">
        <f t="shared" si="30"/>
        <v>0.95257412682243336</v>
      </c>
      <c r="L216" s="9">
        <f t="shared" si="31"/>
        <v>0.5</v>
      </c>
      <c r="M216" s="9">
        <f t="shared" si="32"/>
        <v>1</v>
      </c>
      <c r="N216" s="9">
        <f t="shared" si="33"/>
        <v>1</v>
      </c>
      <c r="O216" s="9">
        <f t="shared" si="34"/>
        <v>0.5</v>
      </c>
      <c r="P216" s="9">
        <f t="shared" si="35"/>
        <v>0.5</v>
      </c>
    </row>
    <row r="217" spans="1:16" x14ac:dyDescent="0.3">
      <c r="A217" s="8">
        <v>296</v>
      </c>
      <c r="B217" s="10" t="str">
        <f t="shared" si="36"/>
        <v>一般人</v>
      </c>
      <c r="C217" s="10">
        <f t="shared" si="37"/>
        <v>137</v>
      </c>
      <c r="D217" s="13">
        <f>パラメータ!B$12*all5days!K217+パラメータ!C$12*all5days!L217+パラメータ!D$12*(1/all5days!M217)+パラメータ!F$12*all5days!N217+パラメータ!G$12*all5days!O217+パラメータ!H$12*all5days!P217</f>
        <v>4.5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f t="shared" si="30"/>
        <v>0.5</v>
      </c>
      <c r="L217" s="9">
        <f t="shared" si="31"/>
        <v>0.5</v>
      </c>
      <c r="M217" s="9">
        <f t="shared" si="32"/>
        <v>0.5</v>
      </c>
      <c r="N217" s="9">
        <f t="shared" si="33"/>
        <v>0.5</v>
      </c>
      <c r="O217" s="9">
        <f t="shared" si="34"/>
        <v>0.5</v>
      </c>
      <c r="P217" s="9">
        <f t="shared" si="35"/>
        <v>0.5</v>
      </c>
    </row>
    <row r="218" spans="1:16" x14ac:dyDescent="0.3">
      <c r="A218" s="8">
        <v>297</v>
      </c>
      <c r="B218" s="10" t="str">
        <f t="shared" si="36"/>
        <v>一般人</v>
      </c>
      <c r="C218" s="10">
        <f t="shared" si="37"/>
        <v>137</v>
      </c>
      <c r="D218" s="13">
        <f>パラメータ!B$12*all5days!K218+パラメータ!C$12*all5days!L218+パラメータ!D$12*(1/all5days!M218)+パラメータ!F$12*all5days!N218+パラメータ!G$12*all5days!O218+パラメータ!H$12*all5days!P218</f>
        <v>4.5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f t="shared" si="30"/>
        <v>0.5</v>
      </c>
      <c r="L218" s="9">
        <f t="shared" si="31"/>
        <v>0.5</v>
      </c>
      <c r="M218" s="9">
        <f t="shared" si="32"/>
        <v>0.5</v>
      </c>
      <c r="N218" s="9">
        <f t="shared" si="33"/>
        <v>0.5</v>
      </c>
      <c r="O218" s="9">
        <f t="shared" si="34"/>
        <v>0.5</v>
      </c>
      <c r="P218" s="9">
        <f t="shared" si="35"/>
        <v>0.5</v>
      </c>
    </row>
    <row r="219" spans="1:16" x14ac:dyDescent="0.3">
      <c r="A219" s="8">
        <v>298</v>
      </c>
      <c r="B219" s="10" t="str">
        <f t="shared" si="36"/>
        <v>一般人</v>
      </c>
      <c r="C219" s="10">
        <f t="shared" si="37"/>
        <v>137</v>
      </c>
      <c r="D219" s="13">
        <f>パラメータ!B$12*all5days!K219+パラメータ!C$12*all5days!L219+パラメータ!D$12*(1/all5days!M219)+パラメータ!F$12*all5days!N219+パラメータ!G$12*all5days!O219+パラメータ!H$12*all5days!P219</f>
        <v>4.5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f t="shared" si="30"/>
        <v>0.5</v>
      </c>
      <c r="L219" s="9">
        <f t="shared" si="31"/>
        <v>0.5</v>
      </c>
      <c r="M219" s="9">
        <f t="shared" si="32"/>
        <v>0.5</v>
      </c>
      <c r="N219" s="9">
        <f t="shared" si="33"/>
        <v>0.5</v>
      </c>
      <c r="O219" s="9">
        <f t="shared" si="34"/>
        <v>0.5</v>
      </c>
      <c r="P219" s="9">
        <f t="shared" si="35"/>
        <v>0.5</v>
      </c>
    </row>
    <row r="220" spans="1:16" x14ac:dyDescent="0.3">
      <c r="A220" s="8">
        <v>299</v>
      </c>
      <c r="B220" s="10" t="str">
        <f t="shared" si="36"/>
        <v>一般人</v>
      </c>
      <c r="C220" s="10">
        <f t="shared" si="37"/>
        <v>107</v>
      </c>
      <c r="D220" s="13">
        <f>パラメータ!B$12*all5days!K220+パラメータ!C$12*all5days!L220+パラメータ!D$12*(1/all5days!M220)+パラメータ!F$12*all5days!N220+パラメータ!G$12*all5days!O220+パラメータ!H$12*all5days!P220</f>
        <v>4.7310585786300052</v>
      </c>
      <c r="E220" s="9">
        <v>1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f t="shared" si="30"/>
        <v>0.7310585786300049</v>
      </c>
      <c r="L220" s="9">
        <f t="shared" si="31"/>
        <v>0.5</v>
      </c>
      <c r="M220" s="9">
        <f t="shared" si="32"/>
        <v>0.5</v>
      </c>
      <c r="N220" s="9">
        <f t="shared" si="33"/>
        <v>0.5</v>
      </c>
      <c r="O220" s="9">
        <f t="shared" si="34"/>
        <v>0.5</v>
      </c>
      <c r="P220" s="9">
        <f t="shared" si="35"/>
        <v>0.5</v>
      </c>
    </row>
    <row r="221" spans="1:16" x14ac:dyDescent="0.3">
      <c r="A221" s="8">
        <v>300</v>
      </c>
      <c r="B221" s="10" t="str">
        <f t="shared" si="36"/>
        <v>一般人</v>
      </c>
      <c r="C221" s="10">
        <f t="shared" si="37"/>
        <v>223</v>
      </c>
      <c r="D221" s="13">
        <f>パラメータ!B$12*all5days!K221+パラメータ!C$12*all5days!L221+パラメータ!D$12*(1/all5days!M221)+パラメータ!F$12*all5days!N221+パラメータ!G$12*all5days!O221+パラメータ!H$12*all5days!P221</f>
        <v>4.4525741268224337</v>
      </c>
      <c r="E221" s="9">
        <v>3</v>
      </c>
      <c r="F221" s="9">
        <v>0</v>
      </c>
      <c r="G221" s="9">
        <v>57720</v>
      </c>
      <c r="H221" s="9">
        <v>164</v>
      </c>
      <c r="I221" s="9">
        <v>0</v>
      </c>
      <c r="J221" s="9">
        <v>0</v>
      </c>
      <c r="K221" s="9">
        <f t="shared" si="30"/>
        <v>0.95257412682243336</v>
      </c>
      <c r="L221" s="9">
        <f t="shared" si="31"/>
        <v>0.5</v>
      </c>
      <c r="M221" s="9">
        <f t="shared" si="32"/>
        <v>1</v>
      </c>
      <c r="N221" s="9">
        <f t="shared" si="33"/>
        <v>1</v>
      </c>
      <c r="O221" s="9">
        <f t="shared" si="34"/>
        <v>0.5</v>
      </c>
      <c r="P221" s="9">
        <f t="shared" si="35"/>
        <v>0.5</v>
      </c>
    </row>
    <row r="222" spans="1:16" x14ac:dyDescent="0.3">
      <c r="A222" s="8">
        <v>301</v>
      </c>
      <c r="B222" s="10" t="str">
        <f t="shared" si="36"/>
        <v>SP</v>
      </c>
      <c r="C222" s="10">
        <f t="shared" si="37"/>
        <v>58</v>
      </c>
      <c r="D222" s="13">
        <f>パラメータ!B$12*all5days!K222+パラメータ!C$12*all5days!L222+パラメータ!D$12*(1/all5days!M222)+パラメータ!F$12*all5days!N222+パラメータ!G$12*all5days!O222+パラメータ!H$12*all5days!P222</f>
        <v>4.9525741268224337</v>
      </c>
      <c r="E222" s="9">
        <v>3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f t="shared" si="30"/>
        <v>0.95257412682243336</v>
      </c>
      <c r="L222" s="9">
        <f t="shared" si="31"/>
        <v>0.5</v>
      </c>
      <c r="M222" s="9">
        <f t="shared" si="32"/>
        <v>0.5</v>
      </c>
      <c r="N222" s="9">
        <f t="shared" si="33"/>
        <v>0.5</v>
      </c>
      <c r="O222" s="9">
        <f t="shared" si="34"/>
        <v>0.5</v>
      </c>
      <c r="P222" s="9">
        <f t="shared" si="35"/>
        <v>0.5</v>
      </c>
    </row>
    <row r="223" spans="1:16" x14ac:dyDescent="0.3">
      <c r="A223" s="8">
        <v>302</v>
      </c>
      <c r="B223" s="10" t="str">
        <f t="shared" si="36"/>
        <v>一般人</v>
      </c>
      <c r="C223" s="10">
        <f t="shared" si="37"/>
        <v>107</v>
      </c>
      <c r="D223" s="13">
        <f>パラメータ!B$12*all5days!K223+パラメータ!C$12*all5days!L223+パラメータ!D$12*(1/all5days!M223)+パラメータ!F$12*all5days!N223+パラメータ!G$12*all5days!O223+パラメータ!H$12*all5days!P223</f>
        <v>4.7310585786300052</v>
      </c>
      <c r="E223" s="9">
        <v>1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f t="shared" si="30"/>
        <v>0.7310585786300049</v>
      </c>
      <c r="L223" s="9">
        <f t="shared" si="31"/>
        <v>0.5</v>
      </c>
      <c r="M223" s="9">
        <f t="shared" si="32"/>
        <v>0.5</v>
      </c>
      <c r="N223" s="9">
        <f t="shared" si="33"/>
        <v>0.5</v>
      </c>
      <c r="O223" s="9">
        <f t="shared" si="34"/>
        <v>0.5</v>
      </c>
      <c r="P223" s="9">
        <f t="shared" si="35"/>
        <v>0.5</v>
      </c>
    </row>
    <row r="224" spans="1:16" x14ac:dyDescent="0.3">
      <c r="A224" s="8">
        <v>303</v>
      </c>
      <c r="B224" s="10" t="str">
        <f t="shared" si="36"/>
        <v>SP</v>
      </c>
      <c r="C224" s="10">
        <f t="shared" si="37"/>
        <v>58</v>
      </c>
      <c r="D224" s="13">
        <f>パラメータ!B$12*all5days!K224+パラメータ!C$12*all5days!L224+パラメータ!D$12*(1/all5days!M224)+パラメータ!F$12*all5days!N224+パラメータ!G$12*all5days!O224+パラメータ!H$12*all5days!P224</f>
        <v>4.9525741268224337</v>
      </c>
      <c r="E224" s="9">
        <v>3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f t="shared" si="30"/>
        <v>0.95257412682243336</v>
      </c>
      <c r="L224" s="9">
        <f t="shared" si="31"/>
        <v>0.5</v>
      </c>
      <c r="M224" s="9">
        <f t="shared" si="32"/>
        <v>0.5</v>
      </c>
      <c r="N224" s="9">
        <f t="shared" si="33"/>
        <v>0.5</v>
      </c>
      <c r="O224" s="9">
        <f t="shared" si="34"/>
        <v>0.5</v>
      </c>
      <c r="P224" s="9">
        <f t="shared" si="35"/>
        <v>0.5</v>
      </c>
    </row>
    <row r="225" spans="1:16" x14ac:dyDescent="0.3">
      <c r="A225" s="8">
        <v>304</v>
      </c>
      <c r="B225" s="10" t="str">
        <f t="shared" si="36"/>
        <v>SP</v>
      </c>
      <c r="C225" s="10">
        <f t="shared" si="37"/>
        <v>58</v>
      </c>
      <c r="D225" s="13">
        <f>パラメータ!B$12*all5days!K225+パラメータ!C$12*all5days!L225+パラメータ!D$12*(1/all5days!M225)+パラメータ!F$12*all5days!N225+パラメータ!G$12*all5days!O225+パラメータ!H$12*all5days!P225</f>
        <v>4.9525741268224337</v>
      </c>
      <c r="E225" s="9">
        <v>3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f t="shared" si="30"/>
        <v>0.95257412682243336</v>
      </c>
      <c r="L225" s="9">
        <f t="shared" si="31"/>
        <v>0.5</v>
      </c>
      <c r="M225" s="9">
        <f t="shared" si="32"/>
        <v>0.5</v>
      </c>
      <c r="N225" s="9">
        <f t="shared" si="33"/>
        <v>0.5</v>
      </c>
      <c r="O225" s="9">
        <f t="shared" si="34"/>
        <v>0.5</v>
      </c>
      <c r="P225" s="9">
        <f t="shared" si="35"/>
        <v>0.5</v>
      </c>
    </row>
    <row r="226" spans="1:16" x14ac:dyDescent="0.3">
      <c r="A226" s="8">
        <v>305</v>
      </c>
      <c r="B226" s="10" t="str">
        <f t="shared" si="36"/>
        <v>SP</v>
      </c>
      <c r="C226" s="10">
        <f t="shared" si="37"/>
        <v>37</v>
      </c>
      <c r="D226" s="13">
        <f>パラメータ!B$12*all5days!K226+パラメータ!C$12*all5days!L226+パラメータ!D$12*(1/all5days!M226)+パラメータ!F$12*all5days!N226+パラメータ!G$12*all5days!O226+パラメータ!H$12*all5days!P226</f>
        <v>5.3967050720591985</v>
      </c>
      <c r="E226" s="9">
        <v>4</v>
      </c>
      <c r="F226" s="9">
        <v>3</v>
      </c>
      <c r="G226" s="9">
        <v>34170</v>
      </c>
      <c r="H226" s="9">
        <v>20</v>
      </c>
      <c r="I226" s="9">
        <v>1</v>
      </c>
      <c r="J226" s="9">
        <v>1</v>
      </c>
      <c r="K226" s="9">
        <f t="shared" si="30"/>
        <v>0.98201379003790845</v>
      </c>
      <c r="L226" s="9">
        <f t="shared" si="31"/>
        <v>0.95257412682243336</v>
      </c>
      <c r="M226" s="9">
        <f t="shared" si="32"/>
        <v>1</v>
      </c>
      <c r="N226" s="9">
        <f t="shared" si="33"/>
        <v>0.99999999793884631</v>
      </c>
      <c r="O226" s="9">
        <f t="shared" si="34"/>
        <v>0.7310585786300049</v>
      </c>
      <c r="P226" s="9">
        <f t="shared" si="35"/>
        <v>0.7310585786300049</v>
      </c>
    </row>
    <row r="227" spans="1:16" x14ac:dyDescent="0.3">
      <c r="A227" s="8">
        <v>306</v>
      </c>
      <c r="B227" s="10" t="str">
        <f t="shared" si="36"/>
        <v>一般人</v>
      </c>
      <c r="C227" s="10">
        <f t="shared" si="37"/>
        <v>107</v>
      </c>
      <c r="D227" s="13">
        <f>パラメータ!B$12*all5days!K227+パラメータ!C$12*all5days!L227+パラメータ!D$12*(1/all5days!M227)+パラメータ!F$12*all5days!N227+パラメータ!G$12*all5days!O227+パラメータ!H$12*all5days!P227</f>
        <v>4.7310585786300052</v>
      </c>
      <c r="E227" s="9">
        <v>1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f t="shared" ref="K227:K247" si="38">1/(1+EXP(-1*E227))</f>
        <v>0.7310585786300049</v>
      </c>
      <c r="L227" s="9">
        <f t="shared" ref="L227:L247" si="39">1/(1+EXP(-1*F227))</f>
        <v>0.5</v>
      </c>
      <c r="M227" s="9">
        <f t="shared" ref="M227:M247" si="40">1/(1+EXP(-1*G227))</f>
        <v>0.5</v>
      </c>
      <c r="N227" s="9">
        <f t="shared" ref="N227:N247" si="41">1/(1+EXP(-1*H227))</f>
        <v>0.5</v>
      </c>
      <c r="O227" s="9">
        <f t="shared" ref="O227:O247" si="42">1/(1+EXP(-1*I227))</f>
        <v>0.5</v>
      </c>
      <c r="P227" s="9">
        <f t="shared" ref="P227:P247" si="43">1/(1+EXP(-1*J227))</f>
        <v>0.5</v>
      </c>
    </row>
    <row r="228" spans="1:16" x14ac:dyDescent="0.3">
      <c r="A228" s="8">
        <v>307</v>
      </c>
      <c r="B228" s="10" t="str">
        <f t="shared" si="36"/>
        <v>SP</v>
      </c>
      <c r="C228" s="10">
        <f t="shared" si="37"/>
        <v>58</v>
      </c>
      <c r="D228" s="13">
        <f>パラメータ!B$12*all5days!K228+パラメータ!C$12*all5days!L228+パラメータ!D$12*(1/all5days!M228)+パラメータ!F$12*all5days!N228+パラメータ!G$12*all5days!O228+パラメータ!H$12*all5days!P228</f>
        <v>4.9525741268224337</v>
      </c>
      <c r="E228" s="9">
        <v>3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f t="shared" si="38"/>
        <v>0.95257412682243336</v>
      </c>
      <c r="L228" s="9">
        <f t="shared" si="39"/>
        <v>0.5</v>
      </c>
      <c r="M228" s="9">
        <f t="shared" si="40"/>
        <v>0.5</v>
      </c>
      <c r="N228" s="9">
        <f t="shared" si="41"/>
        <v>0.5</v>
      </c>
      <c r="O228" s="9">
        <f t="shared" si="42"/>
        <v>0.5</v>
      </c>
      <c r="P228" s="9">
        <f t="shared" si="43"/>
        <v>0.5</v>
      </c>
    </row>
    <row r="229" spans="1:16" x14ac:dyDescent="0.3">
      <c r="A229" s="8">
        <v>308</v>
      </c>
      <c r="B229" s="10" t="str">
        <f t="shared" si="36"/>
        <v>一般人</v>
      </c>
      <c r="C229" s="10">
        <f t="shared" si="37"/>
        <v>137</v>
      </c>
      <c r="D229" s="13">
        <f>パラメータ!B$12*all5days!K229+パラメータ!C$12*all5days!L229+パラメータ!D$12*(1/all5days!M229)+パラメータ!F$12*all5days!N229+パラメータ!G$12*all5days!O229+パラメータ!H$12*all5days!P229</f>
        <v>4.5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f t="shared" si="38"/>
        <v>0.5</v>
      </c>
      <c r="L229" s="9">
        <f t="shared" si="39"/>
        <v>0.5</v>
      </c>
      <c r="M229" s="9">
        <f t="shared" si="40"/>
        <v>0.5</v>
      </c>
      <c r="N229" s="9">
        <f t="shared" si="41"/>
        <v>0.5</v>
      </c>
      <c r="O229" s="9">
        <f t="shared" si="42"/>
        <v>0.5</v>
      </c>
      <c r="P229" s="9">
        <f t="shared" si="43"/>
        <v>0.5</v>
      </c>
    </row>
    <row r="230" spans="1:16" x14ac:dyDescent="0.3">
      <c r="A230" s="8">
        <v>309</v>
      </c>
      <c r="B230" s="10" t="str">
        <f t="shared" si="36"/>
        <v>一般人</v>
      </c>
      <c r="C230" s="10">
        <f t="shared" si="37"/>
        <v>137</v>
      </c>
      <c r="D230" s="13">
        <f>パラメータ!B$12*all5days!K230+パラメータ!C$12*all5days!L230+パラメータ!D$12*(1/all5days!M230)+パラメータ!F$12*all5days!N230+パラメータ!G$12*all5days!O230+パラメータ!H$12*all5days!P230</f>
        <v>4.5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f t="shared" si="38"/>
        <v>0.5</v>
      </c>
      <c r="L230" s="9">
        <f t="shared" si="39"/>
        <v>0.5</v>
      </c>
      <c r="M230" s="9">
        <f t="shared" si="40"/>
        <v>0.5</v>
      </c>
      <c r="N230" s="9">
        <f t="shared" si="41"/>
        <v>0.5</v>
      </c>
      <c r="O230" s="9">
        <f t="shared" si="42"/>
        <v>0.5</v>
      </c>
      <c r="P230" s="9">
        <f t="shared" si="43"/>
        <v>0.5</v>
      </c>
    </row>
    <row r="231" spans="1:16" x14ac:dyDescent="0.3">
      <c r="A231" s="8">
        <v>310</v>
      </c>
      <c r="B231" s="10" t="str">
        <f t="shared" si="36"/>
        <v>SP</v>
      </c>
      <c r="C231" s="10">
        <f t="shared" si="37"/>
        <v>43</v>
      </c>
      <c r="D231" s="13">
        <f>パラメータ!B$12*all5days!K231+パラメータ!C$12*all5days!L231+パラメータ!D$12*(1/all5days!M231)+パラメータ!F$12*all5days!N231+パラメータ!G$12*all5days!O231+パラメータ!H$12*all5days!P231</f>
        <v>5.2615941559557644</v>
      </c>
      <c r="E231" s="9">
        <v>2</v>
      </c>
      <c r="F231" s="9">
        <v>0</v>
      </c>
      <c r="G231" s="9">
        <v>0</v>
      </c>
      <c r="H231" s="9">
        <v>2</v>
      </c>
      <c r="I231" s="9">
        <v>0</v>
      </c>
      <c r="J231" s="9">
        <v>0</v>
      </c>
      <c r="K231" s="9">
        <f t="shared" si="38"/>
        <v>0.88079707797788231</v>
      </c>
      <c r="L231" s="9">
        <f t="shared" si="39"/>
        <v>0.5</v>
      </c>
      <c r="M231" s="9">
        <f t="shared" si="40"/>
        <v>0.5</v>
      </c>
      <c r="N231" s="9">
        <f t="shared" si="41"/>
        <v>0.88079707797788231</v>
      </c>
      <c r="O231" s="9">
        <f t="shared" si="42"/>
        <v>0.5</v>
      </c>
      <c r="P231" s="9">
        <f t="shared" si="43"/>
        <v>0.5</v>
      </c>
    </row>
    <row r="232" spans="1:16" x14ac:dyDescent="0.3">
      <c r="A232" s="8">
        <v>311</v>
      </c>
      <c r="B232" s="10" t="str">
        <f t="shared" si="36"/>
        <v>一般人</v>
      </c>
      <c r="C232" s="10">
        <f t="shared" si="37"/>
        <v>137</v>
      </c>
      <c r="D232" s="13">
        <f>パラメータ!B$12*all5days!K232+パラメータ!C$12*all5days!L232+パラメータ!D$12*(1/all5days!M232)+パラメータ!F$12*all5days!N232+パラメータ!G$12*all5days!O232+パラメータ!H$12*all5days!P232</f>
        <v>4.5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f t="shared" si="38"/>
        <v>0.5</v>
      </c>
      <c r="L232" s="9">
        <f t="shared" si="39"/>
        <v>0.5</v>
      </c>
      <c r="M232" s="9">
        <f t="shared" si="40"/>
        <v>0.5</v>
      </c>
      <c r="N232" s="9">
        <f t="shared" si="41"/>
        <v>0.5</v>
      </c>
      <c r="O232" s="9">
        <f t="shared" si="42"/>
        <v>0.5</v>
      </c>
      <c r="P232" s="9">
        <f t="shared" si="43"/>
        <v>0.5</v>
      </c>
    </row>
    <row r="233" spans="1:16" x14ac:dyDescent="0.3">
      <c r="A233" s="8">
        <v>312</v>
      </c>
      <c r="B233" s="10" t="str">
        <f t="shared" si="36"/>
        <v>一般人</v>
      </c>
      <c r="C233" s="10">
        <f t="shared" si="37"/>
        <v>137</v>
      </c>
      <c r="D233" s="13">
        <f>パラメータ!B$12*all5days!K233+パラメータ!C$12*all5days!L233+パラメータ!D$12*(1/all5days!M233)+パラメータ!F$12*all5days!N233+パラメータ!G$12*all5days!O233+パラメータ!H$12*all5days!P233</f>
        <v>4.5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f t="shared" si="38"/>
        <v>0.5</v>
      </c>
      <c r="L233" s="9">
        <f t="shared" si="39"/>
        <v>0.5</v>
      </c>
      <c r="M233" s="9">
        <f t="shared" si="40"/>
        <v>0.5</v>
      </c>
      <c r="N233" s="9">
        <f t="shared" si="41"/>
        <v>0.5</v>
      </c>
      <c r="O233" s="9">
        <f t="shared" si="42"/>
        <v>0.5</v>
      </c>
      <c r="P233" s="9">
        <f t="shared" si="43"/>
        <v>0.5</v>
      </c>
    </row>
    <row r="234" spans="1:16" x14ac:dyDescent="0.3">
      <c r="A234" s="8">
        <v>313</v>
      </c>
      <c r="B234" s="10" t="str">
        <f t="shared" si="36"/>
        <v>HYPER-SP</v>
      </c>
      <c r="C234" s="10">
        <f t="shared" si="37"/>
        <v>3</v>
      </c>
      <c r="D234" s="13">
        <f>パラメータ!B$12*all5days!K234+パラメータ!C$12*all5days!L234+パラメータ!D$12*(1/all5days!M234)+パラメータ!F$12*all5days!N234+パラメータ!G$12*all5days!O234+パラメータ!H$12*all5days!P234</f>
        <v>6.2859453316227496</v>
      </c>
      <c r="E234" s="9">
        <v>3</v>
      </c>
      <c r="F234" s="9">
        <v>2</v>
      </c>
      <c r="G234" s="9">
        <v>0</v>
      </c>
      <c r="H234" s="9">
        <v>101</v>
      </c>
      <c r="I234" s="9">
        <v>3</v>
      </c>
      <c r="J234" s="9">
        <v>0</v>
      </c>
      <c r="K234" s="9">
        <f t="shared" si="38"/>
        <v>0.95257412682243336</v>
      </c>
      <c r="L234" s="9">
        <f t="shared" si="39"/>
        <v>0.88079707797788231</v>
      </c>
      <c r="M234" s="9">
        <f t="shared" si="40"/>
        <v>0.5</v>
      </c>
      <c r="N234" s="9">
        <f t="shared" si="41"/>
        <v>1</v>
      </c>
      <c r="O234" s="9">
        <f t="shared" si="42"/>
        <v>0.95257412682243336</v>
      </c>
      <c r="P234" s="9">
        <f t="shared" si="43"/>
        <v>0.5</v>
      </c>
    </row>
    <row r="235" spans="1:16" x14ac:dyDescent="0.3">
      <c r="A235" s="8">
        <v>314</v>
      </c>
      <c r="B235" s="10" t="str">
        <f t="shared" si="36"/>
        <v>一般人</v>
      </c>
      <c r="C235" s="10">
        <f t="shared" si="37"/>
        <v>137</v>
      </c>
      <c r="D235" s="13">
        <f>パラメータ!B$12*all5days!K235+パラメータ!C$12*all5days!L235+パラメータ!D$12*(1/all5days!M235)+パラメータ!F$12*all5days!N235+パラメータ!G$12*all5days!O235+パラメータ!H$12*all5days!P235</f>
        <v>4.5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f t="shared" si="38"/>
        <v>0.5</v>
      </c>
      <c r="L235" s="9">
        <f t="shared" si="39"/>
        <v>0.5</v>
      </c>
      <c r="M235" s="9">
        <f t="shared" si="40"/>
        <v>0.5</v>
      </c>
      <c r="N235" s="9">
        <f t="shared" si="41"/>
        <v>0.5</v>
      </c>
      <c r="O235" s="9">
        <f t="shared" si="42"/>
        <v>0.5</v>
      </c>
      <c r="P235" s="9">
        <f t="shared" si="43"/>
        <v>0.5</v>
      </c>
    </row>
    <row r="236" spans="1:16" x14ac:dyDescent="0.3">
      <c r="A236" s="8">
        <v>315</v>
      </c>
      <c r="B236" s="10" t="str">
        <f t="shared" si="36"/>
        <v>SP</v>
      </c>
      <c r="C236" s="10">
        <f t="shared" si="37"/>
        <v>87</v>
      </c>
      <c r="D236" s="13">
        <f>パラメータ!B$12*all5days!K236+パラメータ!C$12*all5days!L236+パラメータ!D$12*(1/all5days!M236)+パラメータ!F$12*all5days!N236+パラメータ!G$12*all5days!O236+パラメータ!H$12*all5days!P236</f>
        <v>4.9458812758981487</v>
      </c>
      <c r="E236" s="9">
        <v>3</v>
      </c>
      <c r="F236" s="9">
        <v>5</v>
      </c>
      <c r="G236" s="9">
        <v>50910</v>
      </c>
      <c r="H236" s="9">
        <v>208</v>
      </c>
      <c r="I236" s="9">
        <v>0</v>
      </c>
      <c r="J236" s="9">
        <v>0</v>
      </c>
      <c r="K236" s="9">
        <f t="shared" si="38"/>
        <v>0.95257412682243336</v>
      </c>
      <c r="L236" s="9">
        <f t="shared" si="39"/>
        <v>0.99330714907571527</v>
      </c>
      <c r="M236" s="9">
        <f t="shared" si="40"/>
        <v>1</v>
      </c>
      <c r="N236" s="9">
        <f t="shared" si="41"/>
        <v>1</v>
      </c>
      <c r="O236" s="9">
        <f t="shared" si="42"/>
        <v>0.5</v>
      </c>
      <c r="P236" s="9">
        <f t="shared" si="43"/>
        <v>0.5</v>
      </c>
    </row>
    <row r="237" spans="1:16" x14ac:dyDescent="0.3">
      <c r="A237" s="8">
        <v>317</v>
      </c>
      <c r="B237" s="10" t="str">
        <f t="shared" si="36"/>
        <v>一般人</v>
      </c>
      <c r="C237" s="10">
        <f t="shared" si="37"/>
        <v>107</v>
      </c>
      <c r="D237" s="13">
        <f>パラメータ!B$12*all5days!K237+パラメータ!C$12*all5days!L237+パラメータ!D$12*(1/all5days!M237)+パラメータ!F$12*all5days!N237+パラメータ!G$12*all5days!O237+パラメータ!H$12*all5days!P237</f>
        <v>4.7310585786300052</v>
      </c>
      <c r="E237" s="9">
        <v>1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f t="shared" si="38"/>
        <v>0.7310585786300049</v>
      </c>
      <c r="L237" s="9">
        <f t="shared" si="39"/>
        <v>0.5</v>
      </c>
      <c r="M237" s="9">
        <f t="shared" si="40"/>
        <v>0.5</v>
      </c>
      <c r="N237" s="9">
        <f t="shared" si="41"/>
        <v>0.5</v>
      </c>
      <c r="O237" s="9">
        <f t="shared" si="42"/>
        <v>0.5</v>
      </c>
      <c r="P237" s="9">
        <f t="shared" si="43"/>
        <v>0.5</v>
      </c>
    </row>
    <row r="238" spans="1:16" x14ac:dyDescent="0.3">
      <c r="A238" s="8">
        <v>319</v>
      </c>
      <c r="B238" s="10" t="str">
        <f t="shared" si="36"/>
        <v>一般人</v>
      </c>
      <c r="C238" s="10">
        <f t="shared" si="37"/>
        <v>223</v>
      </c>
      <c r="D238" s="13">
        <f>パラメータ!B$12*all5days!K238+パラメータ!C$12*all5days!L238+パラメータ!D$12*(1/all5days!M238)+パラメータ!F$12*all5days!N238+パラメータ!G$12*all5days!O238+パラメータ!H$12*all5days!P238</f>
        <v>4.4525741268224337</v>
      </c>
      <c r="E238" s="9">
        <v>3</v>
      </c>
      <c r="F238" s="9">
        <v>0</v>
      </c>
      <c r="G238" s="9">
        <v>26840</v>
      </c>
      <c r="H238" s="9">
        <v>248</v>
      </c>
      <c r="I238" s="9">
        <v>0</v>
      </c>
      <c r="J238" s="9">
        <v>0</v>
      </c>
      <c r="K238" s="9">
        <f t="shared" si="38"/>
        <v>0.95257412682243336</v>
      </c>
      <c r="L238" s="9">
        <f t="shared" si="39"/>
        <v>0.5</v>
      </c>
      <c r="M238" s="9">
        <f t="shared" si="40"/>
        <v>1</v>
      </c>
      <c r="N238" s="9">
        <f t="shared" si="41"/>
        <v>1</v>
      </c>
      <c r="O238" s="9">
        <f t="shared" si="42"/>
        <v>0.5</v>
      </c>
      <c r="P238" s="9">
        <f t="shared" si="43"/>
        <v>0.5</v>
      </c>
    </row>
    <row r="239" spans="1:16" x14ac:dyDescent="0.3">
      <c r="A239" s="8">
        <v>320</v>
      </c>
      <c r="B239" s="10" t="str">
        <f t="shared" si="36"/>
        <v>HYPER-SP</v>
      </c>
      <c r="C239" s="10">
        <f t="shared" si="37"/>
        <v>21</v>
      </c>
      <c r="D239" s="13">
        <f>パラメータ!B$12*all5days!K239+パラメータ!C$12*all5days!L239+パラメータ!D$12*(1/all5days!M239)+パラメータ!F$12*all5days!N239+パラメータ!G$12*all5days!O239+パラメータ!H$12*all5days!P239</f>
        <v>5.4525741268224337</v>
      </c>
      <c r="E239" s="9">
        <v>3</v>
      </c>
      <c r="F239" s="9">
        <v>0</v>
      </c>
      <c r="G239" s="9">
        <v>0</v>
      </c>
      <c r="H239" s="9">
        <v>267</v>
      </c>
      <c r="I239" s="9">
        <v>0</v>
      </c>
      <c r="J239" s="9">
        <v>0</v>
      </c>
      <c r="K239" s="9">
        <f t="shared" si="38"/>
        <v>0.95257412682243336</v>
      </c>
      <c r="L239" s="9">
        <f t="shared" si="39"/>
        <v>0.5</v>
      </c>
      <c r="M239" s="9">
        <f t="shared" si="40"/>
        <v>0.5</v>
      </c>
      <c r="N239" s="9">
        <f t="shared" si="41"/>
        <v>1</v>
      </c>
      <c r="O239" s="9">
        <f t="shared" si="42"/>
        <v>0.5</v>
      </c>
      <c r="P239" s="9">
        <f t="shared" si="43"/>
        <v>0.5</v>
      </c>
    </row>
    <row r="240" spans="1:16" x14ac:dyDescent="0.3">
      <c r="A240" s="8">
        <v>321</v>
      </c>
      <c r="B240" s="10" t="str">
        <f t="shared" si="36"/>
        <v>一般人</v>
      </c>
      <c r="C240" s="10">
        <f t="shared" si="37"/>
        <v>137</v>
      </c>
      <c r="D240" s="13">
        <f>パラメータ!B$12*all5days!K240+パラメータ!C$12*all5days!L240+パラメータ!D$12*(1/all5days!M240)+パラメータ!F$12*all5days!N240+パラメータ!G$12*all5days!O240+パラメータ!H$12*all5days!P240</f>
        <v>4.5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f t="shared" si="38"/>
        <v>0.5</v>
      </c>
      <c r="L240" s="9">
        <f t="shared" si="39"/>
        <v>0.5</v>
      </c>
      <c r="M240" s="9">
        <f t="shared" si="40"/>
        <v>0.5</v>
      </c>
      <c r="N240" s="9">
        <f t="shared" si="41"/>
        <v>0.5</v>
      </c>
      <c r="O240" s="9">
        <f t="shared" si="42"/>
        <v>0.5</v>
      </c>
      <c r="P240" s="9">
        <f t="shared" si="43"/>
        <v>0.5</v>
      </c>
    </row>
    <row r="241" spans="1:16" x14ac:dyDescent="0.3">
      <c r="A241" s="8">
        <v>322</v>
      </c>
      <c r="B241" s="10" t="str">
        <f t="shared" si="36"/>
        <v>HYPER-SP</v>
      </c>
      <c r="C241" s="10">
        <f t="shared" si="37"/>
        <v>12</v>
      </c>
      <c r="D241" s="13">
        <f>パラメータ!B$12*all5days!K241+パラメータ!C$12*all5days!L241+パラメータ!D$12*(1/all5days!M241)+パラメータ!F$12*all5days!N241+パラメータ!G$12*all5days!O241+パラメータ!H$12*all5days!P241</f>
        <v>5.8266760935517334</v>
      </c>
      <c r="E241" s="9">
        <v>3</v>
      </c>
      <c r="F241" s="9">
        <v>5</v>
      </c>
      <c r="G241" s="9">
        <v>134880</v>
      </c>
      <c r="H241" s="9">
        <v>216</v>
      </c>
      <c r="I241" s="9">
        <v>13</v>
      </c>
      <c r="J241" s="9">
        <v>2</v>
      </c>
      <c r="K241" s="9">
        <f t="shared" si="38"/>
        <v>0.95257412682243336</v>
      </c>
      <c r="L241" s="9">
        <f t="shared" si="39"/>
        <v>0.99330714907571527</v>
      </c>
      <c r="M241" s="9">
        <f t="shared" si="40"/>
        <v>1</v>
      </c>
      <c r="N241" s="9">
        <f t="shared" si="41"/>
        <v>1</v>
      </c>
      <c r="O241" s="9">
        <f t="shared" si="42"/>
        <v>0.99999773967570205</v>
      </c>
      <c r="P241" s="9">
        <f t="shared" si="43"/>
        <v>0.88079707797788231</v>
      </c>
    </row>
    <row r="242" spans="1:16" x14ac:dyDescent="0.3">
      <c r="A242" s="8">
        <v>323</v>
      </c>
      <c r="B242" s="10" t="str">
        <f t="shared" si="36"/>
        <v>SP</v>
      </c>
      <c r="C242" s="10">
        <f t="shared" si="37"/>
        <v>91</v>
      </c>
      <c r="D242" s="13">
        <f>パラメータ!B$12*all5days!K242+パラメータ!C$12*all5days!L242+パラメータ!D$12*(1/all5days!M242)+パラメータ!F$12*all5days!N242+パラメータ!G$12*all5days!O242+パラメータ!H$12*all5days!P242</f>
        <v>4.8807970779778822</v>
      </c>
      <c r="E242" s="9">
        <v>2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f t="shared" si="38"/>
        <v>0.88079707797788231</v>
      </c>
      <c r="L242" s="9">
        <f t="shared" si="39"/>
        <v>0.5</v>
      </c>
      <c r="M242" s="9">
        <f t="shared" si="40"/>
        <v>0.5</v>
      </c>
      <c r="N242" s="9">
        <f t="shared" si="41"/>
        <v>0.5</v>
      </c>
      <c r="O242" s="9">
        <f t="shared" si="42"/>
        <v>0.5</v>
      </c>
      <c r="P242" s="9">
        <f t="shared" si="43"/>
        <v>0.5</v>
      </c>
    </row>
    <row r="243" spans="1:16" x14ac:dyDescent="0.3">
      <c r="A243" s="8">
        <v>324</v>
      </c>
      <c r="B243" s="10" t="str">
        <f t="shared" si="36"/>
        <v>HYPER-SP</v>
      </c>
      <c r="C243" s="10">
        <f t="shared" si="37"/>
        <v>20</v>
      </c>
      <c r="D243" s="13">
        <f>パラメータ!B$12*all5days!K243+パラメータ!C$12*all5days!L243+パラメータ!D$12*(1/all5days!M243)+パラメータ!F$12*all5days!N243+パラメータ!G$12*all5days!O243+パラメータ!H$12*all5days!P243</f>
        <v>5.4819970886160601</v>
      </c>
      <c r="E243" s="9">
        <v>4</v>
      </c>
      <c r="F243" s="9">
        <v>0</v>
      </c>
      <c r="G243" s="9">
        <v>0</v>
      </c>
      <c r="H243" s="9">
        <v>11</v>
      </c>
      <c r="I243" s="9">
        <v>0</v>
      </c>
      <c r="J243" s="9">
        <v>0</v>
      </c>
      <c r="K243" s="9">
        <f t="shared" si="38"/>
        <v>0.98201379003790845</v>
      </c>
      <c r="L243" s="9">
        <f t="shared" si="39"/>
        <v>0.5</v>
      </c>
      <c r="M243" s="9">
        <f t="shared" si="40"/>
        <v>0.5</v>
      </c>
      <c r="N243" s="9">
        <f t="shared" si="41"/>
        <v>0.99998329857815205</v>
      </c>
      <c r="O243" s="9">
        <f t="shared" si="42"/>
        <v>0.5</v>
      </c>
      <c r="P243" s="9">
        <f t="shared" si="43"/>
        <v>0.5</v>
      </c>
    </row>
    <row r="244" spans="1:16" x14ac:dyDescent="0.3">
      <c r="A244" s="8">
        <v>325</v>
      </c>
      <c r="B244" s="10" t="str">
        <f t="shared" si="36"/>
        <v>SP</v>
      </c>
      <c r="C244" s="10">
        <f t="shared" si="37"/>
        <v>91</v>
      </c>
      <c r="D244" s="13">
        <f>パラメータ!B$12*all5days!K244+パラメータ!C$12*all5days!L244+パラメータ!D$12*(1/all5days!M244)+パラメータ!F$12*all5days!N244+パラメータ!G$12*all5days!O244+パラメータ!H$12*all5days!P244</f>
        <v>4.8807970779778822</v>
      </c>
      <c r="E244" s="9">
        <v>2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f t="shared" si="38"/>
        <v>0.88079707797788231</v>
      </c>
      <c r="L244" s="9">
        <f t="shared" si="39"/>
        <v>0.5</v>
      </c>
      <c r="M244" s="9">
        <f t="shared" si="40"/>
        <v>0.5</v>
      </c>
      <c r="N244" s="9">
        <f t="shared" si="41"/>
        <v>0.5</v>
      </c>
      <c r="O244" s="9">
        <f t="shared" si="42"/>
        <v>0.5</v>
      </c>
      <c r="P244" s="9">
        <f t="shared" si="43"/>
        <v>0.5</v>
      </c>
    </row>
    <row r="245" spans="1:16" x14ac:dyDescent="0.3">
      <c r="A245" s="8">
        <v>326</v>
      </c>
      <c r="B245" s="10" t="str">
        <f t="shared" si="36"/>
        <v>SP</v>
      </c>
      <c r="C245" s="10">
        <f t="shared" si="37"/>
        <v>91</v>
      </c>
      <c r="D245" s="13">
        <f>パラメータ!B$12*all5days!K245+パラメータ!C$12*all5days!L245+パラメータ!D$12*(1/all5days!M245)+パラメータ!F$12*all5days!N245+パラメータ!G$12*all5days!O245+パラメータ!H$12*all5days!P245</f>
        <v>4.8807970779778822</v>
      </c>
      <c r="E245" s="9">
        <v>2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f t="shared" si="38"/>
        <v>0.88079707797788231</v>
      </c>
      <c r="L245" s="9">
        <f t="shared" si="39"/>
        <v>0.5</v>
      </c>
      <c r="M245" s="9">
        <f t="shared" si="40"/>
        <v>0.5</v>
      </c>
      <c r="N245" s="9">
        <f t="shared" si="41"/>
        <v>0.5</v>
      </c>
      <c r="O245" s="9">
        <f t="shared" si="42"/>
        <v>0.5</v>
      </c>
      <c r="P245" s="9">
        <f t="shared" si="43"/>
        <v>0.5</v>
      </c>
    </row>
    <row r="246" spans="1:16" x14ac:dyDescent="0.3">
      <c r="A246" s="8">
        <v>329</v>
      </c>
      <c r="B246" s="10" t="str">
        <f t="shared" si="36"/>
        <v>一般人</v>
      </c>
      <c r="C246" s="10">
        <f t="shared" si="37"/>
        <v>107</v>
      </c>
      <c r="D246" s="13">
        <f>パラメータ!B$12*all5days!K246+パラメータ!C$12*all5days!L246+パラメータ!D$12*(1/all5days!M246)+パラメータ!F$12*all5days!N246+パラメータ!G$12*all5days!O246+パラメータ!H$12*all5days!P246</f>
        <v>4.7310585786300052</v>
      </c>
      <c r="E246" s="9">
        <v>1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f t="shared" si="38"/>
        <v>0.7310585786300049</v>
      </c>
      <c r="L246" s="9">
        <f t="shared" si="39"/>
        <v>0.5</v>
      </c>
      <c r="M246" s="9">
        <f t="shared" si="40"/>
        <v>0.5</v>
      </c>
      <c r="N246" s="9">
        <f t="shared" si="41"/>
        <v>0.5</v>
      </c>
      <c r="O246" s="9">
        <f t="shared" si="42"/>
        <v>0.5</v>
      </c>
      <c r="P246" s="9">
        <f t="shared" si="43"/>
        <v>0.5</v>
      </c>
    </row>
    <row r="247" spans="1:16" x14ac:dyDescent="0.3">
      <c r="A247" s="8">
        <v>330</v>
      </c>
      <c r="B247" s="10" t="str">
        <f t="shared" si="36"/>
        <v>一般人</v>
      </c>
      <c r="C247" s="10">
        <f t="shared" si="37"/>
        <v>107</v>
      </c>
      <c r="D247" s="13">
        <f>パラメータ!B$12*all5days!K247+パラメータ!C$12*all5days!L247+パラメータ!D$12*(1/all5days!M247)+パラメータ!F$12*all5days!N247+パラメータ!G$12*all5days!O247+パラメータ!H$12*all5days!P247</f>
        <v>4.7310585786300052</v>
      </c>
      <c r="E247" s="9">
        <v>1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f t="shared" si="38"/>
        <v>0.7310585786300049</v>
      </c>
      <c r="L247" s="9">
        <f t="shared" si="39"/>
        <v>0.5</v>
      </c>
      <c r="M247" s="9">
        <f t="shared" si="40"/>
        <v>0.5</v>
      </c>
      <c r="N247" s="9">
        <f t="shared" si="41"/>
        <v>0.5</v>
      </c>
      <c r="O247" s="9">
        <f t="shared" si="42"/>
        <v>0.5</v>
      </c>
      <c r="P247" s="9">
        <f t="shared" si="43"/>
        <v>0.5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7"/>
  <sheetViews>
    <sheetView workbookViewId="0">
      <selection activeCell="F3" sqref="F3"/>
    </sheetView>
  </sheetViews>
  <sheetFormatPr baseColWidth="12" defaultRowHeight="17" x14ac:dyDescent="0.3"/>
  <cols>
    <col min="1" max="1" width="12.83203125" style="8"/>
    <col min="2" max="2" width="13.1640625" style="8" bestFit="1" customWidth="1"/>
    <col min="3" max="4" width="12.83203125" style="8"/>
    <col min="5" max="16384" width="12.83203125" style="9"/>
  </cols>
  <sheetData>
    <row r="1" spans="1:16" s="5" customFormat="1" x14ac:dyDescent="0.3">
      <c r="A1" s="5" t="s">
        <v>15</v>
      </c>
      <c r="B1" s="5" t="s">
        <v>31</v>
      </c>
      <c r="C1" s="5" t="s">
        <v>23</v>
      </c>
      <c r="D1" s="5" t="s">
        <v>24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</row>
    <row r="2" spans="1:16" s="7" customFormat="1" x14ac:dyDescent="0.3">
      <c r="A2" s="6" t="s">
        <v>22</v>
      </c>
      <c r="B2" s="6" t="str">
        <f>IF(COUNTA(A$2:A$247)*0.1&gt;=C2,"HYPER-SP",IF(COUNTA(A$2:A$247)*0.4&gt;=C2,"SP","一般人"))</f>
        <v>一般人</v>
      </c>
      <c r="C2" s="6">
        <f>RANK(D2,D$2:D$247)</f>
        <v>107</v>
      </c>
      <c r="D2" s="12">
        <f>パラメータ!B$12*all30days!K2+パラメータ!C$12*all30days!L2+パラメータ!D$12*(1/all30days!M2)+パラメータ!F$12*all30days!N2+パラメータ!G$12*all30days!O2+パラメータ!H$12*all30days!P2</f>
        <v>5.0231723343214671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7">
        <f>1/(1+EXP(-1*E2))</f>
        <v>0.7310585786300049</v>
      </c>
      <c r="L2" s="7">
        <f t="shared" ref="L2:P17" si="0">1/(1+EXP(-1*F2))</f>
        <v>0.7310585786300049</v>
      </c>
      <c r="M2" s="7">
        <f t="shared" si="0"/>
        <v>0.7310585786300049</v>
      </c>
      <c r="N2" s="7">
        <f t="shared" si="0"/>
        <v>0.7310585786300049</v>
      </c>
      <c r="O2" s="7">
        <f t="shared" si="0"/>
        <v>0.7310585786300049</v>
      </c>
      <c r="P2" s="7">
        <f t="shared" si="0"/>
        <v>0.7310585786300049</v>
      </c>
    </row>
    <row r="3" spans="1:16" x14ac:dyDescent="0.3">
      <c r="A3" s="8">
        <v>1</v>
      </c>
      <c r="B3" s="10" t="str">
        <f t="shared" ref="B3:B66" si="1">IF(COUNTA(A$2:A$247)*0.1&gt;=C3,"HYPER-SP",IF(COUNTA(A$2:A$247)*0.4&gt;=C3,"SP","一般人"))</f>
        <v>一般人</v>
      </c>
      <c r="C3" s="10">
        <f t="shared" ref="C3:C66" si="2">RANK(D3,D$2:D$247)</f>
        <v>160</v>
      </c>
      <c r="D3" s="13">
        <f>パラメータ!B$12*all30days!K3+パラメータ!C$12*all30days!L3+パラメータ!D$12*(1/all30days!M3)+パラメータ!F$12*all30days!N3+パラメータ!G$12*all30days!O3+パラメータ!H$12*all30days!P3</f>
        <v>4.8807970779778822</v>
      </c>
      <c r="E3" s="9">
        <v>2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f>1/(1+EXP(-1*E3))</f>
        <v>0.88079707797788231</v>
      </c>
      <c r="L3" s="9">
        <f t="shared" si="0"/>
        <v>0.5</v>
      </c>
      <c r="M3" s="9">
        <f t="shared" si="0"/>
        <v>0.5</v>
      </c>
      <c r="N3" s="9">
        <f t="shared" si="0"/>
        <v>0.5</v>
      </c>
      <c r="O3" s="9">
        <f t="shared" si="0"/>
        <v>0.5</v>
      </c>
      <c r="P3" s="9">
        <f t="shared" si="0"/>
        <v>0.5</v>
      </c>
    </row>
    <row r="4" spans="1:16" x14ac:dyDescent="0.3">
      <c r="A4" s="8">
        <v>2</v>
      </c>
      <c r="B4" s="10" t="str">
        <f t="shared" si="1"/>
        <v>一般人</v>
      </c>
      <c r="C4" s="10">
        <f t="shared" si="2"/>
        <v>135</v>
      </c>
      <c r="D4" s="13">
        <f>パラメータ!B$12*all30days!K4+パラメータ!C$12*all30days!L4+パラメータ!D$12*(1/all30days!M4)+パラメータ!F$12*all30days!N4+パラメータ!G$12*all30days!O4+パラメータ!H$12*all30days!P4</f>
        <v>4.993307149075715</v>
      </c>
      <c r="E4" s="9">
        <v>5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f t="shared" ref="K4:P34" si="3">1/(1+EXP(-1*E4))</f>
        <v>0.99330714907571527</v>
      </c>
      <c r="L4" s="9">
        <f t="shared" si="0"/>
        <v>0.5</v>
      </c>
      <c r="M4" s="9">
        <f t="shared" si="0"/>
        <v>0.5</v>
      </c>
      <c r="N4" s="9">
        <f t="shared" si="0"/>
        <v>0.5</v>
      </c>
      <c r="O4" s="9">
        <f t="shared" si="0"/>
        <v>0.5</v>
      </c>
      <c r="P4" s="9">
        <f t="shared" si="0"/>
        <v>0.5</v>
      </c>
    </row>
    <row r="5" spans="1:16" x14ac:dyDescent="0.3">
      <c r="A5" s="8">
        <v>3</v>
      </c>
      <c r="B5" s="10" t="str">
        <f t="shared" si="1"/>
        <v>一般人</v>
      </c>
      <c r="C5" s="10">
        <f t="shared" si="2"/>
        <v>160</v>
      </c>
      <c r="D5" s="13">
        <f>パラメータ!B$12*all30days!K5+パラメータ!C$12*all30days!L5+パラメータ!D$12*(1/all30days!M5)+パラメータ!F$12*all30days!N5+パラメータ!G$12*all30days!O5+パラメータ!H$12*all30days!P5</f>
        <v>4.8807970779778822</v>
      </c>
      <c r="E5" s="9">
        <v>2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f t="shared" si="3"/>
        <v>0.88079707797788231</v>
      </c>
      <c r="L5" s="9">
        <f t="shared" si="0"/>
        <v>0.5</v>
      </c>
      <c r="M5" s="9">
        <f t="shared" si="0"/>
        <v>0.5</v>
      </c>
      <c r="N5" s="9">
        <f t="shared" si="0"/>
        <v>0.5</v>
      </c>
      <c r="O5" s="9">
        <f t="shared" si="0"/>
        <v>0.5</v>
      </c>
      <c r="P5" s="9">
        <f t="shared" si="0"/>
        <v>0.5</v>
      </c>
    </row>
    <row r="6" spans="1:16" x14ac:dyDescent="0.3">
      <c r="A6" s="8">
        <v>4</v>
      </c>
      <c r="B6" s="10" t="str">
        <f t="shared" si="1"/>
        <v>一般人</v>
      </c>
      <c r="C6" s="10">
        <f t="shared" si="2"/>
        <v>176</v>
      </c>
      <c r="D6" s="13">
        <f>パラメータ!B$12*all30days!K6+パラメータ!C$12*all30days!L6+パラメータ!D$12*(1/all30days!M6)+パラメータ!F$12*all30days!N6+パラメータ!G$12*all30days!O6+パラメータ!H$12*all30days!P6</f>
        <v>4.7310585786300052</v>
      </c>
      <c r="E6" s="9">
        <v>1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f t="shared" si="3"/>
        <v>0.7310585786300049</v>
      </c>
      <c r="L6" s="9">
        <f t="shared" si="0"/>
        <v>0.5</v>
      </c>
      <c r="M6" s="9">
        <f t="shared" si="0"/>
        <v>0.5</v>
      </c>
      <c r="N6" s="9">
        <f t="shared" si="0"/>
        <v>0.5</v>
      </c>
      <c r="O6" s="9">
        <f t="shared" si="0"/>
        <v>0.5</v>
      </c>
      <c r="P6" s="9">
        <f t="shared" si="0"/>
        <v>0.5</v>
      </c>
    </row>
    <row r="7" spans="1:16" x14ac:dyDescent="0.3">
      <c r="A7" s="8">
        <v>5</v>
      </c>
      <c r="B7" s="10" t="str">
        <f t="shared" si="1"/>
        <v>一般人</v>
      </c>
      <c r="C7" s="10">
        <f t="shared" si="2"/>
        <v>239</v>
      </c>
      <c r="D7" s="13">
        <f>パラメータ!B$12*all30days!K7+パラメータ!C$12*all30days!L7+パラメータ!D$12*(1/all30days!M7)+パラメータ!F$12*all30days!N7+パラメータ!G$12*all30days!O7+パラメータ!H$12*all30days!P7</f>
        <v>4.3628108680157904</v>
      </c>
      <c r="E7" s="9">
        <v>4</v>
      </c>
      <c r="F7" s="9">
        <v>0</v>
      </c>
      <c r="G7" s="9">
        <v>191760</v>
      </c>
      <c r="H7" s="9">
        <v>0</v>
      </c>
      <c r="I7" s="9">
        <v>0</v>
      </c>
      <c r="J7" s="9">
        <v>2</v>
      </c>
      <c r="K7" s="9">
        <f t="shared" si="3"/>
        <v>0.98201379003790845</v>
      </c>
      <c r="L7" s="9">
        <f t="shared" si="0"/>
        <v>0.5</v>
      </c>
      <c r="M7" s="9">
        <f t="shared" si="0"/>
        <v>1</v>
      </c>
      <c r="N7" s="9">
        <f t="shared" si="0"/>
        <v>0.5</v>
      </c>
      <c r="O7" s="9">
        <f t="shared" si="0"/>
        <v>0.5</v>
      </c>
      <c r="P7" s="9">
        <f t="shared" si="0"/>
        <v>0.88079707797788231</v>
      </c>
    </row>
    <row r="8" spans="1:16" x14ac:dyDescent="0.3">
      <c r="A8" s="8">
        <v>6</v>
      </c>
      <c r="B8" s="10" t="str">
        <f t="shared" si="1"/>
        <v>一般人</v>
      </c>
      <c r="C8" s="10">
        <f t="shared" si="2"/>
        <v>176</v>
      </c>
      <c r="D8" s="13">
        <f>パラメータ!B$12*all30days!K8+パラメータ!C$12*all30days!L8+パラメータ!D$12*(1/all30days!M8)+パラメータ!F$12*all30days!N8+パラメータ!G$12*all30days!O8+パラメータ!H$12*all30days!P8</f>
        <v>4.7310585786300052</v>
      </c>
      <c r="E8" s="9">
        <v>1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f t="shared" si="3"/>
        <v>0.7310585786300049</v>
      </c>
      <c r="L8" s="9">
        <f t="shared" si="0"/>
        <v>0.5</v>
      </c>
      <c r="M8" s="9">
        <f t="shared" si="0"/>
        <v>0.5</v>
      </c>
      <c r="N8" s="9">
        <f t="shared" si="0"/>
        <v>0.5</v>
      </c>
      <c r="O8" s="9">
        <f t="shared" si="0"/>
        <v>0.5</v>
      </c>
      <c r="P8" s="9">
        <f t="shared" si="0"/>
        <v>0.5</v>
      </c>
    </row>
    <row r="9" spans="1:16" x14ac:dyDescent="0.3">
      <c r="A9" s="8">
        <v>7</v>
      </c>
      <c r="B9" s="10" t="str">
        <f t="shared" si="1"/>
        <v>SP</v>
      </c>
      <c r="C9" s="10">
        <f t="shared" si="2"/>
        <v>88</v>
      </c>
      <c r="D9" s="13">
        <f>パラメータ!B$12*all30days!K9+パラメータ!C$12*all30days!L9+パラメータ!D$12*(1/all30days!M9)+パラメータ!F$12*all30days!N9+パラメータ!G$12*all30days!O9+パラメータ!H$12*all30days!P9</f>
        <v>5.4345879168603419</v>
      </c>
      <c r="E9" s="9">
        <v>4</v>
      </c>
      <c r="F9" s="9">
        <v>0</v>
      </c>
      <c r="G9" s="9">
        <v>0</v>
      </c>
      <c r="H9" s="9">
        <v>0</v>
      </c>
      <c r="I9" s="9">
        <v>0</v>
      </c>
      <c r="J9" s="9">
        <v>3</v>
      </c>
      <c r="K9" s="9">
        <f t="shared" si="3"/>
        <v>0.98201379003790845</v>
      </c>
      <c r="L9" s="9">
        <f t="shared" si="0"/>
        <v>0.5</v>
      </c>
      <c r="M9" s="9">
        <f t="shared" si="0"/>
        <v>0.5</v>
      </c>
      <c r="N9" s="9">
        <f t="shared" si="0"/>
        <v>0.5</v>
      </c>
      <c r="O9" s="9">
        <f t="shared" si="0"/>
        <v>0.5</v>
      </c>
      <c r="P9" s="9">
        <f t="shared" si="0"/>
        <v>0.95257412682243336</v>
      </c>
    </row>
    <row r="10" spans="1:16" x14ac:dyDescent="0.3">
      <c r="A10" s="8">
        <v>9</v>
      </c>
      <c r="B10" s="10" t="str">
        <f t="shared" si="1"/>
        <v>SP</v>
      </c>
      <c r="C10" s="10">
        <f t="shared" si="2"/>
        <v>41</v>
      </c>
      <c r="D10" s="13">
        <f>パラメータ!B$12*all30days!K10+パラメータ!C$12*all30days!L10+パラメータ!D$12*(1/all30days!M10)+パラメータ!F$12*all30days!N10+パラメータ!G$12*all30days!O10+パラメータ!H$12*all30days!P10</f>
        <v>5.7310585765311002</v>
      </c>
      <c r="E10" s="9">
        <v>20</v>
      </c>
      <c r="F10" s="9">
        <v>24</v>
      </c>
      <c r="G10" s="9">
        <v>1719670</v>
      </c>
      <c r="H10" s="9">
        <v>145</v>
      </c>
      <c r="I10" s="9">
        <v>152</v>
      </c>
      <c r="J10" s="9">
        <v>1</v>
      </c>
      <c r="K10" s="9">
        <f t="shared" si="3"/>
        <v>0.99999999793884631</v>
      </c>
      <c r="L10" s="9">
        <f t="shared" si="0"/>
        <v>0.99999999996224864</v>
      </c>
      <c r="M10" s="9">
        <f t="shared" si="0"/>
        <v>1</v>
      </c>
      <c r="N10" s="9">
        <f t="shared" si="0"/>
        <v>1</v>
      </c>
      <c r="O10" s="9">
        <f t="shared" si="0"/>
        <v>1</v>
      </c>
      <c r="P10" s="9">
        <f t="shared" si="0"/>
        <v>0.7310585786300049</v>
      </c>
    </row>
    <row r="11" spans="1:16" x14ac:dyDescent="0.3">
      <c r="A11" s="8">
        <v>10</v>
      </c>
      <c r="B11" s="10" t="str">
        <f t="shared" si="1"/>
        <v>一般人</v>
      </c>
      <c r="C11" s="10">
        <f t="shared" si="2"/>
        <v>201</v>
      </c>
      <c r="D11" s="13">
        <f>パラメータ!B$12*all30days!K11+パラメータ!C$12*all30days!L11+パラメータ!D$12*(1/all30days!M11)+パラメータ!F$12*all30days!N11+パラメータ!G$12*all30days!O11+パラメータ!H$12*all30days!P11</f>
        <v>4.7310585783510586</v>
      </c>
      <c r="E11" s="9">
        <v>22</v>
      </c>
      <c r="F11" s="9">
        <v>1</v>
      </c>
      <c r="G11" s="9">
        <v>754560</v>
      </c>
      <c r="H11" s="9">
        <v>42</v>
      </c>
      <c r="I11" s="9">
        <v>0</v>
      </c>
      <c r="J11" s="9">
        <v>0</v>
      </c>
      <c r="K11" s="9">
        <f t="shared" si="3"/>
        <v>0.99999999972105313</v>
      </c>
      <c r="L11" s="9">
        <f t="shared" si="0"/>
        <v>0.7310585786300049</v>
      </c>
      <c r="M11" s="9">
        <f t="shared" si="0"/>
        <v>1</v>
      </c>
      <c r="N11" s="9">
        <f t="shared" si="0"/>
        <v>1</v>
      </c>
      <c r="O11" s="9">
        <f t="shared" si="0"/>
        <v>0.5</v>
      </c>
      <c r="P11" s="9">
        <f t="shared" si="0"/>
        <v>0.5</v>
      </c>
    </row>
    <row r="12" spans="1:16" x14ac:dyDescent="0.3">
      <c r="A12" s="8">
        <v>11</v>
      </c>
      <c r="B12" s="10" t="str">
        <f t="shared" si="1"/>
        <v>一般人</v>
      </c>
      <c r="C12" s="10">
        <f t="shared" si="2"/>
        <v>233</v>
      </c>
      <c r="D12" s="13">
        <f>パラメータ!B$12*all30days!K12+パラメータ!C$12*all30days!L12+パラメータ!D$12*(1/all30days!M12)+パラメータ!F$12*all30days!N12+パラメータ!G$12*all30days!O12+パラメータ!H$12*all30days!P12</f>
        <v>4.499999997901095</v>
      </c>
      <c r="E12" s="9">
        <v>20</v>
      </c>
      <c r="F12" s="9">
        <v>0</v>
      </c>
      <c r="G12" s="9">
        <v>1530270</v>
      </c>
      <c r="H12" s="9">
        <v>24</v>
      </c>
      <c r="I12" s="9">
        <v>0</v>
      </c>
      <c r="J12" s="9">
        <v>0</v>
      </c>
      <c r="K12" s="9">
        <f t="shared" si="3"/>
        <v>0.99999999793884631</v>
      </c>
      <c r="L12" s="9">
        <f t="shared" si="0"/>
        <v>0.5</v>
      </c>
      <c r="M12" s="9">
        <f t="shared" si="0"/>
        <v>1</v>
      </c>
      <c r="N12" s="9">
        <f t="shared" si="0"/>
        <v>0.99999999996224864</v>
      </c>
      <c r="O12" s="9">
        <f t="shared" si="0"/>
        <v>0.5</v>
      </c>
      <c r="P12" s="9">
        <f t="shared" si="0"/>
        <v>0.5</v>
      </c>
    </row>
    <row r="13" spans="1:16" x14ac:dyDescent="0.3">
      <c r="A13" s="8">
        <v>12</v>
      </c>
      <c r="B13" s="10" t="str">
        <f t="shared" si="1"/>
        <v>一般人</v>
      </c>
      <c r="C13" s="10">
        <f t="shared" si="2"/>
        <v>114</v>
      </c>
      <c r="D13" s="13">
        <f>パラメータ!B$12*all30days!K13+パラメータ!C$12*all30days!L13+パラメータ!D$12*(1/all30days!M13)+パラメータ!F$12*all30days!N13+パラメータ!G$12*all30days!O13+パラメータ!H$12*all30days!P13</f>
        <v>4.9999999943971911</v>
      </c>
      <c r="E13" s="9">
        <v>19</v>
      </c>
      <c r="F13" s="9">
        <v>32</v>
      </c>
      <c r="G13" s="9">
        <v>1839075</v>
      </c>
      <c r="H13" s="9">
        <v>1058</v>
      </c>
      <c r="I13" s="9">
        <v>0</v>
      </c>
      <c r="J13" s="9">
        <v>0</v>
      </c>
      <c r="K13" s="9">
        <f t="shared" si="3"/>
        <v>0.99999999439720355</v>
      </c>
      <c r="L13" s="9">
        <f t="shared" si="0"/>
        <v>0.99999999999998734</v>
      </c>
      <c r="M13" s="9">
        <f t="shared" si="0"/>
        <v>1</v>
      </c>
      <c r="N13" s="9">
        <f t="shared" si="0"/>
        <v>1</v>
      </c>
      <c r="O13" s="9">
        <f t="shared" si="0"/>
        <v>0.5</v>
      </c>
      <c r="P13" s="9">
        <f t="shared" si="0"/>
        <v>0.5</v>
      </c>
    </row>
    <row r="14" spans="1:16" x14ac:dyDescent="0.3">
      <c r="A14" s="8">
        <v>13</v>
      </c>
      <c r="B14" s="10" t="str">
        <f t="shared" si="1"/>
        <v>SP</v>
      </c>
      <c r="C14" s="10">
        <f t="shared" si="2"/>
        <v>94</v>
      </c>
      <c r="D14" s="13">
        <f>パラメータ!B$12*all30days!K14+パラメータ!C$12*all30days!L14+パラメータ!D$12*(1/all30days!M14)+パラメータ!F$12*all30days!N14+パラメータ!G$12*all30days!O14+パラメータ!H$12*all30days!P14</f>
        <v>5.2310585785273735</v>
      </c>
      <c r="E14" s="9">
        <v>23</v>
      </c>
      <c r="F14" s="9">
        <v>32</v>
      </c>
      <c r="G14" s="9">
        <v>2783430</v>
      </c>
      <c r="H14" s="9">
        <v>629</v>
      </c>
      <c r="I14" s="9">
        <v>0</v>
      </c>
      <c r="J14" s="9">
        <v>1</v>
      </c>
      <c r="K14" s="9">
        <f t="shared" si="3"/>
        <v>0.9999999998973812</v>
      </c>
      <c r="L14" s="9">
        <f t="shared" si="0"/>
        <v>0.99999999999998734</v>
      </c>
      <c r="M14" s="9">
        <f t="shared" si="0"/>
        <v>1</v>
      </c>
      <c r="N14" s="9">
        <f t="shared" si="0"/>
        <v>1</v>
      </c>
      <c r="O14" s="9">
        <f t="shared" si="0"/>
        <v>0.5</v>
      </c>
      <c r="P14" s="9">
        <f t="shared" si="0"/>
        <v>0.7310585786300049</v>
      </c>
    </row>
    <row r="15" spans="1:16" x14ac:dyDescent="0.3">
      <c r="A15" s="8">
        <v>14</v>
      </c>
      <c r="B15" s="10" t="str">
        <f t="shared" si="1"/>
        <v>SP</v>
      </c>
      <c r="C15" s="10">
        <f t="shared" si="2"/>
        <v>90</v>
      </c>
      <c r="D15" s="13">
        <f>パラメータ!B$12*all30days!K15+パラメータ!C$12*all30days!L15+パラメータ!D$12*(1/all30days!M15)+パラメータ!F$12*all30days!N15+パラメータ!G$12*all30days!O15+パラメータ!H$12*all30days!P15</f>
        <v>5.3807970778752621</v>
      </c>
      <c r="E15" s="9">
        <v>23</v>
      </c>
      <c r="F15" s="9">
        <v>34</v>
      </c>
      <c r="G15" s="9">
        <v>1911444.3333300001</v>
      </c>
      <c r="H15" s="9">
        <v>304</v>
      </c>
      <c r="I15" s="9">
        <v>0</v>
      </c>
      <c r="J15" s="9">
        <v>2</v>
      </c>
      <c r="K15" s="9">
        <f t="shared" si="3"/>
        <v>0.9999999998973812</v>
      </c>
      <c r="L15" s="9">
        <f t="shared" si="0"/>
        <v>0.99999999999999822</v>
      </c>
      <c r="M15" s="9">
        <f t="shared" si="0"/>
        <v>1</v>
      </c>
      <c r="N15" s="9">
        <f t="shared" si="0"/>
        <v>1</v>
      </c>
      <c r="O15" s="9">
        <f t="shared" si="0"/>
        <v>0.5</v>
      </c>
      <c r="P15" s="9">
        <f t="shared" si="0"/>
        <v>0.88079707797788231</v>
      </c>
    </row>
    <row r="16" spans="1:16" x14ac:dyDescent="0.3">
      <c r="A16" s="8">
        <v>17</v>
      </c>
      <c r="B16" s="10" t="str">
        <f t="shared" si="1"/>
        <v>SP</v>
      </c>
      <c r="C16" s="10">
        <f t="shared" si="2"/>
        <v>30</v>
      </c>
      <c r="D16" s="13">
        <f>パラメータ!B$12*all30days!K16+パラメータ!C$12*all30days!L16+パラメータ!D$12*(1/all30days!M16)+パラメータ!F$12*all30days!N16+パラメータ!G$12*all30days!O16+パラメータ!H$12*all30days!P16</f>
        <v>5.9278950651778004</v>
      </c>
      <c r="E16" s="9">
        <v>21</v>
      </c>
      <c r="F16" s="9">
        <v>3</v>
      </c>
      <c r="G16" s="9">
        <v>639630</v>
      </c>
      <c r="H16" s="9">
        <v>512</v>
      </c>
      <c r="I16" s="9">
        <v>5</v>
      </c>
      <c r="J16" s="9">
        <v>4</v>
      </c>
      <c r="K16" s="9">
        <f t="shared" si="3"/>
        <v>0.99999999924174388</v>
      </c>
      <c r="L16" s="9">
        <f t="shared" si="0"/>
        <v>0.95257412682243336</v>
      </c>
      <c r="M16" s="9">
        <f t="shared" si="0"/>
        <v>1</v>
      </c>
      <c r="N16" s="9">
        <f t="shared" si="0"/>
        <v>1</v>
      </c>
      <c r="O16" s="9">
        <f t="shared" si="0"/>
        <v>0.99330714907571527</v>
      </c>
      <c r="P16" s="9">
        <f t="shared" si="0"/>
        <v>0.98201379003790845</v>
      </c>
    </row>
    <row r="17" spans="1:16" x14ac:dyDescent="0.3">
      <c r="A17" s="8">
        <v>18</v>
      </c>
      <c r="B17" s="10" t="str">
        <f t="shared" si="1"/>
        <v>一般人</v>
      </c>
      <c r="C17" s="10">
        <f t="shared" si="2"/>
        <v>176</v>
      </c>
      <c r="D17" s="13">
        <f>パラメータ!B$12*all30days!K17+パラメータ!C$12*all30days!L17+パラメータ!D$12*(1/all30days!M17)+パラメータ!F$12*all30days!N17+パラメータ!G$12*all30days!O17+パラメータ!H$12*all30days!P17</f>
        <v>4.7310585786300052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f t="shared" si="3"/>
        <v>0.7310585786300049</v>
      </c>
      <c r="L17" s="9">
        <f t="shared" si="0"/>
        <v>0.5</v>
      </c>
      <c r="M17" s="9">
        <f t="shared" si="0"/>
        <v>0.5</v>
      </c>
      <c r="N17" s="9">
        <f t="shared" si="0"/>
        <v>0.5</v>
      </c>
      <c r="O17" s="9">
        <f t="shared" si="0"/>
        <v>0.5</v>
      </c>
      <c r="P17" s="9">
        <f t="shared" si="0"/>
        <v>0.5</v>
      </c>
    </row>
    <row r="18" spans="1:16" x14ac:dyDescent="0.3">
      <c r="A18" s="8">
        <v>19</v>
      </c>
      <c r="B18" s="10" t="str">
        <f t="shared" si="1"/>
        <v>一般人</v>
      </c>
      <c r="C18" s="10">
        <f t="shared" si="2"/>
        <v>101</v>
      </c>
      <c r="D18" s="13">
        <f>パラメータ!B$12*all30days!K18+パラメータ!C$12*all30days!L18+パラメータ!D$12*(1/all30days!M18)+パラメータ!F$12*all30days!N18+パラメータ!G$12*all30days!O18+パラメータ!H$12*all30days!P18</f>
        <v>5.2309184412327951</v>
      </c>
      <c r="E18" s="9">
        <v>17</v>
      </c>
      <c r="F18" s="9">
        <v>9</v>
      </c>
      <c r="G18" s="9">
        <v>272880</v>
      </c>
      <c r="H18" s="9">
        <v>11</v>
      </c>
      <c r="I18" s="9">
        <v>0</v>
      </c>
      <c r="J18" s="9">
        <v>1</v>
      </c>
      <c r="K18" s="9">
        <f t="shared" si="3"/>
        <v>0.99999995860062441</v>
      </c>
      <c r="L18" s="9">
        <f t="shared" si="3"/>
        <v>0.99987660542401369</v>
      </c>
      <c r="M18" s="9">
        <f t="shared" si="3"/>
        <v>1</v>
      </c>
      <c r="N18" s="9">
        <f t="shared" si="3"/>
        <v>0.99998329857815205</v>
      </c>
      <c r="O18" s="9">
        <f t="shared" si="3"/>
        <v>0.5</v>
      </c>
      <c r="P18" s="9">
        <f t="shared" si="3"/>
        <v>0.7310585786300049</v>
      </c>
    </row>
    <row r="19" spans="1:16" x14ac:dyDescent="0.3">
      <c r="A19" s="8">
        <v>21</v>
      </c>
      <c r="B19" s="10" t="str">
        <f t="shared" si="1"/>
        <v>SP</v>
      </c>
      <c r="C19" s="10">
        <f t="shared" si="2"/>
        <v>73</v>
      </c>
      <c r="D19" s="13">
        <f>パラメータ!B$12*all30days!K19+パラメータ!C$12*all30days!L19+パラメータ!D$12*(1/all30days!M19)+パラメータ!F$12*all30days!N19+パラメータ!G$12*all30days!O19+パラメータ!H$12*all30days!P19</f>
        <v>5.4999657648700202</v>
      </c>
      <c r="E19" s="9">
        <v>21</v>
      </c>
      <c r="F19" s="9">
        <v>11</v>
      </c>
      <c r="G19" s="9">
        <v>2750040</v>
      </c>
      <c r="H19" s="9">
        <v>14</v>
      </c>
      <c r="I19" s="9">
        <v>11</v>
      </c>
      <c r="J19" s="9">
        <v>0</v>
      </c>
      <c r="K19" s="9">
        <f t="shared" si="3"/>
        <v>0.99999999924174388</v>
      </c>
      <c r="L19" s="9">
        <f t="shared" si="3"/>
        <v>0.99998329857815205</v>
      </c>
      <c r="M19" s="9">
        <f t="shared" si="3"/>
        <v>1</v>
      </c>
      <c r="N19" s="9">
        <f t="shared" si="3"/>
        <v>0.99999916847197223</v>
      </c>
      <c r="O19" s="9">
        <f t="shared" si="3"/>
        <v>0.99998329857815205</v>
      </c>
      <c r="P19" s="9">
        <f t="shared" si="3"/>
        <v>0.5</v>
      </c>
    </row>
    <row r="20" spans="1:16" x14ac:dyDescent="0.3">
      <c r="A20" s="8">
        <v>22</v>
      </c>
      <c r="B20" s="10" t="str">
        <f t="shared" si="1"/>
        <v>一般人</v>
      </c>
      <c r="C20" s="10">
        <f t="shared" si="2"/>
        <v>160</v>
      </c>
      <c r="D20" s="13">
        <f>パラメータ!B$12*all30days!K20+パラメータ!C$12*all30days!L20+パラメータ!D$12*(1/all30days!M20)+パラメータ!F$12*all30days!N20+パラメータ!G$12*all30days!O20+パラメータ!H$12*all30days!P20</f>
        <v>4.8807970779778822</v>
      </c>
      <c r="E20" s="9">
        <v>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f t="shared" si="3"/>
        <v>0.88079707797788231</v>
      </c>
      <c r="L20" s="9">
        <f t="shared" si="3"/>
        <v>0.5</v>
      </c>
      <c r="M20" s="9">
        <f t="shared" si="3"/>
        <v>0.5</v>
      </c>
      <c r="N20" s="9">
        <f t="shared" si="3"/>
        <v>0.5</v>
      </c>
      <c r="O20" s="9">
        <f t="shared" si="3"/>
        <v>0.5</v>
      </c>
      <c r="P20" s="9">
        <f t="shared" si="3"/>
        <v>0.5</v>
      </c>
    </row>
    <row r="21" spans="1:16" x14ac:dyDescent="0.3">
      <c r="A21" s="8">
        <v>23</v>
      </c>
      <c r="B21" s="10" t="str">
        <f t="shared" si="1"/>
        <v>SP</v>
      </c>
      <c r="C21" s="10">
        <f t="shared" si="2"/>
        <v>80</v>
      </c>
      <c r="D21" s="13">
        <f>パラメータ!B$12*all30days!K21+パラメータ!C$12*all30days!L21+パラメータ!D$12*(1/all30days!M21)+パラメータ!F$12*all30days!N21+パラメータ!G$12*all30days!O21+パラメータ!H$12*all30days!P21</f>
        <v>5.499088901803427</v>
      </c>
      <c r="E21" s="9">
        <v>19</v>
      </c>
      <c r="F21" s="9">
        <v>17</v>
      </c>
      <c r="G21" s="9">
        <v>146880</v>
      </c>
      <c r="H21" s="9">
        <v>204</v>
      </c>
      <c r="I21" s="9">
        <v>0</v>
      </c>
      <c r="J21" s="9">
        <v>7</v>
      </c>
      <c r="K21" s="9">
        <f t="shared" si="3"/>
        <v>0.99999999439720355</v>
      </c>
      <c r="L21" s="9">
        <f t="shared" si="3"/>
        <v>0.99999995860062441</v>
      </c>
      <c r="M21" s="9">
        <f t="shared" si="3"/>
        <v>1</v>
      </c>
      <c r="N21" s="9">
        <f t="shared" si="3"/>
        <v>1</v>
      </c>
      <c r="O21" s="9">
        <f t="shared" si="3"/>
        <v>0.5</v>
      </c>
      <c r="P21" s="9">
        <f t="shared" si="3"/>
        <v>0.9990889488055994</v>
      </c>
    </row>
    <row r="22" spans="1:16" x14ac:dyDescent="0.3">
      <c r="A22" s="8">
        <v>26</v>
      </c>
      <c r="B22" s="10" t="str">
        <f t="shared" si="1"/>
        <v>一般人</v>
      </c>
      <c r="C22" s="10">
        <f t="shared" si="2"/>
        <v>176</v>
      </c>
      <c r="D22" s="13">
        <f>パラメータ!B$12*all30days!K22+パラメータ!C$12*all30days!L22+パラメータ!D$12*(1/all30days!M22)+パラメータ!F$12*all30days!N22+パラメータ!G$12*all30days!O22+パラメータ!H$12*all30days!P22</f>
        <v>4.7310585786300052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f t="shared" si="3"/>
        <v>0.7310585786300049</v>
      </c>
      <c r="L22" s="9">
        <f t="shared" si="3"/>
        <v>0.5</v>
      </c>
      <c r="M22" s="9">
        <f t="shared" si="3"/>
        <v>0.5</v>
      </c>
      <c r="N22" s="9">
        <f t="shared" si="3"/>
        <v>0.5</v>
      </c>
      <c r="O22" s="9">
        <f t="shared" si="3"/>
        <v>0.5</v>
      </c>
      <c r="P22" s="9">
        <f t="shared" si="3"/>
        <v>0.5</v>
      </c>
    </row>
    <row r="23" spans="1:16" x14ac:dyDescent="0.3">
      <c r="A23" s="8">
        <v>27</v>
      </c>
      <c r="B23" s="10" t="str">
        <f t="shared" si="1"/>
        <v>SP</v>
      </c>
      <c r="C23" s="10">
        <f t="shared" si="2"/>
        <v>51</v>
      </c>
      <c r="D23" s="13">
        <f>パラメータ!B$12*all30days!K23+パラメータ!C$12*all30days!L23+パラメータ!D$12*(1/all30days!M23)+パラメータ!F$12*all30days!N23+パラメータ!G$12*all30days!O23+パラメータ!H$12*all30days!P23</f>
        <v>5.5938694466457957</v>
      </c>
      <c r="E23" s="9">
        <v>4</v>
      </c>
      <c r="F23" s="9">
        <v>1</v>
      </c>
      <c r="G23" s="9">
        <v>0</v>
      </c>
      <c r="H23" s="9">
        <v>0</v>
      </c>
      <c r="I23" s="9">
        <v>0</v>
      </c>
      <c r="J23" s="9">
        <v>2</v>
      </c>
      <c r="K23" s="9">
        <f t="shared" si="3"/>
        <v>0.98201379003790845</v>
      </c>
      <c r="L23" s="9">
        <f t="shared" si="3"/>
        <v>0.7310585786300049</v>
      </c>
      <c r="M23" s="9">
        <f t="shared" si="3"/>
        <v>0.5</v>
      </c>
      <c r="N23" s="9">
        <f t="shared" si="3"/>
        <v>0.5</v>
      </c>
      <c r="O23" s="9">
        <f t="shared" si="3"/>
        <v>0.5</v>
      </c>
      <c r="P23" s="9">
        <f t="shared" si="3"/>
        <v>0.88079707797788231</v>
      </c>
    </row>
    <row r="24" spans="1:16" x14ac:dyDescent="0.3">
      <c r="A24" s="8">
        <v>29</v>
      </c>
      <c r="B24" s="10" t="str">
        <f t="shared" si="1"/>
        <v>一般人</v>
      </c>
      <c r="C24" s="10">
        <f t="shared" si="2"/>
        <v>176</v>
      </c>
      <c r="D24" s="13">
        <f>パラメータ!B$12*all30days!K24+パラメータ!C$12*all30days!L24+パラメータ!D$12*(1/all30days!M24)+パラメータ!F$12*all30days!N24+パラメータ!G$12*all30days!O24+パラメータ!H$12*all30days!P24</f>
        <v>4.7310585786300052</v>
      </c>
      <c r="E24" s="9">
        <v>1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f t="shared" si="3"/>
        <v>0.7310585786300049</v>
      </c>
      <c r="L24" s="9">
        <f t="shared" si="3"/>
        <v>0.5</v>
      </c>
      <c r="M24" s="9">
        <f t="shared" si="3"/>
        <v>0.5</v>
      </c>
      <c r="N24" s="9">
        <f t="shared" si="3"/>
        <v>0.5</v>
      </c>
      <c r="O24" s="9">
        <f t="shared" si="3"/>
        <v>0.5</v>
      </c>
      <c r="P24" s="9">
        <f t="shared" si="3"/>
        <v>0.5</v>
      </c>
    </row>
    <row r="25" spans="1:16" x14ac:dyDescent="0.3">
      <c r="A25" s="8">
        <v>31</v>
      </c>
      <c r="B25" s="10" t="str">
        <f t="shared" si="1"/>
        <v>一般人</v>
      </c>
      <c r="C25" s="10">
        <f t="shared" si="2"/>
        <v>176</v>
      </c>
      <c r="D25" s="13">
        <f>パラメータ!B$12*all30days!K25+パラメータ!C$12*all30days!L25+パラメータ!D$12*(1/all30days!M25)+パラメータ!F$12*all30days!N25+パラメータ!G$12*all30days!O25+パラメータ!H$12*all30days!P25</f>
        <v>4.7310585786300052</v>
      </c>
      <c r="E25" s="9">
        <v>1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f t="shared" si="3"/>
        <v>0.7310585786300049</v>
      </c>
      <c r="L25" s="9">
        <f t="shared" si="3"/>
        <v>0.5</v>
      </c>
      <c r="M25" s="9">
        <f t="shared" si="3"/>
        <v>0.5</v>
      </c>
      <c r="N25" s="9">
        <f t="shared" si="3"/>
        <v>0.5</v>
      </c>
      <c r="O25" s="9">
        <f t="shared" si="3"/>
        <v>0.5</v>
      </c>
      <c r="P25" s="9">
        <f t="shared" si="3"/>
        <v>0.5</v>
      </c>
    </row>
    <row r="26" spans="1:16" x14ac:dyDescent="0.3">
      <c r="A26" s="8">
        <v>32</v>
      </c>
      <c r="B26" s="10" t="str">
        <f t="shared" si="1"/>
        <v>一般人</v>
      </c>
      <c r="C26" s="10">
        <f t="shared" si="2"/>
        <v>205</v>
      </c>
      <c r="D26" s="13">
        <f>パラメータ!B$12*all30days!K26+パラメータ!C$12*all30days!L26+パラメータ!D$12*(1/all30days!M26)+パラメータ!F$12*all30days!N26+パラメータ!G$12*all30days!O26+パラメータ!H$12*all30days!P26</f>
        <v>4.5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f t="shared" si="3"/>
        <v>0.5</v>
      </c>
      <c r="L26" s="9">
        <f t="shared" si="3"/>
        <v>0.5</v>
      </c>
      <c r="M26" s="9">
        <f t="shared" si="3"/>
        <v>0.5</v>
      </c>
      <c r="N26" s="9">
        <f t="shared" si="3"/>
        <v>0.5</v>
      </c>
      <c r="O26" s="9">
        <f t="shared" si="3"/>
        <v>0.5</v>
      </c>
      <c r="P26" s="9">
        <f t="shared" si="3"/>
        <v>0.5</v>
      </c>
    </row>
    <row r="27" spans="1:16" x14ac:dyDescent="0.3">
      <c r="A27" s="8">
        <v>33</v>
      </c>
      <c r="B27" s="10" t="str">
        <f t="shared" si="1"/>
        <v>一般人</v>
      </c>
      <c r="C27" s="10">
        <f t="shared" si="2"/>
        <v>106</v>
      </c>
      <c r="D27" s="13">
        <f>パラメータ!B$12*all30days!K27+パラメータ!C$12*all30days!L27+パラメータ!D$12*(1/all30days!M27)+パラメータ!F$12*all30days!N27+パラメータ!G$12*all30days!O27+パラメータ!H$12*all30days!P27</f>
        <v>5.0644297420309448</v>
      </c>
      <c r="E27" s="9">
        <v>17</v>
      </c>
      <c r="F27" s="9">
        <v>1</v>
      </c>
      <c r="G27" s="9">
        <v>946920</v>
      </c>
      <c r="H27" s="9">
        <v>3</v>
      </c>
      <c r="I27" s="9">
        <v>0</v>
      </c>
      <c r="J27" s="9">
        <v>2</v>
      </c>
      <c r="K27" s="9">
        <f t="shared" si="3"/>
        <v>0.99999995860062441</v>
      </c>
      <c r="L27" s="9">
        <f t="shared" si="3"/>
        <v>0.7310585786300049</v>
      </c>
      <c r="M27" s="9">
        <f t="shared" si="3"/>
        <v>1</v>
      </c>
      <c r="N27" s="9">
        <f t="shared" si="3"/>
        <v>0.95257412682243336</v>
      </c>
      <c r="O27" s="9">
        <f t="shared" si="3"/>
        <v>0.5</v>
      </c>
      <c r="P27" s="9">
        <f t="shared" si="3"/>
        <v>0.88079707797788231</v>
      </c>
    </row>
    <row r="28" spans="1:16" x14ac:dyDescent="0.3">
      <c r="A28" s="8">
        <v>34</v>
      </c>
      <c r="B28" s="10" t="str">
        <f t="shared" si="1"/>
        <v>一般人</v>
      </c>
      <c r="C28" s="10">
        <f t="shared" si="2"/>
        <v>132</v>
      </c>
      <c r="D28" s="13">
        <f>パラメータ!B$12*all30days!K28+パラメータ!C$12*all30days!L28+パラメータ!D$12*(1/all30days!M28)+パラメータ!F$12*all30days!N28+パラメータ!G$12*all30days!O28+パラメータ!H$12*all30days!P28</f>
        <v>4.9990889467444459</v>
      </c>
      <c r="E28" s="9">
        <v>20</v>
      </c>
      <c r="F28" s="9">
        <v>7</v>
      </c>
      <c r="G28" s="9">
        <v>296550</v>
      </c>
      <c r="H28" s="9">
        <v>80</v>
      </c>
      <c r="I28" s="9">
        <v>0</v>
      </c>
      <c r="J28" s="9">
        <v>0</v>
      </c>
      <c r="K28" s="9">
        <f t="shared" si="3"/>
        <v>0.99999999793884631</v>
      </c>
      <c r="L28" s="9">
        <f t="shared" si="3"/>
        <v>0.9990889488055994</v>
      </c>
      <c r="M28" s="9">
        <f t="shared" si="3"/>
        <v>1</v>
      </c>
      <c r="N28" s="9">
        <f t="shared" si="3"/>
        <v>1</v>
      </c>
      <c r="O28" s="9">
        <f t="shared" si="3"/>
        <v>0.5</v>
      </c>
      <c r="P28" s="9">
        <f t="shared" si="3"/>
        <v>0.5</v>
      </c>
    </row>
    <row r="29" spans="1:16" x14ac:dyDescent="0.3">
      <c r="A29" s="8">
        <v>35</v>
      </c>
      <c r="B29" s="10" t="str">
        <f t="shared" si="1"/>
        <v>一般人</v>
      </c>
      <c r="C29" s="10">
        <f t="shared" si="2"/>
        <v>160</v>
      </c>
      <c r="D29" s="13">
        <f>パラメータ!B$12*all30days!K29+パラメータ!C$12*all30days!L29+パラメータ!D$12*(1/all30days!M29)+パラメータ!F$12*all30days!N29+パラメータ!G$12*all30days!O29+パラメータ!H$12*all30days!P29</f>
        <v>4.8807970779778822</v>
      </c>
      <c r="E29" s="9">
        <v>2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f t="shared" si="3"/>
        <v>0.88079707797788231</v>
      </c>
      <c r="L29" s="9">
        <f t="shared" si="3"/>
        <v>0.5</v>
      </c>
      <c r="M29" s="9">
        <f t="shared" si="3"/>
        <v>0.5</v>
      </c>
      <c r="N29" s="9">
        <f t="shared" si="3"/>
        <v>0.5</v>
      </c>
      <c r="O29" s="9">
        <f t="shared" si="3"/>
        <v>0.5</v>
      </c>
      <c r="P29" s="9">
        <f t="shared" si="3"/>
        <v>0.5</v>
      </c>
    </row>
    <row r="30" spans="1:16" x14ac:dyDescent="0.3">
      <c r="A30" s="8">
        <v>36</v>
      </c>
      <c r="B30" s="10" t="str">
        <f t="shared" si="1"/>
        <v>SP</v>
      </c>
      <c r="C30" s="10">
        <f t="shared" si="2"/>
        <v>52</v>
      </c>
      <c r="D30" s="13">
        <f>パラメータ!B$12*all30days!K30+パラメータ!C$12*all30days!L30+パラメータ!D$12*(1/all30days!M30)+パラメータ!F$12*all30days!N30+パラメータ!G$12*all30days!O30+パラメータ!H$12*all30days!P30</f>
        <v>5.4999999999992149</v>
      </c>
      <c r="E30" s="9">
        <v>30</v>
      </c>
      <c r="F30" s="9">
        <v>28</v>
      </c>
      <c r="G30" s="9">
        <v>762880</v>
      </c>
      <c r="H30" s="9">
        <v>500</v>
      </c>
      <c r="I30" s="9">
        <v>102</v>
      </c>
      <c r="J30" s="9">
        <v>0</v>
      </c>
      <c r="K30" s="9">
        <f t="shared" si="3"/>
        <v>0.99999999999990652</v>
      </c>
      <c r="L30" s="9">
        <f t="shared" si="3"/>
        <v>0.99999999999930855</v>
      </c>
      <c r="M30" s="9">
        <f t="shared" si="3"/>
        <v>1</v>
      </c>
      <c r="N30" s="9">
        <f t="shared" si="3"/>
        <v>1</v>
      </c>
      <c r="O30" s="9">
        <f t="shared" si="3"/>
        <v>1</v>
      </c>
      <c r="P30" s="9">
        <f t="shared" si="3"/>
        <v>0.5</v>
      </c>
    </row>
    <row r="31" spans="1:16" x14ac:dyDescent="0.3">
      <c r="A31" s="8">
        <v>39</v>
      </c>
      <c r="B31" s="10" t="str">
        <f t="shared" si="1"/>
        <v>SP</v>
      </c>
      <c r="C31" s="10">
        <f t="shared" si="2"/>
        <v>28</v>
      </c>
      <c r="D31" s="13">
        <f>パラメータ!B$12*all30days!K31+パラメータ!C$12*all30days!L31+パラメータ!D$12*(1/all30days!M31)+パラメータ!F$12*all30days!N31+パラメータ!G$12*all30days!O31+パラメータ!H$12*all30days!P31</f>
        <v>5.9345878754609664</v>
      </c>
      <c r="E31" s="9">
        <v>17</v>
      </c>
      <c r="F31" s="9">
        <v>0</v>
      </c>
      <c r="G31" s="9">
        <v>0</v>
      </c>
      <c r="H31" s="9">
        <v>4</v>
      </c>
      <c r="I31" s="9">
        <v>3</v>
      </c>
      <c r="J31" s="9">
        <v>0</v>
      </c>
      <c r="K31" s="9">
        <f t="shared" si="3"/>
        <v>0.99999995860062441</v>
      </c>
      <c r="L31" s="9">
        <f t="shared" si="3"/>
        <v>0.5</v>
      </c>
      <c r="M31" s="9">
        <f t="shared" si="3"/>
        <v>0.5</v>
      </c>
      <c r="N31" s="9">
        <f t="shared" si="3"/>
        <v>0.98201379003790845</v>
      </c>
      <c r="O31" s="9">
        <f t="shared" si="3"/>
        <v>0.95257412682243336</v>
      </c>
      <c r="P31" s="9">
        <f t="shared" si="3"/>
        <v>0.5</v>
      </c>
    </row>
    <row r="32" spans="1:16" x14ac:dyDescent="0.3">
      <c r="A32" s="8">
        <v>40</v>
      </c>
      <c r="B32" s="10" t="str">
        <f t="shared" si="1"/>
        <v>SP</v>
      </c>
      <c r="C32" s="10">
        <f t="shared" si="2"/>
        <v>32</v>
      </c>
      <c r="D32" s="13">
        <f>パラメータ!B$12*all30days!K32+パラメータ!C$12*all30days!L32+パラメータ!D$12*(1/all30days!M32)+パラメータ!F$12*all30days!N32+パラメータ!G$12*all30days!O32+パラメータ!H$12*all30days!P32</f>
        <v>5.8807970778752638</v>
      </c>
      <c r="E32" s="9">
        <v>23</v>
      </c>
      <c r="F32" s="9">
        <v>56</v>
      </c>
      <c r="G32" s="9">
        <v>1234271.2272699999</v>
      </c>
      <c r="H32" s="9">
        <v>1513</v>
      </c>
      <c r="I32" s="9">
        <v>215</v>
      </c>
      <c r="J32" s="9">
        <v>2</v>
      </c>
      <c r="K32" s="9">
        <f t="shared" si="3"/>
        <v>0.9999999998973812</v>
      </c>
      <c r="L32" s="9">
        <f t="shared" si="3"/>
        <v>1</v>
      </c>
      <c r="M32" s="9">
        <f t="shared" si="3"/>
        <v>1</v>
      </c>
      <c r="N32" s="9">
        <f t="shared" si="3"/>
        <v>1</v>
      </c>
      <c r="O32" s="9">
        <f t="shared" si="3"/>
        <v>1</v>
      </c>
      <c r="P32" s="9">
        <f t="shared" si="3"/>
        <v>0.88079707797788231</v>
      </c>
    </row>
    <row r="33" spans="1:16" x14ac:dyDescent="0.3">
      <c r="A33" s="8">
        <v>42</v>
      </c>
      <c r="B33" s="10" t="str">
        <f t="shared" si="1"/>
        <v>一般人</v>
      </c>
      <c r="C33" s="10">
        <f t="shared" si="2"/>
        <v>205</v>
      </c>
      <c r="D33" s="13">
        <f>パラメータ!B$12*all30days!K33+パラメータ!C$12*all30days!L33+パラメータ!D$12*(1/all30days!M33)+パラメータ!F$12*all30days!N33+パラメータ!G$12*all30days!O33+パラメータ!H$12*all30days!P33</f>
        <v>4.5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f t="shared" si="3"/>
        <v>0.5</v>
      </c>
      <c r="L33" s="9">
        <f t="shared" si="3"/>
        <v>0.5</v>
      </c>
      <c r="M33" s="9">
        <f t="shared" si="3"/>
        <v>0.5</v>
      </c>
      <c r="N33" s="9">
        <f t="shared" si="3"/>
        <v>0.5</v>
      </c>
      <c r="O33" s="9">
        <f t="shared" si="3"/>
        <v>0.5</v>
      </c>
      <c r="P33" s="9">
        <f t="shared" si="3"/>
        <v>0.5</v>
      </c>
    </row>
    <row r="34" spans="1:16" x14ac:dyDescent="0.3">
      <c r="A34" s="8">
        <v>45</v>
      </c>
      <c r="B34" s="10" t="str">
        <f t="shared" si="1"/>
        <v>SP</v>
      </c>
      <c r="C34" s="10">
        <f t="shared" si="2"/>
        <v>26</v>
      </c>
      <c r="D34" s="13">
        <f>パラメータ!B$12*all30days!K34+パラメータ!C$12*all30days!L34+パラメータ!D$12*(1/all30days!M34)+パラメータ!F$12*all30days!N34+パラメータ!G$12*all30days!O34+パラメータ!H$12*all30days!P34</f>
        <v>5.9516630756261533</v>
      </c>
      <c r="E34" s="9">
        <v>7</v>
      </c>
      <c r="F34" s="9">
        <v>3</v>
      </c>
      <c r="G34" s="9">
        <v>0</v>
      </c>
      <c r="H34" s="9">
        <v>0</v>
      </c>
      <c r="I34" s="9">
        <v>0</v>
      </c>
      <c r="J34" s="9">
        <v>27</v>
      </c>
      <c r="K34" s="9">
        <f t="shared" si="3"/>
        <v>0.9990889488055994</v>
      </c>
      <c r="L34" s="9">
        <f t="shared" si="3"/>
        <v>0.95257412682243336</v>
      </c>
      <c r="M34" s="9">
        <f t="shared" si="3"/>
        <v>0.5</v>
      </c>
      <c r="N34" s="9">
        <f t="shared" si="3"/>
        <v>0.5</v>
      </c>
      <c r="O34" s="9">
        <f t="shared" si="3"/>
        <v>0.5</v>
      </c>
      <c r="P34" s="9">
        <f t="shared" si="3"/>
        <v>0.99999999999812039</v>
      </c>
    </row>
    <row r="35" spans="1:16" x14ac:dyDescent="0.3">
      <c r="A35" s="8">
        <v>46</v>
      </c>
      <c r="B35" s="10" t="str">
        <f t="shared" si="1"/>
        <v>一般人</v>
      </c>
      <c r="C35" s="10">
        <f t="shared" si="2"/>
        <v>205</v>
      </c>
      <c r="D35" s="13">
        <f>パラメータ!B$12*all30days!K35+パラメータ!C$12*all30days!L35+パラメータ!D$12*(1/all30days!M35)+パラメータ!F$12*all30days!N35+パラメータ!G$12*all30days!O35+パラメータ!H$12*all30days!P35</f>
        <v>4.5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f t="shared" ref="K35:P77" si="4">1/(1+EXP(-1*E35))</f>
        <v>0.5</v>
      </c>
      <c r="L35" s="9">
        <f t="shared" si="4"/>
        <v>0.5</v>
      </c>
      <c r="M35" s="9">
        <f t="shared" si="4"/>
        <v>0.5</v>
      </c>
      <c r="N35" s="9">
        <f t="shared" si="4"/>
        <v>0.5</v>
      </c>
      <c r="O35" s="9">
        <f t="shared" si="4"/>
        <v>0.5</v>
      </c>
      <c r="P35" s="9">
        <f t="shared" si="4"/>
        <v>0.5</v>
      </c>
    </row>
    <row r="36" spans="1:16" x14ac:dyDescent="0.3">
      <c r="A36" s="8">
        <v>47</v>
      </c>
      <c r="B36" s="10" t="str">
        <f t="shared" si="1"/>
        <v>SP</v>
      </c>
      <c r="C36" s="10">
        <f t="shared" si="2"/>
        <v>53</v>
      </c>
      <c r="D36" s="13">
        <f>パラメータ!B$12*all30days!K36+パラメータ!C$12*all30days!L36+パラメータ!D$12*(1/all30days!M36)+パラメータ!F$12*all30days!N36+パラメータ!G$12*all30days!O36+パラメータ!H$12*all30days!P36</f>
        <v>5.4999999999981206</v>
      </c>
      <c r="E36" s="9">
        <v>27</v>
      </c>
      <c r="F36" s="9">
        <v>59</v>
      </c>
      <c r="G36" s="9">
        <v>1041555</v>
      </c>
      <c r="H36" s="9">
        <v>316</v>
      </c>
      <c r="I36" s="9">
        <v>0</v>
      </c>
      <c r="J36" s="9">
        <v>153</v>
      </c>
      <c r="K36" s="9">
        <f t="shared" si="4"/>
        <v>0.99999999999812039</v>
      </c>
      <c r="L36" s="9">
        <f t="shared" si="4"/>
        <v>1</v>
      </c>
      <c r="M36" s="9">
        <f t="shared" si="4"/>
        <v>1</v>
      </c>
      <c r="N36" s="9">
        <f t="shared" si="4"/>
        <v>1</v>
      </c>
      <c r="O36" s="9">
        <f t="shared" si="4"/>
        <v>0.5</v>
      </c>
      <c r="P36" s="9">
        <f t="shared" si="4"/>
        <v>1</v>
      </c>
    </row>
    <row r="37" spans="1:16" x14ac:dyDescent="0.3">
      <c r="A37" s="8">
        <v>48</v>
      </c>
      <c r="B37" s="10" t="str">
        <f t="shared" si="1"/>
        <v>一般人</v>
      </c>
      <c r="C37" s="10">
        <f t="shared" si="2"/>
        <v>246</v>
      </c>
      <c r="D37" s="13">
        <f>パラメータ!B$12*all30days!K37+パラメータ!C$12*all30days!L37+パラメータ!D$12*(1/all30days!M37)+パラメータ!F$12*all30days!N37+パラメータ!G$12*all30days!O37+パラメータ!H$12*all30days!P37</f>
        <v>3.7310585786300048</v>
      </c>
      <c r="E37" s="9">
        <v>1</v>
      </c>
      <c r="F37" s="9">
        <v>0</v>
      </c>
      <c r="G37" s="9">
        <v>73500</v>
      </c>
      <c r="H37" s="9">
        <v>0</v>
      </c>
      <c r="I37" s="9">
        <v>0</v>
      </c>
      <c r="J37" s="9">
        <v>0</v>
      </c>
      <c r="K37" s="9">
        <f t="shared" si="4"/>
        <v>0.7310585786300049</v>
      </c>
      <c r="L37" s="9">
        <f t="shared" si="4"/>
        <v>0.5</v>
      </c>
      <c r="M37" s="9">
        <f t="shared" si="4"/>
        <v>1</v>
      </c>
      <c r="N37" s="9">
        <f t="shared" si="4"/>
        <v>0.5</v>
      </c>
      <c r="O37" s="9">
        <f t="shared" si="4"/>
        <v>0.5</v>
      </c>
      <c r="P37" s="9">
        <f t="shared" si="4"/>
        <v>0.5</v>
      </c>
    </row>
    <row r="38" spans="1:16" x14ac:dyDescent="0.3">
      <c r="A38" s="8">
        <v>50</v>
      </c>
      <c r="B38" s="10" t="str">
        <f t="shared" si="1"/>
        <v>一般人</v>
      </c>
      <c r="C38" s="10">
        <f t="shared" si="2"/>
        <v>130</v>
      </c>
      <c r="D38" s="13">
        <f>パラメータ!B$12*all30days!K38+パラメータ!C$12*all30days!L38+パラメータ!D$12*(1/all30days!M38)+パラメータ!F$12*all30days!N38+パラメータ!G$12*all30days!O38+パラメータ!H$12*all30days!P38</f>
        <v>4.9996620836430088</v>
      </c>
      <c r="E38" s="9">
        <v>13</v>
      </c>
      <c r="F38" s="9">
        <v>15</v>
      </c>
      <c r="G38" s="9">
        <v>735360</v>
      </c>
      <c r="H38" s="9">
        <v>0</v>
      </c>
      <c r="I38" s="9">
        <v>0</v>
      </c>
      <c r="J38" s="9">
        <v>8</v>
      </c>
      <c r="K38" s="9">
        <f t="shared" si="4"/>
        <v>0.99999773967570205</v>
      </c>
      <c r="L38" s="9">
        <f t="shared" si="4"/>
        <v>0.99999969409777301</v>
      </c>
      <c r="M38" s="9">
        <f t="shared" si="4"/>
        <v>1</v>
      </c>
      <c r="N38" s="9">
        <f t="shared" si="4"/>
        <v>0.5</v>
      </c>
      <c r="O38" s="9">
        <f t="shared" si="4"/>
        <v>0.5</v>
      </c>
      <c r="P38" s="9">
        <f t="shared" si="4"/>
        <v>0.99966464986953363</v>
      </c>
    </row>
    <row r="39" spans="1:16" x14ac:dyDescent="0.3">
      <c r="A39" s="8">
        <v>51</v>
      </c>
      <c r="B39" s="10" t="str">
        <f t="shared" si="1"/>
        <v>一般人</v>
      </c>
      <c r="C39" s="10">
        <f t="shared" si="2"/>
        <v>160</v>
      </c>
      <c r="D39" s="13">
        <f>パラメータ!B$12*all30days!K39+パラメータ!C$12*all30days!L39+パラメータ!D$12*(1/all30days!M39)+パラメータ!F$12*all30days!N39+パラメータ!G$12*all30days!O39+パラメータ!H$12*all30days!P39</f>
        <v>4.8807970779778822</v>
      </c>
      <c r="E39" s="9">
        <v>2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f t="shared" si="4"/>
        <v>0.88079707797788231</v>
      </c>
      <c r="L39" s="9">
        <f t="shared" si="4"/>
        <v>0.5</v>
      </c>
      <c r="M39" s="9">
        <f t="shared" si="4"/>
        <v>0.5</v>
      </c>
      <c r="N39" s="9">
        <f t="shared" si="4"/>
        <v>0.5</v>
      </c>
      <c r="O39" s="9">
        <f t="shared" si="4"/>
        <v>0.5</v>
      </c>
      <c r="P39" s="9">
        <f t="shared" si="4"/>
        <v>0.5</v>
      </c>
    </row>
    <row r="40" spans="1:16" x14ac:dyDescent="0.3">
      <c r="A40" s="8">
        <v>52</v>
      </c>
      <c r="B40" s="10" t="str">
        <f t="shared" si="1"/>
        <v>SP</v>
      </c>
      <c r="C40" s="10">
        <f t="shared" si="2"/>
        <v>31</v>
      </c>
      <c r="D40" s="13">
        <f>パラメータ!B$12*all30days!K40+パラメータ!C$12*all30days!L40+パラメータ!D$12*(1/all30days!M40)+パラメータ!F$12*all30days!N40+パラメータ!G$12*all30days!O40+パラメータ!H$12*all30days!P40</f>
        <v>5.905102853715011</v>
      </c>
      <c r="E40" s="9">
        <v>20</v>
      </c>
      <c r="F40" s="9">
        <v>10</v>
      </c>
      <c r="G40" s="9">
        <v>239520</v>
      </c>
      <c r="H40" s="9">
        <v>1209</v>
      </c>
      <c r="I40" s="9">
        <v>3</v>
      </c>
      <c r="J40" s="9">
        <v>3</v>
      </c>
      <c r="K40" s="9">
        <f t="shared" si="4"/>
        <v>0.99999999793884631</v>
      </c>
      <c r="L40" s="9">
        <f t="shared" si="4"/>
        <v>0.99995460213129761</v>
      </c>
      <c r="M40" s="9">
        <f t="shared" si="4"/>
        <v>1</v>
      </c>
      <c r="N40" s="9">
        <f t="shared" si="4"/>
        <v>1</v>
      </c>
      <c r="O40" s="9">
        <f t="shared" si="4"/>
        <v>0.95257412682243336</v>
      </c>
      <c r="P40" s="9">
        <f t="shared" si="4"/>
        <v>0.95257412682243336</v>
      </c>
    </row>
    <row r="41" spans="1:16" x14ac:dyDescent="0.3">
      <c r="A41" s="8">
        <v>54</v>
      </c>
      <c r="B41" s="10" t="str">
        <f t="shared" si="1"/>
        <v>HYPER-SP</v>
      </c>
      <c r="C41" s="10">
        <f t="shared" si="2"/>
        <v>16</v>
      </c>
      <c r="D41" s="13">
        <f>パラメータ!B$12*all30days!K41+パラメータ!C$12*all30days!L41+パラメータ!D$12*(1/all30days!M41)+パラメータ!F$12*all30days!N41+パラメータ!G$12*all30days!O41+パラメータ!H$12*all30days!P41</f>
        <v>5.9975273354439897</v>
      </c>
      <c r="E41" s="9">
        <v>17</v>
      </c>
      <c r="F41" s="9">
        <v>41</v>
      </c>
      <c r="G41" s="9">
        <v>413430</v>
      </c>
      <c r="H41" s="9">
        <v>187</v>
      </c>
      <c r="I41" s="9">
        <v>63</v>
      </c>
      <c r="J41" s="9">
        <v>6</v>
      </c>
      <c r="K41" s="9">
        <f t="shared" si="4"/>
        <v>0.99999995860062441</v>
      </c>
      <c r="L41" s="9">
        <f t="shared" si="4"/>
        <v>1</v>
      </c>
      <c r="M41" s="9">
        <f t="shared" si="4"/>
        <v>1</v>
      </c>
      <c r="N41" s="9">
        <f t="shared" si="4"/>
        <v>1</v>
      </c>
      <c r="O41" s="9">
        <f t="shared" si="4"/>
        <v>1</v>
      </c>
      <c r="P41" s="9">
        <f t="shared" si="4"/>
        <v>0.99752737684336534</v>
      </c>
    </row>
    <row r="42" spans="1:16" x14ac:dyDescent="0.3">
      <c r="A42" s="8">
        <v>56</v>
      </c>
      <c r="B42" s="10" t="str">
        <f t="shared" si="1"/>
        <v>SP</v>
      </c>
      <c r="C42" s="10">
        <f t="shared" si="2"/>
        <v>67</v>
      </c>
      <c r="D42" s="13">
        <f>パラメータ!B$12*all30days!K42+パラメータ!C$12*all30days!L42+パラメータ!D$12*(1/all30days!M42)+パラメータ!F$12*all30days!N42+パラメータ!G$12*all30days!O42+パラメータ!H$12*all30days!P42</f>
        <v>5.4999996938187916</v>
      </c>
      <c r="E42" s="9">
        <v>22</v>
      </c>
      <c r="F42" s="9">
        <v>31</v>
      </c>
      <c r="G42" s="9">
        <v>2576406.85714</v>
      </c>
      <c r="H42" s="9">
        <v>1953</v>
      </c>
      <c r="I42" s="9">
        <v>0</v>
      </c>
      <c r="J42" s="9">
        <v>15</v>
      </c>
      <c r="K42" s="9">
        <f t="shared" si="4"/>
        <v>0.99999999972105313</v>
      </c>
      <c r="L42" s="9">
        <f t="shared" si="4"/>
        <v>0.99999999999996558</v>
      </c>
      <c r="M42" s="9">
        <f t="shared" si="4"/>
        <v>1</v>
      </c>
      <c r="N42" s="9">
        <f t="shared" si="4"/>
        <v>1</v>
      </c>
      <c r="O42" s="9">
        <f t="shared" si="4"/>
        <v>0.5</v>
      </c>
      <c r="P42" s="9">
        <f t="shared" si="4"/>
        <v>0.99999969409777301</v>
      </c>
    </row>
    <row r="43" spans="1:16" x14ac:dyDescent="0.3">
      <c r="A43" s="8">
        <v>57</v>
      </c>
      <c r="B43" s="10" t="str">
        <f t="shared" si="1"/>
        <v>一般人</v>
      </c>
      <c r="C43" s="10">
        <f t="shared" si="2"/>
        <v>176</v>
      </c>
      <c r="D43" s="13">
        <f>パラメータ!B$12*all30days!K43+パラメータ!C$12*all30days!L43+パラメータ!D$12*(1/all30days!M43)+パラメータ!F$12*all30days!N43+パラメータ!G$12*all30days!O43+パラメータ!H$12*all30days!P43</f>
        <v>4.7310585786300052</v>
      </c>
      <c r="E43" s="9">
        <v>1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f t="shared" si="4"/>
        <v>0.7310585786300049</v>
      </c>
      <c r="L43" s="9">
        <f t="shared" si="4"/>
        <v>0.5</v>
      </c>
      <c r="M43" s="9">
        <f t="shared" si="4"/>
        <v>0.5</v>
      </c>
      <c r="N43" s="9">
        <f t="shared" si="4"/>
        <v>0.5</v>
      </c>
      <c r="O43" s="9">
        <f t="shared" si="4"/>
        <v>0.5</v>
      </c>
      <c r="P43" s="9">
        <f t="shared" si="4"/>
        <v>0.5</v>
      </c>
    </row>
    <row r="44" spans="1:16" x14ac:dyDescent="0.3">
      <c r="A44" s="8">
        <v>61</v>
      </c>
      <c r="B44" s="10" t="str">
        <f t="shared" si="1"/>
        <v>SP</v>
      </c>
      <c r="C44" s="10">
        <f t="shared" si="2"/>
        <v>70</v>
      </c>
      <c r="D44" s="13">
        <f>パラメータ!B$12*all30days!K44+パラメータ!C$12*all30days!L44+パラメータ!D$12*(1/all30days!M44)+パラメータ!F$12*all30days!N44+パラメータ!G$12*all30days!O44+パラメータ!H$12*all30days!P44</f>
        <v>5.4999930222362163</v>
      </c>
      <c r="E44" s="9">
        <v>20</v>
      </c>
      <c r="F44" s="9">
        <v>12</v>
      </c>
      <c r="G44" s="9">
        <v>279000</v>
      </c>
      <c r="H44" s="9">
        <v>55</v>
      </c>
      <c r="I44" s="9">
        <v>14</v>
      </c>
      <c r="J44" s="9">
        <v>0</v>
      </c>
      <c r="K44" s="9">
        <f t="shared" si="4"/>
        <v>0.99999999793884631</v>
      </c>
      <c r="L44" s="9">
        <f t="shared" si="4"/>
        <v>0.99999385582539779</v>
      </c>
      <c r="M44" s="9">
        <f t="shared" si="4"/>
        <v>1</v>
      </c>
      <c r="N44" s="9">
        <f t="shared" si="4"/>
        <v>1</v>
      </c>
      <c r="O44" s="9">
        <f t="shared" si="4"/>
        <v>0.99999916847197223</v>
      </c>
      <c r="P44" s="9">
        <f t="shared" si="4"/>
        <v>0.5</v>
      </c>
    </row>
    <row r="45" spans="1:16" x14ac:dyDescent="0.3">
      <c r="A45" s="8">
        <v>63</v>
      </c>
      <c r="B45" s="10" t="str">
        <f t="shared" si="1"/>
        <v>SP</v>
      </c>
      <c r="C45" s="10">
        <f t="shared" si="2"/>
        <v>45</v>
      </c>
      <c r="D45" s="13">
        <f>パラメータ!B$12*all30days!K45+パラメータ!C$12*all30days!L45+パラメータ!D$12*(1/all30days!M45)+パラメータ!F$12*all30days!N45+パラメータ!G$12*all30days!O45+パラメータ!H$12*all30days!P45</f>
        <v>5.7301475271566451</v>
      </c>
      <c r="E45" s="9">
        <v>22</v>
      </c>
      <c r="F45" s="9">
        <v>7</v>
      </c>
      <c r="G45" s="9">
        <v>321900</v>
      </c>
      <c r="H45" s="9">
        <v>730</v>
      </c>
      <c r="I45" s="9">
        <v>1</v>
      </c>
      <c r="J45" s="9">
        <v>32</v>
      </c>
      <c r="K45" s="9">
        <f t="shared" si="4"/>
        <v>0.99999999972105313</v>
      </c>
      <c r="L45" s="9">
        <f t="shared" si="4"/>
        <v>0.9990889488055994</v>
      </c>
      <c r="M45" s="9">
        <f t="shared" si="4"/>
        <v>1</v>
      </c>
      <c r="N45" s="9">
        <f t="shared" si="4"/>
        <v>1</v>
      </c>
      <c r="O45" s="9">
        <f t="shared" si="4"/>
        <v>0.7310585786300049</v>
      </c>
      <c r="P45" s="9">
        <f t="shared" si="4"/>
        <v>0.99999999999998734</v>
      </c>
    </row>
    <row r="46" spans="1:16" x14ac:dyDescent="0.3">
      <c r="A46" s="8">
        <v>64</v>
      </c>
      <c r="B46" s="10" t="str">
        <f t="shared" si="1"/>
        <v>一般人</v>
      </c>
      <c r="C46" s="10">
        <f t="shared" si="2"/>
        <v>128</v>
      </c>
      <c r="D46" s="13">
        <f>パラメータ!B$12*all30days!K46+パラメータ!C$12*all30days!L46+パラメータ!D$12*(1/all30days!M46)+パラメータ!F$12*all30days!N46+パラメータ!G$12*all30days!O46+パラメータ!H$12*all30days!P46</f>
        <v>4.9996646498695334</v>
      </c>
      <c r="E46" s="9">
        <v>8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f t="shared" si="4"/>
        <v>0.99966464986953363</v>
      </c>
      <c r="L46" s="9">
        <f t="shared" si="4"/>
        <v>0.5</v>
      </c>
      <c r="M46" s="9">
        <f t="shared" si="4"/>
        <v>0.5</v>
      </c>
      <c r="N46" s="9">
        <f t="shared" si="4"/>
        <v>0.5</v>
      </c>
      <c r="O46" s="9">
        <f t="shared" si="4"/>
        <v>0.5</v>
      </c>
      <c r="P46" s="9">
        <f t="shared" si="4"/>
        <v>0.5</v>
      </c>
    </row>
    <row r="47" spans="1:16" x14ac:dyDescent="0.3">
      <c r="A47" s="8">
        <v>65</v>
      </c>
      <c r="B47" s="10" t="str">
        <f t="shared" si="1"/>
        <v>一般人</v>
      </c>
      <c r="C47" s="10">
        <f t="shared" si="2"/>
        <v>176</v>
      </c>
      <c r="D47" s="13">
        <f>パラメータ!B$12*all30days!K47+パラメータ!C$12*all30days!L47+パラメータ!D$12*(1/all30days!M47)+パラメータ!F$12*all30days!N47+パラメータ!G$12*all30days!O47+パラメータ!H$12*all30days!P47</f>
        <v>4.7310585786300052</v>
      </c>
      <c r="E47" s="9">
        <v>1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f t="shared" si="4"/>
        <v>0.7310585786300049</v>
      </c>
      <c r="L47" s="9">
        <f t="shared" si="4"/>
        <v>0.5</v>
      </c>
      <c r="M47" s="9">
        <f t="shared" si="4"/>
        <v>0.5</v>
      </c>
      <c r="N47" s="9">
        <f t="shared" si="4"/>
        <v>0.5</v>
      </c>
      <c r="O47" s="9">
        <f t="shared" si="4"/>
        <v>0.5</v>
      </c>
      <c r="P47" s="9">
        <f t="shared" si="4"/>
        <v>0.5</v>
      </c>
    </row>
    <row r="48" spans="1:16" x14ac:dyDescent="0.3">
      <c r="A48" s="8">
        <v>66</v>
      </c>
      <c r="B48" s="10" t="str">
        <f t="shared" si="1"/>
        <v>HYPER-SP</v>
      </c>
      <c r="C48" s="10">
        <f t="shared" si="2"/>
        <v>3</v>
      </c>
      <c r="D48" s="13">
        <f>パラメータ!B$12*all30days!K48+パラメータ!C$12*all30days!L48+パラメータ!D$12*(1/all30days!M48)+パラメータ!F$12*all30days!N48+パラメータ!G$12*all30days!O48+パラメータ!H$12*all30days!P48</f>
        <v>6.6115177402508962</v>
      </c>
      <c r="E48" s="9">
        <v>15</v>
      </c>
      <c r="F48" s="9">
        <v>2</v>
      </c>
      <c r="G48" s="9">
        <v>0</v>
      </c>
      <c r="H48" s="9">
        <v>13</v>
      </c>
      <c r="I48" s="9">
        <v>1</v>
      </c>
      <c r="J48" s="9">
        <v>8</v>
      </c>
      <c r="K48" s="9">
        <f t="shared" si="4"/>
        <v>0.99999969409777301</v>
      </c>
      <c r="L48" s="9">
        <f t="shared" si="4"/>
        <v>0.88079707797788231</v>
      </c>
      <c r="M48" s="9">
        <f t="shared" si="4"/>
        <v>0.5</v>
      </c>
      <c r="N48" s="9">
        <f t="shared" si="4"/>
        <v>0.99999773967570205</v>
      </c>
      <c r="O48" s="9">
        <f t="shared" si="4"/>
        <v>0.7310585786300049</v>
      </c>
      <c r="P48" s="9">
        <f t="shared" si="4"/>
        <v>0.99966464986953363</v>
      </c>
    </row>
    <row r="49" spans="1:16" x14ac:dyDescent="0.3">
      <c r="A49" s="8">
        <v>71</v>
      </c>
      <c r="B49" s="10" t="str">
        <f t="shared" si="1"/>
        <v>一般人</v>
      </c>
      <c r="C49" s="10">
        <f t="shared" si="2"/>
        <v>176</v>
      </c>
      <c r="D49" s="13">
        <f>パラメータ!B$12*all30days!K49+パラメータ!C$12*all30days!L49+パラメータ!D$12*(1/all30days!M49)+パラメータ!F$12*all30days!N49+パラメータ!G$12*all30days!O49+パラメータ!H$12*all30days!P49</f>
        <v>4.7310585786300052</v>
      </c>
      <c r="E49" s="9">
        <v>1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f t="shared" si="4"/>
        <v>0.7310585786300049</v>
      </c>
      <c r="L49" s="9">
        <f t="shared" si="4"/>
        <v>0.5</v>
      </c>
      <c r="M49" s="9">
        <f t="shared" si="4"/>
        <v>0.5</v>
      </c>
      <c r="N49" s="9">
        <f t="shared" si="4"/>
        <v>0.5</v>
      </c>
      <c r="O49" s="9">
        <f t="shared" si="4"/>
        <v>0.5</v>
      </c>
      <c r="P49" s="9">
        <f t="shared" si="4"/>
        <v>0.5</v>
      </c>
    </row>
    <row r="50" spans="1:16" x14ac:dyDescent="0.3">
      <c r="A50" s="8">
        <v>72</v>
      </c>
      <c r="B50" s="10" t="str">
        <f t="shared" si="1"/>
        <v>一般人</v>
      </c>
      <c r="C50" s="10">
        <f t="shared" si="2"/>
        <v>240</v>
      </c>
      <c r="D50" s="13">
        <f>パラメータ!B$12*all30days!K50+パラメータ!C$12*all30days!L50+パラメータ!D$12*(1/all30days!M50)+パラメータ!F$12*all30days!N50+パラメータ!G$12*all30days!O50+パラメータ!H$12*all30days!P50</f>
        <v>4.2310582727277781</v>
      </c>
      <c r="E50" s="9">
        <v>15</v>
      </c>
      <c r="F50" s="9">
        <v>1</v>
      </c>
      <c r="G50" s="9">
        <v>1408984</v>
      </c>
      <c r="H50" s="9">
        <v>0</v>
      </c>
      <c r="I50" s="9">
        <v>0</v>
      </c>
      <c r="J50" s="9">
        <v>0</v>
      </c>
      <c r="K50" s="9">
        <f t="shared" si="4"/>
        <v>0.99999969409777301</v>
      </c>
      <c r="L50" s="9">
        <f t="shared" si="4"/>
        <v>0.7310585786300049</v>
      </c>
      <c r="M50" s="9">
        <f t="shared" si="4"/>
        <v>1</v>
      </c>
      <c r="N50" s="9">
        <f t="shared" si="4"/>
        <v>0.5</v>
      </c>
      <c r="O50" s="9">
        <f t="shared" si="4"/>
        <v>0.5</v>
      </c>
      <c r="P50" s="9">
        <f t="shared" si="4"/>
        <v>0.5</v>
      </c>
    </row>
    <row r="51" spans="1:16" x14ac:dyDescent="0.3">
      <c r="A51" s="8">
        <v>74</v>
      </c>
      <c r="B51" s="10" t="str">
        <f t="shared" si="1"/>
        <v>SP</v>
      </c>
      <c r="C51" s="10">
        <f t="shared" si="2"/>
        <v>44</v>
      </c>
      <c r="D51" s="13">
        <f>パラメータ!B$12*all30days!K51+パラメータ!C$12*all30days!L51+パラメータ!D$12*(1/all30days!M51)+パラメータ!F$12*all30days!N51+パラメータ!G$12*all30days!O51+パラメータ!H$12*all30days!P51</f>
        <v>5.7309964793394546</v>
      </c>
      <c r="E51" s="9">
        <v>11</v>
      </c>
      <c r="F51" s="9">
        <v>0</v>
      </c>
      <c r="G51" s="9">
        <v>0</v>
      </c>
      <c r="H51" s="9">
        <v>10</v>
      </c>
      <c r="I51" s="9">
        <v>0</v>
      </c>
      <c r="J51" s="9">
        <v>1</v>
      </c>
      <c r="K51" s="9">
        <f t="shared" si="4"/>
        <v>0.99998329857815205</v>
      </c>
      <c r="L51" s="9">
        <f t="shared" si="4"/>
        <v>0.5</v>
      </c>
      <c r="M51" s="9">
        <f t="shared" si="4"/>
        <v>0.5</v>
      </c>
      <c r="N51" s="9">
        <f t="shared" si="4"/>
        <v>0.99995460213129761</v>
      </c>
      <c r="O51" s="9">
        <f t="shared" si="4"/>
        <v>0.5</v>
      </c>
      <c r="P51" s="9">
        <f t="shared" si="4"/>
        <v>0.7310585786300049</v>
      </c>
    </row>
    <row r="52" spans="1:16" x14ac:dyDescent="0.3">
      <c r="A52" s="8">
        <v>75</v>
      </c>
      <c r="B52" s="10" t="str">
        <f t="shared" si="1"/>
        <v>一般人</v>
      </c>
      <c r="C52" s="10">
        <f t="shared" si="2"/>
        <v>205</v>
      </c>
      <c r="D52" s="13">
        <f>パラメータ!B$12*all30days!K52+パラメータ!C$12*all30days!L52+パラメータ!D$12*(1/all30days!M52)+パラメータ!F$12*all30days!N52+パラメータ!G$12*all30days!O52+パラメータ!H$12*all30days!P52</f>
        <v>4.5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f t="shared" si="4"/>
        <v>0.5</v>
      </c>
      <c r="L52" s="9">
        <f t="shared" si="4"/>
        <v>0.5</v>
      </c>
      <c r="M52" s="9">
        <f t="shared" si="4"/>
        <v>0.5</v>
      </c>
      <c r="N52" s="9">
        <f t="shared" si="4"/>
        <v>0.5</v>
      </c>
      <c r="O52" s="9">
        <f t="shared" si="4"/>
        <v>0.5</v>
      </c>
      <c r="P52" s="9">
        <f t="shared" si="4"/>
        <v>0.5</v>
      </c>
    </row>
    <row r="53" spans="1:16" x14ac:dyDescent="0.3">
      <c r="A53" s="8">
        <v>76</v>
      </c>
      <c r="B53" s="10" t="str">
        <f t="shared" si="1"/>
        <v>SP</v>
      </c>
      <c r="C53" s="10">
        <f t="shared" si="2"/>
        <v>50</v>
      </c>
      <c r="D53" s="13">
        <f>パラメータ!B$12*all30days!K53+パラメータ!C$12*all30days!L53+パラメータ!D$12*(1/all30days!M53)+パラメータ!F$12*all30days!N53+パラメータ!G$12*all30days!O53+パラメータ!H$12*all30days!P53</f>
        <v>5.6093830334512527</v>
      </c>
      <c r="E53" s="9">
        <v>6</v>
      </c>
      <c r="F53" s="9">
        <v>0</v>
      </c>
      <c r="G53" s="9">
        <v>0</v>
      </c>
      <c r="H53" s="9">
        <v>1</v>
      </c>
      <c r="I53" s="9">
        <v>0</v>
      </c>
      <c r="J53" s="9">
        <v>2</v>
      </c>
      <c r="K53" s="9">
        <f t="shared" si="4"/>
        <v>0.99752737684336534</v>
      </c>
      <c r="L53" s="9">
        <f t="shared" si="4"/>
        <v>0.5</v>
      </c>
      <c r="M53" s="9">
        <f t="shared" si="4"/>
        <v>0.5</v>
      </c>
      <c r="N53" s="9">
        <f t="shared" si="4"/>
        <v>0.7310585786300049</v>
      </c>
      <c r="O53" s="9">
        <f t="shared" si="4"/>
        <v>0.5</v>
      </c>
      <c r="P53" s="9">
        <f t="shared" si="4"/>
        <v>0.88079707797788231</v>
      </c>
    </row>
    <row r="54" spans="1:16" x14ac:dyDescent="0.3">
      <c r="A54" s="8">
        <v>77</v>
      </c>
      <c r="B54" s="10" t="str">
        <f t="shared" si="1"/>
        <v>一般人</v>
      </c>
      <c r="C54" s="10">
        <f t="shared" si="2"/>
        <v>126</v>
      </c>
      <c r="D54" s="13">
        <f>パラメータ!B$12*all30days!K54+パラメータ!C$12*all30days!L54+パラメータ!D$12*(1/all30days!M54)+パラメータ!F$12*all30days!N54+パラメータ!G$12*all30days!O54+パラメータ!H$12*all30days!P54</f>
        <v>4.9998766053213952</v>
      </c>
      <c r="E54" s="9">
        <v>23</v>
      </c>
      <c r="F54" s="9">
        <v>9</v>
      </c>
      <c r="G54" s="9">
        <v>202120</v>
      </c>
      <c r="H54" s="9">
        <v>46</v>
      </c>
      <c r="I54" s="9">
        <v>0</v>
      </c>
      <c r="J54" s="9">
        <v>0</v>
      </c>
      <c r="K54" s="9">
        <f t="shared" si="4"/>
        <v>0.9999999998973812</v>
      </c>
      <c r="L54" s="9">
        <f t="shared" si="4"/>
        <v>0.99987660542401369</v>
      </c>
      <c r="M54" s="9">
        <f t="shared" si="4"/>
        <v>1</v>
      </c>
      <c r="N54" s="9">
        <f t="shared" si="4"/>
        <v>1</v>
      </c>
      <c r="O54" s="9">
        <f t="shared" si="4"/>
        <v>0.5</v>
      </c>
      <c r="P54" s="9">
        <f t="shared" si="4"/>
        <v>0.5</v>
      </c>
    </row>
    <row r="55" spans="1:16" x14ac:dyDescent="0.3">
      <c r="A55" s="8">
        <v>78</v>
      </c>
      <c r="B55" s="10" t="str">
        <f t="shared" si="1"/>
        <v>SP</v>
      </c>
      <c r="C55" s="10">
        <f t="shared" si="2"/>
        <v>48</v>
      </c>
      <c r="D55" s="13">
        <f>パラメータ!B$12*all30days!K55+パラメータ!C$12*all30days!L55+パラメータ!D$12*(1/all30days!M55)+パラメータ!F$12*all30days!N55+パラメータ!G$12*all30days!O55+パラメータ!H$12*all30days!P55</f>
        <v>5.7261133323167357</v>
      </c>
      <c r="E55" s="9">
        <v>6</v>
      </c>
      <c r="F55" s="9">
        <v>0</v>
      </c>
      <c r="G55" s="9">
        <v>0</v>
      </c>
      <c r="H55" s="9">
        <v>6</v>
      </c>
      <c r="I55" s="9">
        <v>0</v>
      </c>
      <c r="J55" s="9">
        <v>1</v>
      </c>
      <c r="K55" s="9">
        <f t="shared" si="4"/>
        <v>0.99752737684336534</v>
      </c>
      <c r="L55" s="9">
        <f t="shared" si="4"/>
        <v>0.5</v>
      </c>
      <c r="M55" s="9">
        <f t="shared" si="4"/>
        <v>0.5</v>
      </c>
      <c r="N55" s="9">
        <f t="shared" si="4"/>
        <v>0.99752737684336534</v>
      </c>
      <c r="O55" s="9">
        <f t="shared" si="4"/>
        <v>0.5</v>
      </c>
      <c r="P55" s="9">
        <f t="shared" si="4"/>
        <v>0.7310585786300049</v>
      </c>
    </row>
    <row r="56" spans="1:16" x14ac:dyDescent="0.3">
      <c r="A56" s="8">
        <v>79</v>
      </c>
      <c r="B56" s="10" t="str">
        <f t="shared" si="1"/>
        <v>一般人</v>
      </c>
      <c r="C56" s="10">
        <f t="shared" si="2"/>
        <v>104</v>
      </c>
      <c r="D56" s="13">
        <f>パラメータ!B$12*all30days!K56+パラメータ!C$12*all30days!L56+パラメータ!D$12*(1/all30days!M56)+パラメータ!F$12*all30days!N56+パラメータ!G$12*all30days!O56+パラメータ!H$12*all30days!P56</f>
        <v>5.213066111958149</v>
      </c>
      <c r="E56" s="9">
        <v>16</v>
      </c>
      <c r="F56" s="9">
        <v>1</v>
      </c>
      <c r="G56" s="9">
        <v>1895520</v>
      </c>
      <c r="H56" s="9">
        <v>12</v>
      </c>
      <c r="I56" s="9">
        <v>4</v>
      </c>
      <c r="J56" s="9">
        <v>0</v>
      </c>
      <c r="K56" s="9">
        <f t="shared" si="4"/>
        <v>0.99999988746483792</v>
      </c>
      <c r="L56" s="9">
        <f t="shared" si="4"/>
        <v>0.7310585786300049</v>
      </c>
      <c r="M56" s="9">
        <f t="shared" si="4"/>
        <v>1</v>
      </c>
      <c r="N56" s="9">
        <f t="shared" si="4"/>
        <v>0.99999385582539779</v>
      </c>
      <c r="O56" s="9">
        <f t="shared" si="4"/>
        <v>0.98201379003790845</v>
      </c>
      <c r="P56" s="9">
        <f t="shared" si="4"/>
        <v>0.5</v>
      </c>
    </row>
    <row r="57" spans="1:16" x14ac:dyDescent="0.3">
      <c r="A57" s="8">
        <v>80</v>
      </c>
      <c r="B57" s="10" t="str">
        <f t="shared" si="1"/>
        <v>一般人</v>
      </c>
      <c r="C57" s="10">
        <f t="shared" si="2"/>
        <v>176</v>
      </c>
      <c r="D57" s="13">
        <f>パラメータ!B$12*all30days!K57+パラメータ!C$12*all30days!L57+パラメータ!D$12*(1/all30days!M57)+パラメータ!F$12*all30days!N57+パラメータ!G$12*all30days!O57+パラメータ!H$12*all30days!P57</f>
        <v>4.7310585786300052</v>
      </c>
      <c r="E57" s="9">
        <v>1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f t="shared" si="4"/>
        <v>0.7310585786300049</v>
      </c>
      <c r="L57" s="9">
        <f t="shared" si="4"/>
        <v>0.5</v>
      </c>
      <c r="M57" s="9">
        <f t="shared" si="4"/>
        <v>0.5</v>
      </c>
      <c r="N57" s="9">
        <f t="shared" si="4"/>
        <v>0.5</v>
      </c>
      <c r="O57" s="9">
        <f t="shared" si="4"/>
        <v>0.5</v>
      </c>
      <c r="P57" s="9">
        <f t="shared" si="4"/>
        <v>0.5</v>
      </c>
    </row>
    <row r="58" spans="1:16" x14ac:dyDescent="0.3">
      <c r="A58" s="8">
        <v>82</v>
      </c>
      <c r="B58" s="10" t="str">
        <f t="shared" si="1"/>
        <v>一般人</v>
      </c>
      <c r="C58" s="10">
        <f t="shared" si="2"/>
        <v>237</v>
      </c>
      <c r="D58" s="13">
        <f>パラメータ!B$12*all30days!K58+パラメータ!C$12*all30days!L58+パラメータ!D$12*(1/all30days!M58)+パラメータ!F$12*all30days!N58+パラメータ!G$12*all30days!O58+パラメータ!H$12*all30days!P58</f>
        <v>4.4525740854230573</v>
      </c>
      <c r="E58" s="9">
        <v>17</v>
      </c>
      <c r="F58" s="9">
        <v>3</v>
      </c>
      <c r="G58" s="9">
        <v>357990</v>
      </c>
      <c r="H58" s="9">
        <v>0</v>
      </c>
      <c r="I58" s="9">
        <v>0</v>
      </c>
      <c r="J58" s="9">
        <v>0</v>
      </c>
      <c r="K58" s="9">
        <f t="shared" si="4"/>
        <v>0.99999995860062441</v>
      </c>
      <c r="L58" s="9">
        <f t="shared" si="4"/>
        <v>0.95257412682243336</v>
      </c>
      <c r="M58" s="9">
        <f t="shared" si="4"/>
        <v>1</v>
      </c>
      <c r="N58" s="9">
        <f t="shared" si="4"/>
        <v>0.5</v>
      </c>
      <c r="O58" s="9">
        <f t="shared" si="4"/>
        <v>0.5</v>
      </c>
      <c r="P58" s="9">
        <f t="shared" si="4"/>
        <v>0.5</v>
      </c>
    </row>
    <row r="59" spans="1:16" x14ac:dyDescent="0.3">
      <c r="A59" s="8">
        <v>83</v>
      </c>
      <c r="B59" s="10" t="str">
        <f t="shared" si="1"/>
        <v>一般人</v>
      </c>
      <c r="C59" s="10">
        <f t="shared" si="2"/>
        <v>205</v>
      </c>
      <c r="D59" s="13">
        <f>パラメータ!B$12*all30days!K59+パラメータ!C$12*all30days!L59+パラメータ!D$12*(1/all30days!M59)+パラメータ!F$12*all30days!N59+パラメータ!G$12*all30days!O59+パラメータ!H$12*all30days!P59</f>
        <v>4.5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f t="shared" si="4"/>
        <v>0.5</v>
      </c>
      <c r="L59" s="9">
        <f t="shared" si="4"/>
        <v>0.5</v>
      </c>
      <c r="M59" s="9">
        <f t="shared" si="4"/>
        <v>0.5</v>
      </c>
      <c r="N59" s="9">
        <f t="shared" si="4"/>
        <v>0.5</v>
      </c>
      <c r="O59" s="9">
        <f t="shared" si="4"/>
        <v>0.5</v>
      </c>
      <c r="P59" s="9">
        <f t="shared" si="4"/>
        <v>0.5</v>
      </c>
    </row>
    <row r="60" spans="1:16" x14ac:dyDescent="0.3">
      <c r="A60" s="8">
        <v>84</v>
      </c>
      <c r="B60" s="10" t="str">
        <f t="shared" si="1"/>
        <v>一般人</v>
      </c>
      <c r="C60" s="10">
        <f t="shared" si="2"/>
        <v>203</v>
      </c>
      <c r="D60" s="13">
        <f>パラメータ!B$12*all30days!K60+パラメータ!C$12*all30days!L60+パラメータ!D$12*(1/all30days!M60)+パラメータ!F$12*all30days!N60+パラメータ!G$12*all30days!O60+パラメータ!H$12*all30days!P60</f>
        <v>4.7218931045490855</v>
      </c>
      <c r="E60" s="9">
        <v>5</v>
      </c>
      <c r="F60" s="9">
        <v>1</v>
      </c>
      <c r="G60" s="9">
        <v>43860</v>
      </c>
      <c r="H60" s="9">
        <v>6</v>
      </c>
      <c r="I60" s="9">
        <v>0</v>
      </c>
      <c r="J60" s="9">
        <v>0</v>
      </c>
      <c r="K60" s="9">
        <f t="shared" si="4"/>
        <v>0.99330714907571527</v>
      </c>
      <c r="L60" s="9">
        <f t="shared" si="4"/>
        <v>0.7310585786300049</v>
      </c>
      <c r="M60" s="9">
        <f t="shared" si="4"/>
        <v>1</v>
      </c>
      <c r="N60" s="9">
        <f t="shared" si="4"/>
        <v>0.99752737684336534</v>
      </c>
      <c r="O60" s="9">
        <f t="shared" si="4"/>
        <v>0.5</v>
      </c>
      <c r="P60" s="9">
        <f t="shared" si="4"/>
        <v>0.5</v>
      </c>
    </row>
    <row r="61" spans="1:16" x14ac:dyDescent="0.3">
      <c r="A61" s="8">
        <v>85</v>
      </c>
      <c r="B61" s="10" t="str">
        <f t="shared" si="1"/>
        <v>一般人</v>
      </c>
      <c r="C61" s="10">
        <f t="shared" si="2"/>
        <v>160</v>
      </c>
      <c r="D61" s="13">
        <f>パラメータ!B$12*all30days!K61+パラメータ!C$12*all30days!L61+パラメータ!D$12*(1/all30days!M61)+パラメータ!F$12*all30days!N61+パラメータ!G$12*all30days!O61+パラメータ!H$12*all30days!P61</f>
        <v>4.8807970779778822</v>
      </c>
      <c r="E61" s="9">
        <v>2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f t="shared" si="4"/>
        <v>0.88079707797788231</v>
      </c>
      <c r="L61" s="9">
        <f t="shared" si="4"/>
        <v>0.5</v>
      </c>
      <c r="M61" s="9">
        <f t="shared" si="4"/>
        <v>0.5</v>
      </c>
      <c r="N61" s="9">
        <f t="shared" si="4"/>
        <v>0.5</v>
      </c>
      <c r="O61" s="9">
        <f t="shared" si="4"/>
        <v>0.5</v>
      </c>
      <c r="P61" s="9">
        <f t="shared" si="4"/>
        <v>0.5</v>
      </c>
    </row>
    <row r="62" spans="1:16" x14ac:dyDescent="0.3">
      <c r="A62" s="8">
        <v>87</v>
      </c>
      <c r="B62" s="10" t="str">
        <f t="shared" si="1"/>
        <v>SP</v>
      </c>
      <c r="C62" s="10">
        <f t="shared" si="2"/>
        <v>96</v>
      </c>
      <c r="D62" s="13">
        <f>パラメータ!B$12*all30days!K62+パラメータ!C$12*all30days!L62+パラメータ!D$12*(1/all30days!M62)+パラメータ!F$12*all30days!N62+パラメータ!G$12*all30days!O62+パラメータ!H$12*all30days!P62</f>
        <v>5.2310585727482621</v>
      </c>
      <c r="E62" s="9">
        <v>22</v>
      </c>
      <c r="F62" s="9">
        <v>19</v>
      </c>
      <c r="G62" s="9">
        <v>988280</v>
      </c>
      <c r="H62" s="9">
        <v>1030</v>
      </c>
      <c r="I62" s="9">
        <v>0</v>
      </c>
      <c r="J62" s="9">
        <v>1</v>
      </c>
      <c r="K62" s="9">
        <f t="shared" si="4"/>
        <v>0.99999999972105313</v>
      </c>
      <c r="L62" s="9">
        <f t="shared" si="4"/>
        <v>0.99999999439720355</v>
      </c>
      <c r="M62" s="9">
        <f t="shared" si="4"/>
        <v>1</v>
      </c>
      <c r="N62" s="9">
        <f t="shared" si="4"/>
        <v>1</v>
      </c>
      <c r="O62" s="9">
        <f t="shared" si="4"/>
        <v>0.5</v>
      </c>
      <c r="P62" s="9">
        <f t="shared" si="4"/>
        <v>0.7310585786300049</v>
      </c>
    </row>
    <row r="63" spans="1:16" x14ac:dyDescent="0.3">
      <c r="A63" s="8">
        <v>90</v>
      </c>
      <c r="B63" s="10" t="str">
        <f t="shared" si="1"/>
        <v>一般人</v>
      </c>
      <c r="C63" s="10">
        <f t="shared" si="2"/>
        <v>175</v>
      </c>
      <c r="D63" s="13">
        <f>パラメータ!B$12*all30days!K63+パラメータ!C$12*all30days!L63+パラメータ!D$12*(1/all30days!M63)+パラメータ!F$12*all30days!N63+パラメータ!G$12*all30days!O63+パラメータ!H$12*all30days!P63</f>
        <v>4.7591215327991296</v>
      </c>
      <c r="E63" s="9">
        <v>6</v>
      </c>
      <c r="F63" s="9">
        <v>2</v>
      </c>
      <c r="G63" s="9">
        <v>414540</v>
      </c>
      <c r="H63" s="9">
        <v>0</v>
      </c>
      <c r="I63" s="9">
        <v>2</v>
      </c>
      <c r="J63" s="9">
        <v>0</v>
      </c>
      <c r="K63" s="9">
        <f t="shared" si="4"/>
        <v>0.99752737684336534</v>
      </c>
      <c r="L63" s="9">
        <f t="shared" si="4"/>
        <v>0.88079707797788231</v>
      </c>
      <c r="M63" s="9">
        <f t="shared" si="4"/>
        <v>1</v>
      </c>
      <c r="N63" s="9">
        <f t="shared" si="4"/>
        <v>0.5</v>
      </c>
      <c r="O63" s="9">
        <f t="shared" si="4"/>
        <v>0.88079707797788231</v>
      </c>
      <c r="P63" s="9">
        <f t="shared" si="4"/>
        <v>0.5</v>
      </c>
    </row>
    <row r="64" spans="1:16" x14ac:dyDescent="0.3">
      <c r="A64" s="8">
        <v>91</v>
      </c>
      <c r="B64" s="10" t="str">
        <f t="shared" si="1"/>
        <v>SP</v>
      </c>
      <c r="C64" s="10">
        <f t="shared" si="2"/>
        <v>86</v>
      </c>
      <c r="D64" s="13">
        <f>パラメータ!B$12*all30days!K64+パラメータ!C$12*all30days!L64+パラメータ!D$12*(1/all30days!M64)+パラメータ!F$12*all30days!N64+パラメータ!G$12*all30days!O64+パラメータ!H$12*all30days!P64</f>
        <v>5.4525732952944059</v>
      </c>
      <c r="E64" s="9">
        <v>14</v>
      </c>
      <c r="F64" s="9">
        <v>0</v>
      </c>
      <c r="G64" s="9">
        <v>0</v>
      </c>
      <c r="H64" s="9">
        <v>3</v>
      </c>
      <c r="I64" s="9">
        <v>0</v>
      </c>
      <c r="J64" s="9">
        <v>0</v>
      </c>
      <c r="K64" s="9">
        <f t="shared" si="4"/>
        <v>0.99999916847197223</v>
      </c>
      <c r="L64" s="9">
        <f t="shared" si="4"/>
        <v>0.5</v>
      </c>
      <c r="M64" s="9">
        <f t="shared" si="4"/>
        <v>0.5</v>
      </c>
      <c r="N64" s="9">
        <f t="shared" si="4"/>
        <v>0.95257412682243336</v>
      </c>
      <c r="O64" s="9">
        <f t="shared" si="4"/>
        <v>0.5</v>
      </c>
      <c r="P64" s="9">
        <f t="shared" si="4"/>
        <v>0.5</v>
      </c>
    </row>
    <row r="65" spans="1:16" x14ac:dyDescent="0.3">
      <c r="A65" s="8">
        <v>94</v>
      </c>
      <c r="B65" s="10" t="str">
        <f t="shared" si="1"/>
        <v>SP</v>
      </c>
      <c r="C65" s="10">
        <f t="shared" si="2"/>
        <v>62</v>
      </c>
      <c r="D65" s="13">
        <f>パラメータ!B$12*all30days!K65+パラメータ!C$12*all30days!L65+パラメータ!D$12*(1/all30days!M65)+パラメータ!F$12*all30days!N65+パラメータ!G$12*all30days!O65+パラメータ!H$12*all30days!P65</f>
        <v>5.4999999979381551</v>
      </c>
      <c r="E65" s="9">
        <v>20</v>
      </c>
      <c r="F65" s="9">
        <v>28</v>
      </c>
      <c r="G65" s="9">
        <v>770170</v>
      </c>
      <c r="H65" s="9">
        <v>430</v>
      </c>
      <c r="I65" s="9">
        <v>104</v>
      </c>
      <c r="J65" s="9">
        <v>0</v>
      </c>
      <c r="K65" s="9">
        <f t="shared" si="4"/>
        <v>0.99999999793884631</v>
      </c>
      <c r="L65" s="9">
        <f t="shared" si="4"/>
        <v>0.99999999999930855</v>
      </c>
      <c r="M65" s="9">
        <f t="shared" si="4"/>
        <v>1</v>
      </c>
      <c r="N65" s="9">
        <f t="shared" si="4"/>
        <v>1</v>
      </c>
      <c r="O65" s="9">
        <f t="shared" si="4"/>
        <v>1</v>
      </c>
      <c r="P65" s="9">
        <f t="shared" si="4"/>
        <v>0.5</v>
      </c>
    </row>
    <row r="66" spans="1:16" x14ac:dyDescent="0.3">
      <c r="A66" s="8">
        <v>95</v>
      </c>
      <c r="B66" s="10" t="str">
        <f t="shared" si="1"/>
        <v>一般人</v>
      </c>
      <c r="C66" s="10">
        <f t="shared" si="2"/>
        <v>205</v>
      </c>
      <c r="D66" s="13">
        <f>パラメータ!B$12*all30days!K66+パラメータ!C$12*all30days!L66+パラメータ!D$12*(1/all30days!M66)+パラメータ!F$12*all30days!N66+パラメータ!G$12*all30days!O66+パラメータ!H$12*all30days!P66</f>
        <v>4.5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f t="shared" si="4"/>
        <v>0.5</v>
      </c>
      <c r="L66" s="9">
        <f t="shared" si="4"/>
        <v>0.5</v>
      </c>
      <c r="M66" s="9">
        <f t="shared" si="4"/>
        <v>0.5</v>
      </c>
      <c r="N66" s="9">
        <f t="shared" si="4"/>
        <v>0.5</v>
      </c>
      <c r="O66" s="9">
        <f t="shared" si="4"/>
        <v>0.5</v>
      </c>
      <c r="P66" s="9">
        <f t="shared" si="4"/>
        <v>0.5</v>
      </c>
    </row>
    <row r="67" spans="1:16" x14ac:dyDescent="0.3">
      <c r="A67" s="8">
        <v>96</v>
      </c>
      <c r="B67" s="10" t="str">
        <f t="shared" ref="B67:B130" si="5">IF(COUNTA(A$2:A$247)*0.1&gt;=C67,"HYPER-SP",IF(COUNTA(A$2:A$247)*0.4&gt;=C67,"SP","一般人"))</f>
        <v>一般人</v>
      </c>
      <c r="C67" s="10">
        <f t="shared" ref="C67:C130" si="6">RANK(D67,D$2:D$247)</f>
        <v>109</v>
      </c>
      <c r="D67" s="13">
        <f>パラメータ!B$12*all30days!K67+パラメータ!C$12*all30days!L67+パラメータ!D$12*(1/all30days!M67)+パラメータ!F$12*all30days!N67+パラメータ!G$12*all30days!O67+パラメータ!H$12*all30days!P67</f>
        <v>4.9999999992417443</v>
      </c>
      <c r="E67" s="9">
        <v>21</v>
      </c>
      <c r="F67" s="9">
        <v>88</v>
      </c>
      <c r="G67" s="9">
        <v>2699048.3333299998</v>
      </c>
      <c r="H67" s="9">
        <v>3208</v>
      </c>
      <c r="I67" s="9">
        <v>0</v>
      </c>
      <c r="J67" s="9">
        <v>0</v>
      </c>
      <c r="K67" s="9">
        <f t="shared" si="4"/>
        <v>0.99999999924174388</v>
      </c>
      <c r="L67" s="9">
        <f t="shared" si="4"/>
        <v>1</v>
      </c>
      <c r="M67" s="9">
        <f t="shared" si="4"/>
        <v>1</v>
      </c>
      <c r="N67" s="9">
        <f t="shared" si="4"/>
        <v>1</v>
      </c>
      <c r="O67" s="9">
        <f t="shared" si="4"/>
        <v>0.5</v>
      </c>
      <c r="P67" s="9">
        <f t="shared" si="4"/>
        <v>0.5</v>
      </c>
    </row>
    <row r="68" spans="1:16" x14ac:dyDescent="0.3">
      <c r="A68" s="8">
        <v>98</v>
      </c>
      <c r="B68" s="10" t="str">
        <f t="shared" si="5"/>
        <v>HYPER-SP</v>
      </c>
      <c r="C68" s="10">
        <f t="shared" si="6"/>
        <v>10</v>
      </c>
      <c r="D68" s="13">
        <f>パラメータ!B$12*all30days!K68+パラメータ!C$12*all30days!L68+パラメータ!D$12*(1/all30days!M68)+パラメータ!F$12*all30days!N68+パラメータ!G$12*all30days!O68+パラメータ!H$12*all30days!P68</f>
        <v>5.9999999999967377</v>
      </c>
      <c r="E68" s="9">
        <v>28</v>
      </c>
      <c r="F68" s="9">
        <v>28</v>
      </c>
      <c r="G68" s="9">
        <v>143130</v>
      </c>
      <c r="H68" s="9">
        <v>328</v>
      </c>
      <c r="I68" s="9">
        <v>75</v>
      </c>
      <c r="J68" s="9">
        <v>27</v>
      </c>
      <c r="K68" s="9">
        <f t="shared" si="4"/>
        <v>0.99999999999930855</v>
      </c>
      <c r="L68" s="9">
        <f t="shared" si="4"/>
        <v>0.99999999999930855</v>
      </c>
      <c r="M68" s="9">
        <f t="shared" si="4"/>
        <v>1</v>
      </c>
      <c r="N68" s="9">
        <f t="shared" si="4"/>
        <v>1</v>
      </c>
      <c r="O68" s="9">
        <f t="shared" si="4"/>
        <v>1</v>
      </c>
      <c r="P68" s="9">
        <f t="shared" si="4"/>
        <v>0.99999999999812039</v>
      </c>
    </row>
    <row r="69" spans="1:16" x14ac:dyDescent="0.3">
      <c r="A69" s="8">
        <v>99</v>
      </c>
      <c r="B69" s="10" t="str">
        <f t="shared" si="5"/>
        <v>SP</v>
      </c>
      <c r="C69" s="10">
        <f t="shared" si="6"/>
        <v>38</v>
      </c>
      <c r="D69" s="13">
        <f>パラメータ!B$12*all30days!K69+パラメータ!C$12*all30days!L69+パラメータ!D$12*(1/all30days!M69)+パラメータ!F$12*all30days!N69+パラメータ!G$12*all30days!O69+パラメータ!H$12*all30days!P69</f>
        <v>5.8674105446012845</v>
      </c>
      <c r="E69" s="9">
        <v>14</v>
      </c>
      <c r="F69" s="9">
        <v>5</v>
      </c>
      <c r="G69" s="9">
        <v>18510</v>
      </c>
      <c r="H69" s="9">
        <v>36</v>
      </c>
      <c r="I69" s="9">
        <v>5</v>
      </c>
      <c r="J69" s="9">
        <v>2</v>
      </c>
      <c r="K69" s="9">
        <f t="shared" si="4"/>
        <v>0.99999916847197223</v>
      </c>
      <c r="L69" s="9">
        <f t="shared" si="4"/>
        <v>0.99330714907571527</v>
      </c>
      <c r="M69" s="9">
        <f t="shared" si="4"/>
        <v>1</v>
      </c>
      <c r="N69" s="9">
        <f t="shared" si="4"/>
        <v>0.99999999999999978</v>
      </c>
      <c r="O69" s="9">
        <f t="shared" si="4"/>
        <v>0.99330714907571527</v>
      </c>
      <c r="P69" s="9">
        <f t="shared" si="4"/>
        <v>0.88079707797788231</v>
      </c>
    </row>
    <row r="70" spans="1:16" x14ac:dyDescent="0.3">
      <c r="A70" s="8">
        <v>101</v>
      </c>
      <c r="B70" s="10" t="str">
        <f t="shared" si="5"/>
        <v>一般人</v>
      </c>
      <c r="C70" s="10">
        <f t="shared" si="6"/>
        <v>102</v>
      </c>
      <c r="D70" s="13">
        <f>パラメータ!B$12*all30days!K70+パラメータ!C$12*all30days!L70+パラメータ!D$12*(1/all30days!M70)+パラメータ!F$12*all30days!N70+パラメータ!G$12*all30days!O70+パラメータ!H$12*all30days!P70</f>
        <v>5.2301475253725718</v>
      </c>
      <c r="E70" s="9">
        <v>20</v>
      </c>
      <c r="F70" s="9">
        <v>7</v>
      </c>
      <c r="G70" s="9">
        <v>2942180</v>
      </c>
      <c r="H70" s="9">
        <v>27</v>
      </c>
      <c r="I70" s="9">
        <v>0</v>
      </c>
      <c r="J70" s="9">
        <v>1</v>
      </c>
      <c r="K70" s="9">
        <f t="shared" si="4"/>
        <v>0.99999999793884631</v>
      </c>
      <c r="L70" s="9">
        <f t="shared" si="4"/>
        <v>0.9990889488055994</v>
      </c>
      <c r="M70" s="9">
        <f t="shared" si="4"/>
        <v>1</v>
      </c>
      <c r="N70" s="9">
        <f t="shared" si="4"/>
        <v>0.99999999999812039</v>
      </c>
      <c r="O70" s="9">
        <f t="shared" si="4"/>
        <v>0.5</v>
      </c>
      <c r="P70" s="9">
        <f t="shared" si="4"/>
        <v>0.7310585786300049</v>
      </c>
    </row>
    <row r="71" spans="1:16" x14ac:dyDescent="0.3">
      <c r="A71" s="8">
        <v>103</v>
      </c>
      <c r="B71" s="10" t="str">
        <f t="shared" si="5"/>
        <v>一般人</v>
      </c>
      <c r="C71" s="10">
        <f t="shared" si="6"/>
        <v>204</v>
      </c>
      <c r="D71" s="13">
        <f>パラメータ!B$12*all30days!K71+パラメータ!C$12*all30days!L71+パラメータ!D$12*(1/all30days!M71)+パラメータ!F$12*all30days!N71+パラメータ!G$12*all30days!O71+パラメータ!H$12*all30days!P71</f>
        <v>4.6118556558496309</v>
      </c>
      <c r="E71" s="9">
        <v>21</v>
      </c>
      <c r="F71" s="9">
        <v>1</v>
      </c>
      <c r="G71" s="9">
        <v>110940</v>
      </c>
      <c r="H71" s="9">
        <v>2</v>
      </c>
      <c r="I71" s="9">
        <v>0</v>
      </c>
      <c r="J71" s="9">
        <v>0</v>
      </c>
      <c r="K71" s="9">
        <f t="shared" si="4"/>
        <v>0.99999999924174388</v>
      </c>
      <c r="L71" s="9">
        <f t="shared" si="4"/>
        <v>0.7310585786300049</v>
      </c>
      <c r="M71" s="9">
        <f t="shared" si="4"/>
        <v>1</v>
      </c>
      <c r="N71" s="9">
        <f t="shared" si="4"/>
        <v>0.88079707797788231</v>
      </c>
      <c r="O71" s="9">
        <f t="shared" si="4"/>
        <v>0.5</v>
      </c>
      <c r="P71" s="9">
        <f t="shared" si="4"/>
        <v>0.5</v>
      </c>
    </row>
    <row r="72" spans="1:16" x14ac:dyDescent="0.3">
      <c r="A72" s="8">
        <v>105</v>
      </c>
      <c r="B72" s="10" t="str">
        <f t="shared" si="5"/>
        <v>一般人</v>
      </c>
      <c r="C72" s="10">
        <f t="shared" si="6"/>
        <v>205</v>
      </c>
      <c r="D72" s="13">
        <f>パラメータ!B$12*all30days!K72+パラメータ!C$12*all30days!L72+パラメータ!D$12*(1/all30days!M72)+パラメータ!F$12*all30days!N72+パラメータ!G$12*all30days!O72+パラメータ!H$12*all30days!P72</f>
        <v>4.5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f t="shared" si="4"/>
        <v>0.5</v>
      </c>
      <c r="L72" s="9">
        <f t="shared" si="4"/>
        <v>0.5</v>
      </c>
      <c r="M72" s="9">
        <f t="shared" si="4"/>
        <v>0.5</v>
      </c>
      <c r="N72" s="9">
        <f t="shared" si="4"/>
        <v>0.5</v>
      </c>
      <c r="O72" s="9">
        <f t="shared" si="4"/>
        <v>0.5</v>
      </c>
      <c r="P72" s="9">
        <f t="shared" si="4"/>
        <v>0.5</v>
      </c>
    </row>
    <row r="73" spans="1:16" x14ac:dyDescent="0.3">
      <c r="A73" s="8">
        <v>107</v>
      </c>
      <c r="B73" s="10" t="str">
        <f t="shared" si="5"/>
        <v>一般人</v>
      </c>
      <c r="C73" s="10">
        <f t="shared" si="6"/>
        <v>103</v>
      </c>
      <c r="D73" s="13">
        <f>パラメータ!B$12*all30days!K73+パラメータ!C$12*all30days!L73+パラメータ!D$12*(1/all30days!M73)+パラメータ!F$12*all30days!N73+パラメータ!G$12*all30days!O73+パラメータ!H$12*all30days!P73</f>
        <v>5.2130723686679135</v>
      </c>
      <c r="E73" s="9">
        <v>4</v>
      </c>
      <c r="F73" s="9">
        <v>0</v>
      </c>
      <c r="G73" s="9">
        <v>0</v>
      </c>
      <c r="H73" s="9">
        <v>1</v>
      </c>
      <c r="I73" s="9">
        <v>0</v>
      </c>
      <c r="J73" s="9">
        <v>0</v>
      </c>
      <c r="K73" s="9">
        <f t="shared" si="4"/>
        <v>0.98201379003790845</v>
      </c>
      <c r="L73" s="9">
        <f t="shared" si="4"/>
        <v>0.5</v>
      </c>
      <c r="M73" s="9">
        <f t="shared" si="4"/>
        <v>0.5</v>
      </c>
      <c r="N73" s="9">
        <f t="shared" si="4"/>
        <v>0.7310585786300049</v>
      </c>
      <c r="O73" s="9">
        <f t="shared" si="4"/>
        <v>0.5</v>
      </c>
      <c r="P73" s="9">
        <f t="shared" si="4"/>
        <v>0.5</v>
      </c>
    </row>
    <row r="74" spans="1:16" x14ac:dyDescent="0.3">
      <c r="A74" s="8">
        <v>108</v>
      </c>
      <c r="B74" s="10" t="str">
        <f t="shared" si="5"/>
        <v>一般人</v>
      </c>
      <c r="C74" s="10">
        <f t="shared" si="6"/>
        <v>205</v>
      </c>
      <c r="D74" s="13">
        <f>パラメータ!B$12*all30days!K74+パラメータ!C$12*all30days!L74+パラメータ!D$12*(1/all30days!M74)+パラメータ!F$12*all30days!N74+パラメータ!G$12*all30days!O74+パラメータ!H$12*all30days!P74</f>
        <v>4.5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f t="shared" si="4"/>
        <v>0.5</v>
      </c>
      <c r="L74" s="9">
        <f t="shared" si="4"/>
        <v>0.5</v>
      </c>
      <c r="M74" s="9">
        <f t="shared" si="4"/>
        <v>0.5</v>
      </c>
      <c r="N74" s="9">
        <f t="shared" si="4"/>
        <v>0.5</v>
      </c>
      <c r="O74" s="9">
        <f t="shared" si="4"/>
        <v>0.5</v>
      </c>
      <c r="P74" s="9">
        <f t="shared" si="4"/>
        <v>0.5</v>
      </c>
    </row>
    <row r="75" spans="1:16" x14ac:dyDescent="0.3">
      <c r="A75" s="8">
        <v>109</v>
      </c>
      <c r="B75" s="10" t="str">
        <f t="shared" si="5"/>
        <v>一般人</v>
      </c>
      <c r="C75" s="10">
        <f t="shared" si="6"/>
        <v>176</v>
      </c>
      <c r="D75" s="13">
        <f>パラメータ!B$12*all30days!K75+パラメータ!C$12*all30days!L75+パラメータ!D$12*(1/all30days!M75)+パラメータ!F$12*all30days!N75+パラメータ!G$12*all30days!O75+パラメータ!H$12*all30days!P75</f>
        <v>4.7310585786300052</v>
      </c>
      <c r="E75" s="9">
        <v>1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f t="shared" si="4"/>
        <v>0.7310585786300049</v>
      </c>
      <c r="L75" s="9">
        <f t="shared" si="4"/>
        <v>0.5</v>
      </c>
      <c r="M75" s="9">
        <f t="shared" si="4"/>
        <v>0.5</v>
      </c>
      <c r="N75" s="9">
        <f t="shared" si="4"/>
        <v>0.5</v>
      </c>
      <c r="O75" s="9">
        <f t="shared" si="4"/>
        <v>0.5</v>
      </c>
      <c r="P75" s="9">
        <f t="shared" si="4"/>
        <v>0.5</v>
      </c>
    </row>
    <row r="76" spans="1:16" x14ac:dyDescent="0.3">
      <c r="A76" s="8">
        <v>114</v>
      </c>
      <c r="B76" s="10" t="str">
        <f t="shared" si="5"/>
        <v>HYPER-SP</v>
      </c>
      <c r="C76" s="10">
        <f t="shared" si="6"/>
        <v>18</v>
      </c>
      <c r="D76" s="13">
        <f>パラメータ!B$12*all30days!K76+パラメータ!C$12*all30days!L76+パラメータ!D$12*(1/all30days!M76)+パラメータ!F$12*all30days!N76+パラメータ!G$12*all30days!O76+パラメータ!H$12*all30days!P76</f>
        <v>5.9933071470145594</v>
      </c>
      <c r="E76" s="9">
        <v>20</v>
      </c>
      <c r="F76" s="9">
        <v>34</v>
      </c>
      <c r="G76" s="9">
        <v>2473493</v>
      </c>
      <c r="H76" s="9">
        <v>1073</v>
      </c>
      <c r="I76" s="9">
        <v>199</v>
      </c>
      <c r="J76" s="9">
        <v>5</v>
      </c>
      <c r="K76" s="9">
        <f t="shared" si="4"/>
        <v>0.99999999793884631</v>
      </c>
      <c r="L76" s="9">
        <f t="shared" si="4"/>
        <v>0.99999999999999822</v>
      </c>
      <c r="M76" s="9">
        <f t="shared" si="4"/>
        <v>1</v>
      </c>
      <c r="N76" s="9">
        <f t="shared" si="4"/>
        <v>1</v>
      </c>
      <c r="O76" s="9">
        <f t="shared" si="4"/>
        <v>1</v>
      </c>
      <c r="P76" s="9">
        <f t="shared" si="4"/>
        <v>0.99330714907571527</v>
      </c>
    </row>
    <row r="77" spans="1:16" x14ac:dyDescent="0.3">
      <c r="A77" s="8">
        <v>115</v>
      </c>
      <c r="B77" s="10" t="str">
        <f t="shared" si="5"/>
        <v>一般人</v>
      </c>
      <c r="C77" s="10">
        <f t="shared" si="6"/>
        <v>205</v>
      </c>
      <c r="D77" s="13">
        <f>パラメータ!B$12*all30days!K77+パラメータ!C$12*all30days!L77+パラメータ!D$12*(1/all30days!M77)+パラメータ!F$12*all30days!N77+パラメータ!G$12*all30days!O77+パラメータ!H$12*all30days!P77</f>
        <v>4.5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f t="shared" si="4"/>
        <v>0.5</v>
      </c>
      <c r="L77" s="9">
        <f t="shared" si="4"/>
        <v>0.5</v>
      </c>
      <c r="M77" s="9">
        <f t="shared" si="4"/>
        <v>0.5</v>
      </c>
      <c r="N77" s="9">
        <f t="shared" ref="N77:P140" si="7">1/(1+EXP(-1*H77))</f>
        <v>0.5</v>
      </c>
      <c r="O77" s="9">
        <f t="shared" si="7"/>
        <v>0.5</v>
      </c>
      <c r="P77" s="9">
        <f t="shared" si="7"/>
        <v>0.5</v>
      </c>
    </row>
    <row r="78" spans="1:16" x14ac:dyDescent="0.3">
      <c r="A78" s="8">
        <v>116</v>
      </c>
      <c r="B78" s="10" t="str">
        <f t="shared" si="5"/>
        <v>一般人</v>
      </c>
      <c r="C78" s="10">
        <f t="shared" si="6"/>
        <v>129</v>
      </c>
      <c r="D78" s="13">
        <f>パラメータ!B$12*all30days!K78+パラメータ!C$12*all30days!L78+パラメータ!D$12*(1/all30days!M78)+パラメータ!F$12*all30days!N78+パラメータ!G$12*all30days!O78+パラメータ!H$12*all30days!P78</f>
        <v>4.9996646491112777</v>
      </c>
      <c r="E78" s="9">
        <v>21</v>
      </c>
      <c r="F78" s="9">
        <v>8</v>
      </c>
      <c r="G78" s="9">
        <v>848340</v>
      </c>
      <c r="H78" s="9">
        <v>79</v>
      </c>
      <c r="I78" s="9">
        <v>0</v>
      </c>
      <c r="J78" s="9">
        <v>0</v>
      </c>
      <c r="K78" s="9">
        <f t="shared" ref="K78:P141" si="8">1/(1+EXP(-1*E78))</f>
        <v>0.99999999924174388</v>
      </c>
      <c r="L78" s="9">
        <f t="shared" si="8"/>
        <v>0.99966464986953363</v>
      </c>
      <c r="M78" s="9">
        <f t="shared" si="8"/>
        <v>1</v>
      </c>
      <c r="N78" s="9">
        <f t="shared" si="7"/>
        <v>1</v>
      </c>
      <c r="O78" s="9">
        <f t="shared" si="7"/>
        <v>0.5</v>
      </c>
      <c r="P78" s="9">
        <f t="shared" si="7"/>
        <v>0.5</v>
      </c>
    </row>
    <row r="79" spans="1:16" x14ac:dyDescent="0.3">
      <c r="A79" s="8">
        <v>117</v>
      </c>
      <c r="B79" s="10" t="str">
        <f t="shared" si="5"/>
        <v>一般人</v>
      </c>
      <c r="C79" s="10">
        <f t="shared" si="6"/>
        <v>110</v>
      </c>
      <c r="D79" s="13">
        <f>パラメータ!B$12*all30days!K79+パラメータ!C$12*all30days!L79+パラメータ!D$12*(1/all30days!M79)+パラメータ!F$12*all30days!N79+パラメータ!G$12*all30days!O79+パラメータ!H$12*all30days!P79</f>
        <v>4.9999999979388416</v>
      </c>
      <c r="E79" s="9">
        <v>20</v>
      </c>
      <c r="F79" s="9">
        <v>33</v>
      </c>
      <c r="G79" s="9">
        <v>1506890</v>
      </c>
      <c r="H79" s="9">
        <v>2461</v>
      </c>
      <c r="I79" s="9">
        <v>0</v>
      </c>
      <c r="J79" s="9">
        <v>0</v>
      </c>
      <c r="K79" s="9">
        <f t="shared" si="8"/>
        <v>0.99999999793884631</v>
      </c>
      <c r="L79" s="9">
        <f t="shared" si="8"/>
        <v>0.99999999999999534</v>
      </c>
      <c r="M79" s="9">
        <f t="shared" si="8"/>
        <v>1</v>
      </c>
      <c r="N79" s="9">
        <f t="shared" si="7"/>
        <v>1</v>
      </c>
      <c r="O79" s="9">
        <f t="shared" si="7"/>
        <v>0.5</v>
      </c>
      <c r="P79" s="9">
        <f t="shared" si="7"/>
        <v>0.5</v>
      </c>
    </row>
    <row r="80" spans="1:16" x14ac:dyDescent="0.3">
      <c r="A80" s="8">
        <v>118</v>
      </c>
      <c r="B80" s="10" t="str">
        <f t="shared" si="5"/>
        <v>一般人</v>
      </c>
      <c r="C80" s="10">
        <f t="shared" si="6"/>
        <v>205</v>
      </c>
      <c r="D80" s="13">
        <f>パラメータ!B$12*all30days!K80+パラメータ!C$12*all30days!L80+パラメータ!D$12*(1/all30days!M80)+パラメータ!F$12*all30days!N80+パラメータ!G$12*all30days!O80+パラメータ!H$12*all30days!P80</f>
        <v>4.5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f t="shared" si="8"/>
        <v>0.5</v>
      </c>
      <c r="L80" s="9">
        <f t="shared" si="8"/>
        <v>0.5</v>
      </c>
      <c r="M80" s="9">
        <f t="shared" si="8"/>
        <v>0.5</v>
      </c>
      <c r="N80" s="9">
        <f t="shared" si="7"/>
        <v>0.5</v>
      </c>
      <c r="O80" s="9">
        <f t="shared" si="7"/>
        <v>0.5</v>
      </c>
      <c r="P80" s="9">
        <f t="shared" si="7"/>
        <v>0.5</v>
      </c>
    </row>
    <row r="81" spans="1:16" x14ac:dyDescent="0.3">
      <c r="A81" s="8">
        <v>120</v>
      </c>
      <c r="B81" s="10" t="str">
        <f t="shared" si="5"/>
        <v>SP</v>
      </c>
      <c r="C81" s="10">
        <f t="shared" si="6"/>
        <v>87</v>
      </c>
      <c r="D81" s="13">
        <f>パラメータ!B$12*all30days!K81+パラメータ!C$12*all30days!L81+パラメータ!D$12*(1/all30days!M81)+パラメータ!F$12*all30days!N81+パラメータ!G$12*all30days!O81+パラメータ!H$12*all30days!P81</f>
        <v>5.4525574245397106</v>
      </c>
      <c r="E81" s="9">
        <v>23</v>
      </c>
      <c r="F81" s="9">
        <v>11</v>
      </c>
      <c r="G81" s="9">
        <v>2058243</v>
      </c>
      <c r="H81" s="9">
        <v>21</v>
      </c>
      <c r="I81" s="9">
        <v>0</v>
      </c>
      <c r="J81" s="9">
        <v>3</v>
      </c>
      <c r="K81" s="9">
        <f t="shared" si="8"/>
        <v>0.9999999998973812</v>
      </c>
      <c r="L81" s="9">
        <f t="shared" si="8"/>
        <v>0.99998329857815205</v>
      </c>
      <c r="M81" s="9">
        <f t="shared" si="8"/>
        <v>1</v>
      </c>
      <c r="N81" s="9">
        <f t="shared" si="7"/>
        <v>0.99999999924174388</v>
      </c>
      <c r="O81" s="9">
        <f t="shared" si="7"/>
        <v>0.5</v>
      </c>
      <c r="P81" s="9">
        <f t="shared" si="7"/>
        <v>0.95257412682243336</v>
      </c>
    </row>
    <row r="82" spans="1:16" x14ac:dyDescent="0.3">
      <c r="A82" s="8">
        <v>122</v>
      </c>
      <c r="B82" s="10" t="str">
        <f t="shared" si="5"/>
        <v>一般人</v>
      </c>
      <c r="C82" s="10">
        <f t="shared" si="6"/>
        <v>140</v>
      </c>
      <c r="D82" s="13">
        <f>パラメータ!B$12*all30days!K82+パラメータ!C$12*all30days!L82+パラメータ!D$12*(1/all30days!M82)+パラメータ!F$12*all30days!N82+パラメータ!G$12*all30days!O82+パラメータ!H$12*all30days!P82</f>
        <v>4.9820137900379082</v>
      </c>
      <c r="E82" s="9">
        <v>4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f t="shared" si="8"/>
        <v>0.98201379003790845</v>
      </c>
      <c r="L82" s="9">
        <f t="shared" si="8"/>
        <v>0.5</v>
      </c>
      <c r="M82" s="9">
        <f t="shared" si="8"/>
        <v>0.5</v>
      </c>
      <c r="N82" s="9">
        <f t="shared" si="7"/>
        <v>0.5</v>
      </c>
      <c r="O82" s="9">
        <f t="shared" si="7"/>
        <v>0.5</v>
      </c>
      <c r="P82" s="9">
        <f t="shared" si="7"/>
        <v>0.5</v>
      </c>
    </row>
    <row r="83" spans="1:16" x14ac:dyDescent="0.3">
      <c r="A83" s="8">
        <v>124</v>
      </c>
      <c r="B83" s="10" t="str">
        <f t="shared" si="5"/>
        <v>一般人</v>
      </c>
      <c r="C83" s="10">
        <f t="shared" si="6"/>
        <v>125</v>
      </c>
      <c r="D83" s="13">
        <f>パラメータ!B$12*all30days!K83+パラメータ!C$12*all30days!L83+パラメータ!D$12*(1/all30days!M83)+パラメータ!F$12*all30days!N83+パラメータ!G$12*all30days!O83+パラメータ!H$12*all30days!P83</f>
        <v>4.9999546013730409</v>
      </c>
      <c r="E83" s="9">
        <v>21</v>
      </c>
      <c r="F83" s="9">
        <v>10</v>
      </c>
      <c r="G83" s="9">
        <v>1376310</v>
      </c>
      <c r="H83" s="9">
        <v>179</v>
      </c>
      <c r="I83" s="9">
        <v>0</v>
      </c>
      <c r="J83" s="9">
        <v>0</v>
      </c>
      <c r="K83" s="9">
        <f t="shared" si="8"/>
        <v>0.99999999924174388</v>
      </c>
      <c r="L83" s="9">
        <f t="shared" si="8"/>
        <v>0.99995460213129761</v>
      </c>
      <c r="M83" s="9">
        <f t="shared" si="8"/>
        <v>1</v>
      </c>
      <c r="N83" s="9">
        <f t="shared" si="7"/>
        <v>1</v>
      </c>
      <c r="O83" s="9">
        <f t="shared" si="7"/>
        <v>0.5</v>
      </c>
      <c r="P83" s="9">
        <f t="shared" si="7"/>
        <v>0.5</v>
      </c>
    </row>
    <row r="84" spans="1:16" x14ac:dyDescent="0.3">
      <c r="A84" s="8">
        <v>125</v>
      </c>
      <c r="B84" s="10" t="str">
        <f t="shared" si="5"/>
        <v>SP</v>
      </c>
      <c r="C84" s="10">
        <f t="shared" si="6"/>
        <v>75</v>
      </c>
      <c r="D84" s="13">
        <f>パラメータ!B$12*all30days!K84+パラメータ!C$12*all30days!L84+パラメータ!D$12*(1/all30days!M84)+パラメータ!F$12*all30days!N84+パラメータ!G$12*all30days!O84+パラメータ!H$12*all30days!P84</f>
        <v>5.4998599040021654</v>
      </c>
      <c r="E84" s="9">
        <v>11</v>
      </c>
      <c r="F84" s="9">
        <v>0</v>
      </c>
      <c r="G84" s="9">
        <v>0</v>
      </c>
      <c r="H84" s="9">
        <v>9</v>
      </c>
      <c r="I84" s="9">
        <v>0</v>
      </c>
      <c r="J84" s="9">
        <v>0</v>
      </c>
      <c r="K84" s="9">
        <f t="shared" si="8"/>
        <v>0.99998329857815205</v>
      </c>
      <c r="L84" s="9">
        <f t="shared" si="8"/>
        <v>0.5</v>
      </c>
      <c r="M84" s="9">
        <f t="shared" si="8"/>
        <v>0.5</v>
      </c>
      <c r="N84" s="9">
        <f t="shared" si="7"/>
        <v>0.99987660542401369</v>
      </c>
      <c r="O84" s="9">
        <f t="shared" si="7"/>
        <v>0.5</v>
      </c>
      <c r="P84" s="9">
        <f t="shared" si="7"/>
        <v>0.5</v>
      </c>
    </row>
    <row r="85" spans="1:16" x14ac:dyDescent="0.3">
      <c r="A85" s="8">
        <v>127</v>
      </c>
      <c r="B85" s="10" t="str">
        <f t="shared" si="5"/>
        <v>一般人</v>
      </c>
      <c r="C85" s="10">
        <f t="shared" si="6"/>
        <v>235</v>
      </c>
      <c r="D85" s="13">
        <f>パラメータ!B$12*all30days!K85+パラメータ!C$12*all30days!L85+パラメータ!D$12*(1/all30days!M85)+パラメータ!F$12*all30days!N85+パラメータ!G$12*all30days!O85+パラメータ!H$12*all30days!P85</f>
        <v>4.4820137879767543</v>
      </c>
      <c r="E85" s="9">
        <v>20</v>
      </c>
      <c r="F85" s="9">
        <v>4</v>
      </c>
      <c r="G85" s="9">
        <v>8820</v>
      </c>
      <c r="H85" s="9">
        <v>0</v>
      </c>
      <c r="I85" s="9">
        <v>0</v>
      </c>
      <c r="J85" s="9">
        <v>0</v>
      </c>
      <c r="K85" s="9">
        <f t="shared" si="8"/>
        <v>0.99999999793884631</v>
      </c>
      <c r="L85" s="9">
        <f t="shared" si="8"/>
        <v>0.98201379003790845</v>
      </c>
      <c r="M85" s="9">
        <f t="shared" si="8"/>
        <v>1</v>
      </c>
      <c r="N85" s="9">
        <f t="shared" si="7"/>
        <v>0.5</v>
      </c>
      <c r="O85" s="9">
        <f t="shared" si="7"/>
        <v>0.5</v>
      </c>
      <c r="P85" s="9">
        <f t="shared" si="7"/>
        <v>0.5</v>
      </c>
    </row>
    <row r="86" spans="1:16" x14ac:dyDescent="0.3">
      <c r="A86" s="8">
        <v>129</v>
      </c>
      <c r="B86" s="10" t="str">
        <f t="shared" si="5"/>
        <v>一般人</v>
      </c>
      <c r="C86" s="10">
        <f t="shared" si="6"/>
        <v>205</v>
      </c>
      <c r="D86" s="13">
        <f>パラメータ!B$12*all30days!K86+パラメータ!C$12*all30days!L86+パラメータ!D$12*(1/all30days!M86)+パラメータ!F$12*all30days!N86+パラメータ!G$12*all30days!O86+パラメータ!H$12*all30days!P86</f>
        <v>4.5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f t="shared" si="8"/>
        <v>0.5</v>
      </c>
      <c r="L86" s="9">
        <f t="shared" si="8"/>
        <v>0.5</v>
      </c>
      <c r="M86" s="9">
        <f t="shared" si="8"/>
        <v>0.5</v>
      </c>
      <c r="N86" s="9">
        <f t="shared" si="7"/>
        <v>0.5</v>
      </c>
      <c r="O86" s="9">
        <f t="shared" si="7"/>
        <v>0.5</v>
      </c>
      <c r="P86" s="9">
        <f t="shared" si="7"/>
        <v>0.5</v>
      </c>
    </row>
    <row r="87" spans="1:16" x14ac:dyDescent="0.3">
      <c r="A87" s="8">
        <v>130</v>
      </c>
      <c r="B87" s="10" t="str">
        <f t="shared" si="5"/>
        <v>一般人</v>
      </c>
      <c r="C87" s="10">
        <f t="shared" si="6"/>
        <v>176</v>
      </c>
      <c r="D87" s="13">
        <f>パラメータ!B$12*all30days!K87+パラメータ!C$12*all30days!L87+パラメータ!D$12*(1/all30days!M87)+パラメータ!F$12*all30days!N87+パラメータ!G$12*all30days!O87+パラメータ!H$12*all30days!P87</f>
        <v>4.7310585786300052</v>
      </c>
      <c r="E87" s="9">
        <v>1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f t="shared" si="8"/>
        <v>0.7310585786300049</v>
      </c>
      <c r="L87" s="9">
        <f t="shared" si="8"/>
        <v>0.5</v>
      </c>
      <c r="M87" s="9">
        <f t="shared" si="8"/>
        <v>0.5</v>
      </c>
      <c r="N87" s="9">
        <f t="shared" si="7"/>
        <v>0.5</v>
      </c>
      <c r="O87" s="9">
        <f t="shared" si="7"/>
        <v>0.5</v>
      </c>
      <c r="P87" s="9">
        <f t="shared" si="7"/>
        <v>0.5</v>
      </c>
    </row>
    <row r="88" spans="1:16" x14ac:dyDescent="0.3">
      <c r="A88" s="8">
        <v>131</v>
      </c>
      <c r="B88" s="10" t="str">
        <f t="shared" si="5"/>
        <v>一般人</v>
      </c>
      <c r="C88" s="10">
        <f t="shared" si="6"/>
        <v>205</v>
      </c>
      <c r="D88" s="13">
        <f>パラメータ!B$12*all30days!K88+パラメータ!C$12*all30days!L88+パラメータ!D$12*(1/all30days!M88)+パラメータ!F$12*all30days!N88+パラメータ!G$12*all30days!O88+パラメータ!H$12*all30days!P88</f>
        <v>4.5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f t="shared" si="8"/>
        <v>0.5</v>
      </c>
      <c r="L88" s="9">
        <f t="shared" si="8"/>
        <v>0.5</v>
      </c>
      <c r="M88" s="9">
        <f t="shared" si="8"/>
        <v>0.5</v>
      </c>
      <c r="N88" s="9">
        <f t="shared" si="7"/>
        <v>0.5</v>
      </c>
      <c r="O88" s="9">
        <f t="shared" si="7"/>
        <v>0.5</v>
      </c>
      <c r="P88" s="9">
        <f t="shared" si="7"/>
        <v>0.5</v>
      </c>
    </row>
    <row r="89" spans="1:16" x14ac:dyDescent="0.3">
      <c r="A89" s="8">
        <v>134</v>
      </c>
      <c r="B89" s="10" t="str">
        <f t="shared" si="5"/>
        <v>SP</v>
      </c>
      <c r="C89" s="10">
        <f t="shared" si="6"/>
        <v>39</v>
      </c>
      <c r="D89" s="13">
        <f>パラメータ!B$12*all30days!K89+パラメータ!C$12*all30days!L89+パラメータ!D$12*(1/all30days!M89)+パラメータ!F$12*all30days!N89+パラメータ!G$12*all30days!O89+パラメータ!H$12*all30days!P89</f>
        <v>5.862809923952601</v>
      </c>
      <c r="E89" s="9">
        <v>14</v>
      </c>
      <c r="F89" s="9">
        <v>2</v>
      </c>
      <c r="G89" s="9">
        <v>47580</v>
      </c>
      <c r="H89" s="9">
        <v>37</v>
      </c>
      <c r="I89" s="9">
        <v>16</v>
      </c>
      <c r="J89" s="9">
        <v>4</v>
      </c>
      <c r="K89" s="9">
        <f t="shared" si="8"/>
        <v>0.99999916847197223</v>
      </c>
      <c r="L89" s="9">
        <f t="shared" si="8"/>
        <v>0.88079707797788231</v>
      </c>
      <c r="M89" s="9">
        <f t="shared" si="8"/>
        <v>1</v>
      </c>
      <c r="N89" s="9">
        <f t="shared" si="7"/>
        <v>1</v>
      </c>
      <c r="O89" s="9">
        <f t="shared" si="7"/>
        <v>0.99999988746483792</v>
      </c>
      <c r="P89" s="9">
        <f t="shared" si="7"/>
        <v>0.98201379003790845</v>
      </c>
    </row>
    <row r="90" spans="1:16" x14ac:dyDescent="0.3">
      <c r="A90" s="8">
        <v>135</v>
      </c>
      <c r="B90" s="10" t="str">
        <f t="shared" si="5"/>
        <v>一般人</v>
      </c>
      <c r="C90" s="10">
        <f t="shared" si="6"/>
        <v>111</v>
      </c>
      <c r="D90" s="13">
        <f>パラメータ!B$12*all30days!K90+パラメータ!C$12*all30days!L90+パラメータ!D$12*(1/all30days!M90)+パラメータ!F$12*all30days!N90+パラメータ!G$12*all30days!O90+パラメータ!H$12*all30days!P90</f>
        <v>4.9999999979387528</v>
      </c>
      <c r="E90" s="9">
        <v>20</v>
      </c>
      <c r="F90" s="9">
        <v>30</v>
      </c>
      <c r="G90" s="9">
        <v>3344235</v>
      </c>
      <c r="H90" s="9">
        <v>1152</v>
      </c>
      <c r="I90" s="9">
        <v>0</v>
      </c>
      <c r="J90" s="9">
        <v>0</v>
      </c>
      <c r="K90" s="9">
        <f t="shared" si="8"/>
        <v>0.99999999793884631</v>
      </c>
      <c r="L90" s="9">
        <f t="shared" si="8"/>
        <v>0.99999999999990652</v>
      </c>
      <c r="M90" s="9">
        <f t="shared" si="8"/>
        <v>1</v>
      </c>
      <c r="N90" s="9">
        <f t="shared" si="7"/>
        <v>1</v>
      </c>
      <c r="O90" s="9">
        <f t="shared" si="7"/>
        <v>0.5</v>
      </c>
      <c r="P90" s="9">
        <f t="shared" si="7"/>
        <v>0.5</v>
      </c>
    </row>
    <row r="91" spans="1:16" x14ac:dyDescent="0.3">
      <c r="A91" s="8">
        <v>136</v>
      </c>
      <c r="B91" s="10" t="str">
        <f t="shared" si="5"/>
        <v>SP</v>
      </c>
      <c r="C91" s="10">
        <f t="shared" si="6"/>
        <v>95</v>
      </c>
      <c r="D91" s="13">
        <f>パラメータ!B$12*all30days!K91+パラメータ!C$12*all30days!L91+パラメータ!D$12*(1/all30days!M91)+パラメータ!F$12*all30days!N91+パラメータ!G$12*all30days!O91+パラメータ!H$12*all30days!P91</f>
        <v>5.2310585778717495</v>
      </c>
      <c r="E91" s="9">
        <v>21</v>
      </c>
      <c r="F91" s="9">
        <v>51</v>
      </c>
      <c r="G91" s="9">
        <v>2299600</v>
      </c>
      <c r="H91" s="9">
        <v>1296</v>
      </c>
      <c r="I91" s="9">
        <v>0</v>
      </c>
      <c r="J91" s="9">
        <v>1</v>
      </c>
      <c r="K91" s="9">
        <f t="shared" si="8"/>
        <v>0.99999999924174388</v>
      </c>
      <c r="L91" s="9">
        <f t="shared" si="8"/>
        <v>1</v>
      </c>
      <c r="M91" s="9">
        <f t="shared" si="8"/>
        <v>1</v>
      </c>
      <c r="N91" s="9">
        <f t="shared" si="7"/>
        <v>1</v>
      </c>
      <c r="O91" s="9">
        <f t="shared" si="7"/>
        <v>0.5</v>
      </c>
      <c r="P91" s="9">
        <f t="shared" si="7"/>
        <v>0.7310585786300049</v>
      </c>
    </row>
    <row r="92" spans="1:16" x14ac:dyDescent="0.3">
      <c r="A92" s="8">
        <v>139</v>
      </c>
      <c r="B92" s="10" t="str">
        <f t="shared" si="5"/>
        <v>一般人</v>
      </c>
      <c r="C92" s="10">
        <f t="shared" si="6"/>
        <v>152</v>
      </c>
      <c r="D92" s="13">
        <f>パラメータ!B$12*all30days!K92+パラメータ!C$12*all30days!L92+パラメータ!D$12*(1/all30days!M92)+パラメータ!F$12*all30days!N92+パラメータ!G$12*all30days!O92+パラメータ!H$12*all30days!P92</f>
        <v>4.9525741268224337</v>
      </c>
      <c r="E92" s="9">
        <v>3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f t="shared" si="8"/>
        <v>0.95257412682243336</v>
      </c>
      <c r="L92" s="9">
        <f t="shared" si="8"/>
        <v>0.5</v>
      </c>
      <c r="M92" s="9">
        <f t="shared" si="8"/>
        <v>0.5</v>
      </c>
      <c r="N92" s="9">
        <f t="shared" si="7"/>
        <v>0.5</v>
      </c>
      <c r="O92" s="9">
        <f t="shared" si="7"/>
        <v>0.5</v>
      </c>
      <c r="P92" s="9">
        <f t="shared" si="7"/>
        <v>0.5</v>
      </c>
    </row>
    <row r="93" spans="1:16" x14ac:dyDescent="0.3">
      <c r="A93" s="8">
        <v>140</v>
      </c>
      <c r="B93" s="10" t="str">
        <f t="shared" si="5"/>
        <v>一般人</v>
      </c>
      <c r="C93" s="10">
        <f t="shared" si="6"/>
        <v>134</v>
      </c>
      <c r="D93" s="13">
        <f>パラメータ!B$12*all30days!K93+パラメータ!C$12*all30days!L93+パラメータ!D$12*(1/all30days!M93)+パラメータ!F$12*all30days!N93+パラメータ!G$12*all30days!O93+パラメータ!H$12*all30days!P93</f>
        <v>4.9975265453153375</v>
      </c>
      <c r="E93" s="9">
        <v>14</v>
      </c>
      <c r="F93" s="9">
        <v>235</v>
      </c>
      <c r="G93" s="9">
        <v>784719.39393899997</v>
      </c>
      <c r="H93" s="9">
        <v>0</v>
      </c>
      <c r="I93" s="9">
        <v>0</v>
      </c>
      <c r="J93" s="9">
        <v>6</v>
      </c>
      <c r="K93" s="9">
        <f t="shared" si="8"/>
        <v>0.99999916847197223</v>
      </c>
      <c r="L93" s="9">
        <f t="shared" si="8"/>
        <v>1</v>
      </c>
      <c r="M93" s="9">
        <f t="shared" si="8"/>
        <v>1</v>
      </c>
      <c r="N93" s="9">
        <f t="shared" si="7"/>
        <v>0.5</v>
      </c>
      <c r="O93" s="9">
        <f t="shared" si="7"/>
        <v>0.5</v>
      </c>
      <c r="P93" s="9">
        <f t="shared" si="7"/>
        <v>0.99752737684336534</v>
      </c>
    </row>
    <row r="94" spans="1:16" x14ac:dyDescent="0.3">
      <c r="A94" s="8">
        <v>141</v>
      </c>
      <c r="B94" s="10" t="str">
        <f t="shared" si="5"/>
        <v>SP</v>
      </c>
      <c r="C94" s="10">
        <f t="shared" si="6"/>
        <v>34</v>
      </c>
      <c r="D94" s="13">
        <f>パラメータ!B$12*all30days!K94+パラメータ!C$12*all30days!L94+パラメータ!D$12*(1/all30days!M94)+パラメータ!F$12*all30days!N94+パラメータ!G$12*all30days!O94+パラメータ!H$12*all30days!P94</f>
        <v>5.8807948024097172</v>
      </c>
      <c r="E94" s="9">
        <v>25</v>
      </c>
      <c r="F94" s="9">
        <v>13</v>
      </c>
      <c r="G94" s="9">
        <v>561300</v>
      </c>
      <c r="H94" s="9">
        <v>60</v>
      </c>
      <c r="I94" s="9">
        <v>2</v>
      </c>
      <c r="J94" s="9">
        <v>18</v>
      </c>
      <c r="K94" s="9">
        <f t="shared" si="8"/>
        <v>0.999999999986112</v>
      </c>
      <c r="L94" s="9">
        <f t="shared" si="8"/>
        <v>0.99999773967570205</v>
      </c>
      <c r="M94" s="9">
        <f t="shared" si="8"/>
        <v>1</v>
      </c>
      <c r="N94" s="9">
        <f t="shared" si="7"/>
        <v>1</v>
      </c>
      <c r="O94" s="9">
        <f t="shared" si="7"/>
        <v>0.88079707797788231</v>
      </c>
      <c r="P94" s="9">
        <f t="shared" si="7"/>
        <v>0.9999999847700205</v>
      </c>
    </row>
    <row r="95" spans="1:16" x14ac:dyDescent="0.3">
      <c r="A95" s="8">
        <v>142</v>
      </c>
      <c r="B95" s="10" t="str">
        <f t="shared" si="5"/>
        <v>SP</v>
      </c>
      <c r="C95" s="10">
        <f t="shared" si="6"/>
        <v>54</v>
      </c>
      <c r="D95" s="13">
        <f>パラメータ!B$12*all30days!K95+パラメータ!C$12*all30days!L95+パラメータ!D$12*(1/all30days!M95)+パラメータ!F$12*all30days!N95+パラメータ!G$12*all30days!O95+パラメータ!H$12*all30days!P95</f>
        <v>5.4999999999860183</v>
      </c>
      <c r="E95" s="9">
        <v>30</v>
      </c>
      <c r="F95" s="9">
        <v>25</v>
      </c>
      <c r="G95" s="9">
        <v>51570</v>
      </c>
      <c r="H95" s="9">
        <v>208</v>
      </c>
      <c r="I95" s="9">
        <v>66</v>
      </c>
      <c r="J95" s="9">
        <v>0</v>
      </c>
      <c r="K95" s="9">
        <f t="shared" si="8"/>
        <v>0.99999999999990652</v>
      </c>
      <c r="L95" s="9">
        <f t="shared" si="8"/>
        <v>0.999999999986112</v>
      </c>
      <c r="M95" s="9">
        <f t="shared" si="8"/>
        <v>1</v>
      </c>
      <c r="N95" s="9">
        <f t="shared" si="7"/>
        <v>1</v>
      </c>
      <c r="O95" s="9">
        <f t="shared" si="7"/>
        <v>1</v>
      </c>
      <c r="P95" s="9">
        <f t="shared" si="7"/>
        <v>0.5</v>
      </c>
    </row>
    <row r="96" spans="1:16" x14ac:dyDescent="0.3">
      <c r="A96" s="8">
        <v>143</v>
      </c>
      <c r="B96" s="10" t="str">
        <f t="shared" si="5"/>
        <v>SP</v>
      </c>
      <c r="C96" s="10">
        <f t="shared" si="6"/>
        <v>57</v>
      </c>
      <c r="D96" s="13">
        <f>パラメータ!B$12*all30days!K96+パラメータ!C$12*all30days!L96+パラメータ!D$12*(1/all30days!M96)+パラメータ!F$12*all30days!N96+パラメータ!G$12*all30days!O96+パラメータ!H$12*all30days!P96</f>
        <v>5.4999999996184341</v>
      </c>
      <c r="E96" s="9">
        <v>23</v>
      </c>
      <c r="F96" s="9">
        <v>22</v>
      </c>
      <c r="G96" s="9">
        <v>485900</v>
      </c>
      <c r="H96" s="9">
        <v>245</v>
      </c>
      <c r="I96" s="9">
        <v>46</v>
      </c>
      <c r="J96" s="9">
        <v>0</v>
      </c>
      <c r="K96" s="9">
        <f t="shared" si="8"/>
        <v>0.9999999998973812</v>
      </c>
      <c r="L96" s="9">
        <f t="shared" si="8"/>
        <v>0.99999999972105313</v>
      </c>
      <c r="M96" s="9">
        <f t="shared" si="8"/>
        <v>1</v>
      </c>
      <c r="N96" s="9">
        <f t="shared" si="7"/>
        <v>1</v>
      </c>
      <c r="O96" s="9">
        <f t="shared" si="7"/>
        <v>1</v>
      </c>
      <c r="P96" s="9">
        <f t="shared" si="7"/>
        <v>0.5</v>
      </c>
    </row>
    <row r="97" spans="1:16" x14ac:dyDescent="0.3">
      <c r="A97" s="8">
        <v>147</v>
      </c>
      <c r="B97" s="10" t="str">
        <f t="shared" si="5"/>
        <v>一般人</v>
      </c>
      <c r="C97" s="10">
        <f t="shared" si="6"/>
        <v>205</v>
      </c>
      <c r="D97" s="13">
        <f>パラメータ!B$12*all30days!K97+パラメータ!C$12*all30days!L97+パラメータ!D$12*(1/all30days!M97)+パラメータ!F$12*all30days!N97+パラメータ!G$12*all30days!O97+パラメータ!H$12*all30days!P97</f>
        <v>4.5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f t="shared" si="8"/>
        <v>0.5</v>
      </c>
      <c r="L97" s="9">
        <f t="shared" si="8"/>
        <v>0.5</v>
      </c>
      <c r="M97" s="9">
        <f t="shared" si="8"/>
        <v>0.5</v>
      </c>
      <c r="N97" s="9">
        <f t="shared" si="7"/>
        <v>0.5</v>
      </c>
      <c r="O97" s="9">
        <f t="shared" si="7"/>
        <v>0.5</v>
      </c>
      <c r="P97" s="9">
        <f t="shared" si="7"/>
        <v>0.5</v>
      </c>
    </row>
    <row r="98" spans="1:16" x14ac:dyDescent="0.3">
      <c r="A98" s="8">
        <v>149</v>
      </c>
      <c r="B98" s="10" t="str">
        <f t="shared" si="5"/>
        <v>HYPER-SP</v>
      </c>
      <c r="C98" s="10">
        <f t="shared" si="6"/>
        <v>11</v>
      </c>
      <c r="D98" s="13">
        <f>パラメータ!B$12*all30days!K98+パラメータ!C$12*all30days!L98+パラメータ!D$12*(1/all30days!M98)+パラメータ!F$12*all30days!N98+パラメータ!G$12*all30days!O98+パラメータ!H$12*all30days!P98</f>
        <v>5.9999999999796199</v>
      </c>
      <c r="E98" s="9">
        <v>25</v>
      </c>
      <c r="F98" s="9">
        <v>28</v>
      </c>
      <c r="G98" s="9">
        <v>338360</v>
      </c>
      <c r="H98" s="9">
        <v>122</v>
      </c>
      <c r="I98" s="9">
        <v>28</v>
      </c>
      <c r="J98" s="9">
        <v>26</v>
      </c>
      <c r="K98" s="9">
        <f t="shared" si="8"/>
        <v>0.999999999986112</v>
      </c>
      <c r="L98" s="9">
        <f t="shared" si="8"/>
        <v>0.99999999999930855</v>
      </c>
      <c r="M98" s="9">
        <f t="shared" si="8"/>
        <v>1</v>
      </c>
      <c r="N98" s="9">
        <f t="shared" si="7"/>
        <v>1</v>
      </c>
      <c r="O98" s="9">
        <f t="shared" si="7"/>
        <v>0.99999999999930855</v>
      </c>
      <c r="P98" s="9">
        <f t="shared" si="7"/>
        <v>0.99999999999489098</v>
      </c>
    </row>
    <row r="99" spans="1:16" x14ac:dyDescent="0.3">
      <c r="A99" s="8">
        <v>151</v>
      </c>
      <c r="B99" s="10" t="str">
        <f t="shared" si="5"/>
        <v>一般人</v>
      </c>
      <c r="C99" s="10">
        <f t="shared" si="6"/>
        <v>116</v>
      </c>
      <c r="D99" s="13">
        <f>パラメータ!B$12*all30days!K99+パラメータ!C$12*all30days!L99+パラメータ!D$12*(1/all30days!M99)+パラメータ!F$12*all30days!N99+パラメータ!G$12*all30days!O99+パラメータ!H$12*all30days!P99</f>
        <v>4.9999998867065818</v>
      </c>
      <c r="E99" s="9">
        <v>21</v>
      </c>
      <c r="F99" s="9">
        <v>16</v>
      </c>
      <c r="G99" s="9">
        <v>2091060</v>
      </c>
      <c r="H99" s="9">
        <v>0</v>
      </c>
      <c r="I99" s="9">
        <v>161</v>
      </c>
      <c r="J99" s="9">
        <v>0</v>
      </c>
      <c r="K99" s="9">
        <f t="shared" si="8"/>
        <v>0.99999999924174388</v>
      </c>
      <c r="L99" s="9">
        <f t="shared" si="8"/>
        <v>0.99999988746483792</v>
      </c>
      <c r="M99" s="9">
        <f t="shared" si="8"/>
        <v>1</v>
      </c>
      <c r="N99" s="9">
        <f t="shared" si="7"/>
        <v>0.5</v>
      </c>
      <c r="O99" s="9">
        <f t="shared" si="7"/>
        <v>1</v>
      </c>
      <c r="P99" s="9">
        <f t="shared" si="7"/>
        <v>0.5</v>
      </c>
    </row>
    <row r="100" spans="1:16" x14ac:dyDescent="0.3">
      <c r="A100" s="8">
        <v>152</v>
      </c>
      <c r="B100" s="10" t="str">
        <f t="shared" si="5"/>
        <v>一般人</v>
      </c>
      <c r="C100" s="10">
        <f t="shared" si="6"/>
        <v>205</v>
      </c>
      <c r="D100" s="13">
        <f>パラメータ!B$12*all30days!K100+パラメータ!C$12*all30days!L100+パラメータ!D$12*(1/all30days!M100)+パラメータ!F$12*all30days!N100+パラメータ!G$12*all30days!O100+パラメータ!H$12*all30days!P100</f>
        <v>4.5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f t="shared" si="8"/>
        <v>0.5</v>
      </c>
      <c r="L100" s="9">
        <f t="shared" si="8"/>
        <v>0.5</v>
      </c>
      <c r="M100" s="9">
        <f t="shared" si="8"/>
        <v>0.5</v>
      </c>
      <c r="N100" s="9">
        <f t="shared" si="7"/>
        <v>0.5</v>
      </c>
      <c r="O100" s="9">
        <f t="shared" si="7"/>
        <v>0.5</v>
      </c>
      <c r="P100" s="9">
        <f t="shared" si="7"/>
        <v>0.5</v>
      </c>
    </row>
    <row r="101" spans="1:16" x14ac:dyDescent="0.3">
      <c r="A101" s="8">
        <v>153</v>
      </c>
      <c r="B101" s="10" t="str">
        <f t="shared" si="5"/>
        <v>一般人</v>
      </c>
      <c r="C101" s="10">
        <f t="shared" si="6"/>
        <v>236</v>
      </c>
      <c r="D101" s="13">
        <f>パラメータ!B$12*all30days!K101+パラメータ!C$12*all30days!L101+パラメータ!D$12*(1/all30days!M101)+パラメータ!F$12*all30days!N101+パラメータ!G$12*all30days!O101+パラメータ!H$12*all30days!P101</f>
        <v>4.4820137844351118</v>
      </c>
      <c r="E101" s="9">
        <v>19</v>
      </c>
      <c r="F101" s="9">
        <v>4</v>
      </c>
      <c r="G101" s="9">
        <v>21300</v>
      </c>
      <c r="H101" s="9">
        <v>0</v>
      </c>
      <c r="I101" s="9">
        <v>0</v>
      </c>
      <c r="J101" s="9">
        <v>0</v>
      </c>
      <c r="K101" s="9">
        <f t="shared" si="8"/>
        <v>0.99999999439720355</v>
      </c>
      <c r="L101" s="9">
        <f t="shared" si="8"/>
        <v>0.98201379003790845</v>
      </c>
      <c r="M101" s="9">
        <f t="shared" si="8"/>
        <v>1</v>
      </c>
      <c r="N101" s="9">
        <f t="shared" si="7"/>
        <v>0.5</v>
      </c>
      <c r="O101" s="9">
        <f t="shared" si="7"/>
        <v>0.5</v>
      </c>
      <c r="P101" s="9">
        <f t="shared" si="7"/>
        <v>0.5</v>
      </c>
    </row>
    <row r="102" spans="1:16" x14ac:dyDescent="0.3">
      <c r="A102" s="8">
        <v>154</v>
      </c>
      <c r="B102" s="10" t="str">
        <f t="shared" si="5"/>
        <v>一般人</v>
      </c>
      <c r="C102" s="10">
        <f t="shared" si="6"/>
        <v>148</v>
      </c>
      <c r="D102" s="13">
        <f>パラメータ!B$12*all30days!K102+パラメータ!C$12*all30days!L102+パラメータ!D$12*(1/all30days!M102)+パラメータ!F$12*all30days!N102+パラメータ!G$12*all30days!O102+パラメータ!H$12*all30days!P102</f>
        <v>4.9820137900001571</v>
      </c>
      <c r="E102" s="9">
        <v>24</v>
      </c>
      <c r="F102" s="9">
        <v>4</v>
      </c>
      <c r="G102" s="9">
        <v>849840</v>
      </c>
      <c r="H102" s="9">
        <v>49</v>
      </c>
      <c r="I102" s="9">
        <v>0</v>
      </c>
      <c r="J102" s="9">
        <v>0</v>
      </c>
      <c r="K102" s="9">
        <f t="shared" si="8"/>
        <v>0.99999999996224864</v>
      </c>
      <c r="L102" s="9">
        <f t="shared" si="8"/>
        <v>0.98201379003790845</v>
      </c>
      <c r="M102" s="9">
        <f t="shared" si="8"/>
        <v>1</v>
      </c>
      <c r="N102" s="9">
        <f t="shared" si="7"/>
        <v>1</v>
      </c>
      <c r="O102" s="9">
        <f t="shared" si="7"/>
        <v>0.5</v>
      </c>
      <c r="P102" s="9">
        <f t="shared" si="7"/>
        <v>0.5</v>
      </c>
    </row>
    <row r="103" spans="1:16" x14ac:dyDescent="0.3">
      <c r="A103" s="8">
        <v>156</v>
      </c>
      <c r="B103" s="10" t="str">
        <f t="shared" si="5"/>
        <v>一般人</v>
      </c>
      <c r="C103" s="10">
        <f t="shared" si="6"/>
        <v>105</v>
      </c>
      <c r="D103" s="13">
        <f>パラメータ!B$12*all30days!K103+パラメータ!C$12*all30days!L103+パラメータ!D$12*(1/all30days!M103)+パラメータ!F$12*all30days!N103+パラメータ!G$12*all30days!O103+パラメータ!H$12*all30days!P103</f>
        <v>5.1118556566078874</v>
      </c>
      <c r="E103" s="9">
        <v>2</v>
      </c>
      <c r="F103" s="9">
        <v>1</v>
      </c>
      <c r="G103" s="9">
        <v>0</v>
      </c>
      <c r="H103" s="9">
        <v>0</v>
      </c>
      <c r="I103" s="9">
        <v>0</v>
      </c>
      <c r="J103" s="9">
        <v>0</v>
      </c>
      <c r="K103" s="9">
        <f t="shared" si="8"/>
        <v>0.88079707797788231</v>
      </c>
      <c r="L103" s="9">
        <f t="shared" si="8"/>
        <v>0.7310585786300049</v>
      </c>
      <c r="M103" s="9">
        <f t="shared" si="8"/>
        <v>0.5</v>
      </c>
      <c r="N103" s="9">
        <f t="shared" si="7"/>
        <v>0.5</v>
      </c>
      <c r="O103" s="9">
        <f t="shared" si="7"/>
        <v>0.5</v>
      </c>
      <c r="P103" s="9">
        <f t="shared" si="7"/>
        <v>0.5</v>
      </c>
    </row>
    <row r="104" spans="1:16" x14ac:dyDescent="0.3">
      <c r="A104" s="8">
        <v>157</v>
      </c>
      <c r="B104" s="10" t="str">
        <f t="shared" si="5"/>
        <v>一般人</v>
      </c>
      <c r="C104" s="10">
        <f t="shared" si="6"/>
        <v>176</v>
      </c>
      <c r="D104" s="13">
        <f>パラメータ!B$12*all30days!K104+パラメータ!C$12*all30days!L104+パラメータ!D$12*(1/all30days!M104)+パラメータ!F$12*all30days!N104+パラメータ!G$12*all30days!O104+パラメータ!H$12*all30days!P104</f>
        <v>4.7310585786300052</v>
      </c>
      <c r="E104" s="9">
        <v>1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f t="shared" si="8"/>
        <v>0.7310585786300049</v>
      </c>
      <c r="L104" s="9">
        <f t="shared" si="8"/>
        <v>0.5</v>
      </c>
      <c r="M104" s="9">
        <f t="shared" si="8"/>
        <v>0.5</v>
      </c>
      <c r="N104" s="9">
        <f t="shared" si="7"/>
        <v>0.5</v>
      </c>
      <c r="O104" s="9">
        <f t="shared" si="7"/>
        <v>0.5</v>
      </c>
      <c r="P104" s="9">
        <f t="shared" si="7"/>
        <v>0.5</v>
      </c>
    </row>
    <row r="105" spans="1:16" x14ac:dyDescent="0.3">
      <c r="A105" s="8">
        <v>160</v>
      </c>
      <c r="B105" s="10" t="str">
        <f t="shared" si="5"/>
        <v>一般人</v>
      </c>
      <c r="C105" s="10">
        <f t="shared" si="6"/>
        <v>152</v>
      </c>
      <c r="D105" s="13">
        <f>パラメータ!B$12*all30days!K105+パラメータ!C$12*all30days!L105+パラメータ!D$12*(1/all30days!M105)+パラメータ!F$12*all30days!N105+パラメータ!G$12*all30days!O105+パラメータ!H$12*all30days!P105</f>
        <v>4.9525741268224337</v>
      </c>
      <c r="E105" s="9">
        <v>3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f t="shared" si="8"/>
        <v>0.95257412682243336</v>
      </c>
      <c r="L105" s="9">
        <f t="shared" si="8"/>
        <v>0.5</v>
      </c>
      <c r="M105" s="9">
        <f t="shared" si="8"/>
        <v>0.5</v>
      </c>
      <c r="N105" s="9">
        <f t="shared" si="7"/>
        <v>0.5</v>
      </c>
      <c r="O105" s="9">
        <f t="shared" si="7"/>
        <v>0.5</v>
      </c>
      <c r="P105" s="9">
        <f t="shared" si="7"/>
        <v>0.5</v>
      </c>
    </row>
    <row r="106" spans="1:16" x14ac:dyDescent="0.3">
      <c r="A106" s="8">
        <v>161</v>
      </c>
      <c r="B106" s="10" t="str">
        <f t="shared" si="5"/>
        <v>一般人</v>
      </c>
      <c r="C106" s="10">
        <f t="shared" si="6"/>
        <v>121</v>
      </c>
      <c r="D106" s="13">
        <f>パラメータ!B$12*all30days!K106+パラメータ!C$12*all30days!L106+パラメータ!D$12*(1/all30days!M106)+パラメータ!F$12*all30days!N106+パラメータ!G$12*all30days!O106+パラメータ!H$12*all30days!P106</f>
        <v>4.9999977376145486</v>
      </c>
      <c r="E106" s="9">
        <v>20</v>
      </c>
      <c r="F106" s="9">
        <v>13</v>
      </c>
      <c r="G106" s="9">
        <v>138042.857143</v>
      </c>
      <c r="H106" s="9">
        <v>134</v>
      </c>
      <c r="I106" s="9">
        <v>0</v>
      </c>
      <c r="J106" s="9">
        <v>0</v>
      </c>
      <c r="K106" s="9">
        <f t="shared" si="8"/>
        <v>0.99999999793884631</v>
      </c>
      <c r="L106" s="9">
        <f t="shared" si="8"/>
        <v>0.99999773967570205</v>
      </c>
      <c r="M106" s="9">
        <f t="shared" si="8"/>
        <v>1</v>
      </c>
      <c r="N106" s="9">
        <f t="shared" si="7"/>
        <v>1</v>
      </c>
      <c r="O106" s="9">
        <f t="shared" si="7"/>
        <v>0.5</v>
      </c>
      <c r="P106" s="9">
        <f t="shared" si="7"/>
        <v>0.5</v>
      </c>
    </row>
    <row r="107" spans="1:16" x14ac:dyDescent="0.3">
      <c r="A107" s="8">
        <v>166</v>
      </c>
      <c r="B107" s="10" t="str">
        <f t="shared" si="5"/>
        <v>一般人</v>
      </c>
      <c r="C107" s="10">
        <f t="shared" si="6"/>
        <v>176</v>
      </c>
      <c r="D107" s="13">
        <f>パラメータ!B$12*all30days!K107+パラメータ!C$12*all30days!L107+パラメータ!D$12*(1/all30days!M107)+パラメータ!F$12*all30days!N107+パラメータ!G$12*all30days!O107+パラメータ!H$12*all30days!P107</f>
        <v>4.7310585786300052</v>
      </c>
      <c r="E107" s="9">
        <v>1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f t="shared" si="8"/>
        <v>0.7310585786300049</v>
      </c>
      <c r="L107" s="9">
        <f t="shared" si="8"/>
        <v>0.5</v>
      </c>
      <c r="M107" s="9">
        <f t="shared" si="8"/>
        <v>0.5</v>
      </c>
      <c r="N107" s="9">
        <f t="shared" si="7"/>
        <v>0.5</v>
      </c>
      <c r="O107" s="9">
        <f t="shared" si="7"/>
        <v>0.5</v>
      </c>
      <c r="P107" s="9">
        <f t="shared" si="7"/>
        <v>0.5</v>
      </c>
    </row>
    <row r="108" spans="1:16" x14ac:dyDescent="0.3">
      <c r="A108" s="8">
        <v>167</v>
      </c>
      <c r="B108" s="10" t="str">
        <f t="shared" si="5"/>
        <v>SP</v>
      </c>
      <c r="C108" s="10">
        <f t="shared" si="6"/>
        <v>81</v>
      </c>
      <c r="D108" s="13">
        <f>パラメータ!B$12*all30days!K108+パラメータ!C$12*all30days!L108+パラメータ!D$12*(1/all30days!M108)+パラメータ!F$12*all30days!N108+パラメータ!G$12*all30days!O108+パラメータ!H$12*all30days!P108</f>
        <v>5.4966163256489651</v>
      </c>
      <c r="E108" s="9">
        <v>6</v>
      </c>
      <c r="F108" s="9">
        <v>0</v>
      </c>
      <c r="G108" s="9">
        <v>0</v>
      </c>
      <c r="H108" s="9">
        <v>0</v>
      </c>
      <c r="I108" s="9">
        <v>0</v>
      </c>
      <c r="J108" s="9">
        <v>7</v>
      </c>
      <c r="K108" s="9">
        <f t="shared" si="8"/>
        <v>0.99752737684336534</v>
      </c>
      <c r="L108" s="9">
        <f t="shared" si="8"/>
        <v>0.5</v>
      </c>
      <c r="M108" s="9">
        <f t="shared" si="8"/>
        <v>0.5</v>
      </c>
      <c r="N108" s="9">
        <f t="shared" si="7"/>
        <v>0.5</v>
      </c>
      <c r="O108" s="9">
        <f t="shared" si="7"/>
        <v>0.5</v>
      </c>
      <c r="P108" s="9">
        <f t="shared" si="7"/>
        <v>0.9990889488055994</v>
      </c>
    </row>
    <row r="109" spans="1:16" x14ac:dyDescent="0.3">
      <c r="A109" s="8">
        <v>168</v>
      </c>
      <c r="B109" s="10" t="str">
        <f t="shared" si="5"/>
        <v>SP</v>
      </c>
      <c r="C109" s="10">
        <f t="shared" si="6"/>
        <v>43</v>
      </c>
      <c r="D109" s="13">
        <f>パラメータ!B$12*all30days!K109+パラメータ!C$12*all30days!L109+パラメータ!D$12*(1/all30days!M109)+パラメータ!F$12*all30days!N109+パラメータ!G$12*all30days!O109+パラメータ!H$12*all30days!P109</f>
        <v>5.7310418751470031</v>
      </c>
      <c r="E109" s="9">
        <v>20</v>
      </c>
      <c r="F109" s="9">
        <v>1</v>
      </c>
      <c r="G109" s="9">
        <v>0</v>
      </c>
      <c r="H109" s="9">
        <v>11</v>
      </c>
      <c r="I109" s="9">
        <v>0</v>
      </c>
      <c r="J109" s="9">
        <v>0</v>
      </c>
      <c r="K109" s="9">
        <f t="shared" si="8"/>
        <v>0.99999999793884631</v>
      </c>
      <c r="L109" s="9">
        <f t="shared" si="8"/>
        <v>0.7310585786300049</v>
      </c>
      <c r="M109" s="9">
        <f t="shared" si="8"/>
        <v>0.5</v>
      </c>
      <c r="N109" s="9">
        <f t="shared" si="7"/>
        <v>0.99998329857815205</v>
      </c>
      <c r="O109" s="9">
        <f t="shared" si="7"/>
        <v>0.5</v>
      </c>
      <c r="P109" s="9">
        <f t="shared" si="7"/>
        <v>0.5</v>
      </c>
    </row>
    <row r="110" spans="1:16" x14ac:dyDescent="0.3">
      <c r="A110" s="8">
        <v>169</v>
      </c>
      <c r="B110" s="10" t="str">
        <f t="shared" si="5"/>
        <v>一般人</v>
      </c>
      <c r="C110" s="10">
        <f t="shared" si="6"/>
        <v>100</v>
      </c>
      <c r="D110" s="13">
        <f>パラメータ!B$12*all30days!K110+パラメータ!C$12*all30days!L110+パラメータ!D$12*(1/all30days!M110)+パラメータ!F$12*all30days!N110+パラメータ!G$12*all30days!O110+パラメータ!H$12*all30days!P110</f>
        <v>5.2310582706666242</v>
      </c>
      <c r="E110" s="9">
        <v>20</v>
      </c>
      <c r="F110" s="9">
        <v>15</v>
      </c>
      <c r="G110" s="9">
        <v>1103328</v>
      </c>
      <c r="H110" s="9">
        <v>160</v>
      </c>
      <c r="I110" s="9">
        <v>0</v>
      </c>
      <c r="J110" s="9">
        <v>1</v>
      </c>
      <c r="K110" s="9">
        <f t="shared" si="8"/>
        <v>0.99999999793884631</v>
      </c>
      <c r="L110" s="9">
        <f t="shared" si="8"/>
        <v>0.99999969409777301</v>
      </c>
      <c r="M110" s="9">
        <f t="shared" si="8"/>
        <v>1</v>
      </c>
      <c r="N110" s="9">
        <f t="shared" si="7"/>
        <v>1</v>
      </c>
      <c r="O110" s="9">
        <f t="shared" si="7"/>
        <v>0.5</v>
      </c>
      <c r="P110" s="9">
        <f t="shared" si="7"/>
        <v>0.7310585786300049</v>
      </c>
    </row>
    <row r="111" spans="1:16" x14ac:dyDescent="0.3">
      <c r="A111" s="8">
        <v>170</v>
      </c>
      <c r="B111" s="10" t="str">
        <f t="shared" si="5"/>
        <v>SP</v>
      </c>
      <c r="C111" s="10">
        <f t="shared" si="6"/>
        <v>77</v>
      </c>
      <c r="D111" s="13">
        <f>パラメータ!B$12*all30days!K111+パラメータ!C$12*all30days!L111+パラメータ!D$12*(1/all30days!M111)+パラメータ!F$12*all30days!N111+パラメータ!G$12*all30days!O111+パラメータ!H$12*all30days!P111</f>
        <v>5.4990889467444459</v>
      </c>
      <c r="E111" s="9">
        <v>20</v>
      </c>
      <c r="F111" s="9">
        <v>7</v>
      </c>
      <c r="G111" s="9">
        <v>352590</v>
      </c>
      <c r="H111" s="9">
        <v>577</v>
      </c>
      <c r="I111" s="9">
        <v>72</v>
      </c>
      <c r="J111" s="9">
        <v>0</v>
      </c>
      <c r="K111" s="9">
        <f t="shared" si="8"/>
        <v>0.99999999793884631</v>
      </c>
      <c r="L111" s="9">
        <f t="shared" si="8"/>
        <v>0.9990889488055994</v>
      </c>
      <c r="M111" s="9">
        <f t="shared" si="8"/>
        <v>1</v>
      </c>
      <c r="N111" s="9">
        <f t="shared" si="7"/>
        <v>1</v>
      </c>
      <c r="O111" s="9">
        <f t="shared" si="7"/>
        <v>1</v>
      </c>
      <c r="P111" s="9">
        <f t="shared" si="7"/>
        <v>0.5</v>
      </c>
    </row>
    <row r="112" spans="1:16" x14ac:dyDescent="0.3">
      <c r="A112" s="8">
        <v>171</v>
      </c>
      <c r="B112" s="10" t="str">
        <f t="shared" si="5"/>
        <v>一般人</v>
      </c>
      <c r="C112" s="10">
        <f t="shared" si="6"/>
        <v>205</v>
      </c>
      <c r="D112" s="13">
        <f>パラメータ!B$12*all30days!K112+パラメータ!C$12*all30days!L112+パラメータ!D$12*(1/all30days!M112)+パラメータ!F$12*all30days!N112+パラメータ!G$12*all30days!O112+パラメータ!H$12*all30days!P112</f>
        <v>4.5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f t="shared" si="8"/>
        <v>0.5</v>
      </c>
      <c r="L112" s="9">
        <f t="shared" si="8"/>
        <v>0.5</v>
      </c>
      <c r="M112" s="9">
        <f t="shared" si="8"/>
        <v>0.5</v>
      </c>
      <c r="N112" s="9">
        <f t="shared" si="7"/>
        <v>0.5</v>
      </c>
      <c r="O112" s="9">
        <f t="shared" si="7"/>
        <v>0.5</v>
      </c>
      <c r="P112" s="9">
        <f t="shared" si="7"/>
        <v>0.5</v>
      </c>
    </row>
    <row r="113" spans="1:16" x14ac:dyDescent="0.3">
      <c r="A113" s="8">
        <v>172</v>
      </c>
      <c r="B113" s="10" t="str">
        <f t="shared" si="5"/>
        <v>一般人</v>
      </c>
      <c r="C113" s="10">
        <f t="shared" si="6"/>
        <v>205</v>
      </c>
      <c r="D113" s="13">
        <f>パラメータ!B$12*all30days!K113+パラメータ!C$12*all30days!L113+パラメータ!D$12*(1/all30days!M113)+パラメータ!F$12*all30days!N113+パラメータ!G$12*all30days!O113+パラメータ!H$12*all30days!P113</f>
        <v>4.5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f t="shared" si="8"/>
        <v>0.5</v>
      </c>
      <c r="L113" s="9">
        <f t="shared" si="8"/>
        <v>0.5</v>
      </c>
      <c r="M113" s="9">
        <f t="shared" si="8"/>
        <v>0.5</v>
      </c>
      <c r="N113" s="9">
        <f t="shared" si="7"/>
        <v>0.5</v>
      </c>
      <c r="O113" s="9">
        <f t="shared" si="7"/>
        <v>0.5</v>
      </c>
      <c r="P113" s="9">
        <f t="shared" si="7"/>
        <v>0.5</v>
      </c>
    </row>
    <row r="114" spans="1:16" x14ac:dyDescent="0.3">
      <c r="A114" s="8">
        <v>174</v>
      </c>
      <c r="B114" s="10" t="str">
        <f t="shared" si="5"/>
        <v>SP</v>
      </c>
      <c r="C114" s="10">
        <f t="shared" si="6"/>
        <v>71</v>
      </c>
      <c r="D114" s="13">
        <f>パラメータ!B$12*all30days!K114+パラメータ!C$12*all30days!L114+パラメータ!D$12*(1/all30days!M114)+パラメータ!F$12*all30days!N114+パラメータ!G$12*all30days!O114+パラメータ!H$12*all30days!P114</f>
        <v>5.4999771544035498</v>
      </c>
      <c r="E114" s="9">
        <v>11</v>
      </c>
      <c r="F114" s="9">
        <v>0</v>
      </c>
      <c r="G114" s="9">
        <v>0</v>
      </c>
      <c r="H114" s="9">
        <v>12</v>
      </c>
      <c r="I114" s="9">
        <v>0</v>
      </c>
      <c r="J114" s="9">
        <v>0</v>
      </c>
      <c r="K114" s="9">
        <f t="shared" si="8"/>
        <v>0.99998329857815205</v>
      </c>
      <c r="L114" s="9">
        <f t="shared" si="8"/>
        <v>0.5</v>
      </c>
      <c r="M114" s="9">
        <f t="shared" si="8"/>
        <v>0.5</v>
      </c>
      <c r="N114" s="9">
        <f t="shared" si="7"/>
        <v>0.99999385582539779</v>
      </c>
      <c r="O114" s="9">
        <f t="shared" si="7"/>
        <v>0.5</v>
      </c>
      <c r="P114" s="9">
        <f t="shared" si="7"/>
        <v>0.5</v>
      </c>
    </row>
    <row r="115" spans="1:16" x14ac:dyDescent="0.3">
      <c r="A115" s="8">
        <v>175</v>
      </c>
      <c r="B115" s="10" t="str">
        <f t="shared" si="5"/>
        <v>一般人</v>
      </c>
      <c r="C115" s="10">
        <f t="shared" si="6"/>
        <v>138</v>
      </c>
      <c r="D115" s="13">
        <f>パラメータ!B$12*all30days!K115+パラメータ!C$12*all30days!L115+パラメータ!D$12*(1/all30days!M115)+パラメータ!F$12*all30days!N115+パラメータ!G$12*all30days!O115+パラメータ!H$12*all30days!P115</f>
        <v>4.9933071483174594</v>
      </c>
      <c r="E115" s="9">
        <v>21</v>
      </c>
      <c r="F115" s="9">
        <v>5</v>
      </c>
      <c r="G115" s="9">
        <v>2393940</v>
      </c>
      <c r="H115" s="9">
        <v>64</v>
      </c>
      <c r="I115" s="9">
        <v>0</v>
      </c>
      <c r="J115" s="9">
        <v>0</v>
      </c>
      <c r="K115" s="9">
        <f t="shared" si="8"/>
        <v>0.99999999924174388</v>
      </c>
      <c r="L115" s="9">
        <f t="shared" si="8"/>
        <v>0.99330714907571527</v>
      </c>
      <c r="M115" s="9">
        <f t="shared" si="8"/>
        <v>1</v>
      </c>
      <c r="N115" s="9">
        <f t="shared" si="7"/>
        <v>1</v>
      </c>
      <c r="O115" s="9">
        <f t="shared" si="7"/>
        <v>0.5</v>
      </c>
      <c r="P115" s="9">
        <f t="shared" si="7"/>
        <v>0.5</v>
      </c>
    </row>
    <row r="116" spans="1:16" x14ac:dyDescent="0.3">
      <c r="A116" s="8">
        <v>176</v>
      </c>
      <c r="B116" s="10" t="str">
        <f t="shared" si="5"/>
        <v>一般人</v>
      </c>
      <c r="C116" s="10">
        <f t="shared" si="6"/>
        <v>160</v>
      </c>
      <c r="D116" s="13">
        <f>パラメータ!B$12*all30days!K116+パラメータ!C$12*all30days!L116+パラメータ!D$12*(1/all30days!M116)+パラメータ!F$12*all30days!N116+パラメータ!G$12*all30days!O116+パラメータ!H$12*all30days!P116</f>
        <v>4.8807970779778822</v>
      </c>
      <c r="E116" s="9">
        <v>2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f t="shared" si="8"/>
        <v>0.88079707797788231</v>
      </c>
      <c r="L116" s="9">
        <f t="shared" si="8"/>
        <v>0.5</v>
      </c>
      <c r="M116" s="9">
        <f t="shared" si="8"/>
        <v>0.5</v>
      </c>
      <c r="N116" s="9">
        <f t="shared" si="7"/>
        <v>0.5</v>
      </c>
      <c r="O116" s="9">
        <f t="shared" si="7"/>
        <v>0.5</v>
      </c>
      <c r="P116" s="9">
        <f t="shared" si="7"/>
        <v>0.5</v>
      </c>
    </row>
    <row r="117" spans="1:16" x14ac:dyDescent="0.3">
      <c r="A117" s="8">
        <v>178</v>
      </c>
      <c r="B117" s="10" t="str">
        <f t="shared" si="5"/>
        <v>HYPER-SP</v>
      </c>
      <c r="C117" s="10">
        <f t="shared" si="6"/>
        <v>7</v>
      </c>
      <c r="D117" s="13">
        <f>パラメータ!B$12*all30days!K117+パラメータ!C$12*all30days!L117+パラメータ!D$12*(1/all30days!M117)+パラメータ!F$12*all30days!N117+パラメータ!G$12*all30days!O117+パラメータ!H$12*all30days!P117</f>
        <v>6.2243634673814219</v>
      </c>
      <c r="E117" s="9">
        <v>13</v>
      </c>
      <c r="F117" s="9">
        <v>1</v>
      </c>
      <c r="G117" s="9">
        <v>0</v>
      </c>
      <c r="H117" s="9">
        <v>5</v>
      </c>
      <c r="I117" s="9">
        <v>0</v>
      </c>
      <c r="J117" s="9">
        <v>42</v>
      </c>
      <c r="K117" s="9">
        <f t="shared" si="8"/>
        <v>0.99999773967570205</v>
      </c>
      <c r="L117" s="9">
        <f t="shared" si="8"/>
        <v>0.7310585786300049</v>
      </c>
      <c r="M117" s="9">
        <f t="shared" si="8"/>
        <v>0.5</v>
      </c>
      <c r="N117" s="9">
        <f t="shared" si="7"/>
        <v>0.99330714907571527</v>
      </c>
      <c r="O117" s="9">
        <f t="shared" si="7"/>
        <v>0.5</v>
      </c>
      <c r="P117" s="9">
        <f t="shared" si="7"/>
        <v>1</v>
      </c>
    </row>
    <row r="118" spans="1:16" x14ac:dyDescent="0.3">
      <c r="A118" s="8">
        <v>180</v>
      </c>
      <c r="B118" s="10" t="str">
        <f t="shared" si="5"/>
        <v>一般人</v>
      </c>
      <c r="C118" s="10">
        <f t="shared" si="6"/>
        <v>135</v>
      </c>
      <c r="D118" s="13">
        <f>パラメータ!B$12*all30days!K118+パラメータ!C$12*all30days!L118+パラメータ!D$12*(1/all30days!M118)+パラメータ!F$12*all30days!N118+パラメータ!G$12*all30days!O118+パラメータ!H$12*all30days!P118</f>
        <v>4.993307149075715</v>
      </c>
      <c r="E118" s="9">
        <v>5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f t="shared" si="8"/>
        <v>0.99330714907571527</v>
      </c>
      <c r="L118" s="9">
        <f t="shared" si="8"/>
        <v>0.5</v>
      </c>
      <c r="M118" s="9">
        <f t="shared" si="8"/>
        <v>0.5</v>
      </c>
      <c r="N118" s="9">
        <f t="shared" si="7"/>
        <v>0.5</v>
      </c>
      <c r="O118" s="9">
        <f t="shared" si="7"/>
        <v>0.5</v>
      </c>
      <c r="P118" s="9">
        <f t="shared" si="7"/>
        <v>0.5</v>
      </c>
    </row>
    <row r="119" spans="1:16" x14ac:dyDescent="0.3">
      <c r="A119" s="8">
        <v>182</v>
      </c>
      <c r="B119" s="10" t="str">
        <f t="shared" si="5"/>
        <v>一般人</v>
      </c>
      <c r="C119" s="10">
        <f t="shared" si="6"/>
        <v>158</v>
      </c>
      <c r="D119" s="13">
        <f>パラメータ!B$12*all30days!K119+パラメータ!C$12*all30days!L119+パラメータ!D$12*(1/all30days!M119)+パラメータ!F$12*all30days!N119+パラメータ!G$12*all30days!O119+パラメータ!H$12*all30days!P119</f>
        <v>4.9525741247612798</v>
      </c>
      <c r="E119" s="9">
        <v>20</v>
      </c>
      <c r="F119" s="9">
        <v>3</v>
      </c>
      <c r="G119" s="9">
        <v>880080</v>
      </c>
      <c r="H119" s="9">
        <v>36</v>
      </c>
      <c r="I119" s="9">
        <v>0</v>
      </c>
      <c r="J119" s="9">
        <v>0</v>
      </c>
      <c r="K119" s="9">
        <f t="shared" si="8"/>
        <v>0.99999999793884631</v>
      </c>
      <c r="L119" s="9">
        <f t="shared" si="8"/>
        <v>0.95257412682243336</v>
      </c>
      <c r="M119" s="9">
        <f t="shared" si="8"/>
        <v>1</v>
      </c>
      <c r="N119" s="9">
        <f t="shared" si="7"/>
        <v>0.99999999999999978</v>
      </c>
      <c r="O119" s="9">
        <f t="shared" si="7"/>
        <v>0.5</v>
      </c>
      <c r="P119" s="9">
        <f t="shared" si="7"/>
        <v>0.5</v>
      </c>
    </row>
    <row r="120" spans="1:16" x14ac:dyDescent="0.3">
      <c r="A120" s="8">
        <v>183</v>
      </c>
      <c r="B120" s="10" t="str">
        <f t="shared" si="5"/>
        <v>HYPER-SP</v>
      </c>
      <c r="C120" s="10">
        <f t="shared" si="6"/>
        <v>14</v>
      </c>
      <c r="D120" s="13">
        <f>パラメータ!B$12*all30days!K120+パラメータ!C$12*all30days!L120+パラメータ!D$12*(1/all30days!M120)+パラメータ!F$12*all30days!N120+パラメータ!G$12*all30days!O120+パラメータ!H$12*all30days!P120</f>
        <v>5.9999832929753554</v>
      </c>
      <c r="E120" s="9">
        <v>19</v>
      </c>
      <c r="F120" s="9">
        <v>36</v>
      </c>
      <c r="G120" s="9">
        <v>232080</v>
      </c>
      <c r="H120" s="9">
        <v>110</v>
      </c>
      <c r="I120" s="9">
        <v>73</v>
      </c>
      <c r="J120" s="9">
        <v>11</v>
      </c>
      <c r="K120" s="9">
        <f t="shared" si="8"/>
        <v>0.99999999439720355</v>
      </c>
      <c r="L120" s="9">
        <f t="shared" si="8"/>
        <v>0.99999999999999978</v>
      </c>
      <c r="M120" s="9">
        <f t="shared" si="8"/>
        <v>1</v>
      </c>
      <c r="N120" s="9">
        <f t="shared" si="7"/>
        <v>1</v>
      </c>
      <c r="O120" s="9">
        <f t="shared" si="7"/>
        <v>1</v>
      </c>
      <c r="P120" s="9">
        <f t="shared" si="7"/>
        <v>0.99998329857815205</v>
      </c>
    </row>
    <row r="121" spans="1:16" x14ac:dyDescent="0.3">
      <c r="A121" s="8">
        <v>184</v>
      </c>
      <c r="B121" s="10" t="str">
        <f t="shared" si="5"/>
        <v>HYPER-SP</v>
      </c>
      <c r="C121" s="10">
        <f t="shared" si="6"/>
        <v>20</v>
      </c>
      <c r="D121" s="13">
        <f>パラメータ!B$12*all30days!K121+パラメータ!C$12*all30days!L121+パラメータ!D$12*(1/all30days!M121)+パラメータ!F$12*all30days!N121+パラメータ!G$12*all30days!O121+パラメータ!H$12*all30days!P121</f>
        <v>5.9933068424152314</v>
      </c>
      <c r="E121" s="9">
        <v>21</v>
      </c>
      <c r="F121" s="9">
        <v>15</v>
      </c>
      <c r="G121" s="9">
        <v>235020</v>
      </c>
      <c r="H121" s="9">
        <v>105</v>
      </c>
      <c r="I121" s="9">
        <v>90</v>
      </c>
      <c r="J121" s="9">
        <v>5</v>
      </c>
      <c r="K121" s="9">
        <f t="shared" si="8"/>
        <v>0.99999999924174388</v>
      </c>
      <c r="L121" s="9">
        <f t="shared" si="8"/>
        <v>0.99999969409777301</v>
      </c>
      <c r="M121" s="9">
        <f t="shared" si="8"/>
        <v>1</v>
      </c>
      <c r="N121" s="9">
        <f t="shared" si="7"/>
        <v>1</v>
      </c>
      <c r="O121" s="9">
        <f t="shared" si="7"/>
        <v>1</v>
      </c>
      <c r="P121" s="9">
        <f t="shared" si="7"/>
        <v>0.99330714907571527</v>
      </c>
    </row>
    <row r="122" spans="1:16" x14ac:dyDescent="0.3">
      <c r="A122" s="8">
        <v>185</v>
      </c>
      <c r="B122" s="10" t="str">
        <f t="shared" si="5"/>
        <v>一般人</v>
      </c>
      <c r="C122" s="10">
        <f t="shared" si="6"/>
        <v>205</v>
      </c>
      <c r="D122" s="13">
        <f>パラメータ!B$12*all30days!K122+パラメータ!C$12*all30days!L122+パラメータ!D$12*(1/all30days!M122)+パラメータ!F$12*all30days!N122+パラメータ!G$12*all30days!O122+パラメータ!H$12*all30days!P122</f>
        <v>4.5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f t="shared" si="8"/>
        <v>0.5</v>
      </c>
      <c r="L122" s="9">
        <f t="shared" si="8"/>
        <v>0.5</v>
      </c>
      <c r="M122" s="9">
        <f t="shared" si="8"/>
        <v>0.5</v>
      </c>
      <c r="N122" s="9">
        <f t="shared" si="7"/>
        <v>0.5</v>
      </c>
      <c r="O122" s="9">
        <f t="shared" si="7"/>
        <v>0.5</v>
      </c>
      <c r="P122" s="9">
        <f t="shared" si="7"/>
        <v>0.5</v>
      </c>
    </row>
    <row r="123" spans="1:16" x14ac:dyDescent="0.3">
      <c r="A123" s="8">
        <v>186</v>
      </c>
      <c r="B123" s="10" t="str">
        <f t="shared" si="5"/>
        <v>HYPER-SP</v>
      </c>
      <c r="C123" s="10">
        <f t="shared" si="6"/>
        <v>6</v>
      </c>
      <c r="D123" s="13">
        <f>パラメータ!B$12*all30days!K123+パラメータ!C$12*all30days!L123+パラメータ!D$12*(1/all30days!M123)+パラメータ!F$12*all30days!N123+パラメータ!G$12*all30days!O123+パラメータ!H$12*all30days!P123</f>
        <v>6.3984554006594285</v>
      </c>
      <c r="E123" s="9">
        <v>20</v>
      </c>
      <c r="F123" s="9">
        <v>3</v>
      </c>
      <c r="G123" s="9">
        <v>0</v>
      </c>
      <c r="H123" s="9">
        <v>5</v>
      </c>
      <c r="I123" s="9">
        <v>0</v>
      </c>
      <c r="J123" s="9">
        <v>3</v>
      </c>
      <c r="K123" s="9">
        <f t="shared" si="8"/>
        <v>0.99999999793884631</v>
      </c>
      <c r="L123" s="9">
        <f t="shared" si="8"/>
        <v>0.95257412682243336</v>
      </c>
      <c r="M123" s="9">
        <f t="shared" si="8"/>
        <v>0.5</v>
      </c>
      <c r="N123" s="9">
        <f t="shared" si="7"/>
        <v>0.99330714907571527</v>
      </c>
      <c r="O123" s="9">
        <f t="shared" si="7"/>
        <v>0.5</v>
      </c>
      <c r="P123" s="9">
        <f t="shared" si="7"/>
        <v>0.95257412682243336</v>
      </c>
    </row>
    <row r="124" spans="1:16" x14ac:dyDescent="0.3">
      <c r="A124" s="8">
        <v>187</v>
      </c>
      <c r="B124" s="10" t="str">
        <f t="shared" si="5"/>
        <v>一般人</v>
      </c>
      <c r="C124" s="10">
        <f t="shared" si="6"/>
        <v>176</v>
      </c>
      <c r="D124" s="13">
        <f>パラメータ!B$12*all30days!K124+パラメータ!C$12*all30days!L124+パラメータ!D$12*(1/all30days!M124)+パラメータ!F$12*all30days!N124+パラメータ!G$12*all30days!O124+パラメータ!H$12*all30days!P124</f>
        <v>4.7310585786300052</v>
      </c>
      <c r="E124" s="9">
        <v>1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f t="shared" si="8"/>
        <v>0.7310585786300049</v>
      </c>
      <c r="L124" s="9">
        <f t="shared" si="8"/>
        <v>0.5</v>
      </c>
      <c r="M124" s="9">
        <f t="shared" si="8"/>
        <v>0.5</v>
      </c>
      <c r="N124" s="9">
        <f t="shared" si="7"/>
        <v>0.5</v>
      </c>
      <c r="O124" s="9">
        <f t="shared" si="7"/>
        <v>0.5</v>
      </c>
      <c r="P124" s="9">
        <f t="shared" si="7"/>
        <v>0.5</v>
      </c>
    </row>
    <row r="125" spans="1:16" x14ac:dyDescent="0.3">
      <c r="A125" s="8">
        <v>188</v>
      </c>
      <c r="B125" s="10" t="str">
        <f t="shared" si="5"/>
        <v>一般人</v>
      </c>
      <c r="C125" s="10">
        <f t="shared" si="6"/>
        <v>160</v>
      </c>
      <c r="D125" s="13">
        <f>パラメータ!B$12*all30days!K125+パラメータ!C$12*all30days!L125+パラメータ!D$12*(1/all30days!M125)+パラメータ!F$12*all30days!N125+パラメータ!G$12*all30days!O125+パラメータ!H$12*all30days!P125</f>
        <v>4.8807970779778822</v>
      </c>
      <c r="E125" s="9">
        <v>2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f t="shared" si="8"/>
        <v>0.88079707797788231</v>
      </c>
      <c r="L125" s="9">
        <f t="shared" si="8"/>
        <v>0.5</v>
      </c>
      <c r="M125" s="9">
        <f t="shared" si="8"/>
        <v>0.5</v>
      </c>
      <c r="N125" s="9">
        <f t="shared" si="7"/>
        <v>0.5</v>
      </c>
      <c r="O125" s="9">
        <f t="shared" si="7"/>
        <v>0.5</v>
      </c>
      <c r="P125" s="9">
        <f t="shared" si="7"/>
        <v>0.5</v>
      </c>
    </row>
    <row r="126" spans="1:16" x14ac:dyDescent="0.3">
      <c r="A126" s="8">
        <v>192</v>
      </c>
      <c r="B126" s="10" t="str">
        <f t="shared" si="5"/>
        <v>一般人</v>
      </c>
      <c r="C126" s="10">
        <f t="shared" si="6"/>
        <v>127</v>
      </c>
      <c r="D126" s="13">
        <f>パラメータ!B$12*all30days!K126+パラメータ!C$12*all30days!L126+パラメータ!D$12*(1/all30days!M126)+パラメータ!F$12*all30days!N126+パラメータ!G$12*all30days!O126+パラメータ!H$12*all30days!P126</f>
        <v>4.9998766033628605</v>
      </c>
      <c r="E126" s="9">
        <v>20</v>
      </c>
      <c r="F126" s="9">
        <v>9</v>
      </c>
      <c r="G126" s="9">
        <v>2080260</v>
      </c>
      <c r="H126" s="9">
        <v>100</v>
      </c>
      <c r="I126" s="9">
        <v>0</v>
      </c>
      <c r="J126" s="9">
        <v>0</v>
      </c>
      <c r="K126" s="9">
        <f t="shared" si="8"/>
        <v>0.99999999793884631</v>
      </c>
      <c r="L126" s="9">
        <f t="shared" si="8"/>
        <v>0.99987660542401369</v>
      </c>
      <c r="M126" s="9">
        <f t="shared" si="8"/>
        <v>1</v>
      </c>
      <c r="N126" s="9">
        <f t="shared" si="7"/>
        <v>1</v>
      </c>
      <c r="O126" s="9">
        <f t="shared" si="7"/>
        <v>0.5</v>
      </c>
      <c r="P126" s="9">
        <f t="shared" si="7"/>
        <v>0.5</v>
      </c>
    </row>
    <row r="127" spans="1:16" x14ac:dyDescent="0.3">
      <c r="A127" s="8">
        <v>193</v>
      </c>
      <c r="B127" s="10" t="str">
        <f t="shared" si="5"/>
        <v>一般人</v>
      </c>
      <c r="C127" s="10">
        <f t="shared" si="6"/>
        <v>205</v>
      </c>
      <c r="D127" s="13">
        <f>パラメータ!B$12*all30days!K127+パラメータ!C$12*all30days!L127+パラメータ!D$12*(1/all30days!M127)+パラメータ!F$12*all30days!N127+パラメータ!G$12*all30days!O127+パラメータ!H$12*all30days!P127</f>
        <v>4.5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f t="shared" si="8"/>
        <v>0.5</v>
      </c>
      <c r="L127" s="9">
        <f t="shared" si="8"/>
        <v>0.5</v>
      </c>
      <c r="M127" s="9">
        <f t="shared" si="8"/>
        <v>0.5</v>
      </c>
      <c r="N127" s="9">
        <f t="shared" si="7"/>
        <v>0.5</v>
      </c>
      <c r="O127" s="9">
        <f t="shared" si="7"/>
        <v>0.5</v>
      </c>
      <c r="P127" s="9">
        <f t="shared" si="7"/>
        <v>0.5</v>
      </c>
    </row>
    <row r="128" spans="1:16" x14ac:dyDescent="0.3">
      <c r="A128" s="8">
        <v>194</v>
      </c>
      <c r="B128" s="10" t="str">
        <f t="shared" si="5"/>
        <v>SP</v>
      </c>
      <c r="C128" s="10">
        <f t="shared" si="6"/>
        <v>79</v>
      </c>
      <c r="D128" s="13">
        <f>パラメータ!B$12*all30days!K128+パラメータ!C$12*all30days!L128+パラメータ!D$12*(1/all30days!M128)+パラメータ!F$12*all30days!N128+パラメータ!G$12*all30days!O128+パラメータ!H$12*all30days!P128</f>
        <v>5.4990889432028034</v>
      </c>
      <c r="E128" s="9">
        <v>19</v>
      </c>
      <c r="F128" s="9">
        <v>0</v>
      </c>
      <c r="G128" s="9">
        <v>0</v>
      </c>
      <c r="H128" s="9">
        <v>7</v>
      </c>
      <c r="I128" s="9">
        <v>0</v>
      </c>
      <c r="J128" s="9">
        <v>0</v>
      </c>
      <c r="K128" s="9">
        <f t="shared" si="8"/>
        <v>0.99999999439720355</v>
      </c>
      <c r="L128" s="9">
        <f t="shared" si="8"/>
        <v>0.5</v>
      </c>
      <c r="M128" s="9">
        <f t="shared" si="8"/>
        <v>0.5</v>
      </c>
      <c r="N128" s="9">
        <f t="shared" si="7"/>
        <v>0.9990889488055994</v>
      </c>
      <c r="O128" s="9">
        <f t="shared" si="7"/>
        <v>0.5</v>
      </c>
      <c r="P128" s="9">
        <f t="shared" si="7"/>
        <v>0.5</v>
      </c>
    </row>
    <row r="129" spans="1:16" x14ac:dyDescent="0.3">
      <c r="A129" s="8">
        <v>195</v>
      </c>
      <c r="B129" s="10" t="str">
        <f t="shared" si="5"/>
        <v>SP</v>
      </c>
      <c r="C129" s="10">
        <f t="shared" si="6"/>
        <v>63</v>
      </c>
      <c r="D129" s="13">
        <f>パラメータ!B$12*all30days!K129+パラメータ!C$12*all30days!L129+パラメータ!D$12*(1/all30days!M129)+パラメータ!F$12*all30days!N129+パラメータ!G$12*all30days!O129+パラメータ!H$12*all30days!P129</f>
        <v>5.4999999979369667</v>
      </c>
      <c r="E129" s="9">
        <v>20</v>
      </c>
      <c r="F129" s="9">
        <v>27</v>
      </c>
      <c r="G129" s="9">
        <v>1411300</v>
      </c>
      <c r="H129" s="9">
        <v>467</v>
      </c>
      <c r="I129" s="9">
        <v>0</v>
      </c>
      <c r="J129" s="9">
        <v>64</v>
      </c>
      <c r="K129" s="9">
        <f t="shared" si="8"/>
        <v>0.99999999793884631</v>
      </c>
      <c r="L129" s="9">
        <f t="shared" si="8"/>
        <v>0.99999999999812039</v>
      </c>
      <c r="M129" s="9">
        <f t="shared" si="8"/>
        <v>1</v>
      </c>
      <c r="N129" s="9">
        <f t="shared" si="7"/>
        <v>1</v>
      </c>
      <c r="O129" s="9">
        <f t="shared" si="7"/>
        <v>0.5</v>
      </c>
      <c r="P129" s="9">
        <f t="shared" si="7"/>
        <v>1</v>
      </c>
    </row>
    <row r="130" spans="1:16" x14ac:dyDescent="0.3">
      <c r="A130" s="8">
        <v>197</v>
      </c>
      <c r="B130" s="10" t="str">
        <f t="shared" si="5"/>
        <v>SP</v>
      </c>
      <c r="C130" s="10">
        <f t="shared" si="6"/>
        <v>47</v>
      </c>
      <c r="D130" s="13">
        <f>パラメータ!B$12*all30days!K130+パラメータ!C$12*all30days!L130+パラメータ!D$12*(1/all30days!M130)+パラメータ!F$12*all30days!N130+パラメータ!G$12*all30days!O130+パラメータ!H$12*all30days!P130</f>
        <v>5.7285858429382079</v>
      </c>
      <c r="E130" s="9">
        <v>16</v>
      </c>
      <c r="F130" s="9">
        <v>1</v>
      </c>
      <c r="G130" s="9">
        <v>0</v>
      </c>
      <c r="H130" s="9">
        <v>6</v>
      </c>
      <c r="I130" s="9">
        <v>0</v>
      </c>
      <c r="J130" s="9">
        <v>0</v>
      </c>
      <c r="K130" s="9">
        <f t="shared" si="8"/>
        <v>0.99999988746483792</v>
      </c>
      <c r="L130" s="9">
        <f t="shared" si="8"/>
        <v>0.7310585786300049</v>
      </c>
      <c r="M130" s="9">
        <f t="shared" si="8"/>
        <v>0.5</v>
      </c>
      <c r="N130" s="9">
        <f t="shared" si="7"/>
        <v>0.99752737684336534</v>
      </c>
      <c r="O130" s="9">
        <f t="shared" si="7"/>
        <v>0.5</v>
      </c>
      <c r="P130" s="9">
        <f t="shared" si="7"/>
        <v>0.5</v>
      </c>
    </row>
    <row r="131" spans="1:16" x14ac:dyDescent="0.3">
      <c r="A131" s="8">
        <v>198</v>
      </c>
      <c r="B131" s="10" t="str">
        <f t="shared" ref="B131:B194" si="9">IF(COUNTA(A$2:A$247)*0.1&gt;=C131,"HYPER-SP",IF(COUNTA(A$2:A$247)*0.4&gt;=C131,"SP","一般人"))</f>
        <v>HYPER-SP</v>
      </c>
      <c r="C131" s="10">
        <f t="shared" ref="C131:C194" si="10">RANK(D131,D$2:D$247)</f>
        <v>8</v>
      </c>
      <c r="D131" s="13">
        <f>パラメータ!B$12*all30days!K131+パラメータ!C$12*all30days!L131+パラメータ!D$12*(1/all30days!M131)+パラメータ!F$12*all30days!N131+パラメータ!G$12*all30days!O131+パラメータ!H$12*all30days!P131</f>
        <v>6.1835031667018505</v>
      </c>
      <c r="E131" s="9">
        <v>9</v>
      </c>
      <c r="F131" s="9">
        <v>3</v>
      </c>
      <c r="G131" s="9">
        <v>0</v>
      </c>
      <c r="H131" s="9">
        <v>12</v>
      </c>
      <c r="I131" s="9">
        <v>0</v>
      </c>
      <c r="J131" s="9">
        <v>1</v>
      </c>
      <c r="K131" s="9">
        <f t="shared" si="8"/>
        <v>0.99987660542401369</v>
      </c>
      <c r="L131" s="9">
        <f t="shared" si="8"/>
        <v>0.95257412682243336</v>
      </c>
      <c r="M131" s="9">
        <f t="shared" si="8"/>
        <v>0.5</v>
      </c>
      <c r="N131" s="9">
        <f t="shared" si="7"/>
        <v>0.99999385582539779</v>
      </c>
      <c r="O131" s="9">
        <f t="shared" si="7"/>
        <v>0.5</v>
      </c>
      <c r="P131" s="9">
        <f t="shared" si="7"/>
        <v>0.7310585786300049</v>
      </c>
    </row>
    <row r="132" spans="1:16" x14ac:dyDescent="0.3">
      <c r="A132" s="8">
        <v>200</v>
      </c>
      <c r="B132" s="10" t="str">
        <f t="shared" si="9"/>
        <v>SP</v>
      </c>
      <c r="C132" s="10">
        <f t="shared" si="10"/>
        <v>77</v>
      </c>
      <c r="D132" s="13">
        <f>パラメータ!B$12*all30days!K132+パラメータ!C$12*all30days!L132+パラメータ!D$12*(1/all30days!M132)+パラメータ!F$12*all30days!N132+パラメータ!G$12*all30days!O132+パラメータ!H$12*all30days!P132</f>
        <v>5.4990889467444459</v>
      </c>
      <c r="E132" s="9">
        <v>20</v>
      </c>
      <c r="F132" s="9">
        <v>7</v>
      </c>
      <c r="G132" s="9">
        <v>0</v>
      </c>
      <c r="H132" s="9">
        <v>0</v>
      </c>
      <c r="I132" s="9">
        <v>0</v>
      </c>
      <c r="J132" s="9">
        <v>0</v>
      </c>
      <c r="K132" s="9">
        <f t="shared" si="8"/>
        <v>0.99999999793884631</v>
      </c>
      <c r="L132" s="9">
        <f t="shared" si="8"/>
        <v>0.9990889488055994</v>
      </c>
      <c r="M132" s="9">
        <f t="shared" si="8"/>
        <v>0.5</v>
      </c>
      <c r="N132" s="9">
        <f t="shared" si="7"/>
        <v>0.5</v>
      </c>
      <c r="O132" s="9">
        <f t="shared" si="7"/>
        <v>0.5</v>
      </c>
      <c r="P132" s="9">
        <f t="shared" si="7"/>
        <v>0.5</v>
      </c>
    </row>
    <row r="133" spans="1:16" x14ac:dyDescent="0.3">
      <c r="A133" s="8">
        <v>201</v>
      </c>
      <c r="B133" s="10" t="str">
        <f t="shared" si="9"/>
        <v>HYPER-SP</v>
      </c>
      <c r="C133" s="10">
        <f t="shared" si="10"/>
        <v>23</v>
      </c>
      <c r="D133" s="13">
        <f>パラメータ!B$12*all30days!K133+パラメータ!C$12*all30days!L133+パラメータ!D$12*(1/all30days!M133)+パラメータ!F$12*all30days!N133+パラメータ!G$12*all30days!O133+パラメータ!H$12*all30days!P133</f>
        <v>5.9621171399688766</v>
      </c>
      <c r="E133" s="9">
        <v>20</v>
      </c>
      <c r="F133" s="9">
        <v>1</v>
      </c>
      <c r="G133" s="9">
        <v>0</v>
      </c>
      <c r="H133" s="9">
        <v>18</v>
      </c>
      <c r="I133" s="9">
        <v>0</v>
      </c>
      <c r="J133" s="9">
        <v>1</v>
      </c>
      <c r="K133" s="9">
        <f t="shared" si="8"/>
        <v>0.99999999793884631</v>
      </c>
      <c r="L133" s="9">
        <f t="shared" si="8"/>
        <v>0.7310585786300049</v>
      </c>
      <c r="M133" s="9">
        <f t="shared" si="8"/>
        <v>0.5</v>
      </c>
      <c r="N133" s="9">
        <f t="shared" si="7"/>
        <v>0.9999999847700205</v>
      </c>
      <c r="O133" s="9">
        <f t="shared" si="7"/>
        <v>0.5</v>
      </c>
      <c r="P133" s="9">
        <f t="shared" si="7"/>
        <v>0.7310585786300049</v>
      </c>
    </row>
    <row r="134" spans="1:16" x14ac:dyDescent="0.3">
      <c r="A134" s="8">
        <v>202</v>
      </c>
      <c r="B134" s="10" t="str">
        <f t="shared" si="9"/>
        <v>一般人</v>
      </c>
      <c r="C134" s="10">
        <f t="shared" si="10"/>
        <v>152</v>
      </c>
      <c r="D134" s="13">
        <f>パラメータ!B$12*all30days!K134+パラメータ!C$12*all30days!L134+パラメータ!D$12*(1/all30days!M134)+パラメータ!F$12*all30days!N134+パラメータ!G$12*all30days!O134+パラメータ!H$12*all30days!P134</f>
        <v>4.9525741268224337</v>
      </c>
      <c r="E134" s="9">
        <v>3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f t="shared" si="8"/>
        <v>0.95257412682243336</v>
      </c>
      <c r="L134" s="9">
        <f t="shared" si="8"/>
        <v>0.5</v>
      </c>
      <c r="M134" s="9">
        <f t="shared" si="8"/>
        <v>0.5</v>
      </c>
      <c r="N134" s="9">
        <f t="shared" si="7"/>
        <v>0.5</v>
      </c>
      <c r="O134" s="9">
        <f t="shared" si="7"/>
        <v>0.5</v>
      </c>
      <c r="P134" s="9">
        <f t="shared" si="7"/>
        <v>0.5</v>
      </c>
    </row>
    <row r="135" spans="1:16" x14ac:dyDescent="0.3">
      <c r="A135" s="8">
        <v>203</v>
      </c>
      <c r="B135" s="10" t="str">
        <f t="shared" si="9"/>
        <v>一般人</v>
      </c>
      <c r="C135" s="10">
        <f t="shared" si="10"/>
        <v>174</v>
      </c>
      <c r="D135" s="13">
        <f>パラメータ!B$12*all30days!K135+パラメータ!C$12*all30days!L135+パラメータ!D$12*(1/all30days!M135)+パラメータ!F$12*all30days!N135+パラメータ!G$12*all30days!O135+パラメータ!H$12*all30days!P135</f>
        <v>4.8807970759166945</v>
      </c>
      <c r="E135" s="9">
        <v>20</v>
      </c>
      <c r="F135" s="9">
        <v>2</v>
      </c>
      <c r="G135" s="9">
        <v>1016460</v>
      </c>
      <c r="H135" s="9">
        <v>31</v>
      </c>
      <c r="I135" s="9">
        <v>0</v>
      </c>
      <c r="J135" s="9">
        <v>0</v>
      </c>
      <c r="K135" s="9">
        <f t="shared" si="8"/>
        <v>0.99999999793884631</v>
      </c>
      <c r="L135" s="9">
        <f t="shared" si="8"/>
        <v>0.88079707797788231</v>
      </c>
      <c r="M135" s="9">
        <f t="shared" si="8"/>
        <v>1</v>
      </c>
      <c r="N135" s="9">
        <f t="shared" si="7"/>
        <v>0.99999999999996558</v>
      </c>
      <c r="O135" s="9">
        <f t="shared" si="7"/>
        <v>0.5</v>
      </c>
      <c r="P135" s="9">
        <f t="shared" si="7"/>
        <v>0.5</v>
      </c>
    </row>
    <row r="136" spans="1:16" x14ac:dyDescent="0.3">
      <c r="A136" s="8">
        <v>204</v>
      </c>
      <c r="B136" s="10" t="str">
        <f t="shared" si="9"/>
        <v>SP</v>
      </c>
      <c r="C136" s="10">
        <f t="shared" si="10"/>
        <v>85</v>
      </c>
      <c r="D136" s="13">
        <f>パラメータ!B$12*all30days!K136+パラメータ!C$12*all30days!L136+パラメータ!D$12*(1/all30days!M136)+パラメータ!F$12*all30days!N136+パラメータ!G$12*all30days!O136+パラメータ!H$12*all30days!P136</f>
        <v>5.4811027388435081</v>
      </c>
      <c r="E136" s="9">
        <v>7</v>
      </c>
      <c r="F136" s="9">
        <v>4</v>
      </c>
      <c r="G136" s="9">
        <v>0</v>
      </c>
      <c r="H136" s="9">
        <v>0</v>
      </c>
      <c r="I136" s="9">
        <v>0</v>
      </c>
      <c r="J136" s="9">
        <v>0</v>
      </c>
      <c r="K136" s="9">
        <f t="shared" si="8"/>
        <v>0.9990889488055994</v>
      </c>
      <c r="L136" s="9">
        <f t="shared" si="8"/>
        <v>0.98201379003790845</v>
      </c>
      <c r="M136" s="9">
        <f t="shared" si="8"/>
        <v>0.5</v>
      </c>
      <c r="N136" s="9">
        <f t="shared" si="7"/>
        <v>0.5</v>
      </c>
      <c r="O136" s="9">
        <f t="shared" si="7"/>
        <v>0.5</v>
      </c>
      <c r="P136" s="9">
        <f t="shared" si="7"/>
        <v>0.5</v>
      </c>
    </row>
    <row r="137" spans="1:16" x14ac:dyDescent="0.3">
      <c r="A137" s="8">
        <v>205</v>
      </c>
      <c r="B137" s="10" t="str">
        <f t="shared" si="9"/>
        <v>一般人</v>
      </c>
      <c r="C137" s="10">
        <f t="shared" si="10"/>
        <v>205</v>
      </c>
      <c r="D137" s="13">
        <f>パラメータ!B$12*all30days!K137+パラメータ!C$12*all30days!L137+パラメータ!D$12*(1/all30days!M137)+パラメータ!F$12*all30days!N137+パラメータ!G$12*all30days!O137+パラメータ!H$12*all30days!P137</f>
        <v>4.5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f t="shared" si="8"/>
        <v>0.5</v>
      </c>
      <c r="L137" s="9">
        <f t="shared" si="8"/>
        <v>0.5</v>
      </c>
      <c r="M137" s="9">
        <f t="shared" si="8"/>
        <v>0.5</v>
      </c>
      <c r="N137" s="9">
        <f t="shared" si="7"/>
        <v>0.5</v>
      </c>
      <c r="O137" s="9">
        <f t="shared" si="7"/>
        <v>0.5</v>
      </c>
      <c r="P137" s="9">
        <f t="shared" si="7"/>
        <v>0.5</v>
      </c>
    </row>
    <row r="138" spans="1:16" x14ac:dyDescent="0.3">
      <c r="A138" s="8">
        <v>206</v>
      </c>
      <c r="B138" s="10" t="str">
        <f t="shared" si="9"/>
        <v>一般人</v>
      </c>
      <c r="C138" s="10">
        <f t="shared" si="10"/>
        <v>124</v>
      </c>
      <c r="D138" s="13">
        <f>パラメータ!B$12*all30days!K138+パラメータ!C$12*all30days!L138+パラメータ!D$12*(1/all30days!M138)+パラメータ!F$12*all30days!N138+パラメータ!G$12*all30days!O138+パラメータ!H$12*all30days!P138</f>
        <v>4.9999546021312975</v>
      </c>
      <c r="E138" s="9">
        <v>10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f t="shared" si="8"/>
        <v>0.99995460213129761</v>
      </c>
      <c r="L138" s="9">
        <f t="shared" si="8"/>
        <v>0.5</v>
      </c>
      <c r="M138" s="9">
        <f t="shared" si="8"/>
        <v>0.5</v>
      </c>
      <c r="N138" s="9">
        <f t="shared" si="7"/>
        <v>0.5</v>
      </c>
      <c r="O138" s="9">
        <f t="shared" si="7"/>
        <v>0.5</v>
      </c>
      <c r="P138" s="9">
        <f t="shared" si="7"/>
        <v>0.5</v>
      </c>
    </row>
    <row r="139" spans="1:16" x14ac:dyDescent="0.3">
      <c r="A139" s="8">
        <v>207</v>
      </c>
      <c r="B139" s="10" t="str">
        <f t="shared" si="9"/>
        <v>SP</v>
      </c>
      <c r="C139" s="10">
        <f t="shared" si="10"/>
        <v>60</v>
      </c>
      <c r="D139" s="13">
        <f>パラメータ!B$12*all30days!K139+パラメータ!C$12*all30days!L139+パラメータ!D$12*(1/all30days!M139)+パラメータ!F$12*all30days!N139+パラメータ!G$12*all30days!O139+パラメータ!H$12*all30days!P139</f>
        <v>5.4999999979387528</v>
      </c>
      <c r="E139" s="9">
        <v>20</v>
      </c>
      <c r="F139" s="9">
        <v>0</v>
      </c>
      <c r="G139" s="9">
        <v>0</v>
      </c>
      <c r="H139" s="9">
        <v>30</v>
      </c>
      <c r="I139" s="9">
        <v>0</v>
      </c>
      <c r="J139" s="9">
        <v>0</v>
      </c>
      <c r="K139" s="9">
        <f t="shared" si="8"/>
        <v>0.99999999793884631</v>
      </c>
      <c r="L139" s="9">
        <f t="shared" si="8"/>
        <v>0.5</v>
      </c>
      <c r="M139" s="9">
        <f t="shared" si="8"/>
        <v>0.5</v>
      </c>
      <c r="N139" s="9">
        <f t="shared" si="7"/>
        <v>0.99999999999990652</v>
      </c>
      <c r="O139" s="9">
        <f t="shared" si="7"/>
        <v>0.5</v>
      </c>
      <c r="P139" s="9">
        <f t="shared" si="7"/>
        <v>0.5</v>
      </c>
    </row>
    <row r="140" spans="1:16" x14ac:dyDescent="0.3">
      <c r="A140" s="8">
        <v>208</v>
      </c>
      <c r="B140" s="10" t="str">
        <f t="shared" si="9"/>
        <v>一般人</v>
      </c>
      <c r="C140" s="10">
        <f t="shared" si="10"/>
        <v>242</v>
      </c>
      <c r="D140" s="13">
        <f>パラメータ!B$12*all30days!K140+パラメータ!C$12*all30days!L140+パラメータ!D$12*(1/all30days!M140)+パラメータ!F$12*all30days!N140+パラメータ!G$12*all30days!O140+パラメータ!H$12*all30days!P140</f>
        <v>3.9999999943972036</v>
      </c>
      <c r="E140" s="9">
        <v>19</v>
      </c>
      <c r="F140" s="9">
        <v>0</v>
      </c>
      <c r="G140" s="9">
        <v>3480</v>
      </c>
      <c r="H140" s="9">
        <v>0</v>
      </c>
      <c r="I140" s="9">
        <v>0</v>
      </c>
      <c r="J140" s="9">
        <v>0</v>
      </c>
      <c r="K140" s="9">
        <f t="shared" si="8"/>
        <v>0.99999999439720355</v>
      </c>
      <c r="L140" s="9">
        <f t="shared" si="8"/>
        <v>0.5</v>
      </c>
      <c r="M140" s="9">
        <f t="shared" si="8"/>
        <v>1</v>
      </c>
      <c r="N140" s="9">
        <f t="shared" si="7"/>
        <v>0.5</v>
      </c>
      <c r="O140" s="9">
        <f t="shared" si="7"/>
        <v>0.5</v>
      </c>
      <c r="P140" s="9">
        <f t="shared" si="7"/>
        <v>0.5</v>
      </c>
    </row>
    <row r="141" spans="1:16" x14ac:dyDescent="0.3">
      <c r="A141" s="8">
        <v>209</v>
      </c>
      <c r="B141" s="10" t="str">
        <f t="shared" si="9"/>
        <v>一般人</v>
      </c>
      <c r="C141" s="10">
        <f t="shared" si="10"/>
        <v>238</v>
      </c>
      <c r="D141" s="13">
        <f>パラメータ!B$12*all30days!K141+パラメータ!C$12*all30days!L141+パラメータ!D$12*(1/all30days!M141)+パラメータ!F$12*all30days!N141+パラメータ!G$12*all30days!O141+パラメータ!H$12*all30days!P141</f>
        <v>4.3807970759167283</v>
      </c>
      <c r="E141" s="9">
        <v>20</v>
      </c>
      <c r="F141" s="9">
        <v>2</v>
      </c>
      <c r="G141" s="9">
        <v>160260</v>
      </c>
      <c r="H141" s="9">
        <v>0</v>
      </c>
      <c r="I141" s="9">
        <v>0</v>
      </c>
      <c r="J141" s="9">
        <v>0</v>
      </c>
      <c r="K141" s="9">
        <f t="shared" si="8"/>
        <v>0.99999999793884631</v>
      </c>
      <c r="L141" s="9">
        <f t="shared" si="8"/>
        <v>0.88079707797788231</v>
      </c>
      <c r="M141" s="9">
        <f t="shared" si="8"/>
        <v>1</v>
      </c>
      <c r="N141" s="9">
        <f t="shared" si="8"/>
        <v>0.5</v>
      </c>
      <c r="O141" s="9">
        <f t="shared" si="8"/>
        <v>0.5</v>
      </c>
      <c r="P141" s="9">
        <f t="shared" si="8"/>
        <v>0.5</v>
      </c>
    </row>
    <row r="142" spans="1:16" x14ac:dyDescent="0.3">
      <c r="A142" s="8">
        <v>210</v>
      </c>
      <c r="B142" s="10" t="str">
        <f t="shared" si="9"/>
        <v>SP</v>
      </c>
      <c r="C142" s="10">
        <f t="shared" si="10"/>
        <v>83</v>
      </c>
      <c r="D142" s="13">
        <f>パラメータ!B$12*all30days!K142+パラメータ!C$12*all30days!L142+パラメータ!D$12*(1/all30days!M142)+パラメータ!F$12*all30days!N142+パラメータ!G$12*all30days!O142+パラメータ!H$12*all30days!P142</f>
        <v>5.4933070344793995</v>
      </c>
      <c r="E142" s="9">
        <v>20</v>
      </c>
      <c r="F142" s="9">
        <v>16</v>
      </c>
      <c r="G142" s="9">
        <v>707706</v>
      </c>
      <c r="H142" s="9">
        <v>1185</v>
      </c>
      <c r="I142" s="9">
        <v>0</v>
      </c>
      <c r="J142" s="9">
        <v>5</v>
      </c>
      <c r="K142" s="9">
        <f t="shared" ref="K142:P184" si="11">1/(1+EXP(-1*E142))</f>
        <v>0.99999999793884631</v>
      </c>
      <c r="L142" s="9">
        <f t="shared" si="11"/>
        <v>0.99999988746483792</v>
      </c>
      <c r="M142" s="9">
        <f t="shared" si="11"/>
        <v>1</v>
      </c>
      <c r="N142" s="9">
        <f t="shared" si="11"/>
        <v>1</v>
      </c>
      <c r="O142" s="9">
        <f t="shared" si="11"/>
        <v>0.5</v>
      </c>
      <c r="P142" s="9">
        <f t="shared" si="11"/>
        <v>0.99330714907571527</v>
      </c>
    </row>
    <row r="143" spans="1:16" x14ac:dyDescent="0.3">
      <c r="A143" s="8">
        <v>211</v>
      </c>
      <c r="B143" s="10" t="str">
        <f t="shared" si="9"/>
        <v>一般人</v>
      </c>
      <c r="C143" s="10">
        <f t="shared" si="10"/>
        <v>205</v>
      </c>
      <c r="D143" s="13">
        <f>パラメータ!B$12*all30days!K143+パラメータ!C$12*all30days!L143+パラメータ!D$12*(1/all30days!M143)+パラメータ!F$12*all30days!N143+パラメータ!G$12*all30days!O143+パラメータ!H$12*all30days!P143</f>
        <v>4.5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f t="shared" si="11"/>
        <v>0.5</v>
      </c>
      <c r="L143" s="9">
        <f t="shared" si="11"/>
        <v>0.5</v>
      </c>
      <c r="M143" s="9">
        <f t="shared" si="11"/>
        <v>0.5</v>
      </c>
      <c r="N143" s="9">
        <f t="shared" si="11"/>
        <v>0.5</v>
      </c>
      <c r="O143" s="9">
        <f t="shared" si="11"/>
        <v>0.5</v>
      </c>
      <c r="P143" s="9">
        <f t="shared" si="11"/>
        <v>0.5</v>
      </c>
    </row>
    <row r="144" spans="1:16" x14ac:dyDescent="0.3">
      <c r="A144" s="8">
        <v>212</v>
      </c>
      <c r="B144" s="10" t="str">
        <f t="shared" si="9"/>
        <v>一般人</v>
      </c>
      <c r="C144" s="10">
        <f t="shared" si="10"/>
        <v>205</v>
      </c>
      <c r="D144" s="13">
        <f>パラメータ!B$12*all30days!K144+パラメータ!C$12*all30days!L144+パラメータ!D$12*(1/all30days!M144)+パラメータ!F$12*all30days!N144+パラメータ!G$12*all30days!O144+パラメータ!H$12*all30days!P144</f>
        <v>4.5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f t="shared" si="11"/>
        <v>0.5</v>
      </c>
      <c r="L144" s="9">
        <f t="shared" si="11"/>
        <v>0.5</v>
      </c>
      <c r="M144" s="9">
        <f t="shared" si="11"/>
        <v>0.5</v>
      </c>
      <c r="N144" s="9">
        <f t="shared" si="11"/>
        <v>0.5</v>
      </c>
      <c r="O144" s="9">
        <f t="shared" si="11"/>
        <v>0.5</v>
      </c>
      <c r="P144" s="9">
        <f t="shared" si="11"/>
        <v>0.5</v>
      </c>
    </row>
    <row r="145" spans="1:16" x14ac:dyDescent="0.3">
      <c r="A145" s="8">
        <v>213</v>
      </c>
      <c r="B145" s="10" t="str">
        <f t="shared" si="9"/>
        <v>一般人</v>
      </c>
      <c r="C145" s="10">
        <f t="shared" si="10"/>
        <v>176</v>
      </c>
      <c r="D145" s="13">
        <f>パラメータ!B$12*all30days!K145+パラメータ!C$12*all30days!L145+パラメータ!D$12*(1/all30days!M145)+パラメータ!F$12*all30days!N145+パラメータ!G$12*all30days!O145+パラメータ!H$12*all30days!P145</f>
        <v>4.7310585786300052</v>
      </c>
      <c r="E145" s="9">
        <v>1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f t="shared" si="11"/>
        <v>0.7310585786300049</v>
      </c>
      <c r="L145" s="9">
        <f t="shared" si="11"/>
        <v>0.5</v>
      </c>
      <c r="M145" s="9">
        <f t="shared" si="11"/>
        <v>0.5</v>
      </c>
      <c r="N145" s="9">
        <f t="shared" si="11"/>
        <v>0.5</v>
      </c>
      <c r="O145" s="9">
        <f t="shared" si="11"/>
        <v>0.5</v>
      </c>
      <c r="P145" s="9">
        <f t="shared" si="11"/>
        <v>0.5</v>
      </c>
    </row>
    <row r="146" spans="1:16" x14ac:dyDescent="0.3">
      <c r="A146" s="8">
        <v>214</v>
      </c>
      <c r="B146" s="10" t="str">
        <f t="shared" si="9"/>
        <v>SP</v>
      </c>
      <c r="C146" s="10">
        <f t="shared" si="10"/>
        <v>72</v>
      </c>
      <c r="D146" s="13">
        <f>パラメータ!B$12*all30days!K146+パラメータ!C$12*all30days!L146+パラメータ!D$12*(1/all30days!M146)+パラメータ!F$12*all30days!N146+パラメータ!G$12*all30days!O146+パラメータ!H$12*all30days!P146</f>
        <v>5.4999771543009306</v>
      </c>
      <c r="E146" s="9">
        <v>23</v>
      </c>
      <c r="F146" s="9">
        <v>12</v>
      </c>
      <c r="G146" s="9">
        <v>1139280</v>
      </c>
      <c r="H146" s="9">
        <v>987</v>
      </c>
      <c r="I146" s="9">
        <v>11</v>
      </c>
      <c r="J146" s="9">
        <v>0</v>
      </c>
      <c r="K146" s="9">
        <f t="shared" si="11"/>
        <v>0.9999999998973812</v>
      </c>
      <c r="L146" s="9">
        <f t="shared" si="11"/>
        <v>0.99999385582539779</v>
      </c>
      <c r="M146" s="9">
        <f t="shared" si="11"/>
        <v>1</v>
      </c>
      <c r="N146" s="9">
        <f t="shared" si="11"/>
        <v>1</v>
      </c>
      <c r="O146" s="9">
        <f t="shared" si="11"/>
        <v>0.99998329857815205</v>
      </c>
      <c r="P146" s="9">
        <f t="shared" si="11"/>
        <v>0.5</v>
      </c>
    </row>
    <row r="147" spans="1:16" x14ac:dyDescent="0.3">
      <c r="A147" s="8">
        <v>216</v>
      </c>
      <c r="B147" s="10" t="str">
        <f t="shared" si="9"/>
        <v>SP</v>
      </c>
      <c r="C147" s="10">
        <f t="shared" si="10"/>
        <v>66</v>
      </c>
      <c r="D147" s="13">
        <f>パラメータ!B$12*all30days!K147+パラメータ!C$12*all30days!L147+パラメータ!D$12*(1/all30days!M147)+パラメータ!F$12*all30days!N147+パラメータ!G$12*all30days!O147+パラメータ!H$12*all30days!P147</f>
        <v>5.4999999942945852</v>
      </c>
      <c r="E147" s="9">
        <v>19</v>
      </c>
      <c r="F147" s="9">
        <v>0</v>
      </c>
      <c r="G147" s="9">
        <v>0</v>
      </c>
      <c r="H147" s="9">
        <v>23</v>
      </c>
      <c r="I147" s="9">
        <v>0</v>
      </c>
      <c r="J147" s="9">
        <v>0</v>
      </c>
      <c r="K147" s="9">
        <f t="shared" si="11"/>
        <v>0.99999999439720355</v>
      </c>
      <c r="L147" s="9">
        <f t="shared" si="11"/>
        <v>0.5</v>
      </c>
      <c r="M147" s="9">
        <f t="shared" si="11"/>
        <v>0.5</v>
      </c>
      <c r="N147" s="9">
        <f t="shared" si="11"/>
        <v>0.9999999998973812</v>
      </c>
      <c r="O147" s="9">
        <f t="shared" si="11"/>
        <v>0.5</v>
      </c>
      <c r="P147" s="9">
        <f t="shared" si="11"/>
        <v>0.5</v>
      </c>
    </row>
    <row r="148" spans="1:16" x14ac:dyDescent="0.3">
      <c r="A148" s="8">
        <v>217</v>
      </c>
      <c r="B148" s="10" t="str">
        <f t="shared" si="9"/>
        <v>一般人</v>
      </c>
      <c r="C148" s="10">
        <f t="shared" si="10"/>
        <v>234</v>
      </c>
      <c r="D148" s="13">
        <f>パラメータ!B$12*all30days!K148+パラメータ!C$12*all30days!L148+パラメータ!D$12*(1/all30days!M148)+パラメータ!F$12*all30days!N148+パラメータ!G$12*all30days!O148+パラメータ!H$12*all30days!P148</f>
        <v>4.4996643439673063</v>
      </c>
      <c r="E148" s="9">
        <v>15</v>
      </c>
      <c r="F148" s="9">
        <v>0</v>
      </c>
      <c r="G148" s="9">
        <v>1539300</v>
      </c>
      <c r="H148" s="9">
        <v>0</v>
      </c>
      <c r="I148" s="9">
        <v>0</v>
      </c>
      <c r="J148" s="9">
        <v>8</v>
      </c>
      <c r="K148" s="9">
        <f t="shared" si="11"/>
        <v>0.99999969409777301</v>
      </c>
      <c r="L148" s="9">
        <f t="shared" si="11"/>
        <v>0.5</v>
      </c>
      <c r="M148" s="9">
        <f t="shared" si="11"/>
        <v>1</v>
      </c>
      <c r="N148" s="9">
        <f t="shared" si="11"/>
        <v>0.5</v>
      </c>
      <c r="O148" s="9">
        <f t="shared" si="11"/>
        <v>0.5</v>
      </c>
      <c r="P148" s="9">
        <f t="shared" si="11"/>
        <v>0.99966464986953363</v>
      </c>
    </row>
    <row r="149" spans="1:16" x14ac:dyDescent="0.3">
      <c r="A149" s="8">
        <v>219</v>
      </c>
      <c r="B149" s="10" t="str">
        <f t="shared" si="9"/>
        <v>一般人</v>
      </c>
      <c r="C149" s="10">
        <f t="shared" si="10"/>
        <v>205</v>
      </c>
      <c r="D149" s="13">
        <f>パラメータ!B$12*all30days!K149+パラメータ!C$12*all30days!L149+パラメータ!D$12*(1/all30days!M149)+パラメータ!F$12*all30days!N149+パラメータ!G$12*all30days!O149+パラメータ!H$12*all30days!P149</f>
        <v>4.5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f t="shared" si="11"/>
        <v>0.5</v>
      </c>
      <c r="L149" s="9">
        <f t="shared" si="11"/>
        <v>0.5</v>
      </c>
      <c r="M149" s="9">
        <f t="shared" si="11"/>
        <v>0.5</v>
      </c>
      <c r="N149" s="9">
        <f t="shared" si="11"/>
        <v>0.5</v>
      </c>
      <c r="O149" s="9">
        <f t="shared" si="11"/>
        <v>0.5</v>
      </c>
      <c r="P149" s="9">
        <f t="shared" si="11"/>
        <v>0.5</v>
      </c>
    </row>
    <row r="150" spans="1:16" x14ac:dyDescent="0.3">
      <c r="A150" s="8">
        <v>220</v>
      </c>
      <c r="B150" s="10" t="str">
        <f t="shared" si="9"/>
        <v>SP</v>
      </c>
      <c r="C150" s="10">
        <f t="shared" si="10"/>
        <v>37</v>
      </c>
      <c r="D150" s="13">
        <f>パラメータ!B$12*all30days!K150+パラメータ!C$12*all30days!L150+パラメータ!D$12*(1/all30days!M150)+パラメータ!F$12*all30days!N150+パラメータ!G$12*all30days!O150+パラメータ!H$12*all30days!P150</f>
        <v>5.8741041835930679</v>
      </c>
      <c r="E150" s="9">
        <v>20</v>
      </c>
      <c r="F150" s="9">
        <v>17</v>
      </c>
      <c r="G150" s="9">
        <v>796950</v>
      </c>
      <c r="H150" s="9">
        <v>2435</v>
      </c>
      <c r="I150" s="9">
        <v>5</v>
      </c>
      <c r="J150" s="9">
        <v>2</v>
      </c>
      <c r="K150" s="9">
        <f t="shared" si="11"/>
        <v>0.99999999793884631</v>
      </c>
      <c r="L150" s="9">
        <f t="shared" si="11"/>
        <v>0.99999995860062441</v>
      </c>
      <c r="M150" s="9">
        <f t="shared" si="11"/>
        <v>1</v>
      </c>
      <c r="N150" s="9">
        <f t="shared" si="11"/>
        <v>1</v>
      </c>
      <c r="O150" s="9">
        <f t="shared" si="11"/>
        <v>0.99330714907571527</v>
      </c>
      <c r="P150" s="9">
        <f t="shared" si="11"/>
        <v>0.88079707797788231</v>
      </c>
    </row>
    <row r="151" spans="1:16" x14ac:dyDescent="0.3">
      <c r="A151" s="8">
        <v>222</v>
      </c>
      <c r="B151" s="10" t="str">
        <f t="shared" si="9"/>
        <v>一般人</v>
      </c>
      <c r="C151" s="10">
        <f t="shared" si="10"/>
        <v>150</v>
      </c>
      <c r="D151" s="13">
        <f>パラメータ!B$12*all30days!K151+パラメータ!C$12*all30days!L151+パラメータ!D$12*(1/all30days!M151)+パラメータ!F$12*all30days!N151+パラメータ!G$12*all30days!O151+パラメータ!H$12*all30days!P151</f>
        <v>4.9820137879767543</v>
      </c>
      <c r="E151" s="9">
        <v>20</v>
      </c>
      <c r="F151" s="9">
        <v>4</v>
      </c>
      <c r="G151" s="9">
        <v>973440</v>
      </c>
      <c r="H151" s="9">
        <v>50</v>
      </c>
      <c r="I151" s="9">
        <v>0</v>
      </c>
      <c r="J151" s="9">
        <v>0</v>
      </c>
      <c r="K151" s="9">
        <f t="shared" si="11"/>
        <v>0.99999999793884631</v>
      </c>
      <c r="L151" s="9">
        <f t="shared" si="11"/>
        <v>0.98201379003790845</v>
      </c>
      <c r="M151" s="9">
        <f t="shared" si="11"/>
        <v>1</v>
      </c>
      <c r="N151" s="9">
        <f t="shared" si="11"/>
        <v>1</v>
      </c>
      <c r="O151" s="9">
        <f t="shared" si="11"/>
        <v>0.5</v>
      </c>
      <c r="P151" s="9">
        <f t="shared" si="11"/>
        <v>0.5</v>
      </c>
    </row>
    <row r="152" spans="1:16" x14ac:dyDescent="0.3">
      <c r="A152" s="8">
        <v>223</v>
      </c>
      <c r="B152" s="10" t="str">
        <f t="shared" si="9"/>
        <v>一般人</v>
      </c>
      <c r="C152" s="10">
        <f t="shared" si="10"/>
        <v>115</v>
      </c>
      <c r="D152" s="13">
        <f>パラメータ!B$12*all30days!K152+パラメータ!C$12*all30days!L152+パラメータ!D$12*(1/all30days!M152)+パラメータ!F$12*all30days!N152+パラメータ!G$12*all30days!O152+パラメータ!H$12*all30days!P152</f>
        <v>4.9999999586006245</v>
      </c>
      <c r="E152" s="9">
        <v>17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f t="shared" si="11"/>
        <v>0.99999995860062441</v>
      </c>
      <c r="L152" s="9">
        <f t="shared" si="11"/>
        <v>0.5</v>
      </c>
      <c r="M152" s="9">
        <f t="shared" si="11"/>
        <v>0.5</v>
      </c>
      <c r="N152" s="9">
        <f t="shared" si="11"/>
        <v>0.5</v>
      </c>
      <c r="O152" s="9">
        <f t="shared" si="11"/>
        <v>0.5</v>
      </c>
      <c r="P152" s="9">
        <f t="shared" si="11"/>
        <v>0.5</v>
      </c>
    </row>
    <row r="153" spans="1:16" x14ac:dyDescent="0.3">
      <c r="A153" s="8">
        <v>225</v>
      </c>
      <c r="B153" s="10" t="str">
        <f t="shared" si="9"/>
        <v>一般人</v>
      </c>
      <c r="C153" s="10">
        <f t="shared" si="10"/>
        <v>205</v>
      </c>
      <c r="D153" s="13">
        <f>パラメータ!B$12*all30days!K153+パラメータ!C$12*all30days!L153+パラメータ!D$12*(1/all30days!M153)+パラメータ!F$12*all30days!N153+パラメータ!G$12*all30days!O153+パラメータ!H$12*all30days!P153</f>
        <v>4.5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f t="shared" si="11"/>
        <v>0.5</v>
      </c>
      <c r="L153" s="9">
        <f t="shared" si="11"/>
        <v>0.5</v>
      </c>
      <c r="M153" s="9">
        <f t="shared" si="11"/>
        <v>0.5</v>
      </c>
      <c r="N153" s="9">
        <f t="shared" si="11"/>
        <v>0.5</v>
      </c>
      <c r="O153" s="9">
        <f t="shared" si="11"/>
        <v>0.5</v>
      </c>
      <c r="P153" s="9">
        <f t="shared" si="11"/>
        <v>0.5</v>
      </c>
    </row>
    <row r="154" spans="1:16" x14ac:dyDescent="0.3">
      <c r="A154" s="8">
        <v>226</v>
      </c>
      <c r="B154" s="10" t="str">
        <f t="shared" si="9"/>
        <v>HYPER-SP</v>
      </c>
      <c r="C154" s="10">
        <f t="shared" si="10"/>
        <v>21</v>
      </c>
      <c r="D154" s="13">
        <f>パラメータ!B$12*all30days!K154+パラメータ!C$12*all30days!L154+パラメータ!D$12*(1/all30days!M154)+パラメータ!F$12*all30days!N154+パラメータ!G$12*all30days!O154+パラメータ!H$12*all30days!P154</f>
        <v>5.9820137899214014</v>
      </c>
      <c r="E154" s="9">
        <v>23</v>
      </c>
      <c r="F154" s="9">
        <v>25</v>
      </c>
      <c r="G154" s="9">
        <v>46815</v>
      </c>
      <c r="H154" s="9">
        <v>259</v>
      </c>
      <c r="I154" s="9">
        <v>88</v>
      </c>
      <c r="J154" s="9">
        <v>4</v>
      </c>
      <c r="K154" s="9">
        <f t="shared" si="11"/>
        <v>0.9999999998973812</v>
      </c>
      <c r="L154" s="9">
        <f t="shared" si="11"/>
        <v>0.999999999986112</v>
      </c>
      <c r="M154" s="9">
        <f t="shared" si="11"/>
        <v>1</v>
      </c>
      <c r="N154" s="9">
        <f t="shared" si="11"/>
        <v>1</v>
      </c>
      <c r="O154" s="9">
        <f t="shared" si="11"/>
        <v>1</v>
      </c>
      <c r="P154" s="9">
        <f t="shared" si="11"/>
        <v>0.98201379003790845</v>
      </c>
    </row>
    <row r="155" spans="1:16" x14ac:dyDescent="0.3">
      <c r="A155" s="8">
        <v>227</v>
      </c>
      <c r="B155" s="10" t="str">
        <f t="shared" si="9"/>
        <v>一般人</v>
      </c>
      <c r="C155" s="10">
        <f t="shared" si="10"/>
        <v>176</v>
      </c>
      <c r="D155" s="13">
        <f>パラメータ!B$12*all30days!K155+パラメータ!C$12*all30days!L155+パラメータ!D$12*(1/all30days!M155)+パラメータ!F$12*all30days!N155+パラメータ!G$12*all30days!O155+パラメータ!H$12*all30days!P155</f>
        <v>4.7310585786300052</v>
      </c>
      <c r="E155" s="9">
        <v>1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f t="shared" si="11"/>
        <v>0.7310585786300049</v>
      </c>
      <c r="L155" s="9">
        <f t="shared" si="11"/>
        <v>0.5</v>
      </c>
      <c r="M155" s="9">
        <f t="shared" si="11"/>
        <v>0.5</v>
      </c>
      <c r="N155" s="9">
        <f t="shared" si="11"/>
        <v>0.5</v>
      </c>
      <c r="O155" s="9">
        <f t="shared" si="11"/>
        <v>0.5</v>
      </c>
      <c r="P155" s="9">
        <f t="shared" si="11"/>
        <v>0.5</v>
      </c>
    </row>
    <row r="156" spans="1:16" x14ac:dyDescent="0.3">
      <c r="A156" s="8">
        <v>228</v>
      </c>
      <c r="B156" s="10" t="str">
        <f t="shared" si="9"/>
        <v>HYPER-SP</v>
      </c>
      <c r="C156" s="10">
        <f t="shared" si="10"/>
        <v>19</v>
      </c>
      <c r="D156" s="13">
        <f>パラメータ!B$12*all30days!K156+パラメータ!C$12*all30days!L156+パラメータ!D$12*(1/all30days!M156)+パラメータ!F$12*all30days!N156+パラメータ!G$12*all30days!O156+パラメータ!H$12*all30days!P156</f>
        <v>5.9933071470145522</v>
      </c>
      <c r="E156" s="9">
        <v>20</v>
      </c>
      <c r="F156" s="9">
        <v>33</v>
      </c>
      <c r="G156" s="9">
        <v>2228216.42857</v>
      </c>
      <c r="H156" s="9">
        <v>182</v>
      </c>
      <c r="I156" s="9">
        <v>33</v>
      </c>
      <c r="J156" s="9">
        <v>5</v>
      </c>
      <c r="K156" s="9">
        <f t="shared" si="11"/>
        <v>0.99999999793884631</v>
      </c>
      <c r="L156" s="9">
        <f t="shared" si="11"/>
        <v>0.99999999999999534</v>
      </c>
      <c r="M156" s="9">
        <f t="shared" si="11"/>
        <v>1</v>
      </c>
      <c r="N156" s="9">
        <f t="shared" si="11"/>
        <v>1</v>
      </c>
      <c r="O156" s="9">
        <f t="shared" si="11"/>
        <v>0.99999999999999534</v>
      </c>
      <c r="P156" s="9">
        <f t="shared" si="11"/>
        <v>0.99330714907571527</v>
      </c>
    </row>
    <row r="157" spans="1:16" x14ac:dyDescent="0.3">
      <c r="A157" s="8">
        <v>229</v>
      </c>
      <c r="B157" s="10" t="str">
        <f t="shared" si="9"/>
        <v>一般人</v>
      </c>
      <c r="C157" s="10">
        <f t="shared" si="10"/>
        <v>205</v>
      </c>
      <c r="D157" s="13">
        <f>パラメータ!B$12*all30days!K157+パラメータ!C$12*all30days!L157+パラメータ!D$12*(1/all30days!M157)+パラメータ!F$12*all30days!N157+パラメータ!G$12*all30days!O157+パラメータ!H$12*all30days!P157</f>
        <v>4.5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f t="shared" si="11"/>
        <v>0.5</v>
      </c>
      <c r="L157" s="9">
        <f t="shared" si="11"/>
        <v>0.5</v>
      </c>
      <c r="M157" s="9">
        <f t="shared" si="11"/>
        <v>0.5</v>
      </c>
      <c r="N157" s="9">
        <f t="shared" si="11"/>
        <v>0.5</v>
      </c>
      <c r="O157" s="9">
        <f t="shared" si="11"/>
        <v>0.5</v>
      </c>
      <c r="P157" s="9">
        <f t="shared" si="11"/>
        <v>0.5</v>
      </c>
    </row>
    <row r="158" spans="1:16" x14ac:dyDescent="0.3">
      <c r="A158" s="8">
        <v>230</v>
      </c>
      <c r="B158" s="10" t="str">
        <f t="shared" si="9"/>
        <v>SP</v>
      </c>
      <c r="C158" s="10">
        <f t="shared" si="10"/>
        <v>69</v>
      </c>
      <c r="D158" s="13">
        <f>パラメータ!B$12*all30days!K158+パラメータ!C$12*all30days!L158+パラメータ!D$12*(1/all30days!M158)+パラメータ!F$12*all30days!N158+パラメータ!G$12*all30days!O158+パラメータ!H$12*all30days!P158</f>
        <v>5.4999938550671414</v>
      </c>
      <c r="E158" s="9">
        <v>21</v>
      </c>
      <c r="F158" s="9">
        <v>12</v>
      </c>
      <c r="G158" s="9">
        <v>294990</v>
      </c>
      <c r="H158" s="9">
        <v>289</v>
      </c>
      <c r="I158" s="9">
        <v>58</v>
      </c>
      <c r="J158" s="9">
        <v>0</v>
      </c>
      <c r="K158" s="9">
        <f t="shared" si="11"/>
        <v>0.99999999924174388</v>
      </c>
      <c r="L158" s="9">
        <f t="shared" si="11"/>
        <v>0.99999385582539779</v>
      </c>
      <c r="M158" s="9">
        <f t="shared" si="11"/>
        <v>1</v>
      </c>
      <c r="N158" s="9">
        <f t="shared" si="11"/>
        <v>1</v>
      </c>
      <c r="O158" s="9">
        <f t="shared" si="11"/>
        <v>1</v>
      </c>
      <c r="P158" s="9">
        <f t="shared" si="11"/>
        <v>0.5</v>
      </c>
    </row>
    <row r="159" spans="1:16" x14ac:dyDescent="0.3">
      <c r="A159" s="8">
        <v>231</v>
      </c>
      <c r="B159" s="10" t="str">
        <f t="shared" si="9"/>
        <v>HYPER-SP</v>
      </c>
      <c r="C159" s="10">
        <f t="shared" si="10"/>
        <v>13</v>
      </c>
      <c r="D159" s="13">
        <f>パラメータ!B$12*all30days!K159+パラメータ!C$12*all30days!L159+パラメータ!D$12*(1/all30days!M159)+パラメータ!F$12*all30days!N159+パラメータ!G$12*all30days!O159+パラメータ!H$12*all30days!P159</f>
        <v>5.9999914809047841</v>
      </c>
      <c r="E159" s="9">
        <v>20</v>
      </c>
      <c r="F159" s="9">
        <v>16</v>
      </c>
      <c r="G159" s="9">
        <v>62160</v>
      </c>
      <c r="H159" s="9">
        <v>837</v>
      </c>
      <c r="I159" s="9">
        <v>12</v>
      </c>
      <c r="J159" s="9">
        <v>13</v>
      </c>
      <c r="K159" s="9">
        <f t="shared" si="11"/>
        <v>0.99999999793884631</v>
      </c>
      <c r="L159" s="9">
        <f t="shared" si="11"/>
        <v>0.99999988746483792</v>
      </c>
      <c r="M159" s="9">
        <f t="shared" si="11"/>
        <v>1</v>
      </c>
      <c r="N159" s="9">
        <f t="shared" si="11"/>
        <v>1</v>
      </c>
      <c r="O159" s="9">
        <f t="shared" si="11"/>
        <v>0.99999385582539779</v>
      </c>
      <c r="P159" s="9">
        <f t="shared" si="11"/>
        <v>0.99999773967570205</v>
      </c>
    </row>
    <row r="160" spans="1:16" x14ac:dyDescent="0.3">
      <c r="A160" s="8">
        <v>232</v>
      </c>
      <c r="B160" s="10" t="str">
        <f t="shared" si="9"/>
        <v>一般人</v>
      </c>
      <c r="C160" s="10">
        <f t="shared" si="10"/>
        <v>160</v>
      </c>
      <c r="D160" s="13">
        <f>パラメータ!B$12*all30days!K160+パラメータ!C$12*all30days!L160+パラメータ!D$12*(1/all30days!M160)+パラメータ!F$12*all30days!N160+パラメータ!G$12*all30days!O160+パラメータ!H$12*all30days!P160</f>
        <v>4.8807970779778822</v>
      </c>
      <c r="E160" s="9">
        <v>2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f t="shared" si="11"/>
        <v>0.88079707797788231</v>
      </c>
      <c r="L160" s="9">
        <f t="shared" si="11"/>
        <v>0.5</v>
      </c>
      <c r="M160" s="9">
        <f t="shared" si="11"/>
        <v>0.5</v>
      </c>
      <c r="N160" s="9">
        <f t="shared" si="11"/>
        <v>0.5</v>
      </c>
      <c r="O160" s="9">
        <f t="shared" si="11"/>
        <v>0.5</v>
      </c>
      <c r="P160" s="9">
        <f t="shared" si="11"/>
        <v>0.5</v>
      </c>
    </row>
    <row r="161" spans="1:16" x14ac:dyDescent="0.3">
      <c r="A161" s="8">
        <v>233</v>
      </c>
      <c r="B161" s="10" t="str">
        <f t="shared" si="9"/>
        <v>SP</v>
      </c>
      <c r="C161" s="10">
        <f t="shared" si="10"/>
        <v>40</v>
      </c>
      <c r="D161" s="13">
        <f>パラメータ!B$12*all30days!K161+パラメータ!C$12*all30days!L161+パラメータ!D$12*(1/all30days!M161)+パラメータ!F$12*all30days!N161+パラメータ!G$12*all30days!O161+パラメータ!H$12*all30days!P161</f>
        <v>5.7310585765688513</v>
      </c>
      <c r="E161" s="9">
        <v>20</v>
      </c>
      <c r="F161" s="9">
        <v>1</v>
      </c>
      <c r="G161" s="9">
        <v>0</v>
      </c>
      <c r="H161" s="9">
        <v>39</v>
      </c>
      <c r="I161" s="9">
        <v>0</v>
      </c>
      <c r="J161" s="9">
        <v>0</v>
      </c>
      <c r="K161" s="9">
        <f t="shared" si="11"/>
        <v>0.99999999793884631</v>
      </c>
      <c r="L161" s="9">
        <f t="shared" si="11"/>
        <v>0.7310585786300049</v>
      </c>
      <c r="M161" s="9">
        <f t="shared" si="11"/>
        <v>0.5</v>
      </c>
      <c r="N161" s="9">
        <f t="shared" si="11"/>
        <v>1</v>
      </c>
      <c r="O161" s="9">
        <f t="shared" si="11"/>
        <v>0.5</v>
      </c>
      <c r="P161" s="9">
        <f t="shared" si="11"/>
        <v>0.5</v>
      </c>
    </row>
    <row r="162" spans="1:16" x14ac:dyDescent="0.3">
      <c r="A162" s="8">
        <v>234</v>
      </c>
      <c r="B162" s="10" t="str">
        <f t="shared" si="9"/>
        <v>一般人</v>
      </c>
      <c r="C162" s="10">
        <f t="shared" si="10"/>
        <v>205</v>
      </c>
      <c r="D162" s="13">
        <f>パラメータ!B$12*all30days!K162+パラメータ!C$12*all30days!L162+パラメータ!D$12*(1/all30days!M162)+パラメータ!F$12*all30days!N162+パラメータ!G$12*all30days!O162+パラメータ!H$12*all30days!P162</f>
        <v>4.5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f t="shared" si="11"/>
        <v>0.5</v>
      </c>
      <c r="L162" s="9">
        <f t="shared" si="11"/>
        <v>0.5</v>
      </c>
      <c r="M162" s="9">
        <f t="shared" si="11"/>
        <v>0.5</v>
      </c>
      <c r="N162" s="9">
        <f t="shared" si="11"/>
        <v>0.5</v>
      </c>
      <c r="O162" s="9">
        <f t="shared" si="11"/>
        <v>0.5</v>
      </c>
      <c r="P162" s="9">
        <f t="shared" si="11"/>
        <v>0.5</v>
      </c>
    </row>
    <row r="163" spans="1:16" x14ac:dyDescent="0.3">
      <c r="A163" s="8">
        <v>235</v>
      </c>
      <c r="B163" s="10" t="str">
        <f t="shared" si="9"/>
        <v>一般人</v>
      </c>
      <c r="C163" s="10">
        <f t="shared" si="10"/>
        <v>205</v>
      </c>
      <c r="D163" s="13">
        <f>パラメータ!B$12*all30days!K163+パラメータ!C$12*all30days!L163+パラメータ!D$12*(1/all30days!M163)+パラメータ!F$12*all30days!N163+パラメータ!G$12*all30days!O163+パラメータ!H$12*all30days!P163</f>
        <v>4.5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f t="shared" si="11"/>
        <v>0.5</v>
      </c>
      <c r="L163" s="9">
        <f t="shared" si="11"/>
        <v>0.5</v>
      </c>
      <c r="M163" s="9">
        <f t="shared" si="11"/>
        <v>0.5</v>
      </c>
      <c r="N163" s="9">
        <f t="shared" si="11"/>
        <v>0.5</v>
      </c>
      <c r="O163" s="9">
        <f t="shared" si="11"/>
        <v>0.5</v>
      </c>
      <c r="P163" s="9">
        <f t="shared" si="11"/>
        <v>0.5</v>
      </c>
    </row>
    <row r="164" spans="1:16" x14ac:dyDescent="0.3">
      <c r="A164" s="8">
        <v>236</v>
      </c>
      <c r="B164" s="10" t="str">
        <f t="shared" si="9"/>
        <v>SP</v>
      </c>
      <c r="C164" s="10">
        <f t="shared" si="10"/>
        <v>89</v>
      </c>
      <c r="D164" s="13">
        <f>パラメータ!B$12*all30days!K164+パラメータ!C$12*all30days!L164+パラメータ!D$12*(1/all30days!M164)+パラメータ!F$12*all30days!N164+パラメータ!G$12*all30days!O164+パラメータ!H$12*all30days!P164</f>
        <v>5.4051482536448665</v>
      </c>
      <c r="E164" s="9">
        <v>3</v>
      </c>
      <c r="F164" s="9">
        <v>3</v>
      </c>
      <c r="G164" s="9">
        <v>0</v>
      </c>
      <c r="H164" s="9">
        <v>0</v>
      </c>
      <c r="I164" s="9">
        <v>0</v>
      </c>
      <c r="J164" s="9">
        <v>0</v>
      </c>
      <c r="K164" s="9">
        <f t="shared" si="11"/>
        <v>0.95257412682243336</v>
      </c>
      <c r="L164" s="9">
        <f t="shared" si="11"/>
        <v>0.95257412682243336</v>
      </c>
      <c r="M164" s="9">
        <f t="shared" si="11"/>
        <v>0.5</v>
      </c>
      <c r="N164" s="9">
        <f t="shared" si="11"/>
        <v>0.5</v>
      </c>
      <c r="O164" s="9">
        <f t="shared" si="11"/>
        <v>0.5</v>
      </c>
      <c r="P164" s="9">
        <f t="shared" si="11"/>
        <v>0.5</v>
      </c>
    </row>
    <row r="165" spans="1:16" x14ac:dyDescent="0.3">
      <c r="A165" s="8">
        <v>237</v>
      </c>
      <c r="B165" s="10" t="str">
        <f t="shared" si="9"/>
        <v>一般人</v>
      </c>
      <c r="C165" s="10">
        <f t="shared" si="10"/>
        <v>140</v>
      </c>
      <c r="D165" s="13">
        <f>パラメータ!B$12*all30days!K165+パラメータ!C$12*all30days!L165+パラメータ!D$12*(1/all30days!M165)+パラメータ!F$12*all30days!N165+パラメータ!G$12*all30days!O165+パラメータ!H$12*all30days!P165</f>
        <v>4.9820137900379082</v>
      </c>
      <c r="E165" s="9">
        <v>4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f t="shared" si="11"/>
        <v>0.98201379003790845</v>
      </c>
      <c r="L165" s="9">
        <f t="shared" si="11"/>
        <v>0.5</v>
      </c>
      <c r="M165" s="9">
        <f t="shared" si="11"/>
        <v>0.5</v>
      </c>
      <c r="N165" s="9">
        <f t="shared" si="11"/>
        <v>0.5</v>
      </c>
      <c r="O165" s="9">
        <f t="shared" si="11"/>
        <v>0.5</v>
      </c>
      <c r="P165" s="9">
        <f t="shared" si="11"/>
        <v>0.5</v>
      </c>
    </row>
    <row r="166" spans="1:16" x14ac:dyDescent="0.3">
      <c r="A166" s="8">
        <v>238</v>
      </c>
      <c r="B166" s="10" t="str">
        <f t="shared" si="9"/>
        <v>一般人</v>
      </c>
      <c r="C166" s="10">
        <f t="shared" si="10"/>
        <v>176</v>
      </c>
      <c r="D166" s="13">
        <f>パラメータ!B$12*all30days!K166+パラメータ!C$12*all30days!L166+パラメータ!D$12*(1/all30days!M166)+パラメータ!F$12*all30days!N166+パラメータ!G$12*all30days!O166+パラメータ!H$12*all30days!P166</f>
        <v>4.7310585786300052</v>
      </c>
      <c r="E166" s="9">
        <v>1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f t="shared" si="11"/>
        <v>0.7310585786300049</v>
      </c>
      <c r="L166" s="9">
        <f t="shared" si="11"/>
        <v>0.5</v>
      </c>
      <c r="M166" s="9">
        <f t="shared" si="11"/>
        <v>0.5</v>
      </c>
      <c r="N166" s="9">
        <f t="shared" si="11"/>
        <v>0.5</v>
      </c>
      <c r="O166" s="9">
        <f t="shared" si="11"/>
        <v>0.5</v>
      </c>
      <c r="P166" s="9">
        <f t="shared" si="11"/>
        <v>0.5</v>
      </c>
    </row>
    <row r="167" spans="1:16" x14ac:dyDescent="0.3">
      <c r="A167" s="8">
        <v>239</v>
      </c>
      <c r="B167" s="10" t="str">
        <f t="shared" si="9"/>
        <v>一般人</v>
      </c>
      <c r="C167" s="10">
        <f t="shared" si="10"/>
        <v>140</v>
      </c>
      <c r="D167" s="13">
        <f>パラメータ!B$12*all30days!K167+パラメータ!C$12*all30days!L167+パラメータ!D$12*(1/all30days!M167)+パラメータ!F$12*all30days!N167+パラメータ!G$12*all30days!O167+パラメータ!H$12*all30days!P167</f>
        <v>4.9820137900379082</v>
      </c>
      <c r="E167" s="9">
        <v>4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f t="shared" si="11"/>
        <v>0.98201379003790845</v>
      </c>
      <c r="L167" s="9">
        <f t="shared" si="11"/>
        <v>0.5</v>
      </c>
      <c r="M167" s="9">
        <f t="shared" si="11"/>
        <v>0.5</v>
      </c>
      <c r="N167" s="9">
        <f t="shared" si="11"/>
        <v>0.5</v>
      </c>
      <c r="O167" s="9">
        <f t="shared" si="11"/>
        <v>0.5</v>
      </c>
      <c r="P167" s="9">
        <f t="shared" si="11"/>
        <v>0.5</v>
      </c>
    </row>
    <row r="168" spans="1:16" x14ac:dyDescent="0.3">
      <c r="A168" s="8">
        <v>240</v>
      </c>
      <c r="B168" s="10" t="str">
        <f t="shared" si="9"/>
        <v>一般人</v>
      </c>
      <c r="C168" s="10">
        <f t="shared" si="10"/>
        <v>108</v>
      </c>
      <c r="D168" s="13">
        <f>パラメータ!B$12*all30days!K168+パラメータ!C$12*all30days!L168+パラメータ!D$12*(1/all30days!M168)+パラメータ!F$12*all30days!N168+パラメータ!G$12*all30days!O168+パラメータ!H$12*all30days!P168</f>
        <v>4.9999999997210409</v>
      </c>
      <c r="E168" s="9">
        <v>22</v>
      </c>
      <c r="F168" s="9">
        <v>32</v>
      </c>
      <c r="G168" s="9">
        <v>1763060</v>
      </c>
      <c r="H168" s="9">
        <v>143</v>
      </c>
      <c r="I168" s="9">
        <v>0</v>
      </c>
      <c r="J168" s="9">
        <v>0</v>
      </c>
      <c r="K168" s="9">
        <f t="shared" si="11"/>
        <v>0.99999999972105313</v>
      </c>
      <c r="L168" s="9">
        <f t="shared" si="11"/>
        <v>0.99999999999998734</v>
      </c>
      <c r="M168" s="9">
        <f t="shared" si="11"/>
        <v>1</v>
      </c>
      <c r="N168" s="9">
        <f t="shared" si="11"/>
        <v>1</v>
      </c>
      <c r="O168" s="9">
        <f t="shared" si="11"/>
        <v>0.5</v>
      </c>
      <c r="P168" s="9">
        <f t="shared" si="11"/>
        <v>0.5</v>
      </c>
    </row>
    <row r="169" spans="1:16" x14ac:dyDescent="0.3">
      <c r="A169" s="8">
        <v>241</v>
      </c>
      <c r="B169" s="10" t="str">
        <f t="shared" si="9"/>
        <v>SP</v>
      </c>
      <c r="C169" s="10">
        <f t="shared" si="10"/>
        <v>58</v>
      </c>
      <c r="D169" s="13">
        <f>パラメータ!B$12*all30days!K169+パラメータ!C$12*all30days!L169+パラメータ!D$12*(1/all30days!M169)+パラメータ!F$12*all30days!N169+パラメータ!G$12*all30days!O169+パラメータ!H$12*all30days!P169</f>
        <v>5.4999999992417443</v>
      </c>
      <c r="E169" s="9">
        <v>21</v>
      </c>
      <c r="F169" s="9">
        <v>46</v>
      </c>
      <c r="G169" s="9">
        <v>357060</v>
      </c>
      <c r="H169" s="9">
        <v>350</v>
      </c>
      <c r="I169" s="9">
        <v>75</v>
      </c>
      <c r="J169" s="9">
        <v>0</v>
      </c>
      <c r="K169" s="9">
        <f t="shared" si="11"/>
        <v>0.99999999924174388</v>
      </c>
      <c r="L169" s="9">
        <f t="shared" si="11"/>
        <v>1</v>
      </c>
      <c r="M169" s="9">
        <f t="shared" si="11"/>
        <v>1</v>
      </c>
      <c r="N169" s="9">
        <f t="shared" si="11"/>
        <v>1</v>
      </c>
      <c r="O169" s="9">
        <f t="shared" si="11"/>
        <v>1</v>
      </c>
      <c r="P169" s="9">
        <f t="shared" si="11"/>
        <v>0.5</v>
      </c>
    </row>
    <row r="170" spans="1:16" x14ac:dyDescent="0.3">
      <c r="A170" s="8">
        <v>243</v>
      </c>
      <c r="B170" s="10" t="str">
        <f t="shared" si="9"/>
        <v>SP</v>
      </c>
      <c r="C170" s="10">
        <f t="shared" si="10"/>
        <v>55</v>
      </c>
      <c r="D170" s="13">
        <f>パラメータ!B$12*all30days!K170+パラメータ!C$12*all30days!L170+パラメータ!D$12*(1/all30days!M170)+パラメータ!F$12*all30days!N170+パラメータ!G$12*all30days!O170+パラメータ!H$12*all30days!P170</f>
        <v>5.4999999998973799</v>
      </c>
      <c r="E170" s="9">
        <v>23</v>
      </c>
      <c r="F170" s="9">
        <v>34</v>
      </c>
      <c r="G170" s="9">
        <v>244780</v>
      </c>
      <c r="H170" s="9">
        <v>156</v>
      </c>
      <c r="I170" s="9">
        <v>68</v>
      </c>
      <c r="J170" s="9">
        <v>0</v>
      </c>
      <c r="K170" s="9">
        <f t="shared" si="11"/>
        <v>0.9999999998973812</v>
      </c>
      <c r="L170" s="9">
        <f t="shared" si="11"/>
        <v>0.99999999999999822</v>
      </c>
      <c r="M170" s="9">
        <f t="shared" si="11"/>
        <v>1</v>
      </c>
      <c r="N170" s="9">
        <f t="shared" si="11"/>
        <v>1</v>
      </c>
      <c r="O170" s="9">
        <f t="shared" si="11"/>
        <v>1</v>
      </c>
      <c r="P170" s="9">
        <f t="shared" si="11"/>
        <v>0.5</v>
      </c>
    </row>
    <row r="171" spans="1:16" x14ac:dyDescent="0.3">
      <c r="A171" s="8">
        <v>244</v>
      </c>
      <c r="B171" s="10" t="str">
        <f t="shared" si="9"/>
        <v>HYPER-SP</v>
      </c>
      <c r="C171" s="10">
        <f t="shared" si="10"/>
        <v>2</v>
      </c>
      <c r="D171" s="13">
        <f>パラメータ!B$12*all30days!K171+パラメータ!C$12*all30days!L171+パラメータ!D$12*(1/all30days!M171)+パラメータ!F$12*all30days!N171+パラメータ!G$12*all30days!O171+パラメータ!H$12*all30days!P171</f>
        <v>6.7309964641094755</v>
      </c>
      <c r="E171" s="9">
        <v>11</v>
      </c>
      <c r="F171" s="9">
        <v>10</v>
      </c>
      <c r="G171" s="9">
        <v>0</v>
      </c>
      <c r="H171" s="9">
        <v>39</v>
      </c>
      <c r="I171" s="9">
        <v>18</v>
      </c>
      <c r="J171" s="9">
        <v>1</v>
      </c>
      <c r="K171" s="9">
        <f t="shared" si="11"/>
        <v>0.99998329857815205</v>
      </c>
      <c r="L171" s="9">
        <f t="shared" si="11"/>
        <v>0.99995460213129761</v>
      </c>
      <c r="M171" s="9">
        <f t="shared" si="11"/>
        <v>0.5</v>
      </c>
      <c r="N171" s="9">
        <f t="shared" si="11"/>
        <v>1</v>
      </c>
      <c r="O171" s="9">
        <f t="shared" si="11"/>
        <v>0.9999999847700205</v>
      </c>
      <c r="P171" s="9">
        <f t="shared" si="11"/>
        <v>0.7310585786300049</v>
      </c>
    </row>
    <row r="172" spans="1:16" x14ac:dyDescent="0.3">
      <c r="A172" s="8">
        <v>245</v>
      </c>
      <c r="B172" s="10" t="str">
        <f t="shared" si="9"/>
        <v>SP</v>
      </c>
      <c r="C172" s="10">
        <f t="shared" si="10"/>
        <v>36</v>
      </c>
      <c r="D172" s="13">
        <f>パラメータ!B$12*all30days!K172+パラメータ!C$12*all30days!L172+パラメータ!D$12*(1/all30days!M172)+パラメータ!F$12*all30days!N172+パラメータ!G$12*all30days!O172+パラメータ!H$12*all30days!P172</f>
        <v>5.8783180047444183</v>
      </c>
      <c r="E172" s="9">
        <v>6</v>
      </c>
      <c r="F172" s="9">
        <v>12</v>
      </c>
      <c r="G172" s="9">
        <v>2970</v>
      </c>
      <c r="H172" s="9">
        <v>116</v>
      </c>
      <c r="I172" s="9">
        <v>15</v>
      </c>
      <c r="J172" s="9">
        <v>2</v>
      </c>
      <c r="K172" s="9">
        <f t="shared" si="11"/>
        <v>0.99752737684336534</v>
      </c>
      <c r="L172" s="9">
        <f t="shared" si="11"/>
        <v>0.99999385582539779</v>
      </c>
      <c r="M172" s="9">
        <f t="shared" si="11"/>
        <v>1</v>
      </c>
      <c r="N172" s="9">
        <f t="shared" si="11"/>
        <v>1</v>
      </c>
      <c r="O172" s="9">
        <f t="shared" si="11"/>
        <v>0.99999969409777301</v>
      </c>
      <c r="P172" s="9">
        <f t="shared" si="11"/>
        <v>0.88079707797788231</v>
      </c>
    </row>
    <row r="173" spans="1:16" x14ac:dyDescent="0.3">
      <c r="A173" s="8">
        <v>247</v>
      </c>
      <c r="B173" s="10" t="str">
        <f t="shared" si="9"/>
        <v>SP</v>
      </c>
      <c r="C173" s="10">
        <f t="shared" si="10"/>
        <v>56</v>
      </c>
      <c r="D173" s="13">
        <f>パラメータ!B$12*all30days!K173+パラメータ!C$12*all30days!L173+パラメータ!D$12*(1/all30days!M173)+パラメータ!F$12*all30days!N173+パラメータ!G$12*all30days!O173+パラメータ!H$12*all30days!P173</f>
        <v>5.4999999997210534</v>
      </c>
      <c r="E173" s="9">
        <v>22</v>
      </c>
      <c r="F173" s="9">
        <v>53</v>
      </c>
      <c r="G173" s="9">
        <v>4754290</v>
      </c>
      <c r="H173" s="9">
        <v>520</v>
      </c>
      <c r="I173" s="9">
        <v>70</v>
      </c>
      <c r="J173" s="9">
        <v>0</v>
      </c>
      <c r="K173" s="9">
        <f t="shared" si="11"/>
        <v>0.99999999972105313</v>
      </c>
      <c r="L173" s="9">
        <f t="shared" si="11"/>
        <v>1</v>
      </c>
      <c r="M173" s="9">
        <f t="shared" si="11"/>
        <v>1</v>
      </c>
      <c r="N173" s="9">
        <f t="shared" si="11"/>
        <v>1</v>
      </c>
      <c r="O173" s="9">
        <f t="shared" si="11"/>
        <v>1</v>
      </c>
      <c r="P173" s="9">
        <f t="shared" si="11"/>
        <v>0.5</v>
      </c>
    </row>
    <row r="174" spans="1:16" x14ac:dyDescent="0.3">
      <c r="A174" s="8">
        <v>248</v>
      </c>
      <c r="B174" s="10" t="str">
        <f t="shared" si="9"/>
        <v>SP</v>
      </c>
      <c r="C174" s="10">
        <f t="shared" si="10"/>
        <v>60</v>
      </c>
      <c r="D174" s="13">
        <f>パラメータ!B$12*all30days!K174+パラメータ!C$12*all30days!L174+パラメータ!D$12*(1/all30days!M174)+パラメータ!F$12*all30days!N174+パラメータ!G$12*all30days!O174+パラメータ!H$12*all30days!P174</f>
        <v>5.4999999979387528</v>
      </c>
      <c r="E174" s="9">
        <v>20</v>
      </c>
      <c r="F174" s="9">
        <v>0</v>
      </c>
      <c r="G174" s="9">
        <v>0</v>
      </c>
      <c r="H174" s="9">
        <v>30</v>
      </c>
      <c r="I174" s="9">
        <v>0</v>
      </c>
      <c r="J174" s="9">
        <v>0</v>
      </c>
      <c r="K174" s="9">
        <f t="shared" si="11"/>
        <v>0.99999999793884631</v>
      </c>
      <c r="L174" s="9">
        <f t="shared" si="11"/>
        <v>0.5</v>
      </c>
      <c r="M174" s="9">
        <f t="shared" si="11"/>
        <v>0.5</v>
      </c>
      <c r="N174" s="9">
        <f t="shared" si="11"/>
        <v>0.99999999999990652</v>
      </c>
      <c r="O174" s="9">
        <f t="shared" si="11"/>
        <v>0.5</v>
      </c>
      <c r="P174" s="9">
        <f t="shared" si="11"/>
        <v>0.5</v>
      </c>
    </row>
    <row r="175" spans="1:16" x14ac:dyDescent="0.3">
      <c r="A175" s="8">
        <v>249</v>
      </c>
      <c r="B175" s="10" t="str">
        <f t="shared" si="9"/>
        <v>SP</v>
      </c>
      <c r="C175" s="10">
        <f t="shared" si="10"/>
        <v>42</v>
      </c>
      <c r="D175" s="13">
        <f>パラメータ!B$12*all30days!K175+パラメータ!C$12*all30days!L175+パラメータ!D$12*(1/all30days!M175)+パラメータ!F$12*all30days!N175+パラメータ!G$12*all30days!O175+パラメータ!H$12*all30days!P175</f>
        <v>5.7310585745076974</v>
      </c>
      <c r="E175" s="9">
        <v>20</v>
      </c>
      <c r="F175" s="9">
        <v>1</v>
      </c>
      <c r="G175" s="9">
        <v>0</v>
      </c>
      <c r="H175" s="9">
        <v>20</v>
      </c>
      <c r="I175" s="9">
        <v>0</v>
      </c>
      <c r="J175" s="9">
        <v>0</v>
      </c>
      <c r="K175" s="9">
        <f t="shared" si="11"/>
        <v>0.99999999793884631</v>
      </c>
      <c r="L175" s="9">
        <f t="shared" si="11"/>
        <v>0.7310585786300049</v>
      </c>
      <c r="M175" s="9">
        <f t="shared" si="11"/>
        <v>0.5</v>
      </c>
      <c r="N175" s="9">
        <f t="shared" si="11"/>
        <v>0.99999999793884631</v>
      </c>
      <c r="O175" s="9">
        <f t="shared" si="11"/>
        <v>0.5</v>
      </c>
      <c r="P175" s="9">
        <f t="shared" si="11"/>
        <v>0.5</v>
      </c>
    </row>
    <row r="176" spans="1:16" x14ac:dyDescent="0.3">
      <c r="A176" s="8">
        <v>250</v>
      </c>
      <c r="B176" s="10" t="str">
        <f t="shared" si="9"/>
        <v>一般人</v>
      </c>
      <c r="C176" s="10">
        <f t="shared" si="10"/>
        <v>202</v>
      </c>
      <c r="D176" s="13">
        <f>パラメータ!B$12*all30days!K176+パラメータ!C$12*all30days!L176+パラメータ!D$12*(1/all30days!M176)+パラメータ!F$12*all30days!N176+パラメータ!G$12*all30days!O176+パラメータ!H$12*all30days!P176</f>
        <v>4.7301475218328077</v>
      </c>
      <c r="E176" s="9">
        <v>19</v>
      </c>
      <c r="F176" s="9">
        <v>1</v>
      </c>
      <c r="G176" s="9">
        <v>23340</v>
      </c>
      <c r="H176" s="9">
        <v>7</v>
      </c>
      <c r="I176" s="9">
        <v>0</v>
      </c>
      <c r="J176" s="9">
        <v>0</v>
      </c>
      <c r="K176" s="9">
        <f t="shared" si="11"/>
        <v>0.99999999439720355</v>
      </c>
      <c r="L176" s="9">
        <f t="shared" si="11"/>
        <v>0.7310585786300049</v>
      </c>
      <c r="M176" s="9">
        <f t="shared" si="11"/>
        <v>1</v>
      </c>
      <c r="N176" s="9">
        <f t="shared" si="11"/>
        <v>0.9990889488055994</v>
      </c>
      <c r="O176" s="9">
        <f t="shared" si="11"/>
        <v>0.5</v>
      </c>
      <c r="P176" s="9">
        <f t="shared" si="11"/>
        <v>0.5</v>
      </c>
    </row>
    <row r="177" spans="1:16" x14ac:dyDescent="0.3">
      <c r="A177" s="8">
        <v>252</v>
      </c>
      <c r="B177" s="10" t="str">
        <f t="shared" si="9"/>
        <v>一般人</v>
      </c>
      <c r="C177" s="10">
        <f t="shared" si="10"/>
        <v>241</v>
      </c>
      <c r="D177" s="13">
        <f>パラメータ!B$12*all30days!K177+パラメータ!C$12*all30days!L177+パラメータ!D$12*(1/all30days!M177)+パラメータ!F$12*all30days!N177+パラメータ!G$12*all30days!O177+パラメータ!H$12*all30days!P177</f>
        <v>4.2301475274356042</v>
      </c>
      <c r="E177" s="9">
        <v>7</v>
      </c>
      <c r="F177" s="9">
        <v>1</v>
      </c>
      <c r="G177" s="9">
        <v>185520</v>
      </c>
      <c r="H177" s="9">
        <v>0</v>
      </c>
      <c r="I177" s="9">
        <v>0</v>
      </c>
      <c r="J177" s="9">
        <v>0</v>
      </c>
      <c r="K177" s="9">
        <f t="shared" si="11"/>
        <v>0.9990889488055994</v>
      </c>
      <c r="L177" s="9">
        <f t="shared" si="11"/>
        <v>0.7310585786300049</v>
      </c>
      <c r="M177" s="9">
        <f t="shared" si="11"/>
        <v>1</v>
      </c>
      <c r="N177" s="9">
        <f t="shared" si="11"/>
        <v>0.5</v>
      </c>
      <c r="O177" s="9">
        <f t="shared" si="11"/>
        <v>0.5</v>
      </c>
      <c r="P177" s="9">
        <f t="shared" si="11"/>
        <v>0.5</v>
      </c>
    </row>
    <row r="178" spans="1:16" x14ac:dyDescent="0.3">
      <c r="A178" s="8">
        <v>253</v>
      </c>
      <c r="B178" s="10" t="str">
        <f t="shared" si="9"/>
        <v>SP</v>
      </c>
      <c r="C178" s="10">
        <f t="shared" si="10"/>
        <v>98</v>
      </c>
      <c r="D178" s="13">
        <f>パラメータ!B$12*all30days!K178+パラメータ!C$12*all30days!L178+パラメータ!D$12*(1/all30days!M178)+パラメータ!F$12*all30days!N178+パラメータ!G$12*all30days!O178+パラメータ!H$12*all30days!P178</f>
        <v>5.2310582719695216</v>
      </c>
      <c r="E178" s="9">
        <v>21</v>
      </c>
      <c r="F178" s="9">
        <v>15</v>
      </c>
      <c r="G178" s="9">
        <v>683064</v>
      </c>
      <c r="H178" s="9">
        <v>1327</v>
      </c>
      <c r="I178" s="9">
        <v>0</v>
      </c>
      <c r="J178" s="9">
        <v>1</v>
      </c>
      <c r="K178" s="9">
        <f t="shared" si="11"/>
        <v>0.99999999924174388</v>
      </c>
      <c r="L178" s="9">
        <f t="shared" si="11"/>
        <v>0.99999969409777301</v>
      </c>
      <c r="M178" s="9">
        <f t="shared" si="11"/>
        <v>1</v>
      </c>
      <c r="N178" s="9">
        <f t="shared" si="11"/>
        <v>1</v>
      </c>
      <c r="O178" s="9">
        <f t="shared" si="11"/>
        <v>0.5</v>
      </c>
      <c r="P178" s="9">
        <f t="shared" si="11"/>
        <v>0.7310585786300049</v>
      </c>
    </row>
    <row r="179" spans="1:16" x14ac:dyDescent="0.3">
      <c r="A179" s="8">
        <v>254</v>
      </c>
      <c r="B179" s="10" t="str">
        <f t="shared" si="9"/>
        <v>SP</v>
      </c>
      <c r="C179" s="10">
        <f t="shared" si="10"/>
        <v>35</v>
      </c>
      <c r="D179" s="13">
        <f>パラメータ!B$12*all30days!K179+パラメータ!C$12*all30days!L179+パラメータ!D$12*(1/all30days!M179)+パラメータ!F$12*all30days!N179+パラメータ!G$12*all30days!O179+パラメータ!H$12*all30days!P179</f>
        <v>5.8807909317370175</v>
      </c>
      <c r="E179" s="9">
        <v>20</v>
      </c>
      <c r="F179" s="9">
        <v>12</v>
      </c>
      <c r="G179" s="9">
        <v>666860</v>
      </c>
      <c r="H179" s="9">
        <v>675</v>
      </c>
      <c r="I179" s="9">
        <v>26</v>
      </c>
      <c r="J179" s="9">
        <v>2</v>
      </c>
      <c r="K179" s="9">
        <f t="shared" si="11"/>
        <v>0.99999999793884631</v>
      </c>
      <c r="L179" s="9">
        <f t="shared" si="11"/>
        <v>0.99999385582539779</v>
      </c>
      <c r="M179" s="9">
        <f t="shared" si="11"/>
        <v>1</v>
      </c>
      <c r="N179" s="9">
        <f t="shared" si="11"/>
        <v>1</v>
      </c>
      <c r="O179" s="9">
        <f t="shared" si="11"/>
        <v>0.99999999999489098</v>
      </c>
      <c r="P179" s="9">
        <f t="shared" si="11"/>
        <v>0.88079707797788231</v>
      </c>
    </row>
    <row r="180" spans="1:16" x14ac:dyDescent="0.3">
      <c r="A180" s="8">
        <v>255</v>
      </c>
      <c r="B180" s="10" t="str">
        <f t="shared" si="9"/>
        <v>一般人</v>
      </c>
      <c r="C180" s="10">
        <f t="shared" si="10"/>
        <v>133</v>
      </c>
      <c r="D180" s="13">
        <f>パラメータ!B$12*all30days!K180+パラメータ!C$12*all30days!L180+パラメータ!D$12*(1/all30days!M180)+パラメータ!F$12*all30days!N180+パラメータ!G$12*all30days!O180+パラメータ!H$12*all30days!P180</f>
        <v>4.9975273768433652</v>
      </c>
      <c r="E180" s="9">
        <v>6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f t="shared" si="11"/>
        <v>0.99752737684336534</v>
      </c>
      <c r="L180" s="9">
        <f t="shared" si="11"/>
        <v>0.5</v>
      </c>
      <c r="M180" s="9">
        <f t="shared" si="11"/>
        <v>0.5</v>
      </c>
      <c r="N180" s="9">
        <f t="shared" si="11"/>
        <v>0.5</v>
      </c>
      <c r="O180" s="9">
        <f t="shared" si="11"/>
        <v>0.5</v>
      </c>
      <c r="P180" s="9">
        <f t="shared" si="11"/>
        <v>0.5</v>
      </c>
    </row>
    <row r="181" spans="1:16" x14ac:dyDescent="0.3">
      <c r="A181" s="8">
        <v>256</v>
      </c>
      <c r="B181" s="10" t="str">
        <f t="shared" si="9"/>
        <v>一般人</v>
      </c>
      <c r="C181" s="10">
        <f t="shared" si="10"/>
        <v>118</v>
      </c>
      <c r="D181" s="13">
        <f>パラメータ!B$12*all30days!K181+パラメータ!C$12*all30days!L181+パラメータ!D$12*(1/all30days!M181)+パラメータ!F$12*all30days!N181+パラメータ!G$12*all30days!O181+パラメータ!H$12*all30days!P181</f>
        <v>4.9999977396757025</v>
      </c>
      <c r="E181" s="9">
        <v>13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f t="shared" si="11"/>
        <v>0.99999773967570205</v>
      </c>
      <c r="L181" s="9">
        <f t="shared" si="11"/>
        <v>0.5</v>
      </c>
      <c r="M181" s="9">
        <f t="shared" si="11"/>
        <v>0.5</v>
      </c>
      <c r="N181" s="9">
        <f t="shared" si="11"/>
        <v>0.5</v>
      </c>
      <c r="O181" s="9">
        <f t="shared" si="11"/>
        <v>0.5</v>
      </c>
      <c r="P181" s="9">
        <f t="shared" si="11"/>
        <v>0.5</v>
      </c>
    </row>
    <row r="182" spans="1:16" x14ac:dyDescent="0.3">
      <c r="A182" s="8">
        <v>257</v>
      </c>
      <c r="B182" s="10" t="str">
        <f t="shared" si="9"/>
        <v>一般人</v>
      </c>
      <c r="C182" s="10">
        <f t="shared" si="10"/>
        <v>113</v>
      </c>
      <c r="D182" s="13">
        <f>パラメータ!B$12*all30days!K182+パラメータ!C$12*all30days!L182+パラメータ!D$12*(1/all30days!M182)+パラメータ!F$12*all30days!N182+パラメータ!G$12*all30days!O182+パラメータ!H$12*all30days!P182</f>
        <v>4.9999999943972036</v>
      </c>
      <c r="E182" s="9">
        <v>19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f t="shared" si="11"/>
        <v>0.99999999439720355</v>
      </c>
      <c r="L182" s="9">
        <f t="shared" si="11"/>
        <v>0.5</v>
      </c>
      <c r="M182" s="9">
        <f t="shared" si="11"/>
        <v>0.5</v>
      </c>
      <c r="N182" s="9">
        <f t="shared" si="11"/>
        <v>0.5</v>
      </c>
      <c r="O182" s="9">
        <f t="shared" si="11"/>
        <v>0.5</v>
      </c>
      <c r="P182" s="9">
        <f t="shared" si="11"/>
        <v>0.5</v>
      </c>
    </row>
    <row r="183" spans="1:16" x14ac:dyDescent="0.3">
      <c r="A183" s="8">
        <v>258</v>
      </c>
      <c r="B183" s="10" t="str">
        <f t="shared" si="9"/>
        <v>一般人</v>
      </c>
      <c r="C183" s="10">
        <f t="shared" si="10"/>
        <v>149</v>
      </c>
      <c r="D183" s="13">
        <f>パラメータ!B$12*all30days!K183+パラメータ!C$12*all30days!L183+パラメータ!D$12*(1/all30days!M183)+パラメータ!F$12*all30days!N183+パラメータ!G$12*all30days!O183+パラメータ!H$12*all30days!P183</f>
        <v>4.9820137892745429</v>
      </c>
      <c r="E183" s="9">
        <v>26</v>
      </c>
      <c r="F183" s="9">
        <v>4</v>
      </c>
      <c r="G183" s="9">
        <v>41640</v>
      </c>
      <c r="H183" s="9">
        <v>21</v>
      </c>
      <c r="I183" s="9">
        <v>0</v>
      </c>
      <c r="J183" s="9">
        <v>0</v>
      </c>
      <c r="K183" s="9">
        <f t="shared" si="11"/>
        <v>0.99999999999489098</v>
      </c>
      <c r="L183" s="9">
        <f t="shared" si="11"/>
        <v>0.98201379003790845</v>
      </c>
      <c r="M183" s="9">
        <f t="shared" si="11"/>
        <v>1</v>
      </c>
      <c r="N183" s="9">
        <f t="shared" si="11"/>
        <v>0.99999999924174388</v>
      </c>
      <c r="O183" s="9">
        <f t="shared" si="11"/>
        <v>0.5</v>
      </c>
      <c r="P183" s="9">
        <f t="shared" si="11"/>
        <v>0.5</v>
      </c>
    </row>
    <row r="184" spans="1:16" x14ac:dyDescent="0.3">
      <c r="A184" s="8">
        <v>259</v>
      </c>
      <c r="B184" s="10" t="str">
        <f t="shared" si="9"/>
        <v>SP</v>
      </c>
      <c r="C184" s="10">
        <f t="shared" si="10"/>
        <v>65</v>
      </c>
      <c r="D184" s="13">
        <f>パラメータ!B$12*all30days!K184+パラメータ!C$12*all30days!L184+パラメータ!D$12*(1/all30days!M184)+パラメータ!F$12*all30days!N184+パラメータ!G$12*all30days!O184+パラメータ!H$12*all30days!P184</f>
        <v>5.4999999976598994</v>
      </c>
      <c r="E184" s="9">
        <v>20</v>
      </c>
      <c r="F184" s="9">
        <v>0</v>
      </c>
      <c r="G184" s="9">
        <v>0</v>
      </c>
      <c r="H184" s="9">
        <v>22</v>
      </c>
      <c r="I184" s="9">
        <v>0</v>
      </c>
      <c r="J184" s="9">
        <v>0</v>
      </c>
      <c r="K184" s="9">
        <f t="shared" si="11"/>
        <v>0.99999999793884631</v>
      </c>
      <c r="L184" s="9">
        <f t="shared" si="11"/>
        <v>0.5</v>
      </c>
      <c r="M184" s="9">
        <f t="shared" si="11"/>
        <v>0.5</v>
      </c>
      <c r="N184" s="9">
        <f t="shared" ref="N184:P247" si="12">1/(1+EXP(-1*H184))</f>
        <v>0.99999999972105313</v>
      </c>
      <c r="O184" s="9">
        <f t="shared" si="12"/>
        <v>0.5</v>
      </c>
      <c r="P184" s="9">
        <f t="shared" si="12"/>
        <v>0.5</v>
      </c>
    </row>
    <row r="185" spans="1:16" x14ac:dyDescent="0.3">
      <c r="A185" s="8">
        <v>260</v>
      </c>
      <c r="B185" s="10" t="str">
        <f t="shared" si="9"/>
        <v>一般人</v>
      </c>
      <c r="C185" s="10">
        <f t="shared" si="10"/>
        <v>117</v>
      </c>
      <c r="D185" s="13">
        <f>パラメータ!B$12*all30days!K185+パラメータ!C$12*all30days!L185+パラメータ!D$12*(1/all30days!M185)+パラメータ!F$12*all30days!N185+パラメータ!G$12*all30days!O185+パラメータ!H$12*all30days!P185</f>
        <v>4.9999991684719722</v>
      </c>
      <c r="E185" s="9">
        <v>14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f t="shared" ref="K185:M247" si="13">1/(1+EXP(-1*E185))</f>
        <v>0.99999916847197223</v>
      </c>
      <c r="L185" s="9">
        <f t="shared" si="13"/>
        <v>0.5</v>
      </c>
      <c r="M185" s="9">
        <f t="shared" si="13"/>
        <v>0.5</v>
      </c>
      <c r="N185" s="9">
        <f t="shared" si="12"/>
        <v>0.5</v>
      </c>
      <c r="O185" s="9">
        <f t="shared" si="12"/>
        <v>0.5</v>
      </c>
      <c r="P185" s="9">
        <f t="shared" si="12"/>
        <v>0.5</v>
      </c>
    </row>
    <row r="186" spans="1:16" x14ac:dyDescent="0.3">
      <c r="A186" s="8">
        <v>261</v>
      </c>
      <c r="B186" s="10" t="str">
        <f t="shared" si="9"/>
        <v>一般人</v>
      </c>
      <c r="C186" s="10">
        <f t="shared" si="10"/>
        <v>244</v>
      </c>
      <c r="D186" s="13">
        <f>パラメータ!B$12*all30days!K186+パラメータ!C$12*all30days!L186+パラメータ!D$12*(1/all30days!M186)+パラメータ!F$12*all30days!N186+パラメータ!G$12*all30days!O186+パラメータ!H$12*all30days!P186</f>
        <v>3.9990889488055994</v>
      </c>
      <c r="E186" s="9">
        <v>7</v>
      </c>
      <c r="F186" s="9">
        <v>0</v>
      </c>
      <c r="G186" s="9">
        <v>584760</v>
      </c>
      <c r="H186" s="9">
        <v>0</v>
      </c>
      <c r="I186" s="9">
        <v>0</v>
      </c>
      <c r="J186" s="9">
        <v>0</v>
      </c>
      <c r="K186" s="9">
        <f t="shared" si="13"/>
        <v>0.9990889488055994</v>
      </c>
      <c r="L186" s="9">
        <f t="shared" si="13"/>
        <v>0.5</v>
      </c>
      <c r="M186" s="9">
        <f t="shared" si="13"/>
        <v>1</v>
      </c>
      <c r="N186" s="9">
        <f t="shared" si="12"/>
        <v>0.5</v>
      </c>
      <c r="O186" s="9">
        <f t="shared" si="12"/>
        <v>0.5</v>
      </c>
      <c r="P186" s="9">
        <f t="shared" si="12"/>
        <v>0.5</v>
      </c>
    </row>
    <row r="187" spans="1:16" x14ac:dyDescent="0.3">
      <c r="A187" s="8">
        <v>262</v>
      </c>
      <c r="B187" s="10" t="str">
        <f t="shared" si="9"/>
        <v>一般人</v>
      </c>
      <c r="C187" s="10">
        <f t="shared" si="10"/>
        <v>245</v>
      </c>
      <c r="D187" s="13">
        <f>パラメータ!B$12*all30days!K187+パラメータ!C$12*all30days!L187+パラメータ!D$12*(1/all30days!M187)+パラメータ!F$12*all30days!N187+パラメータ!G$12*all30days!O187+パラメータ!H$12*all30days!P187</f>
        <v>3.9820137900379082</v>
      </c>
      <c r="E187" s="9">
        <v>4</v>
      </c>
      <c r="F187" s="9">
        <v>0</v>
      </c>
      <c r="G187" s="9">
        <v>705660</v>
      </c>
      <c r="H187" s="9">
        <v>0</v>
      </c>
      <c r="I187" s="9">
        <v>0</v>
      </c>
      <c r="J187" s="9">
        <v>0</v>
      </c>
      <c r="K187" s="9">
        <f t="shared" si="13"/>
        <v>0.98201379003790845</v>
      </c>
      <c r="L187" s="9">
        <f t="shared" si="13"/>
        <v>0.5</v>
      </c>
      <c r="M187" s="9">
        <f t="shared" si="13"/>
        <v>1</v>
      </c>
      <c r="N187" s="9">
        <f t="shared" si="12"/>
        <v>0.5</v>
      </c>
      <c r="O187" s="9">
        <f t="shared" si="12"/>
        <v>0.5</v>
      </c>
      <c r="P187" s="9">
        <f t="shared" si="12"/>
        <v>0.5</v>
      </c>
    </row>
    <row r="188" spans="1:16" x14ac:dyDescent="0.3">
      <c r="A188" s="8">
        <v>264</v>
      </c>
      <c r="B188" s="10" t="str">
        <f t="shared" si="9"/>
        <v>SP</v>
      </c>
      <c r="C188" s="10">
        <f t="shared" si="10"/>
        <v>91</v>
      </c>
      <c r="D188" s="13">
        <f>パラメータ!B$12*all30days!K188+パラメータ!C$12*all30days!L188+パラメータ!D$12*(1/all30days!M188)+パラメータ!F$12*all30days!N188+パラメータ!G$12*all30days!O188+パラメータ!H$12*all30days!P188</f>
        <v>5.3807970759167283</v>
      </c>
      <c r="E188" s="9">
        <v>20</v>
      </c>
      <c r="F188" s="9">
        <v>67</v>
      </c>
      <c r="G188" s="9">
        <v>1182357.4242400001</v>
      </c>
      <c r="H188" s="9">
        <v>1650</v>
      </c>
      <c r="I188" s="9">
        <v>0</v>
      </c>
      <c r="J188" s="9">
        <v>2</v>
      </c>
      <c r="K188" s="9">
        <f t="shared" si="13"/>
        <v>0.99999999793884631</v>
      </c>
      <c r="L188" s="9">
        <f t="shared" si="13"/>
        <v>1</v>
      </c>
      <c r="M188" s="9">
        <f t="shared" si="13"/>
        <v>1</v>
      </c>
      <c r="N188" s="9">
        <f t="shared" si="12"/>
        <v>1</v>
      </c>
      <c r="O188" s="9">
        <f t="shared" si="12"/>
        <v>0.5</v>
      </c>
      <c r="P188" s="9">
        <f t="shared" si="12"/>
        <v>0.88079707797788231</v>
      </c>
    </row>
    <row r="189" spans="1:16" x14ac:dyDescent="0.3">
      <c r="A189" s="8">
        <v>265</v>
      </c>
      <c r="B189" s="10" t="str">
        <f t="shared" si="9"/>
        <v>一般人</v>
      </c>
      <c r="C189" s="10">
        <f t="shared" si="10"/>
        <v>151</v>
      </c>
      <c r="D189" s="13">
        <f>パラメータ!B$12*all30days!K189+パラメータ!C$12*all30days!L189+パラメータ!D$12*(1/all30days!M189)+パラメータ!F$12*all30days!N189+パラメータ!G$12*all30days!O189+パラメータ!H$12*all30days!P189</f>
        <v>4.9621171572600105</v>
      </c>
      <c r="E189" s="9">
        <v>1</v>
      </c>
      <c r="F189" s="9">
        <v>0</v>
      </c>
      <c r="G189" s="9">
        <v>0</v>
      </c>
      <c r="H189" s="9">
        <v>0</v>
      </c>
      <c r="I189" s="9">
        <v>0</v>
      </c>
      <c r="J189" s="9">
        <v>1</v>
      </c>
      <c r="K189" s="9">
        <f t="shared" si="13"/>
        <v>0.7310585786300049</v>
      </c>
      <c r="L189" s="9">
        <f t="shared" si="13"/>
        <v>0.5</v>
      </c>
      <c r="M189" s="9">
        <f t="shared" si="13"/>
        <v>0.5</v>
      </c>
      <c r="N189" s="9">
        <f t="shared" si="12"/>
        <v>0.5</v>
      </c>
      <c r="O189" s="9">
        <f t="shared" si="12"/>
        <v>0.5</v>
      </c>
      <c r="P189" s="9">
        <f t="shared" si="12"/>
        <v>0.7310585786300049</v>
      </c>
    </row>
    <row r="190" spans="1:16" x14ac:dyDescent="0.3">
      <c r="A190" s="8">
        <v>266</v>
      </c>
      <c r="B190" s="10" t="str">
        <f t="shared" si="9"/>
        <v>一般人</v>
      </c>
      <c r="C190" s="10">
        <f t="shared" si="10"/>
        <v>176</v>
      </c>
      <c r="D190" s="13">
        <f>パラメータ!B$12*all30days!K190+パラメータ!C$12*all30days!L190+パラメータ!D$12*(1/all30days!M190)+パラメータ!F$12*all30days!N190+パラメータ!G$12*all30days!O190+パラメータ!H$12*all30days!P190</f>
        <v>4.7310585786300052</v>
      </c>
      <c r="E190" s="9">
        <v>1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f t="shared" si="13"/>
        <v>0.7310585786300049</v>
      </c>
      <c r="L190" s="9">
        <f t="shared" si="13"/>
        <v>0.5</v>
      </c>
      <c r="M190" s="9">
        <f t="shared" si="13"/>
        <v>0.5</v>
      </c>
      <c r="N190" s="9">
        <f t="shared" si="12"/>
        <v>0.5</v>
      </c>
      <c r="O190" s="9">
        <f t="shared" si="12"/>
        <v>0.5</v>
      </c>
      <c r="P190" s="9">
        <f t="shared" si="12"/>
        <v>0.5</v>
      </c>
    </row>
    <row r="191" spans="1:16" x14ac:dyDescent="0.3">
      <c r="A191" s="8">
        <v>267</v>
      </c>
      <c r="B191" s="10" t="str">
        <f t="shared" si="9"/>
        <v>一般人</v>
      </c>
      <c r="C191" s="10">
        <f t="shared" si="10"/>
        <v>131</v>
      </c>
      <c r="D191" s="13">
        <f>パラメータ!B$12*all30days!K191+パラメータ!C$12*all30days!L191+パラメータ!D$12*(1/all30days!M191)+パラメータ!F$12*all30days!N191+パラメータ!G$12*all30days!O191+パラメータ!H$12*all30days!P191</f>
        <v>4.9990889488055998</v>
      </c>
      <c r="E191" s="9">
        <v>7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f t="shared" si="13"/>
        <v>0.9990889488055994</v>
      </c>
      <c r="L191" s="9">
        <f t="shared" si="13"/>
        <v>0.5</v>
      </c>
      <c r="M191" s="9">
        <f t="shared" si="13"/>
        <v>0.5</v>
      </c>
      <c r="N191" s="9">
        <f t="shared" si="12"/>
        <v>0.5</v>
      </c>
      <c r="O191" s="9">
        <f t="shared" si="12"/>
        <v>0.5</v>
      </c>
      <c r="P191" s="9">
        <f t="shared" si="12"/>
        <v>0.5</v>
      </c>
    </row>
    <row r="192" spans="1:16" x14ac:dyDescent="0.3">
      <c r="A192" s="8">
        <v>268</v>
      </c>
      <c r="B192" s="10" t="str">
        <f t="shared" si="9"/>
        <v>HYPER-SP</v>
      </c>
      <c r="C192" s="10">
        <f t="shared" si="10"/>
        <v>17</v>
      </c>
      <c r="D192" s="13">
        <f>パラメータ!B$12*all30days!K192+パラメータ!C$12*all30days!L192+パラメータ!D$12*(1/all30days!M192)+パラメータ!F$12*all30days!N192+パラメータ!G$12*all30days!O192+パラメータ!H$12*all30days!P192</f>
        <v>5.993307147014562</v>
      </c>
      <c r="E192" s="9">
        <v>20</v>
      </c>
      <c r="F192" s="9">
        <v>5</v>
      </c>
      <c r="G192" s="9">
        <v>0</v>
      </c>
      <c r="H192" s="9">
        <v>248</v>
      </c>
      <c r="I192" s="9">
        <v>0</v>
      </c>
      <c r="J192" s="9">
        <v>0</v>
      </c>
      <c r="K192" s="9">
        <f t="shared" si="13"/>
        <v>0.99999999793884631</v>
      </c>
      <c r="L192" s="9">
        <f t="shared" si="13"/>
        <v>0.99330714907571527</v>
      </c>
      <c r="M192" s="9">
        <f t="shared" si="13"/>
        <v>0.5</v>
      </c>
      <c r="N192" s="9">
        <f t="shared" si="12"/>
        <v>1</v>
      </c>
      <c r="O192" s="9">
        <f t="shared" si="12"/>
        <v>0.5</v>
      </c>
      <c r="P192" s="9">
        <f t="shared" si="12"/>
        <v>0.5</v>
      </c>
    </row>
    <row r="193" spans="1:16" x14ac:dyDescent="0.3">
      <c r="A193" s="8">
        <v>269</v>
      </c>
      <c r="B193" s="10" t="str">
        <f t="shared" si="9"/>
        <v>SP</v>
      </c>
      <c r="C193" s="10">
        <f t="shared" si="10"/>
        <v>25</v>
      </c>
      <c r="D193" s="13">
        <f>パラメータ!B$12*all30days!K193+パラメータ!C$12*all30days!L193+パラメータ!D$12*(1/all30days!M193)+パラメータ!F$12*all30days!N193+パラメータ!G$12*all30days!O193+パラメータ!H$12*all30days!P193</f>
        <v>5.9525740121234989</v>
      </c>
      <c r="E193" s="9">
        <v>20</v>
      </c>
      <c r="F193" s="9">
        <v>16</v>
      </c>
      <c r="G193" s="9">
        <v>2821061</v>
      </c>
      <c r="H193" s="9">
        <v>69</v>
      </c>
      <c r="I193" s="9">
        <v>3</v>
      </c>
      <c r="J193" s="9">
        <v>23</v>
      </c>
      <c r="K193" s="9">
        <f t="shared" si="13"/>
        <v>0.99999999793884631</v>
      </c>
      <c r="L193" s="9">
        <f t="shared" si="13"/>
        <v>0.99999988746483792</v>
      </c>
      <c r="M193" s="9">
        <f t="shared" si="13"/>
        <v>1</v>
      </c>
      <c r="N193" s="9">
        <f t="shared" si="12"/>
        <v>1</v>
      </c>
      <c r="O193" s="9">
        <f t="shared" si="12"/>
        <v>0.95257412682243336</v>
      </c>
      <c r="P193" s="9">
        <f t="shared" si="12"/>
        <v>0.9999999998973812</v>
      </c>
    </row>
    <row r="194" spans="1:16" x14ac:dyDescent="0.3">
      <c r="A194" s="8">
        <v>270</v>
      </c>
      <c r="B194" s="10" t="str">
        <f t="shared" si="9"/>
        <v>SP</v>
      </c>
      <c r="C194" s="10">
        <f t="shared" si="10"/>
        <v>64</v>
      </c>
      <c r="D194" s="13">
        <f>パラメータ!B$12*all30days!K194+パラメータ!C$12*all30days!L194+パラメータ!D$12*(1/all30days!M194)+パラメータ!F$12*all30days!N194+パラメータ!G$12*all30days!O194+パラメータ!H$12*all30days!P194</f>
        <v>5.4999999979337373</v>
      </c>
      <c r="E194" s="9">
        <v>20</v>
      </c>
      <c r="F194" s="9">
        <v>0</v>
      </c>
      <c r="G194" s="9">
        <v>0</v>
      </c>
      <c r="H194" s="9">
        <v>26</v>
      </c>
      <c r="I194" s="9">
        <v>0</v>
      </c>
      <c r="J194" s="9">
        <v>0</v>
      </c>
      <c r="K194" s="9">
        <f t="shared" si="13"/>
        <v>0.99999999793884631</v>
      </c>
      <c r="L194" s="9">
        <f t="shared" si="13"/>
        <v>0.5</v>
      </c>
      <c r="M194" s="9">
        <f t="shared" si="13"/>
        <v>0.5</v>
      </c>
      <c r="N194" s="9">
        <f t="shared" si="12"/>
        <v>0.99999999999489098</v>
      </c>
      <c r="O194" s="9">
        <f t="shared" si="12"/>
        <v>0.5</v>
      </c>
      <c r="P194" s="9">
        <f t="shared" si="12"/>
        <v>0.5</v>
      </c>
    </row>
    <row r="195" spans="1:16" x14ac:dyDescent="0.3">
      <c r="A195" s="8">
        <v>271</v>
      </c>
      <c r="B195" s="10" t="str">
        <f t="shared" ref="B195:B247" si="14">IF(COUNTA(A$2:A$247)*0.1&gt;=C195,"HYPER-SP",IF(COUNTA(A$2:A$247)*0.4&gt;=C195,"SP","一般人"))</f>
        <v>SP</v>
      </c>
      <c r="C195" s="10">
        <f t="shared" ref="C195:C247" si="15">RANK(D195,D$2:D$247)</f>
        <v>49</v>
      </c>
      <c r="D195" s="13">
        <f>パラメータ!B$12*all30days!K195+パラメータ!C$12*all30days!L195+パラメータ!D$12*(1/all30days!M195)+パラメータ!F$12*all30days!N195+パラメータ!G$12*all30days!O195+パラメータ!H$12*all30days!P195</f>
        <v>5.7063795169853728</v>
      </c>
      <c r="E195" s="9">
        <v>21</v>
      </c>
      <c r="F195" s="9">
        <v>5</v>
      </c>
      <c r="G195" s="9">
        <v>3186930</v>
      </c>
      <c r="H195" s="9">
        <v>83</v>
      </c>
      <c r="I195" s="9">
        <v>1</v>
      </c>
      <c r="J195" s="9">
        <v>4</v>
      </c>
      <c r="K195" s="9">
        <f t="shared" si="13"/>
        <v>0.99999999924174388</v>
      </c>
      <c r="L195" s="9">
        <f t="shared" si="13"/>
        <v>0.99330714907571527</v>
      </c>
      <c r="M195" s="9">
        <f t="shared" si="13"/>
        <v>1</v>
      </c>
      <c r="N195" s="9">
        <f t="shared" si="12"/>
        <v>1</v>
      </c>
      <c r="O195" s="9">
        <f t="shared" si="12"/>
        <v>0.7310585786300049</v>
      </c>
      <c r="P195" s="9">
        <f t="shared" si="12"/>
        <v>0.98201379003790845</v>
      </c>
    </row>
    <row r="196" spans="1:16" x14ac:dyDescent="0.3">
      <c r="A196" s="8">
        <v>273</v>
      </c>
      <c r="B196" s="10" t="str">
        <f t="shared" si="14"/>
        <v>SP</v>
      </c>
      <c r="C196" s="10">
        <f t="shared" si="15"/>
        <v>97</v>
      </c>
      <c r="D196" s="13">
        <f>パラメータ!B$12*all30days!K196+パラメータ!C$12*all30days!L196+パラメータ!D$12*(1/all30days!M196)+パラメータ!F$12*all30days!N196+パラメータ!G$12*all30days!O196+パラメータ!H$12*all30days!P196</f>
        <v>5.2310585709660549</v>
      </c>
      <c r="E196" s="9">
        <v>20</v>
      </c>
      <c r="F196" s="9">
        <v>19</v>
      </c>
      <c r="G196" s="9">
        <v>513150</v>
      </c>
      <c r="H196" s="9">
        <v>949</v>
      </c>
      <c r="I196" s="9">
        <v>0</v>
      </c>
      <c r="J196" s="9">
        <v>1</v>
      </c>
      <c r="K196" s="9">
        <f t="shared" si="13"/>
        <v>0.99999999793884631</v>
      </c>
      <c r="L196" s="9">
        <f t="shared" si="13"/>
        <v>0.99999999439720355</v>
      </c>
      <c r="M196" s="9">
        <f t="shared" si="13"/>
        <v>1</v>
      </c>
      <c r="N196" s="9">
        <f t="shared" si="12"/>
        <v>1</v>
      </c>
      <c r="O196" s="9">
        <f t="shared" si="12"/>
        <v>0.5</v>
      </c>
      <c r="P196" s="9">
        <f t="shared" si="12"/>
        <v>0.7310585786300049</v>
      </c>
    </row>
    <row r="197" spans="1:16" x14ac:dyDescent="0.3">
      <c r="A197" s="8">
        <v>274</v>
      </c>
      <c r="B197" s="10" t="str">
        <f t="shared" si="14"/>
        <v>SP</v>
      </c>
      <c r="C197" s="10">
        <f t="shared" si="15"/>
        <v>82</v>
      </c>
      <c r="D197" s="13">
        <f>パラメータ!B$12*all30days!K197+パラメータ!C$12*all30days!L197+パラメータ!D$12*(1/all30days!M197)+パラメータ!F$12*all30days!N197+パラメータ!G$12*all30days!O197+パラメータ!H$12*all30days!P197</f>
        <v>5.4933071434729186</v>
      </c>
      <c r="E197" s="9">
        <v>19</v>
      </c>
      <c r="F197" s="9">
        <v>0</v>
      </c>
      <c r="G197" s="9">
        <v>0</v>
      </c>
      <c r="H197" s="9">
        <v>5</v>
      </c>
      <c r="I197" s="9">
        <v>0</v>
      </c>
      <c r="J197" s="9">
        <v>0</v>
      </c>
      <c r="K197" s="9">
        <f t="shared" si="13"/>
        <v>0.99999999439720355</v>
      </c>
      <c r="L197" s="9">
        <f t="shared" si="13"/>
        <v>0.5</v>
      </c>
      <c r="M197" s="9">
        <f t="shared" si="13"/>
        <v>0.5</v>
      </c>
      <c r="N197" s="9">
        <f t="shared" si="12"/>
        <v>0.99330714907571527</v>
      </c>
      <c r="O197" s="9">
        <f t="shared" si="12"/>
        <v>0.5</v>
      </c>
      <c r="P197" s="9">
        <f t="shared" si="12"/>
        <v>0.5</v>
      </c>
    </row>
    <row r="198" spans="1:16" x14ac:dyDescent="0.3">
      <c r="A198" s="8">
        <v>275</v>
      </c>
      <c r="B198" s="10" t="str">
        <f t="shared" si="14"/>
        <v>一般人</v>
      </c>
      <c r="C198" s="10">
        <f t="shared" si="15"/>
        <v>176</v>
      </c>
      <c r="D198" s="13">
        <f>パラメータ!B$12*all30days!K198+パラメータ!C$12*all30days!L198+パラメータ!D$12*(1/all30days!M198)+パラメータ!F$12*all30days!N198+パラメータ!G$12*all30days!O198+パラメータ!H$12*all30days!P198</f>
        <v>4.7310585786300052</v>
      </c>
      <c r="E198" s="9">
        <v>1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f t="shared" si="13"/>
        <v>0.7310585786300049</v>
      </c>
      <c r="L198" s="9">
        <f t="shared" si="13"/>
        <v>0.5</v>
      </c>
      <c r="M198" s="9">
        <f t="shared" si="13"/>
        <v>0.5</v>
      </c>
      <c r="N198" s="9">
        <f t="shared" si="12"/>
        <v>0.5</v>
      </c>
      <c r="O198" s="9">
        <f t="shared" si="12"/>
        <v>0.5</v>
      </c>
      <c r="P198" s="9">
        <f t="shared" si="12"/>
        <v>0.5</v>
      </c>
    </row>
    <row r="199" spans="1:16" x14ac:dyDescent="0.3">
      <c r="A199" s="8">
        <v>276</v>
      </c>
      <c r="B199" s="10" t="str">
        <f t="shared" si="14"/>
        <v>一般人</v>
      </c>
      <c r="C199" s="10">
        <f t="shared" si="15"/>
        <v>176</v>
      </c>
      <c r="D199" s="13">
        <f>パラメータ!B$12*all30days!K199+パラメータ!C$12*all30days!L199+パラメータ!D$12*(1/all30days!M199)+パラメータ!F$12*all30days!N199+パラメータ!G$12*all30days!O199+パラメータ!H$12*all30days!P199</f>
        <v>4.7310585786300052</v>
      </c>
      <c r="E199" s="9">
        <v>1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f t="shared" si="13"/>
        <v>0.7310585786300049</v>
      </c>
      <c r="L199" s="9">
        <f t="shared" si="13"/>
        <v>0.5</v>
      </c>
      <c r="M199" s="9">
        <f t="shared" si="13"/>
        <v>0.5</v>
      </c>
      <c r="N199" s="9">
        <f t="shared" si="12"/>
        <v>0.5</v>
      </c>
      <c r="O199" s="9">
        <f t="shared" si="12"/>
        <v>0.5</v>
      </c>
      <c r="P199" s="9">
        <f t="shared" si="12"/>
        <v>0.5</v>
      </c>
    </row>
    <row r="200" spans="1:16" x14ac:dyDescent="0.3">
      <c r="A200" s="8">
        <v>277</v>
      </c>
      <c r="B200" s="10" t="str">
        <f t="shared" si="14"/>
        <v>一般人</v>
      </c>
      <c r="C200" s="10">
        <f t="shared" si="15"/>
        <v>159</v>
      </c>
      <c r="D200" s="13">
        <f>パラメータ!B$12*all30days!K200+パラメータ!C$12*all30days!L200+パラメータ!D$12*(1/all30days!M200)+パラメータ!F$12*all30days!N200+パラメータ!G$12*all30days!O200+パラメータ!H$12*all30days!P200</f>
        <v>4.9525741212196372</v>
      </c>
      <c r="E200" s="9">
        <v>19</v>
      </c>
      <c r="F200" s="9">
        <v>3</v>
      </c>
      <c r="G200" s="9">
        <v>529800</v>
      </c>
      <c r="H200" s="9">
        <v>69</v>
      </c>
      <c r="I200" s="9">
        <v>0</v>
      </c>
      <c r="J200" s="9">
        <v>0</v>
      </c>
      <c r="K200" s="9">
        <f t="shared" si="13"/>
        <v>0.99999999439720355</v>
      </c>
      <c r="L200" s="9">
        <f t="shared" si="13"/>
        <v>0.95257412682243336</v>
      </c>
      <c r="M200" s="9">
        <f t="shared" si="13"/>
        <v>1</v>
      </c>
      <c r="N200" s="9">
        <f t="shared" si="12"/>
        <v>1</v>
      </c>
      <c r="O200" s="9">
        <f t="shared" si="12"/>
        <v>0.5</v>
      </c>
      <c r="P200" s="9">
        <f t="shared" si="12"/>
        <v>0.5</v>
      </c>
    </row>
    <row r="201" spans="1:16" x14ac:dyDescent="0.3">
      <c r="A201" s="8">
        <v>278</v>
      </c>
      <c r="B201" s="10" t="str">
        <f t="shared" si="14"/>
        <v>一般人</v>
      </c>
      <c r="C201" s="10">
        <f t="shared" si="15"/>
        <v>138</v>
      </c>
      <c r="D201" s="13">
        <f>パラメータ!B$12*all30days!K201+パラメータ!C$12*all30days!L201+パラメータ!D$12*(1/all30days!M201)+パラメータ!F$12*all30days!N201+パラメータ!G$12*all30days!O201+パラメータ!H$12*all30days!P201</f>
        <v>4.9933071483174594</v>
      </c>
      <c r="E201" s="9">
        <v>21</v>
      </c>
      <c r="F201" s="9">
        <v>5</v>
      </c>
      <c r="G201" s="9">
        <v>2520150</v>
      </c>
      <c r="H201" s="9">
        <v>68</v>
      </c>
      <c r="I201" s="9">
        <v>0</v>
      </c>
      <c r="J201" s="9">
        <v>0</v>
      </c>
      <c r="K201" s="9">
        <f t="shared" si="13"/>
        <v>0.99999999924174388</v>
      </c>
      <c r="L201" s="9">
        <f t="shared" si="13"/>
        <v>0.99330714907571527</v>
      </c>
      <c r="M201" s="9">
        <f t="shared" si="13"/>
        <v>1</v>
      </c>
      <c r="N201" s="9">
        <f t="shared" si="12"/>
        <v>1</v>
      </c>
      <c r="O201" s="9">
        <f t="shared" si="12"/>
        <v>0.5</v>
      </c>
      <c r="P201" s="9">
        <f t="shared" si="12"/>
        <v>0.5</v>
      </c>
    </row>
    <row r="202" spans="1:16" x14ac:dyDescent="0.3">
      <c r="A202" s="8">
        <v>279</v>
      </c>
      <c r="B202" s="10" t="str">
        <f t="shared" si="14"/>
        <v>一般人</v>
      </c>
      <c r="C202" s="10">
        <f t="shared" si="15"/>
        <v>122</v>
      </c>
      <c r="D202" s="13">
        <f>パラメータ!B$12*all30days!K202+パラメータ!C$12*all30days!L202+パラメータ!D$12*(1/all30days!M202)+パラメータ!F$12*all30days!N202+パラメータ!G$12*all30days!O202+パラメータ!H$12*all30days!P202</f>
        <v>4.9999832985781518</v>
      </c>
      <c r="E202" s="9">
        <v>11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f t="shared" si="13"/>
        <v>0.99998329857815205</v>
      </c>
      <c r="L202" s="9">
        <f t="shared" si="13"/>
        <v>0.5</v>
      </c>
      <c r="M202" s="9">
        <f t="shared" si="13"/>
        <v>0.5</v>
      </c>
      <c r="N202" s="9">
        <f t="shared" si="12"/>
        <v>0.5</v>
      </c>
      <c r="O202" s="9">
        <f t="shared" si="12"/>
        <v>0.5</v>
      </c>
      <c r="P202" s="9">
        <f t="shared" si="12"/>
        <v>0.5</v>
      </c>
    </row>
    <row r="203" spans="1:16" x14ac:dyDescent="0.3">
      <c r="A203" s="8">
        <v>280</v>
      </c>
      <c r="B203" s="10" t="str">
        <f t="shared" si="14"/>
        <v>一般人</v>
      </c>
      <c r="C203" s="10">
        <f t="shared" si="15"/>
        <v>160</v>
      </c>
      <c r="D203" s="13">
        <f>パラメータ!B$12*all30days!K203+パラメータ!C$12*all30days!L203+パラメータ!D$12*(1/all30days!M203)+パラメータ!F$12*all30days!N203+パラメータ!G$12*all30days!O203+パラメータ!H$12*all30days!P203</f>
        <v>4.8807970779778822</v>
      </c>
      <c r="E203" s="9">
        <v>2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f t="shared" si="13"/>
        <v>0.88079707797788231</v>
      </c>
      <c r="L203" s="9">
        <f t="shared" si="13"/>
        <v>0.5</v>
      </c>
      <c r="M203" s="9">
        <f t="shared" si="13"/>
        <v>0.5</v>
      </c>
      <c r="N203" s="9">
        <f t="shared" si="12"/>
        <v>0.5</v>
      </c>
      <c r="O203" s="9">
        <f t="shared" si="12"/>
        <v>0.5</v>
      </c>
      <c r="P203" s="9">
        <f t="shared" si="12"/>
        <v>0.5</v>
      </c>
    </row>
    <row r="204" spans="1:16" x14ac:dyDescent="0.3">
      <c r="A204" s="8">
        <v>281</v>
      </c>
      <c r="B204" s="10" t="str">
        <f t="shared" si="14"/>
        <v>HYPER-SP</v>
      </c>
      <c r="C204" s="10">
        <f t="shared" si="15"/>
        <v>4</v>
      </c>
      <c r="D204" s="13">
        <f>パラメータ!B$12*all30days!K204+パラメータ!C$12*all30days!L204+パラメータ!D$12*(1/all30days!M204)+パラメータ!F$12*all30days!N204+パラメータ!G$12*all30days!O204+パラメータ!H$12*all30days!P204</f>
        <v>6.4907111313430939</v>
      </c>
      <c r="E204" s="9">
        <v>9</v>
      </c>
      <c r="F204" s="9">
        <v>6</v>
      </c>
      <c r="G204" s="9">
        <v>0</v>
      </c>
      <c r="H204" s="9">
        <v>37</v>
      </c>
      <c r="I204" s="9">
        <v>5</v>
      </c>
      <c r="J204" s="9">
        <v>0</v>
      </c>
      <c r="K204" s="9">
        <f t="shared" si="13"/>
        <v>0.99987660542401369</v>
      </c>
      <c r="L204" s="9">
        <f t="shared" si="13"/>
        <v>0.99752737684336534</v>
      </c>
      <c r="M204" s="9">
        <f t="shared" si="13"/>
        <v>0.5</v>
      </c>
      <c r="N204" s="9">
        <f t="shared" si="12"/>
        <v>1</v>
      </c>
      <c r="O204" s="9">
        <f t="shared" si="12"/>
        <v>0.99330714907571527</v>
      </c>
      <c r="P204" s="9">
        <f t="shared" si="12"/>
        <v>0.5</v>
      </c>
    </row>
    <row r="205" spans="1:16" x14ac:dyDescent="0.3">
      <c r="A205" s="8">
        <v>283</v>
      </c>
      <c r="B205" s="10" t="str">
        <f t="shared" si="14"/>
        <v>SP</v>
      </c>
      <c r="C205" s="10">
        <f t="shared" si="15"/>
        <v>68</v>
      </c>
      <c r="D205" s="13">
        <f>パラメータ!B$12*all30days!K205+パラメータ!C$12*all30days!L205+パラメータ!D$12*(1/all30days!M205)+パラメータ!F$12*all30days!N205+パラメータ!G$12*all30days!O205+パラメータ!H$12*all30days!P205</f>
        <v>5.4999990559368097</v>
      </c>
      <c r="E205" s="9">
        <v>14</v>
      </c>
      <c r="F205" s="9">
        <v>0</v>
      </c>
      <c r="G205" s="9">
        <v>0</v>
      </c>
      <c r="H205" s="9">
        <v>16</v>
      </c>
      <c r="I205" s="9">
        <v>0</v>
      </c>
      <c r="J205" s="9">
        <v>0</v>
      </c>
      <c r="K205" s="9">
        <f t="shared" si="13"/>
        <v>0.99999916847197223</v>
      </c>
      <c r="L205" s="9">
        <f t="shared" si="13"/>
        <v>0.5</v>
      </c>
      <c r="M205" s="9">
        <f t="shared" si="13"/>
        <v>0.5</v>
      </c>
      <c r="N205" s="9">
        <f t="shared" si="12"/>
        <v>0.99999988746483792</v>
      </c>
      <c r="O205" s="9">
        <f t="shared" si="12"/>
        <v>0.5</v>
      </c>
      <c r="P205" s="9">
        <f t="shared" si="12"/>
        <v>0.5</v>
      </c>
    </row>
    <row r="206" spans="1:16" x14ac:dyDescent="0.3">
      <c r="A206" s="8">
        <v>284</v>
      </c>
      <c r="B206" s="10" t="str">
        <f t="shared" si="14"/>
        <v>SP</v>
      </c>
      <c r="C206" s="10">
        <f t="shared" si="15"/>
        <v>33</v>
      </c>
      <c r="D206" s="13">
        <f>パラメータ!B$12*all30days!K206+パラメータ!C$12*all30days!L206+パラメータ!D$12*(1/all30days!M206)+パラメータ!F$12*all30days!N206+パラメータ!G$12*all30days!O206+パラメータ!H$12*all30days!P206</f>
        <v>5.8807970365784934</v>
      </c>
      <c r="E206" s="9">
        <v>17</v>
      </c>
      <c r="F206" s="9">
        <v>32</v>
      </c>
      <c r="G206" s="9">
        <v>822331.857143</v>
      </c>
      <c r="H206" s="9">
        <v>569</v>
      </c>
      <c r="I206" s="9">
        <v>85</v>
      </c>
      <c r="J206" s="9">
        <v>2</v>
      </c>
      <c r="K206" s="9">
        <f t="shared" si="13"/>
        <v>0.99999995860062441</v>
      </c>
      <c r="L206" s="9">
        <f t="shared" si="13"/>
        <v>0.99999999999998734</v>
      </c>
      <c r="M206" s="9">
        <f t="shared" si="13"/>
        <v>1</v>
      </c>
      <c r="N206" s="9">
        <f t="shared" si="12"/>
        <v>1</v>
      </c>
      <c r="O206" s="9">
        <f t="shared" si="12"/>
        <v>1</v>
      </c>
      <c r="P206" s="9">
        <f t="shared" si="12"/>
        <v>0.88079707797788231</v>
      </c>
    </row>
    <row r="207" spans="1:16" x14ac:dyDescent="0.3">
      <c r="A207" s="8">
        <v>285</v>
      </c>
      <c r="B207" s="10" t="str">
        <f t="shared" si="14"/>
        <v>一般人</v>
      </c>
      <c r="C207" s="10">
        <f t="shared" si="15"/>
        <v>243</v>
      </c>
      <c r="D207" s="13">
        <f>パラメータ!B$12*all30days!K207+パラメータ!C$12*all30days!L207+パラメータ!D$12*(1/all30days!M207)+パラメータ!F$12*all30days!N207+パラメータ!G$12*all30days!O207+パラメータ!H$12*all30days!P207</f>
        <v>3.9999998874648379</v>
      </c>
      <c r="E207" s="9">
        <v>16</v>
      </c>
      <c r="F207" s="9">
        <v>0</v>
      </c>
      <c r="G207" s="9">
        <v>425520</v>
      </c>
      <c r="H207" s="9">
        <v>0</v>
      </c>
      <c r="I207" s="9">
        <v>0</v>
      </c>
      <c r="J207" s="9">
        <v>0</v>
      </c>
      <c r="K207" s="9">
        <f t="shared" si="13"/>
        <v>0.99999988746483792</v>
      </c>
      <c r="L207" s="9">
        <f t="shared" si="13"/>
        <v>0.5</v>
      </c>
      <c r="M207" s="9">
        <f t="shared" si="13"/>
        <v>1</v>
      </c>
      <c r="N207" s="9">
        <f t="shared" si="12"/>
        <v>0.5</v>
      </c>
      <c r="O207" s="9">
        <f t="shared" si="12"/>
        <v>0.5</v>
      </c>
      <c r="P207" s="9">
        <f t="shared" si="12"/>
        <v>0.5</v>
      </c>
    </row>
    <row r="208" spans="1:16" x14ac:dyDescent="0.3">
      <c r="A208" s="8">
        <v>286</v>
      </c>
      <c r="B208" s="10" t="str">
        <f t="shared" si="14"/>
        <v>HYPER-SP</v>
      </c>
      <c r="C208" s="10">
        <f t="shared" si="15"/>
        <v>12</v>
      </c>
      <c r="D208" s="13">
        <f>パラメータ!B$12*all30days!K208+パラメータ!C$12*all30days!L208+パラメータ!D$12*(1/all30days!M208)+パラメータ!F$12*all30days!N208+パラメータ!G$12*all30days!O208+パラメータ!H$12*all30days!P208</f>
        <v>5.9999998759802988</v>
      </c>
      <c r="E208" s="9">
        <v>19</v>
      </c>
      <c r="F208" s="9">
        <v>22</v>
      </c>
      <c r="G208" s="9">
        <v>284540</v>
      </c>
      <c r="H208" s="9">
        <v>313</v>
      </c>
      <c r="I208" s="9">
        <v>19</v>
      </c>
      <c r="J208" s="9">
        <v>16</v>
      </c>
      <c r="K208" s="9">
        <f t="shared" si="13"/>
        <v>0.99999999439720355</v>
      </c>
      <c r="L208" s="9">
        <f t="shared" si="13"/>
        <v>0.99999999972105313</v>
      </c>
      <c r="M208" s="9">
        <f t="shared" si="13"/>
        <v>1</v>
      </c>
      <c r="N208" s="9">
        <f t="shared" si="12"/>
        <v>1</v>
      </c>
      <c r="O208" s="9">
        <f t="shared" si="12"/>
        <v>0.99999999439720355</v>
      </c>
      <c r="P208" s="9">
        <f t="shared" si="12"/>
        <v>0.99999988746483792</v>
      </c>
    </row>
    <row r="209" spans="1:16" x14ac:dyDescent="0.3">
      <c r="A209" s="8">
        <v>287</v>
      </c>
      <c r="B209" s="10" t="str">
        <f t="shared" si="14"/>
        <v>HYPER-SP</v>
      </c>
      <c r="C209" s="10">
        <f t="shared" si="15"/>
        <v>22</v>
      </c>
      <c r="D209" s="13">
        <f>パラメータ!B$12*all30days!K209+パラメータ!C$12*all30days!L209+パラメータ!D$12*(1/all30days!M209)+パラメータ!F$12*all30days!N209+パラメータ!G$12*all30days!O209+パラメータ!H$12*all30days!P209</f>
        <v>5.9807673887130415</v>
      </c>
      <c r="E209" s="9">
        <v>7</v>
      </c>
      <c r="F209" s="9">
        <v>0</v>
      </c>
      <c r="G209" s="9">
        <v>0</v>
      </c>
      <c r="H209" s="9">
        <v>4</v>
      </c>
      <c r="I209" s="9">
        <v>0</v>
      </c>
      <c r="J209" s="9">
        <v>8</v>
      </c>
      <c r="K209" s="9">
        <f t="shared" si="13"/>
        <v>0.9990889488055994</v>
      </c>
      <c r="L209" s="9">
        <f t="shared" si="13"/>
        <v>0.5</v>
      </c>
      <c r="M209" s="9">
        <f t="shared" si="13"/>
        <v>0.5</v>
      </c>
      <c r="N209" s="9">
        <f t="shared" si="12"/>
        <v>0.98201379003790845</v>
      </c>
      <c r="O209" s="9">
        <f t="shared" si="12"/>
        <v>0.5</v>
      </c>
      <c r="P209" s="9">
        <f t="shared" si="12"/>
        <v>0.99966464986953363</v>
      </c>
    </row>
    <row r="210" spans="1:16" x14ac:dyDescent="0.3">
      <c r="A210" s="8">
        <v>289</v>
      </c>
      <c r="B210" s="10" t="str">
        <f t="shared" si="14"/>
        <v>一般人</v>
      </c>
      <c r="C210" s="10">
        <f t="shared" si="15"/>
        <v>122</v>
      </c>
      <c r="D210" s="13">
        <f>パラメータ!B$12*all30days!K210+パラメータ!C$12*all30days!L210+パラメータ!D$12*(1/all30days!M210)+パラメータ!F$12*all30days!N210+パラメータ!G$12*all30days!O210+パラメータ!H$12*all30days!P210</f>
        <v>4.9999832985781518</v>
      </c>
      <c r="E210" s="9">
        <v>11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f t="shared" si="13"/>
        <v>0.99998329857815205</v>
      </c>
      <c r="L210" s="9">
        <f t="shared" si="13"/>
        <v>0.5</v>
      </c>
      <c r="M210" s="9">
        <f t="shared" si="13"/>
        <v>0.5</v>
      </c>
      <c r="N210" s="9">
        <f t="shared" si="12"/>
        <v>0.5</v>
      </c>
      <c r="O210" s="9">
        <f t="shared" si="12"/>
        <v>0.5</v>
      </c>
      <c r="P210" s="9">
        <f t="shared" si="12"/>
        <v>0.5</v>
      </c>
    </row>
    <row r="211" spans="1:16" x14ac:dyDescent="0.3">
      <c r="A211" s="8">
        <v>290</v>
      </c>
      <c r="B211" s="10" t="str">
        <f t="shared" si="14"/>
        <v>一般人</v>
      </c>
      <c r="C211" s="10">
        <f t="shared" si="15"/>
        <v>140</v>
      </c>
      <c r="D211" s="13">
        <f>パラメータ!B$12*all30days!K211+パラメータ!C$12*all30days!L211+パラメータ!D$12*(1/all30days!M211)+パラメータ!F$12*all30days!N211+パラメータ!G$12*all30days!O211+パラメータ!H$12*all30days!P211</f>
        <v>4.9820137900379082</v>
      </c>
      <c r="E211" s="9">
        <v>4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f t="shared" si="13"/>
        <v>0.98201379003790845</v>
      </c>
      <c r="L211" s="9">
        <f t="shared" si="13"/>
        <v>0.5</v>
      </c>
      <c r="M211" s="9">
        <f t="shared" si="13"/>
        <v>0.5</v>
      </c>
      <c r="N211" s="9">
        <f t="shared" si="12"/>
        <v>0.5</v>
      </c>
      <c r="O211" s="9">
        <f t="shared" si="12"/>
        <v>0.5</v>
      </c>
      <c r="P211" s="9">
        <f t="shared" si="12"/>
        <v>0.5</v>
      </c>
    </row>
    <row r="212" spans="1:16" x14ac:dyDescent="0.3">
      <c r="A212" s="8">
        <v>291</v>
      </c>
      <c r="B212" s="10" t="str">
        <f t="shared" si="14"/>
        <v>SP</v>
      </c>
      <c r="C212" s="10">
        <f t="shared" si="15"/>
        <v>29</v>
      </c>
      <c r="D212" s="13">
        <f>パラメータ!B$12*all30days!K212+パラメータ!C$12*all30days!L212+パラメータ!D$12*(1/all30days!M212)+パラメータ!F$12*all30days!N212+パラメータ!G$12*all30days!O212+パラメータ!H$12*all30days!P212</f>
        <v>5.9321088436268781</v>
      </c>
      <c r="E212" s="9">
        <v>12</v>
      </c>
      <c r="F212" s="9">
        <v>4</v>
      </c>
      <c r="G212" s="9">
        <v>1048752</v>
      </c>
      <c r="H212" s="9">
        <v>6</v>
      </c>
      <c r="I212" s="9">
        <v>15</v>
      </c>
      <c r="J212" s="9">
        <v>3</v>
      </c>
      <c r="K212" s="9">
        <f t="shared" si="13"/>
        <v>0.99999385582539779</v>
      </c>
      <c r="L212" s="9">
        <f t="shared" si="13"/>
        <v>0.98201379003790845</v>
      </c>
      <c r="M212" s="9">
        <f t="shared" si="13"/>
        <v>1</v>
      </c>
      <c r="N212" s="9">
        <f t="shared" si="12"/>
        <v>0.99752737684336534</v>
      </c>
      <c r="O212" s="9">
        <f t="shared" si="12"/>
        <v>0.99999969409777301</v>
      </c>
      <c r="P212" s="9">
        <f t="shared" si="12"/>
        <v>0.95257412682243336</v>
      </c>
    </row>
    <row r="213" spans="1:16" x14ac:dyDescent="0.3">
      <c r="A213" s="8">
        <v>292</v>
      </c>
      <c r="B213" s="10" t="str">
        <f t="shared" si="14"/>
        <v>HYPER-SP</v>
      </c>
      <c r="C213" s="10">
        <f t="shared" si="15"/>
        <v>9</v>
      </c>
      <c r="D213" s="13">
        <f>パラメータ!B$12*all30days!K213+パラメータ!C$12*all30days!L213+パラメータ!D$12*(1/all30days!M213)+パラメータ!F$12*all30days!N213+パラメータ!G$12*all30days!O213+パラメータ!H$12*all30days!P213</f>
        <v>6.1118094272111572</v>
      </c>
      <c r="E213" s="9">
        <v>14</v>
      </c>
      <c r="F213" s="9">
        <v>2</v>
      </c>
      <c r="G213" s="9">
        <v>0</v>
      </c>
      <c r="H213" s="9">
        <v>10</v>
      </c>
      <c r="I213" s="9">
        <v>0</v>
      </c>
      <c r="J213" s="9">
        <v>1</v>
      </c>
      <c r="K213" s="9">
        <f t="shared" si="13"/>
        <v>0.99999916847197223</v>
      </c>
      <c r="L213" s="9">
        <f t="shared" si="13"/>
        <v>0.88079707797788231</v>
      </c>
      <c r="M213" s="9">
        <f t="shared" si="13"/>
        <v>0.5</v>
      </c>
      <c r="N213" s="9">
        <f t="shared" si="12"/>
        <v>0.99995460213129761</v>
      </c>
      <c r="O213" s="9">
        <f t="shared" si="12"/>
        <v>0.5</v>
      </c>
      <c r="P213" s="9">
        <f t="shared" si="12"/>
        <v>0.7310585786300049</v>
      </c>
    </row>
    <row r="214" spans="1:16" x14ac:dyDescent="0.3">
      <c r="A214" s="8">
        <v>293</v>
      </c>
      <c r="B214" s="10" t="str">
        <f t="shared" si="14"/>
        <v>一般人</v>
      </c>
      <c r="C214" s="10">
        <f t="shared" si="15"/>
        <v>176</v>
      </c>
      <c r="D214" s="13">
        <f>パラメータ!B$12*all30days!K214+パラメータ!C$12*all30days!L214+パラメータ!D$12*(1/all30days!M214)+パラメータ!F$12*all30days!N214+パラメータ!G$12*all30days!O214+パラメータ!H$12*all30days!P214</f>
        <v>4.7310585786300052</v>
      </c>
      <c r="E214" s="9">
        <v>1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f t="shared" si="13"/>
        <v>0.7310585786300049</v>
      </c>
      <c r="L214" s="9">
        <f t="shared" si="13"/>
        <v>0.5</v>
      </c>
      <c r="M214" s="9">
        <f t="shared" si="13"/>
        <v>0.5</v>
      </c>
      <c r="N214" s="9">
        <f t="shared" si="12"/>
        <v>0.5</v>
      </c>
      <c r="O214" s="9">
        <f t="shared" si="12"/>
        <v>0.5</v>
      </c>
      <c r="P214" s="9">
        <f t="shared" si="12"/>
        <v>0.5</v>
      </c>
    </row>
    <row r="215" spans="1:16" x14ac:dyDescent="0.3">
      <c r="A215" s="8">
        <v>294</v>
      </c>
      <c r="B215" s="10" t="str">
        <f t="shared" si="14"/>
        <v>HYPER-SP</v>
      </c>
      <c r="C215" s="10">
        <f t="shared" si="15"/>
        <v>5</v>
      </c>
      <c r="D215" s="13">
        <f>パラメータ!B$12*all30days!K215+パラメータ!C$12*all30days!L215+パラメータ!D$12*(1/all30days!M215)+パラメータ!F$12*all30days!N215+パラメータ!G$12*all30days!O215+パラメータ!H$12*all30days!P215</f>
        <v>6.4795400294510195</v>
      </c>
      <c r="E215" s="9">
        <v>15</v>
      </c>
      <c r="F215" s="9">
        <v>4</v>
      </c>
      <c r="G215" s="9">
        <v>0</v>
      </c>
      <c r="H215" s="9">
        <v>14</v>
      </c>
      <c r="I215" s="9">
        <v>6</v>
      </c>
      <c r="J215" s="9">
        <v>0</v>
      </c>
      <c r="K215" s="9">
        <f t="shared" si="13"/>
        <v>0.99999969409777301</v>
      </c>
      <c r="L215" s="9">
        <f t="shared" si="13"/>
        <v>0.98201379003790845</v>
      </c>
      <c r="M215" s="9">
        <f t="shared" si="13"/>
        <v>0.5</v>
      </c>
      <c r="N215" s="9">
        <f t="shared" si="12"/>
        <v>0.99999916847197223</v>
      </c>
      <c r="O215" s="9">
        <f t="shared" si="12"/>
        <v>0.99752737684336534</v>
      </c>
      <c r="P215" s="9">
        <f t="shared" si="12"/>
        <v>0.5</v>
      </c>
    </row>
    <row r="216" spans="1:16" x14ac:dyDescent="0.3">
      <c r="A216" s="8">
        <v>295</v>
      </c>
      <c r="B216" s="10" t="str">
        <f t="shared" si="14"/>
        <v>HYPER-SP</v>
      </c>
      <c r="C216" s="10">
        <f t="shared" si="15"/>
        <v>24</v>
      </c>
      <c r="D216" s="13">
        <f>パラメータ!B$12*all30days!K216+パラメータ!C$12*all30days!L216+パラメータ!D$12*(1/all30days!M216)+パラメータ!F$12*all30days!N216+パラメータ!G$12*all30days!O216+パラメータ!H$12*all30days!P216</f>
        <v>5.9525740813007504</v>
      </c>
      <c r="E216" s="9">
        <v>20</v>
      </c>
      <c r="F216" s="9">
        <v>20</v>
      </c>
      <c r="G216" s="9">
        <v>2011317.57143</v>
      </c>
      <c r="H216" s="9">
        <v>386</v>
      </c>
      <c r="I216" s="9">
        <v>17</v>
      </c>
      <c r="J216" s="9">
        <v>3</v>
      </c>
      <c r="K216" s="9">
        <f t="shared" si="13"/>
        <v>0.99999999793884631</v>
      </c>
      <c r="L216" s="9">
        <f t="shared" si="13"/>
        <v>0.99999999793884631</v>
      </c>
      <c r="M216" s="9">
        <f t="shared" si="13"/>
        <v>1</v>
      </c>
      <c r="N216" s="9">
        <f t="shared" si="12"/>
        <v>1</v>
      </c>
      <c r="O216" s="9">
        <f t="shared" si="12"/>
        <v>0.99999995860062441</v>
      </c>
      <c r="P216" s="9">
        <f t="shared" si="12"/>
        <v>0.95257412682243336</v>
      </c>
    </row>
    <row r="217" spans="1:16" x14ac:dyDescent="0.3">
      <c r="A217" s="8">
        <v>296</v>
      </c>
      <c r="B217" s="10" t="str">
        <f t="shared" si="14"/>
        <v>一般人</v>
      </c>
      <c r="C217" s="10">
        <f t="shared" si="15"/>
        <v>205</v>
      </c>
      <c r="D217" s="13">
        <f>パラメータ!B$12*all30days!K217+パラメータ!C$12*all30days!L217+パラメータ!D$12*(1/all30days!M217)+パラメータ!F$12*all30days!N217+パラメータ!G$12*all30days!O217+パラメータ!H$12*all30days!P217</f>
        <v>4.5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f t="shared" si="13"/>
        <v>0.5</v>
      </c>
      <c r="L217" s="9">
        <f t="shared" si="13"/>
        <v>0.5</v>
      </c>
      <c r="M217" s="9">
        <f t="shared" si="13"/>
        <v>0.5</v>
      </c>
      <c r="N217" s="9">
        <f t="shared" si="12"/>
        <v>0.5</v>
      </c>
      <c r="O217" s="9">
        <f t="shared" si="12"/>
        <v>0.5</v>
      </c>
      <c r="P217" s="9">
        <f t="shared" si="12"/>
        <v>0.5</v>
      </c>
    </row>
    <row r="218" spans="1:16" x14ac:dyDescent="0.3">
      <c r="A218" s="8">
        <v>297</v>
      </c>
      <c r="B218" s="10" t="str">
        <f t="shared" si="14"/>
        <v>一般人</v>
      </c>
      <c r="C218" s="10">
        <f t="shared" si="15"/>
        <v>176</v>
      </c>
      <c r="D218" s="13">
        <f>パラメータ!B$12*all30days!K218+パラメータ!C$12*all30days!L218+パラメータ!D$12*(1/all30days!M218)+パラメータ!F$12*all30days!N218+パラメータ!G$12*all30days!O218+パラメータ!H$12*all30days!P218</f>
        <v>4.7310585786300052</v>
      </c>
      <c r="E218" s="9">
        <v>1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f t="shared" si="13"/>
        <v>0.7310585786300049</v>
      </c>
      <c r="L218" s="9">
        <f t="shared" si="13"/>
        <v>0.5</v>
      </c>
      <c r="M218" s="9">
        <f t="shared" si="13"/>
        <v>0.5</v>
      </c>
      <c r="N218" s="9">
        <f t="shared" si="12"/>
        <v>0.5</v>
      </c>
      <c r="O218" s="9">
        <f t="shared" si="12"/>
        <v>0.5</v>
      </c>
      <c r="P218" s="9">
        <f t="shared" si="12"/>
        <v>0.5</v>
      </c>
    </row>
    <row r="219" spans="1:16" x14ac:dyDescent="0.3">
      <c r="A219" s="8">
        <v>298</v>
      </c>
      <c r="B219" s="10" t="str">
        <f t="shared" si="14"/>
        <v>一般人</v>
      </c>
      <c r="C219" s="10">
        <f t="shared" si="15"/>
        <v>160</v>
      </c>
      <c r="D219" s="13">
        <f>パラメータ!B$12*all30days!K219+パラメータ!C$12*all30days!L219+パラメータ!D$12*(1/all30days!M219)+パラメータ!F$12*all30days!N219+パラメータ!G$12*all30days!O219+パラメータ!H$12*all30days!P219</f>
        <v>4.8807970779778822</v>
      </c>
      <c r="E219" s="9">
        <v>2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f t="shared" si="13"/>
        <v>0.88079707797788231</v>
      </c>
      <c r="L219" s="9">
        <f t="shared" si="13"/>
        <v>0.5</v>
      </c>
      <c r="M219" s="9">
        <f t="shared" si="13"/>
        <v>0.5</v>
      </c>
      <c r="N219" s="9">
        <f t="shared" si="12"/>
        <v>0.5</v>
      </c>
      <c r="O219" s="9">
        <f t="shared" si="12"/>
        <v>0.5</v>
      </c>
      <c r="P219" s="9">
        <f t="shared" si="12"/>
        <v>0.5</v>
      </c>
    </row>
    <row r="220" spans="1:16" x14ac:dyDescent="0.3">
      <c r="A220" s="8">
        <v>299</v>
      </c>
      <c r="B220" s="10" t="str">
        <f t="shared" si="14"/>
        <v>一般人</v>
      </c>
      <c r="C220" s="10">
        <f t="shared" si="15"/>
        <v>152</v>
      </c>
      <c r="D220" s="13">
        <f>パラメータ!B$12*all30days!K220+パラメータ!C$12*all30days!L220+パラメータ!D$12*(1/all30days!M220)+パラメータ!F$12*all30days!N220+パラメータ!G$12*all30days!O220+パラメータ!H$12*all30days!P220</f>
        <v>4.9525741268224337</v>
      </c>
      <c r="E220" s="9">
        <v>3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f t="shared" si="13"/>
        <v>0.95257412682243336</v>
      </c>
      <c r="L220" s="9">
        <f t="shared" si="13"/>
        <v>0.5</v>
      </c>
      <c r="M220" s="9">
        <f t="shared" si="13"/>
        <v>0.5</v>
      </c>
      <c r="N220" s="9">
        <f t="shared" si="12"/>
        <v>0.5</v>
      </c>
      <c r="O220" s="9">
        <f t="shared" si="12"/>
        <v>0.5</v>
      </c>
      <c r="P220" s="9">
        <f t="shared" si="12"/>
        <v>0.5</v>
      </c>
    </row>
    <row r="221" spans="1:16" x14ac:dyDescent="0.3">
      <c r="A221" s="8">
        <v>300</v>
      </c>
      <c r="B221" s="10" t="str">
        <f t="shared" si="14"/>
        <v>SP</v>
      </c>
      <c r="C221" s="10">
        <f t="shared" si="15"/>
        <v>46</v>
      </c>
      <c r="D221" s="13">
        <f>パラメータ!B$12*all30days!K221+パラメータ!C$12*all30days!L221+パラメータ!D$12*(1/all30days!M221)+パラメータ!F$12*all30days!N221+パラメータ!G$12*all30days!O221+パラメータ!H$12*all30days!P221</f>
        <v>5.7301475253744503</v>
      </c>
      <c r="E221" s="9">
        <v>20</v>
      </c>
      <c r="F221" s="9">
        <v>37</v>
      </c>
      <c r="G221" s="9">
        <v>398700</v>
      </c>
      <c r="H221" s="9">
        <v>1207</v>
      </c>
      <c r="I221" s="9">
        <v>7</v>
      </c>
      <c r="J221" s="9">
        <v>1</v>
      </c>
      <c r="K221" s="9">
        <f t="shared" si="13"/>
        <v>0.99999999793884631</v>
      </c>
      <c r="L221" s="9">
        <f t="shared" si="13"/>
        <v>1</v>
      </c>
      <c r="M221" s="9">
        <f t="shared" si="13"/>
        <v>1</v>
      </c>
      <c r="N221" s="9">
        <f t="shared" si="12"/>
        <v>1</v>
      </c>
      <c r="O221" s="9">
        <f t="shared" si="12"/>
        <v>0.9990889488055994</v>
      </c>
      <c r="P221" s="9">
        <f t="shared" si="12"/>
        <v>0.7310585786300049</v>
      </c>
    </row>
    <row r="222" spans="1:16" x14ac:dyDescent="0.3">
      <c r="A222" s="8">
        <v>301</v>
      </c>
      <c r="B222" s="10" t="str">
        <f t="shared" si="14"/>
        <v>SP</v>
      </c>
      <c r="C222" s="10">
        <f t="shared" si="15"/>
        <v>59</v>
      </c>
      <c r="D222" s="13">
        <f>パラメータ!B$12*all30days!K222+パラメータ!C$12*all30days!L222+パラメータ!D$12*(1/all30days!M222)+パラメータ!F$12*all30days!N222+パラメータ!G$12*all30days!O222+パラメータ!H$12*all30days!P222</f>
        <v>5.4999999979388416</v>
      </c>
      <c r="E222" s="9">
        <v>20</v>
      </c>
      <c r="F222" s="9">
        <v>0</v>
      </c>
      <c r="G222" s="9">
        <v>0</v>
      </c>
      <c r="H222" s="9">
        <v>33</v>
      </c>
      <c r="I222" s="9">
        <v>0</v>
      </c>
      <c r="J222" s="9">
        <v>0</v>
      </c>
      <c r="K222" s="9">
        <f t="shared" si="13"/>
        <v>0.99999999793884631</v>
      </c>
      <c r="L222" s="9">
        <f t="shared" si="13"/>
        <v>0.5</v>
      </c>
      <c r="M222" s="9">
        <f t="shared" si="13"/>
        <v>0.5</v>
      </c>
      <c r="N222" s="9">
        <f t="shared" si="12"/>
        <v>0.99999999999999534</v>
      </c>
      <c r="O222" s="9">
        <f t="shared" si="12"/>
        <v>0.5</v>
      </c>
      <c r="P222" s="9">
        <f t="shared" si="12"/>
        <v>0.5</v>
      </c>
    </row>
    <row r="223" spans="1:16" x14ac:dyDescent="0.3">
      <c r="A223" s="8">
        <v>302</v>
      </c>
      <c r="B223" s="10" t="str">
        <f t="shared" si="14"/>
        <v>一般人</v>
      </c>
      <c r="C223" s="10">
        <f t="shared" si="15"/>
        <v>140</v>
      </c>
      <c r="D223" s="13">
        <f>パラメータ!B$12*all30days!K223+パラメータ!C$12*all30days!L223+パラメータ!D$12*(1/all30days!M223)+パラメータ!F$12*all30days!N223+パラメータ!G$12*all30days!O223+パラメータ!H$12*all30days!P223</f>
        <v>4.9820137900379082</v>
      </c>
      <c r="E223" s="9">
        <v>4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f t="shared" si="13"/>
        <v>0.98201379003790845</v>
      </c>
      <c r="L223" s="9">
        <f t="shared" si="13"/>
        <v>0.5</v>
      </c>
      <c r="M223" s="9">
        <f t="shared" si="13"/>
        <v>0.5</v>
      </c>
      <c r="N223" s="9">
        <f t="shared" si="12"/>
        <v>0.5</v>
      </c>
      <c r="O223" s="9">
        <f t="shared" si="12"/>
        <v>0.5</v>
      </c>
      <c r="P223" s="9">
        <f t="shared" si="12"/>
        <v>0.5</v>
      </c>
    </row>
    <row r="224" spans="1:16" x14ac:dyDescent="0.3">
      <c r="A224" s="8">
        <v>303</v>
      </c>
      <c r="B224" s="10" t="str">
        <f t="shared" si="14"/>
        <v>SP</v>
      </c>
      <c r="C224" s="10">
        <f t="shared" si="15"/>
        <v>98</v>
      </c>
      <c r="D224" s="13">
        <f>パラメータ!B$12*all30days!K224+パラメータ!C$12*all30days!L224+パラメータ!D$12*(1/all30days!M224)+パラメータ!F$12*all30days!N224+パラメータ!G$12*all30days!O224+パラメータ!H$12*all30days!P224</f>
        <v>5.2310582719695216</v>
      </c>
      <c r="E224" s="9">
        <v>21</v>
      </c>
      <c r="F224" s="9">
        <v>15</v>
      </c>
      <c r="G224" s="9">
        <v>1895070</v>
      </c>
      <c r="H224" s="9">
        <v>788</v>
      </c>
      <c r="I224" s="9">
        <v>0</v>
      </c>
      <c r="J224" s="9">
        <v>1</v>
      </c>
      <c r="K224" s="9">
        <f t="shared" si="13"/>
        <v>0.99999999924174388</v>
      </c>
      <c r="L224" s="9">
        <f t="shared" si="13"/>
        <v>0.99999969409777301</v>
      </c>
      <c r="M224" s="9">
        <f t="shared" si="13"/>
        <v>1</v>
      </c>
      <c r="N224" s="9">
        <f t="shared" si="12"/>
        <v>1</v>
      </c>
      <c r="O224" s="9">
        <f t="shared" si="12"/>
        <v>0.5</v>
      </c>
      <c r="P224" s="9">
        <f t="shared" si="12"/>
        <v>0.7310585786300049</v>
      </c>
    </row>
    <row r="225" spans="1:16" x14ac:dyDescent="0.3">
      <c r="A225" s="8">
        <v>304</v>
      </c>
      <c r="B225" s="10" t="str">
        <f t="shared" si="14"/>
        <v>一般人</v>
      </c>
      <c r="C225" s="10">
        <f t="shared" si="15"/>
        <v>112</v>
      </c>
      <c r="D225" s="13">
        <f>パラメータ!B$12*all30days!K225+パラメータ!C$12*all30days!L225+パラメータ!D$12*(1/all30days!M225)+パラメータ!F$12*all30days!N225+パラメータ!G$12*all30days!O225+パラメータ!H$12*all30days!P225</f>
        <v>4.9999999979249585</v>
      </c>
      <c r="E225" s="9">
        <v>20</v>
      </c>
      <c r="F225" s="9">
        <v>25</v>
      </c>
      <c r="G225" s="9">
        <v>853020</v>
      </c>
      <c r="H225" s="9">
        <v>659</v>
      </c>
      <c r="I225" s="9">
        <v>0</v>
      </c>
      <c r="J225" s="9">
        <v>0</v>
      </c>
      <c r="K225" s="9">
        <f t="shared" si="13"/>
        <v>0.99999999793884631</v>
      </c>
      <c r="L225" s="9">
        <f t="shared" si="13"/>
        <v>0.999999999986112</v>
      </c>
      <c r="M225" s="9">
        <f t="shared" si="13"/>
        <v>1</v>
      </c>
      <c r="N225" s="9">
        <f t="shared" si="12"/>
        <v>1</v>
      </c>
      <c r="O225" s="9">
        <f t="shared" si="12"/>
        <v>0.5</v>
      </c>
      <c r="P225" s="9">
        <f t="shared" si="12"/>
        <v>0.5</v>
      </c>
    </row>
    <row r="226" spans="1:16" x14ac:dyDescent="0.3">
      <c r="A226" s="8">
        <v>305</v>
      </c>
      <c r="B226" s="10" t="str">
        <f t="shared" si="14"/>
        <v>HYPER-SP</v>
      </c>
      <c r="C226" s="10">
        <f t="shared" si="15"/>
        <v>15</v>
      </c>
      <c r="D226" s="13">
        <f>パラメータ!B$12*all30days!K226+パラメータ!C$12*all30days!L226+パラメータ!D$12*(1/all30days!M226)+パラメータ!F$12*all30days!N226+パラメータ!G$12*all30days!O226+パラメータ!H$12*all30days!P226</f>
        <v>5.997527376285217</v>
      </c>
      <c r="E226" s="9">
        <v>22</v>
      </c>
      <c r="F226" s="9">
        <v>22</v>
      </c>
      <c r="G226" s="9">
        <v>308925</v>
      </c>
      <c r="H226" s="9">
        <v>285</v>
      </c>
      <c r="I226" s="9">
        <v>29</v>
      </c>
      <c r="J226" s="9">
        <v>6</v>
      </c>
      <c r="K226" s="9">
        <f t="shared" si="13"/>
        <v>0.99999999972105313</v>
      </c>
      <c r="L226" s="9">
        <f t="shared" si="13"/>
        <v>0.99999999972105313</v>
      </c>
      <c r="M226" s="9">
        <f t="shared" si="13"/>
        <v>1</v>
      </c>
      <c r="N226" s="9">
        <f t="shared" si="12"/>
        <v>1</v>
      </c>
      <c r="O226" s="9">
        <f t="shared" si="12"/>
        <v>0.99999999999974554</v>
      </c>
      <c r="P226" s="9">
        <f t="shared" si="12"/>
        <v>0.99752737684336534</v>
      </c>
    </row>
    <row r="227" spans="1:16" x14ac:dyDescent="0.3">
      <c r="A227" s="8">
        <v>306</v>
      </c>
      <c r="B227" s="10" t="str">
        <f t="shared" si="14"/>
        <v>一般人</v>
      </c>
      <c r="C227" s="10">
        <f t="shared" si="15"/>
        <v>160</v>
      </c>
      <c r="D227" s="13">
        <f>パラメータ!B$12*all30days!K227+パラメータ!C$12*all30days!L227+パラメータ!D$12*(1/all30days!M227)+パラメータ!F$12*all30days!N227+パラメータ!G$12*all30days!O227+パラメータ!H$12*all30days!P227</f>
        <v>4.8807970779778822</v>
      </c>
      <c r="E227" s="9">
        <v>2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f t="shared" si="13"/>
        <v>0.88079707797788231</v>
      </c>
      <c r="L227" s="9">
        <f t="shared" si="13"/>
        <v>0.5</v>
      </c>
      <c r="M227" s="9">
        <f t="shared" si="13"/>
        <v>0.5</v>
      </c>
      <c r="N227" s="9">
        <f t="shared" si="12"/>
        <v>0.5</v>
      </c>
      <c r="O227" s="9">
        <f t="shared" si="12"/>
        <v>0.5</v>
      </c>
      <c r="P227" s="9">
        <f t="shared" si="12"/>
        <v>0.5</v>
      </c>
    </row>
    <row r="228" spans="1:16" x14ac:dyDescent="0.3">
      <c r="A228" s="8">
        <v>307</v>
      </c>
      <c r="B228" s="10" t="str">
        <f t="shared" si="14"/>
        <v>SP</v>
      </c>
      <c r="C228" s="10">
        <f t="shared" si="15"/>
        <v>93</v>
      </c>
      <c r="D228" s="13">
        <f>パラメータ!B$12*all30days!K228+パラメータ!C$12*all30days!L228+パラメータ!D$12*(1/all30days!M228)+パラメータ!F$12*all30days!N228+パラメータ!G$12*all30days!O228+パラメータ!H$12*all30days!P228</f>
        <v>5.3741041856542218</v>
      </c>
      <c r="E228" s="9">
        <v>17</v>
      </c>
      <c r="F228" s="9">
        <v>2</v>
      </c>
      <c r="G228" s="9">
        <v>392640</v>
      </c>
      <c r="H228" s="9">
        <v>199</v>
      </c>
      <c r="I228" s="9">
        <v>5</v>
      </c>
      <c r="J228" s="9">
        <v>0</v>
      </c>
      <c r="K228" s="9">
        <f t="shared" si="13"/>
        <v>0.99999995860062441</v>
      </c>
      <c r="L228" s="9">
        <f t="shared" si="13"/>
        <v>0.88079707797788231</v>
      </c>
      <c r="M228" s="9">
        <f t="shared" si="13"/>
        <v>1</v>
      </c>
      <c r="N228" s="9">
        <f t="shared" si="12"/>
        <v>1</v>
      </c>
      <c r="O228" s="9">
        <f t="shared" si="12"/>
        <v>0.99330714907571527</v>
      </c>
      <c r="P228" s="9">
        <f t="shared" si="12"/>
        <v>0.5</v>
      </c>
    </row>
    <row r="229" spans="1:16" x14ac:dyDescent="0.3">
      <c r="A229" s="8">
        <v>308</v>
      </c>
      <c r="B229" s="10" t="str">
        <f t="shared" si="14"/>
        <v>一般人</v>
      </c>
      <c r="C229" s="10">
        <f t="shared" si="15"/>
        <v>140</v>
      </c>
      <c r="D229" s="13">
        <f>パラメータ!B$12*all30days!K229+パラメータ!C$12*all30days!L229+パラメータ!D$12*(1/all30days!M229)+パラメータ!F$12*all30days!N229+パラメータ!G$12*all30days!O229+パラメータ!H$12*all30days!P229</f>
        <v>4.9820137900379082</v>
      </c>
      <c r="E229" s="9">
        <v>4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f t="shared" si="13"/>
        <v>0.98201379003790845</v>
      </c>
      <c r="L229" s="9">
        <f t="shared" si="13"/>
        <v>0.5</v>
      </c>
      <c r="M229" s="9">
        <f t="shared" si="13"/>
        <v>0.5</v>
      </c>
      <c r="N229" s="9">
        <f t="shared" si="12"/>
        <v>0.5</v>
      </c>
      <c r="O229" s="9">
        <f t="shared" si="12"/>
        <v>0.5</v>
      </c>
      <c r="P229" s="9">
        <f t="shared" si="12"/>
        <v>0.5</v>
      </c>
    </row>
    <row r="230" spans="1:16" x14ac:dyDescent="0.3">
      <c r="A230" s="8">
        <v>309</v>
      </c>
      <c r="B230" s="10" t="str">
        <f t="shared" si="14"/>
        <v>一般人</v>
      </c>
      <c r="C230" s="10">
        <f t="shared" si="15"/>
        <v>205</v>
      </c>
      <c r="D230" s="13">
        <f>パラメータ!B$12*all30days!K230+パラメータ!C$12*all30days!L230+パラメータ!D$12*(1/all30days!M230)+パラメータ!F$12*all30days!N230+パラメータ!G$12*all30days!O230+パラメータ!H$12*all30days!P230</f>
        <v>4.5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f t="shared" si="13"/>
        <v>0.5</v>
      </c>
      <c r="L230" s="9">
        <f t="shared" si="13"/>
        <v>0.5</v>
      </c>
      <c r="M230" s="9">
        <f t="shared" si="13"/>
        <v>0.5</v>
      </c>
      <c r="N230" s="9">
        <f t="shared" si="12"/>
        <v>0.5</v>
      </c>
      <c r="O230" s="9">
        <f t="shared" si="12"/>
        <v>0.5</v>
      </c>
      <c r="P230" s="9">
        <f t="shared" si="12"/>
        <v>0.5</v>
      </c>
    </row>
    <row r="231" spans="1:16" x14ac:dyDescent="0.3">
      <c r="A231" s="8">
        <v>310</v>
      </c>
      <c r="B231" s="10" t="str">
        <f t="shared" si="14"/>
        <v>SP</v>
      </c>
      <c r="C231" s="10">
        <f t="shared" si="15"/>
        <v>92</v>
      </c>
      <c r="D231" s="13">
        <f>パラメータ!B$12*all30days!K231+パラメータ!C$12*all30days!L231+パラメータ!D$12*(1/all30days!M231)+パラメータ!F$12*all30days!N231+パラメータ!G$12*all30days!O231+パラメータ!H$12*all30days!P231</f>
        <v>5.3807516801091797</v>
      </c>
      <c r="E231" s="9">
        <v>10</v>
      </c>
      <c r="F231" s="9">
        <v>0</v>
      </c>
      <c r="G231" s="9">
        <v>0</v>
      </c>
      <c r="H231" s="9">
        <v>2</v>
      </c>
      <c r="I231" s="9">
        <v>0</v>
      </c>
      <c r="J231" s="9">
        <v>0</v>
      </c>
      <c r="K231" s="9">
        <f t="shared" si="13"/>
        <v>0.99995460213129761</v>
      </c>
      <c r="L231" s="9">
        <f t="shared" si="13"/>
        <v>0.5</v>
      </c>
      <c r="M231" s="9">
        <f t="shared" si="13"/>
        <v>0.5</v>
      </c>
      <c r="N231" s="9">
        <f t="shared" si="12"/>
        <v>0.88079707797788231</v>
      </c>
      <c r="O231" s="9">
        <f t="shared" si="12"/>
        <v>0.5</v>
      </c>
      <c r="P231" s="9">
        <f t="shared" si="12"/>
        <v>0.5</v>
      </c>
    </row>
    <row r="232" spans="1:16" x14ac:dyDescent="0.3">
      <c r="A232" s="8">
        <v>311</v>
      </c>
      <c r="B232" s="10" t="str">
        <f t="shared" si="14"/>
        <v>一般人</v>
      </c>
      <c r="C232" s="10">
        <f t="shared" si="15"/>
        <v>152</v>
      </c>
      <c r="D232" s="13">
        <f>パラメータ!B$12*all30days!K232+パラメータ!C$12*all30days!L232+パラメータ!D$12*(1/all30days!M232)+パラメータ!F$12*all30days!N232+パラメータ!G$12*all30days!O232+パラメータ!H$12*all30days!P232</f>
        <v>4.9525741268224337</v>
      </c>
      <c r="E232" s="9">
        <v>3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f t="shared" si="13"/>
        <v>0.95257412682243336</v>
      </c>
      <c r="L232" s="9">
        <f t="shared" si="13"/>
        <v>0.5</v>
      </c>
      <c r="M232" s="9">
        <f t="shared" si="13"/>
        <v>0.5</v>
      </c>
      <c r="N232" s="9">
        <f t="shared" si="12"/>
        <v>0.5</v>
      </c>
      <c r="O232" s="9">
        <f t="shared" si="12"/>
        <v>0.5</v>
      </c>
      <c r="P232" s="9">
        <f t="shared" si="12"/>
        <v>0.5</v>
      </c>
    </row>
    <row r="233" spans="1:16" x14ac:dyDescent="0.3">
      <c r="A233" s="8">
        <v>312</v>
      </c>
      <c r="B233" s="10" t="str">
        <f t="shared" si="14"/>
        <v>一般人</v>
      </c>
      <c r="C233" s="10">
        <f t="shared" si="15"/>
        <v>135</v>
      </c>
      <c r="D233" s="13">
        <f>パラメータ!B$12*all30days!K233+パラメータ!C$12*all30days!L233+パラメータ!D$12*(1/all30days!M233)+パラメータ!F$12*all30days!N233+パラメータ!G$12*all30days!O233+パラメータ!H$12*all30days!P233</f>
        <v>4.993307149075715</v>
      </c>
      <c r="E233" s="9">
        <v>5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f t="shared" si="13"/>
        <v>0.99330714907571527</v>
      </c>
      <c r="L233" s="9">
        <f t="shared" si="13"/>
        <v>0.5</v>
      </c>
      <c r="M233" s="9">
        <f t="shared" si="13"/>
        <v>0.5</v>
      </c>
      <c r="N233" s="9">
        <f t="shared" si="12"/>
        <v>0.5</v>
      </c>
      <c r="O233" s="9">
        <f t="shared" si="12"/>
        <v>0.5</v>
      </c>
      <c r="P233" s="9">
        <f t="shared" si="12"/>
        <v>0.5</v>
      </c>
    </row>
    <row r="234" spans="1:16" x14ac:dyDescent="0.3">
      <c r="A234" s="8">
        <v>313</v>
      </c>
      <c r="B234" s="10" t="str">
        <f t="shared" si="14"/>
        <v>HYPER-SP</v>
      </c>
      <c r="C234" s="10">
        <f t="shared" si="15"/>
        <v>1</v>
      </c>
      <c r="D234" s="13">
        <f>パラメータ!B$12*all30days!K234+パラメータ!C$12*all30days!L234+パラメータ!D$12*(1/all30days!M234)+パラメータ!F$12*all30days!N234+パラメータ!G$12*all30days!O234+パラメータ!H$12*all30days!P234</f>
        <v>6.902674798960204</v>
      </c>
      <c r="E234" s="9">
        <v>14</v>
      </c>
      <c r="F234" s="9">
        <v>3</v>
      </c>
      <c r="G234" s="9">
        <v>0</v>
      </c>
      <c r="H234" s="9">
        <v>263</v>
      </c>
      <c r="I234" s="9">
        <v>3</v>
      </c>
      <c r="J234" s="9">
        <v>6</v>
      </c>
      <c r="K234" s="9">
        <f t="shared" si="13"/>
        <v>0.99999916847197223</v>
      </c>
      <c r="L234" s="9">
        <f t="shared" si="13"/>
        <v>0.95257412682243336</v>
      </c>
      <c r="M234" s="9">
        <f t="shared" si="13"/>
        <v>0.5</v>
      </c>
      <c r="N234" s="9">
        <f t="shared" si="12"/>
        <v>1</v>
      </c>
      <c r="O234" s="9">
        <f t="shared" si="12"/>
        <v>0.95257412682243336</v>
      </c>
      <c r="P234" s="9">
        <f t="shared" si="12"/>
        <v>0.99752737684336534</v>
      </c>
    </row>
    <row r="235" spans="1:16" x14ac:dyDescent="0.3">
      <c r="A235" s="8">
        <v>314</v>
      </c>
      <c r="B235" s="10" t="str">
        <f t="shared" si="14"/>
        <v>一般人</v>
      </c>
      <c r="C235" s="10">
        <f t="shared" si="15"/>
        <v>160</v>
      </c>
      <c r="D235" s="13">
        <f>パラメータ!B$12*all30days!K235+パラメータ!C$12*all30days!L235+パラメータ!D$12*(1/all30days!M235)+パラメータ!F$12*all30days!N235+パラメータ!G$12*all30days!O235+パラメータ!H$12*all30days!P235</f>
        <v>4.8807970779778822</v>
      </c>
      <c r="E235" s="9">
        <v>2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f t="shared" si="13"/>
        <v>0.88079707797788231</v>
      </c>
      <c r="L235" s="9">
        <f t="shared" si="13"/>
        <v>0.5</v>
      </c>
      <c r="M235" s="9">
        <f t="shared" si="13"/>
        <v>0.5</v>
      </c>
      <c r="N235" s="9">
        <f t="shared" si="12"/>
        <v>0.5</v>
      </c>
      <c r="O235" s="9">
        <f t="shared" si="12"/>
        <v>0.5</v>
      </c>
      <c r="P235" s="9">
        <f t="shared" si="12"/>
        <v>0.5</v>
      </c>
    </row>
    <row r="236" spans="1:16" x14ac:dyDescent="0.3">
      <c r="A236" s="8">
        <v>315</v>
      </c>
      <c r="B236" s="10" t="str">
        <f t="shared" si="14"/>
        <v>一般人</v>
      </c>
      <c r="C236" s="10">
        <f t="shared" si="15"/>
        <v>120</v>
      </c>
      <c r="D236" s="13">
        <f>パラメータ!B$12*all30days!K236+パラメータ!C$12*all30days!L236+パラメータ!D$12*(1/all30days!M236)+パラメータ!F$12*all30days!N236+パラメータ!G$12*all30days!O236+パラメータ!H$12*all30days!P236</f>
        <v>4.999997739661814</v>
      </c>
      <c r="E236" s="9">
        <v>13</v>
      </c>
      <c r="F236" s="9">
        <v>25</v>
      </c>
      <c r="G236" s="9">
        <v>360230</v>
      </c>
      <c r="H236" s="9">
        <v>1437</v>
      </c>
      <c r="I236" s="9">
        <v>0</v>
      </c>
      <c r="J236" s="9">
        <v>0</v>
      </c>
      <c r="K236" s="9">
        <f t="shared" si="13"/>
        <v>0.99999773967570205</v>
      </c>
      <c r="L236" s="9">
        <f t="shared" si="13"/>
        <v>0.999999999986112</v>
      </c>
      <c r="M236" s="9">
        <f t="shared" si="13"/>
        <v>1</v>
      </c>
      <c r="N236" s="9">
        <f t="shared" si="12"/>
        <v>1</v>
      </c>
      <c r="O236" s="9">
        <f t="shared" si="12"/>
        <v>0.5</v>
      </c>
      <c r="P236" s="9">
        <f t="shared" si="12"/>
        <v>0.5</v>
      </c>
    </row>
    <row r="237" spans="1:16" x14ac:dyDescent="0.3">
      <c r="A237" s="8">
        <v>317</v>
      </c>
      <c r="B237" s="10" t="str">
        <f t="shared" si="14"/>
        <v>SP</v>
      </c>
      <c r="C237" s="10">
        <f t="shared" si="15"/>
        <v>84</v>
      </c>
      <c r="D237" s="13">
        <f>パラメータ!B$12*all30days!K237+パラメータ!C$12*all30days!L237+パラメータ!D$12*(1/all30days!M237)+パラメータ!F$12*all30days!N237+パラメータ!G$12*all30days!O237+パラメータ!H$12*all30days!P237</f>
        <v>5.4923960978813149</v>
      </c>
      <c r="E237" s="9">
        <v>7</v>
      </c>
      <c r="F237" s="9">
        <v>0</v>
      </c>
      <c r="G237" s="9">
        <v>0</v>
      </c>
      <c r="H237" s="9">
        <v>5</v>
      </c>
      <c r="I237" s="9">
        <v>0</v>
      </c>
      <c r="J237" s="9">
        <v>0</v>
      </c>
      <c r="K237" s="9">
        <f t="shared" si="13"/>
        <v>0.9990889488055994</v>
      </c>
      <c r="L237" s="9">
        <f t="shared" si="13"/>
        <v>0.5</v>
      </c>
      <c r="M237" s="9">
        <f t="shared" si="13"/>
        <v>0.5</v>
      </c>
      <c r="N237" s="9">
        <f t="shared" si="12"/>
        <v>0.99330714907571527</v>
      </c>
      <c r="O237" s="9">
        <f t="shared" si="12"/>
        <v>0.5</v>
      </c>
      <c r="P237" s="9">
        <f t="shared" si="12"/>
        <v>0.5</v>
      </c>
    </row>
    <row r="238" spans="1:16" x14ac:dyDescent="0.3">
      <c r="A238" s="8">
        <v>319</v>
      </c>
      <c r="B238" s="10" t="str">
        <f t="shared" si="14"/>
        <v>一般人</v>
      </c>
      <c r="C238" s="10">
        <f t="shared" si="15"/>
        <v>118</v>
      </c>
      <c r="D238" s="13">
        <f>パラメータ!B$12*all30days!K238+パラメータ!C$12*all30days!L238+パラメータ!D$12*(1/all30days!M238)+パラメータ!F$12*all30days!N238+パラメータ!G$12*all30days!O238+パラメータ!H$12*all30days!P238</f>
        <v>4.9999977396757025</v>
      </c>
      <c r="E238" s="9">
        <v>13</v>
      </c>
      <c r="F238" s="9">
        <v>40</v>
      </c>
      <c r="G238" s="9">
        <v>1063757</v>
      </c>
      <c r="H238" s="9">
        <v>1996</v>
      </c>
      <c r="I238" s="9">
        <v>0</v>
      </c>
      <c r="J238" s="9">
        <v>0</v>
      </c>
      <c r="K238" s="9">
        <f t="shared" si="13"/>
        <v>0.99999773967570205</v>
      </c>
      <c r="L238" s="9">
        <f t="shared" si="13"/>
        <v>1</v>
      </c>
      <c r="M238" s="9">
        <f t="shared" si="13"/>
        <v>1</v>
      </c>
      <c r="N238" s="9">
        <f t="shared" si="12"/>
        <v>1</v>
      </c>
      <c r="O238" s="9">
        <f t="shared" si="12"/>
        <v>0.5</v>
      </c>
      <c r="P238" s="9">
        <f t="shared" si="12"/>
        <v>0.5</v>
      </c>
    </row>
    <row r="239" spans="1:16" x14ac:dyDescent="0.3">
      <c r="A239" s="8">
        <v>320</v>
      </c>
      <c r="B239" s="10" t="str">
        <f t="shared" si="14"/>
        <v>SP</v>
      </c>
      <c r="C239" s="10">
        <f t="shared" si="15"/>
        <v>74</v>
      </c>
      <c r="D239" s="13">
        <f>パラメータ!B$12*all30days!K239+パラメータ!C$12*all30days!L239+パラメータ!D$12*(1/all30days!M239)+パラメータ!F$12*all30days!N239+パラメータ!G$12*all30days!O239+パラメータ!H$12*all30days!P239</f>
        <v>5.4998766054240136</v>
      </c>
      <c r="E239" s="9">
        <v>9</v>
      </c>
      <c r="F239" s="9">
        <v>0</v>
      </c>
      <c r="G239" s="9">
        <v>0</v>
      </c>
      <c r="H239" s="9">
        <v>267</v>
      </c>
      <c r="I239" s="9">
        <v>0</v>
      </c>
      <c r="J239" s="9">
        <v>0</v>
      </c>
      <c r="K239" s="9">
        <f t="shared" si="13"/>
        <v>0.99987660542401369</v>
      </c>
      <c r="L239" s="9">
        <f t="shared" si="13"/>
        <v>0.5</v>
      </c>
      <c r="M239" s="9">
        <f t="shared" si="13"/>
        <v>0.5</v>
      </c>
      <c r="N239" s="9">
        <f t="shared" si="12"/>
        <v>1</v>
      </c>
      <c r="O239" s="9">
        <f t="shared" si="12"/>
        <v>0.5</v>
      </c>
      <c r="P239" s="9">
        <f t="shared" si="12"/>
        <v>0.5</v>
      </c>
    </row>
    <row r="240" spans="1:16" x14ac:dyDescent="0.3">
      <c r="A240" s="8">
        <v>321</v>
      </c>
      <c r="B240" s="10" t="str">
        <f t="shared" si="14"/>
        <v>一般人</v>
      </c>
      <c r="C240" s="10">
        <f t="shared" si="15"/>
        <v>152</v>
      </c>
      <c r="D240" s="13">
        <f>パラメータ!B$12*all30days!K240+パラメータ!C$12*all30days!L240+パラメータ!D$12*(1/all30days!M240)+パラメータ!F$12*all30days!N240+パラメータ!G$12*all30days!O240+パラメータ!H$12*all30days!P240</f>
        <v>4.9525741268224337</v>
      </c>
      <c r="E240" s="9">
        <v>3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f t="shared" si="13"/>
        <v>0.95257412682243336</v>
      </c>
      <c r="L240" s="9">
        <f t="shared" si="13"/>
        <v>0.5</v>
      </c>
      <c r="M240" s="9">
        <f t="shared" si="13"/>
        <v>0.5</v>
      </c>
      <c r="N240" s="9">
        <f t="shared" si="12"/>
        <v>0.5</v>
      </c>
      <c r="O240" s="9">
        <f t="shared" si="12"/>
        <v>0.5</v>
      </c>
      <c r="P240" s="9">
        <f t="shared" si="12"/>
        <v>0.5</v>
      </c>
    </row>
    <row r="241" spans="1:16" x14ac:dyDescent="0.3">
      <c r="A241" s="8">
        <v>322</v>
      </c>
      <c r="B241" s="10" t="str">
        <f t="shared" si="14"/>
        <v>SP</v>
      </c>
      <c r="C241" s="10">
        <f t="shared" si="15"/>
        <v>27</v>
      </c>
      <c r="D241" s="13">
        <f>パラメータ!B$12*all30days!K241+パラメータ!C$12*all30days!L241+パラメータ!D$12*(1/all30days!M241)+パラメータ!F$12*all30days!N241+パラメータ!G$12*all30days!O241+パラメータ!H$12*all30days!P241</f>
        <v>5.9457556209978648</v>
      </c>
      <c r="E241" s="9">
        <v>9</v>
      </c>
      <c r="F241" s="9">
        <v>5</v>
      </c>
      <c r="G241" s="9">
        <v>134880</v>
      </c>
      <c r="H241" s="9">
        <v>511</v>
      </c>
      <c r="I241" s="9">
        <v>13</v>
      </c>
      <c r="J241" s="9">
        <v>3</v>
      </c>
      <c r="K241" s="9">
        <f t="shared" si="13"/>
        <v>0.99987660542401369</v>
      </c>
      <c r="L241" s="9">
        <f t="shared" si="13"/>
        <v>0.99330714907571527</v>
      </c>
      <c r="M241" s="9">
        <f t="shared" si="13"/>
        <v>1</v>
      </c>
      <c r="N241" s="9">
        <f t="shared" si="12"/>
        <v>1</v>
      </c>
      <c r="O241" s="9">
        <f t="shared" si="12"/>
        <v>0.99999773967570205</v>
      </c>
      <c r="P241" s="9">
        <f t="shared" si="12"/>
        <v>0.95257412682243336</v>
      </c>
    </row>
    <row r="242" spans="1:16" x14ac:dyDescent="0.3">
      <c r="A242" s="8">
        <v>323</v>
      </c>
      <c r="B242" s="10" t="str">
        <f t="shared" si="14"/>
        <v>一般人</v>
      </c>
      <c r="C242" s="10">
        <f t="shared" si="15"/>
        <v>140</v>
      </c>
      <c r="D242" s="13">
        <f>パラメータ!B$12*all30days!K242+パラメータ!C$12*all30days!L242+パラメータ!D$12*(1/all30days!M242)+パラメータ!F$12*all30days!N242+パラメータ!G$12*all30days!O242+パラメータ!H$12*all30days!P242</f>
        <v>4.9820137900379082</v>
      </c>
      <c r="E242" s="9">
        <v>4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f t="shared" si="13"/>
        <v>0.98201379003790845</v>
      </c>
      <c r="L242" s="9">
        <f t="shared" si="13"/>
        <v>0.5</v>
      </c>
      <c r="M242" s="9">
        <f t="shared" si="13"/>
        <v>0.5</v>
      </c>
      <c r="N242" s="9">
        <f t="shared" si="12"/>
        <v>0.5</v>
      </c>
      <c r="O242" s="9">
        <f t="shared" si="12"/>
        <v>0.5</v>
      </c>
      <c r="P242" s="9">
        <f t="shared" si="12"/>
        <v>0.5</v>
      </c>
    </row>
    <row r="243" spans="1:16" x14ac:dyDescent="0.3">
      <c r="A243" s="8">
        <v>324</v>
      </c>
      <c r="B243" s="10" t="str">
        <f t="shared" si="14"/>
        <v>SP</v>
      </c>
      <c r="C243" s="10">
        <f t="shared" si="15"/>
        <v>76</v>
      </c>
      <c r="D243" s="13">
        <f>パラメータ!B$12*all30days!K243+パラメータ!C$12*all30days!L243+パラメータ!D$12*(1/all30days!M243)+パラメータ!F$12*all30days!N243+パラメータ!G$12*all30days!O243+パラメータ!H$12*all30days!P243</f>
        <v>5.4996585056949314</v>
      </c>
      <c r="E243" s="9">
        <v>8</v>
      </c>
      <c r="F243" s="9">
        <v>0</v>
      </c>
      <c r="G243" s="9">
        <v>0</v>
      </c>
      <c r="H243" s="9">
        <v>12</v>
      </c>
      <c r="I243" s="9">
        <v>0</v>
      </c>
      <c r="J243" s="9">
        <v>0</v>
      </c>
      <c r="K243" s="9">
        <f t="shared" si="13"/>
        <v>0.99966464986953363</v>
      </c>
      <c r="L243" s="9">
        <f t="shared" si="13"/>
        <v>0.5</v>
      </c>
      <c r="M243" s="9">
        <f t="shared" si="13"/>
        <v>0.5</v>
      </c>
      <c r="N243" s="9">
        <f t="shared" si="12"/>
        <v>0.99999385582539779</v>
      </c>
      <c r="O243" s="9">
        <f t="shared" si="12"/>
        <v>0.5</v>
      </c>
      <c r="P243" s="9">
        <f t="shared" si="12"/>
        <v>0.5</v>
      </c>
    </row>
    <row r="244" spans="1:16" x14ac:dyDescent="0.3">
      <c r="A244" s="8">
        <v>325</v>
      </c>
      <c r="B244" s="10" t="str">
        <f t="shared" si="14"/>
        <v>一般人</v>
      </c>
      <c r="C244" s="10">
        <f t="shared" si="15"/>
        <v>140</v>
      </c>
      <c r="D244" s="13">
        <f>パラメータ!B$12*all30days!K244+パラメータ!C$12*all30days!L244+パラメータ!D$12*(1/all30days!M244)+パラメータ!F$12*all30days!N244+パラメータ!G$12*all30days!O244+パラメータ!H$12*all30days!P244</f>
        <v>4.9820137900379082</v>
      </c>
      <c r="E244" s="9">
        <v>4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f t="shared" si="13"/>
        <v>0.98201379003790845</v>
      </c>
      <c r="L244" s="9">
        <f t="shared" si="13"/>
        <v>0.5</v>
      </c>
      <c r="M244" s="9">
        <f t="shared" si="13"/>
        <v>0.5</v>
      </c>
      <c r="N244" s="9">
        <f t="shared" si="12"/>
        <v>0.5</v>
      </c>
      <c r="O244" s="9">
        <f t="shared" si="12"/>
        <v>0.5</v>
      </c>
      <c r="P244" s="9">
        <f t="shared" si="12"/>
        <v>0.5</v>
      </c>
    </row>
    <row r="245" spans="1:16" x14ac:dyDescent="0.3">
      <c r="A245" s="8">
        <v>326</v>
      </c>
      <c r="B245" s="10" t="str">
        <f t="shared" si="14"/>
        <v>一般人</v>
      </c>
      <c r="C245" s="10">
        <f t="shared" si="15"/>
        <v>160</v>
      </c>
      <c r="D245" s="13">
        <f>パラメータ!B$12*all30days!K245+パラメータ!C$12*all30days!L245+パラメータ!D$12*(1/all30days!M245)+パラメータ!F$12*all30days!N245+パラメータ!G$12*all30days!O245+パラメータ!H$12*all30days!P245</f>
        <v>4.8807970779778822</v>
      </c>
      <c r="E245" s="9">
        <v>2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f t="shared" si="13"/>
        <v>0.88079707797788231</v>
      </c>
      <c r="L245" s="9">
        <f t="shared" si="13"/>
        <v>0.5</v>
      </c>
      <c r="M245" s="9">
        <f t="shared" si="13"/>
        <v>0.5</v>
      </c>
      <c r="N245" s="9">
        <f t="shared" si="12"/>
        <v>0.5</v>
      </c>
      <c r="O245" s="9">
        <f t="shared" si="12"/>
        <v>0.5</v>
      </c>
      <c r="P245" s="9">
        <f t="shared" si="12"/>
        <v>0.5</v>
      </c>
    </row>
    <row r="246" spans="1:16" x14ac:dyDescent="0.3">
      <c r="A246" s="8">
        <v>329</v>
      </c>
      <c r="B246" s="10" t="str">
        <f t="shared" si="14"/>
        <v>一般人</v>
      </c>
      <c r="C246" s="10">
        <f t="shared" si="15"/>
        <v>176</v>
      </c>
      <c r="D246" s="13">
        <f>パラメータ!B$12*all30days!K246+パラメータ!C$12*all30days!L246+パラメータ!D$12*(1/all30days!M246)+パラメータ!F$12*all30days!N246+パラメータ!G$12*all30days!O246+パラメータ!H$12*all30days!P246</f>
        <v>4.7310585786300052</v>
      </c>
      <c r="E246" s="9">
        <v>1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f t="shared" si="13"/>
        <v>0.7310585786300049</v>
      </c>
      <c r="L246" s="9">
        <f t="shared" si="13"/>
        <v>0.5</v>
      </c>
      <c r="M246" s="9">
        <f t="shared" si="13"/>
        <v>0.5</v>
      </c>
      <c r="N246" s="9">
        <f t="shared" si="12"/>
        <v>0.5</v>
      </c>
      <c r="O246" s="9">
        <f t="shared" si="12"/>
        <v>0.5</v>
      </c>
      <c r="P246" s="9">
        <f t="shared" si="12"/>
        <v>0.5</v>
      </c>
    </row>
    <row r="247" spans="1:16" x14ac:dyDescent="0.3">
      <c r="A247" s="8">
        <v>330</v>
      </c>
      <c r="B247" s="10" t="str">
        <f t="shared" si="14"/>
        <v>一般人</v>
      </c>
      <c r="C247" s="10">
        <f t="shared" si="15"/>
        <v>176</v>
      </c>
      <c r="D247" s="13">
        <f>パラメータ!B$12*all30days!K247+パラメータ!C$12*all30days!L247+パラメータ!D$12*(1/all30days!M247)+パラメータ!F$12*all30days!N247+パラメータ!G$12*all30days!O247+パラメータ!H$12*all30days!P247</f>
        <v>4.7310585786300052</v>
      </c>
      <c r="E247" s="9">
        <v>1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f t="shared" si="13"/>
        <v>0.7310585786300049</v>
      </c>
      <c r="L247" s="9">
        <f t="shared" si="13"/>
        <v>0.5</v>
      </c>
      <c r="M247" s="9">
        <f t="shared" si="13"/>
        <v>0.5</v>
      </c>
      <c r="N247" s="9">
        <f t="shared" si="12"/>
        <v>0.5</v>
      </c>
      <c r="O247" s="9">
        <f t="shared" si="12"/>
        <v>0.5</v>
      </c>
      <c r="P247" s="9">
        <f t="shared" si="12"/>
        <v>0.5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パラメータ</vt:lpstr>
      <vt:lpstr>all5days</vt:lpstr>
      <vt:lpstr>all30days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2016-09-23T05:05:08Z</dcterms:created>
  <dcterms:modified xsi:type="dcterms:W3CDTF">2016-09-23T05:51:36Z</dcterms:modified>
</cp:coreProperties>
</file>