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<sst xmlns="http://schemas.openxmlformats.org/spreadsheetml/2006/main" count="123" uniqueCount="62">
  <si>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</si>
  <si>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</si>
  <si>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</si>
  <si>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</si>
  <si>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</si>
  <si>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</si>
  <si>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</si>
  <si>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</si>
  <si>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</si>
  <si>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</si>
  <si>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</si>
  <si>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</si>
  <si>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</si>
  <si>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</si>
  <si>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</si>
  <si>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</si>
  <si>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</si>
  <si>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</si>
  <si>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</si>
  <si>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</si>
  <si>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</si>
  <si>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</si>
  <si>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</si>
  <si>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</si>
  <si>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</si>
  <si>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</si>
  <si>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</si>
  <si>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</si>
  <si>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</si>
  <si>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</si>
  <si>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</si>
  <si>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</si>
  <si>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</si>
  <si>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</si>
  <si>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</si>
  <si>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</si>
  <si>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</si>
  <si>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</si>
  <si>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</si>
  <si>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</si>
  <si>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</si>
  <si>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</si>
  <si>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</si>
  <si>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</si>
  <si>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</si>
  <si>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</si>
  <si>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</si>
  <si>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</si>
  <si>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</si>
  <si>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</si>
  <si>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</si>
  <si>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</si>
  <si>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</si>
  <si>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</si>
  <si>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</si>
  <si>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</si>
  <si>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2022/10/04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</si>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</sst>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17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5" activeCellId="0" sqref="J15"/>
    </sheetView>
  </sheetViews>
  <sheetFormatPr defaultColWidth="13.17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3.51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1.49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49"/>
    <col collapsed="false" customWidth="true" hidden="false" outlineLevel="0" max="14" min="14" style="0" width="9.07"/>
    <col collapsed="false" customWidth="true" hidden="false" outlineLevel="0" max="15" min="15" style="0" width="11.24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12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12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12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12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12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12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12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12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12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12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12" t="n">
        <f aca="false">M9/N9</f>
        <v>1.05331287970379</v>
      </c>
      <c r="P9" s="12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12" t="n">
        <f aca="false">M10/N10</f>
        <v>0.983065038241933</v>
      </c>
      <c r="P10" s="12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12" t="n">
        <f aca="false">M11/N11</f>
        <v>0.963622082054272</v>
      </c>
      <c r="P11" s="12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12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12" t="n">
        <f aca="false">M12/N12</f>
        <v>0.385784872035689</v>
      </c>
      <c r="P12" s="12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131</v>
      </c>
      <c r="E15" s="7" t="n">
        <v>133</v>
      </c>
      <c r="F15" s="4" t="n">
        <f aca="false">D15+E15</f>
        <v>264</v>
      </c>
      <c r="G15" s="5" t="n">
        <f aca="false">AVERAGE(F$4:F$8)</f>
        <v>280.6</v>
      </c>
      <c r="H15" s="9" t="n">
        <f aca="false">F15/G15</f>
        <v>0.940841054882395</v>
      </c>
      <c r="I15" s="7" t="n">
        <v>162</v>
      </c>
      <c r="J15" s="7"/>
      <c r="K15" s="4"/>
      <c r="L15" s="4"/>
      <c r="M15" s="4"/>
      <c r="N15" s="4"/>
      <c r="O15" s="4"/>
      <c r="P15" s="9" t="n">
        <f aca="false">H15+O15</f>
        <v>0.940841054882395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95</v>
      </c>
      <c r="E16" s="7" t="n">
        <v>90</v>
      </c>
      <c r="F16" s="4" t="n">
        <f aca="false">D16+E16</f>
        <v>185</v>
      </c>
      <c r="G16" s="5" t="n">
        <f aca="false">AVERAGE(F$4:F$8)</f>
        <v>280.6</v>
      </c>
      <c r="H16" s="9" t="n">
        <f aca="false">F16/G16</f>
        <v>0.659301496792587</v>
      </c>
      <c r="I16" s="7" t="n">
        <v>162</v>
      </c>
      <c r="J16" s="7" t="n">
        <v>166</v>
      </c>
      <c r="K16" s="7" t="n">
        <f aca="false">43</f>
        <v>43</v>
      </c>
      <c r="L16" s="7" t="n">
        <v>2.33</v>
      </c>
      <c r="M16" s="5" t="n">
        <f aca="false">J16/(K16+0.1)*J16</f>
        <v>639.350348027842</v>
      </c>
      <c r="N16" s="5" t="n">
        <f aca="false">AVERAGE(M$9:M$11)</f>
        <v>955.086423594239</v>
      </c>
      <c r="O16" s="9" t="n">
        <f aca="false">M16/N16</f>
        <v>0.669416224787072</v>
      </c>
      <c r="P16" s="9" t="n">
        <f aca="false">H16+O16</f>
        <v>1.32871772157966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162</v>
      </c>
      <c r="J17" s="7" t="n">
        <v>184</v>
      </c>
      <c r="K17" s="7" t="n">
        <v>45</v>
      </c>
      <c r="L17" s="7" t="n">
        <v>2.06</v>
      </c>
      <c r="M17" s="5" t="n">
        <f aca="false">J17/(K17+0.1)*J17</f>
        <v>750.687361419069</v>
      </c>
      <c r="N17" s="5" t="n">
        <f aca="false">AVERAGE(M$9:M$11)</f>
        <v>955.08642359424</v>
      </c>
      <c r="O17" s="12" t="n">
        <f aca="false">M17/N17</f>
        <v>0.785988935529034</v>
      </c>
      <c r="P17" s="12" t="n">
        <f aca="false">H17+O17</f>
        <v>0.785988935529034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162</v>
      </c>
      <c r="J18" s="7" t="n">
        <v>175</v>
      </c>
      <c r="K18" s="7" t="n">
        <v>34</v>
      </c>
      <c r="L18" s="7" t="n">
        <v>1.75</v>
      </c>
      <c r="M18" s="5" t="n">
        <f aca="false">J18/(K18+0.1)*J18</f>
        <v>898.093841642229</v>
      </c>
      <c r="N18" s="5" t="n">
        <f aca="false">AVERAGE(M$9:M$11)</f>
        <v>955.086423594239</v>
      </c>
      <c r="O18" s="12" t="n">
        <f aca="false">M18/N18</f>
        <v>0.940327303850125</v>
      </c>
      <c r="P18" s="12" t="n">
        <f aca="false">H18+O18</f>
        <v>0.940327303850125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12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12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12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12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2022-10-06T08:18:04Z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