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definedNames>
    <definedName name="Input1_1" localSheetId="0">Лист1!#REF!</definedName>
    <definedName name="Input1_2" localSheetId="0">Лист1!#REF!</definedName>
  </definedNames>
  <calcPr calcId="152511"/>
</workbook>
</file>

<file path=xl/calcChain.xml><?xml version="1.0" encoding="utf-8"?>
<calcChain xmlns="http://schemas.openxmlformats.org/spreadsheetml/2006/main">
  <c r="AS46" i="1" l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E46" i="1"/>
  <c r="AF46" i="1"/>
  <c r="AD46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B42" i="1"/>
  <c r="AB46" i="1" s="1"/>
  <c r="AC42" i="1"/>
  <c r="AD42" i="1"/>
  <c r="AE42" i="1"/>
  <c r="AF42" i="1"/>
  <c r="AG42" i="1"/>
  <c r="AT23" i="1"/>
  <c r="AU42" i="1" l="1"/>
  <c r="AC46" i="1"/>
  <c r="AT42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L24" i="1"/>
  <c r="L42" i="1" s="1"/>
  <c r="K24" i="1"/>
  <c r="K42" i="1" s="1"/>
  <c r="J24" i="1"/>
  <c r="J42" i="1" s="1"/>
  <c r="I24" i="1"/>
  <c r="I42" i="1" s="1"/>
  <c r="H24" i="1"/>
  <c r="H42" i="1" s="1"/>
  <c r="G24" i="1"/>
  <c r="G42" i="1" s="1"/>
  <c r="V24" i="1"/>
  <c r="V42" i="1" s="1"/>
  <c r="W24" i="1"/>
  <c r="W42" i="1" s="1"/>
  <c r="X24" i="1"/>
  <c r="X42" i="1" s="1"/>
  <c r="M24" i="1"/>
  <c r="M42" i="1" s="1"/>
  <c r="N24" i="1"/>
  <c r="N42" i="1" s="1"/>
  <c r="O24" i="1"/>
  <c r="O42" i="1" s="1"/>
  <c r="P24" i="1"/>
  <c r="P42" i="1" s="1"/>
  <c r="Q24" i="1"/>
  <c r="Q42" i="1" s="1"/>
  <c r="R24" i="1"/>
  <c r="R42" i="1" s="1"/>
  <c r="S24" i="1"/>
  <c r="S42" i="1" s="1"/>
  <c r="T24" i="1"/>
  <c r="T42" i="1" s="1"/>
  <c r="U24" i="1"/>
  <c r="U42" i="1" s="1"/>
  <c r="Y4" i="1"/>
  <c r="Y39" i="1" l="1"/>
  <c r="Y27" i="1"/>
  <c r="Y24" i="1"/>
  <c r="Y40" i="1"/>
  <c r="Y38" i="1"/>
  <c r="Y34" i="1"/>
  <c r="Y35" i="1"/>
  <c r="Y31" i="1"/>
  <c r="Y41" i="1"/>
  <c r="Y37" i="1"/>
  <c r="Y36" i="1"/>
  <c r="Y33" i="1"/>
  <c r="Y32" i="1"/>
  <c r="Y30" i="1"/>
  <c r="Y29" i="1"/>
  <c r="Y28" i="1"/>
  <c r="Y26" i="1"/>
  <c r="Y25" i="1"/>
  <c r="Y42" i="1" l="1"/>
</calcChain>
</file>

<file path=xl/sharedStrings.xml><?xml version="1.0" encoding="utf-8"?>
<sst xmlns="http://schemas.openxmlformats.org/spreadsheetml/2006/main" count="126" uniqueCount="21">
  <si>
    <t>А</t>
  </si>
  <si>
    <t>Б</t>
  </si>
  <si>
    <t xml:space="preserve">В </t>
  </si>
  <si>
    <t>г</t>
  </si>
  <si>
    <t>д</t>
  </si>
  <si>
    <t>е</t>
  </si>
  <si>
    <t>ж</t>
  </si>
  <si>
    <t>з</t>
  </si>
  <si>
    <t>и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</si>
  <si>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</si>
  <si>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</si>
  <si>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</si>
  <si>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</si>
  <si>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</si>
  <si>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</si>
  <si>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</si>
  <si>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</si>
  <si>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</si>
  <si>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Г</t>
  </si>
  <si>
    <t>Д</t>
  </si>
  <si>
    <t>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</si>
</sst>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U46"/>
  <sheetViews>
    <sheetView tabSelected="1" topLeftCell="Z27" zoomScale="70" zoomScaleNormal="70" workbookViewId="0">
      <selection activeCell="AB46" sqref="AB46:AH46"/>
    </sheetView>
  </sheetViews>
  <sheetFormatPr defaultRowHeight="15" x14ac:dyDescent="0.25"/>
  <sheetData>
    <row r="3" spans="6:44" x14ac:dyDescent="0.25">
      <c r="F3" s="1"/>
      <c r="G3" s="1" t="s">
        <v>0</v>
      </c>
      <c r="H3" s="1" t="s">
        <v>1</v>
      </c>
      <c r="I3" s="1" t="s">
        <v>2</v>
      </c>
      <c r="J3" s="1" t="s">
        <v>6</v>
      </c>
      <c r="K3" s="1" t="s">
        <v>7</v>
      </c>
      <c r="L3" s="1" t="s">
        <v>8</v>
      </c>
      <c r="M3" s="1" t="s">
        <v>3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4</v>
      </c>
      <c r="S3" s="1" t="s">
        <v>13</v>
      </c>
      <c r="T3" s="1" t="s">
        <v>14</v>
      </c>
      <c r="U3" s="1" t="s">
        <v>15</v>
      </c>
      <c r="V3" s="1" t="s">
        <v>16</v>
      </c>
      <c r="W3" s="1" t="s">
        <v>17</v>
      </c>
      <c r="X3" s="1" t="s">
        <v>5</v>
      </c>
      <c r="AA3" s="1" t="s">
        <v>0</v>
      </c>
      <c r="AB3" s="1" t="s">
        <v>1</v>
      </c>
      <c r="AC3" s="1" t="s">
        <v>2</v>
      </c>
      <c r="AD3" s="1" t="s">
        <v>6</v>
      </c>
      <c r="AE3" s="1" t="s">
        <v>7</v>
      </c>
      <c r="AF3" s="1" t="s">
        <v>8</v>
      </c>
      <c r="AG3" s="1" t="s">
        <v>3</v>
      </c>
      <c r="AH3" s="1" t="s">
        <v>9</v>
      </c>
      <c r="AI3" s="1" t="s">
        <v>10</v>
      </c>
      <c r="AJ3" s="1" t="s">
        <v>11</v>
      </c>
      <c r="AK3" s="1" t="s">
        <v>12</v>
      </c>
      <c r="AL3" s="1" t="s">
        <v>4</v>
      </c>
      <c r="AM3" s="1" t="s">
        <v>13</v>
      </c>
      <c r="AN3" s="1" t="s">
        <v>14</v>
      </c>
      <c r="AO3" s="1" t="s">
        <v>15</v>
      </c>
      <c r="AP3" s="1" t="s">
        <v>16</v>
      </c>
      <c r="AQ3" s="1" t="s">
        <v>17</v>
      </c>
      <c r="AR3" s="1" t="s">
        <v>5</v>
      </c>
    </row>
    <row r="4" spans="6:44" x14ac:dyDescent="0.25">
      <c r="F4" s="1" t="s">
        <v>0</v>
      </c>
      <c r="G4" s="1">
        <v>0</v>
      </c>
      <c r="H4" s="1">
        <v>40</v>
      </c>
      <c r="I4" s="1">
        <v>15</v>
      </c>
      <c r="J4" s="1">
        <v>3</v>
      </c>
      <c r="K4" s="1">
        <v>4</v>
      </c>
      <c r="L4" s="1">
        <v>3</v>
      </c>
      <c r="M4" s="1">
        <v>11</v>
      </c>
      <c r="N4" s="1">
        <v>5</v>
      </c>
      <c r="O4" s="1">
        <v>5</v>
      </c>
      <c r="P4" s="1">
        <v>2</v>
      </c>
      <c r="Q4" s="1">
        <v>8</v>
      </c>
      <c r="R4" s="1">
        <v>250</v>
      </c>
      <c r="S4" s="1">
        <v>3</v>
      </c>
      <c r="T4" s="1">
        <v>3</v>
      </c>
      <c r="U4" s="1">
        <v>5</v>
      </c>
      <c r="V4" s="1">
        <v>3</v>
      </c>
      <c r="W4" s="1">
        <v>5</v>
      </c>
      <c r="X4" s="1">
        <v>115</v>
      </c>
      <c r="Y4">
        <f>SUM(G4:X4)</f>
        <v>480</v>
      </c>
      <c r="AA4" s="1">
        <v>0</v>
      </c>
      <c r="AB4" s="1">
        <v>10</v>
      </c>
      <c r="AC4" s="1">
        <v>0</v>
      </c>
      <c r="AD4" s="1">
        <v>0</v>
      </c>
      <c r="AE4" s="1">
        <v>0</v>
      </c>
      <c r="AF4" s="1">
        <v>10</v>
      </c>
      <c r="AG4" s="1">
        <v>0</v>
      </c>
      <c r="AH4" s="1">
        <v>0</v>
      </c>
      <c r="AI4" s="1">
        <v>10</v>
      </c>
      <c r="AJ4" s="1">
        <v>5</v>
      </c>
      <c r="AK4" s="1">
        <v>10</v>
      </c>
      <c r="AL4" s="1">
        <v>225</v>
      </c>
      <c r="AM4" s="1">
        <v>0</v>
      </c>
      <c r="AN4" s="1">
        <v>0</v>
      </c>
      <c r="AO4" s="1">
        <v>0</v>
      </c>
      <c r="AP4" s="1">
        <v>5</v>
      </c>
      <c r="AQ4" s="1">
        <v>10</v>
      </c>
      <c r="AR4" s="1">
        <v>75</v>
      </c>
    </row>
    <row r="5" spans="6:44" x14ac:dyDescent="0.25">
      <c r="F5" s="1" t="s">
        <v>1</v>
      </c>
      <c r="G5" s="1">
        <v>20</v>
      </c>
      <c r="H5" s="1">
        <v>0</v>
      </c>
      <c r="I5" s="1">
        <v>20</v>
      </c>
      <c r="J5" s="1">
        <v>5</v>
      </c>
      <c r="K5" s="1">
        <v>10</v>
      </c>
      <c r="L5" s="1">
        <v>3</v>
      </c>
      <c r="M5" s="1">
        <v>25</v>
      </c>
      <c r="N5" s="1">
        <v>5</v>
      </c>
      <c r="O5" s="1">
        <v>5</v>
      </c>
      <c r="P5" s="1">
        <v>5</v>
      </c>
      <c r="Q5" s="1">
        <v>5</v>
      </c>
      <c r="R5" s="1">
        <v>250</v>
      </c>
      <c r="S5" s="1">
        <v>0</v>
      </c>
      <c r="T5" s="1">
        <v>3</v>
      </c>
      <c r="U5" s="1">
        <v>0</v>
      </c>
      <c r="V5" s="1">
        <v>5</v>
      </c>
      <c r="W5" s="1">
        <v>8</v>
      </c>
      <c r="X5" s="1">
        <v>100</v>
      </c>
      <c r="AA5" s="1">
        <v>5</v>
      </c>
      <c r="AB5" s="1">
        <v>0</v>
      </c>
      <c r="AC5" s="1">
        <v>0</v>
      </c>
      <c r="AD5" s="1">
        <v>0</v>
      </c>
      <c r="AE5" s="1">
        <v>0</v>
      </c>
      <c r="AF5" s="1">
        <v>10</v>
      </c>
      <c r="AG5" s="1">
        <v>0</v>
      </c>
      <c r="AH5" s="1">
        <v>0</v>
      </c>
      <c r="AI5" s="1">
        <v>5</v>
      </c>
      <c r="AJ5" s="1">
        <v>5</v>
      </c>
      <c r="AK5" s="1">
        <v>5</v>
      </c>
      <c r="AL5" s="1">
        <v>175</v>
      </c>
      <c r="AM5" s="1">
        <v>0</v>
      </c>
      <c r="AN5" s="1">
        <v>0</v>
      </c>
      <c r="AO5" s="1">
        <v>0</v>
      </c>
      <c r="AP5" s="1">
        <v>0</v>
      </c>
      <c r="AQ5" s="1">
        <v>10</v>
      </c>
      <c r="AR5" s="1">
        <v>75</v>
      </c>
    </row>
    <row r="6" spans="6:44" x14ac:dyDescent="0.25">
      <c r="F6" s="1" t="s">
        <v>2</v>
      </c>
      <c r="G6" s="1">
        <v>30</v>
      </c>
      <c r="H6" s="1">
        <v>25</v>
      </c>
      <c r="I6" s="1">
        <v>0</v>
      </c>
      <c r="J6" s="1">
        <v>3</v>
      </c>
      <c r="K6" s="1">
        <v>5</v>
      </c>
      <c r="L6" s="1">
        <v>5</v>
      </c>
      <c r="M6" s="1">
        <v>20</v>
      </c>
      <c r="N6" s="1">
        <v>3</v>
      </c>
      <c r="O6" s="1">
        <v>10</v>
      </c>
      <c r="P6" s="1">
        <v>0</v>
      </c>
      <c r="Q6" s="1">
        <v>10</v>
      </c>
      <c r="R6" s="1">
        <v>120</v>
      </c>
      <c r="S6" s="1">
        <v>5</v>
      </c>
      <c r="T6" s="1">
        <v>0</v>
      </c>
      <c r="U6" s="1">
        <v>0</v>
      </c>
      <c r="V6" s="1">
        <v>3</v>
      </c>
      <c r="W6" s="1">
        <v>3</v>
      </c>
      <c r="X6" s="1">
        <v>120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15</v>
      </c>
      <c r="AG6" s="1">
        <v>0</v>
      </c>
      <c r="AH6" s="1">
        <v>0</v>
      </c>
      <c r="AI6" s="1">
        <v>0</v>
      </c>
      <c r="AJ6" s="1">
        <v>5</v>
      </c>
      <c r="AK6" s="1">
        <v>0</v>
      </c>
      <c r="AL6" s="1">
        <v>75</v>
      </c>
      <c r="AM6" s="1">
        <v>0</v>
      </c>
      <c r="AN6" s="1">
        <v>0</v>
      </c>
      <c r="AO6" s="1">
        <v>0</v>
      </c>
      <c r="AP6" s="1">
        <v>0</v>
      </c>
      <c r="AQ6" s="1">
        <v>5</v>
      </c>
      <c r="AR6" s="1">
        <v>75</v>
      </c>
    </row>
    <row r="7" spans="6:44" x14ac:dyDescent="0.25">
      <c r="F7" s="1" t="s">
        <v>6</v>
      </c>
      <c r="G7" s="1">
        <v>5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3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5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</row>
    <row r="8" spans="6:44" x14ac:dyDescent="0.25">
      <c r="F8" s="1" t="s">
        <v>7</v>
      </c>
      <c r="G8" s="1">
        <v>3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3</v>
      </c>
      <c r="S8" s="1">
        <v>0</v>
      </c>
      <c r="T8" s="1">
        <v>0</v>
      </c>
      <c r="U8" s="1">
        <v>0</v>
      </c>
      <c r="V8" s="1">
        <v>0</v>
      </c>
      <c r="W8" s="1">
        <v>2</v>
      </c>
      <c r="X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</row>
    <row r="9" spans="6:44" x14ac:dyDescent="0.25">
      <c r="F9" s="1" t="s">
        <v>8</v>
      </c>
      <c r="G9" s="1">
        <v>5</v>
      </c>
      <c r="H9" s="1">
        <v>3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3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</row>
    <row r="10" spans="6:44" x14ac:dyDescent="0.25">
      <c r="F10" s="1" t="s">
        <v>3</v>
      </c>
      <c r="G10" s="1">
        <v>35</v>
      </c>
      <c r="H10" s="1">
        <v>20</v>
      </c>
      <c r="I10" s="1">
        <v>20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</v>
      </c>
      <c r="P10" s="1">
        <v>0</v>
      </c>
      <c r="Q10" s="1">
        <v>0</v>
      </c>
      <c r="R10" s="1">
        <v>20</v>
      </c>
      <c r="S10" s="1">
        <v>0</v>
      </c>
      <c r="T10" s="1">
        <v>0</v>
      </c>
      <c r="U10" s="1">
        <v>3</v>
      </c>
      <c r="V10" s="1">
        <v>0</v>
      </c>
      <c r="W10" s="1">
        <v>6</v>
      </c>
      <c r="X10" s="1">
        <v>15</v>
      </c>
      <c r="AA10" s="1">
        <v>10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5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5</v>
      </c>
    </row>
    <row r="11" spans="6:44" x14ac:dyDescent="0.25">
      <c r="F11" s="1" t="s">
        <v>9</v>
      </c>
      <c r="G11" s="1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</row>
    <row r="12" spans="6:44" x14ac:dyDescent="0.25">
      <c r="F12" s="1" t="s">
        <v>10</v>
      </c>
      <c r="G12" s="1">
        <v>2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</row>
    <row r="13" spans="6:44" x14ac:dyDescent="0.25">
      <c r="F13" s="1" t="s">
        <v>11</v>
      </c>
      <c r="G13" s="1">
        <v>5</v>
      </c>
      <c r="H13" s="1">
        <v>3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5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</row>
    <row r="14" spans="6:44" x14ac:dyDescent="0.25">
      <c r="F14" s="1" t="s">
        <v>12</v>
      </c>
      <c r="G14" s="1">
        <v>10</v>
      </c>
      <c r="H14" s="1">
        <v>5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8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15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</row>
    <row r="15" spans="6:44" x14ac:dyDescent="0.25">
      <c r="F15" s="1" t="s">
        <v>4</v>
      </c>
      <c r="G15" s="1">
        <v>125</v>
      </c>
      <c r="H15" s="1">
        <v>75</v>
      </c>
      <c r="I15" s="1">
        <v>40</v>
      </c>
      <c r="J15" s="1">
        <v>0</v>
      </c>
      <c r="K15" s="1">
        <v>2</v>
      </c>
      <c r="L15" s="1">
        <v>0</v>
      </c>
      <c r="M15" s="1">
        <v>3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AA15" s="1">
        <v>50</v>
      </c>
      <c r="AB15" s="1">
        <v>25</v>
      </c>
      <c r="AC15" s="1">
        <v>0</v>
      </c>
      <c r="AD15" s="1">
        <v>0</v>
      </c>
      <c r="AE15" s="1">
        <v>0</v>
      </c>
      <c r="AF15" s="1">
        <v>5</v>
      </c>
      <c r="AG15" s="1">
        <v>0</v>
      </c>
      <c r="AH15" s="1">
        <v>5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</row>
    <row r="16" spans="6:44" x14ac:dyDescent="0.25">
      <c r="F16" s="1" t="s">
        <v>13</v>
      </c>
      <c r="G16" s="1">
        <v>5</v>
      </c>
      <c r="H16" s="1">
        <v>2</v>
      </c>
      <c r="I16" s="1">
        <v>3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5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</row>
    <row r="17" spans="6:47" x14ac:dyDescent="0.25">
      <c r="F17" s="1" t="s">
        <v>14</v>
      </c>
      <c r="G17" s="1">
        <v>2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5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5</v>
      </c>
    </row>
    <row r="18" spans="6:47" x14ac:dyDescent="0.25">
      <c r="F18" s="1" t="s">
        <v>15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2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</row>
    <row r="19" spans="6:47" x14ac:dyDescent="0.25">
      <c r="F19" s="1" t="s">
        <v>16</v>
      </c>
      <c r="G19" s="1">
        <v>5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5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</row>
    <row r="20" spans="6:47" x14ac:dyDescent="0.25">
      <c r="F20" s="1" t="s">
        <v>17</v>
      </c>
      <c r="G20" s="1">
        <v>0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5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10</v>
      </c>
    </row>
    <row r="21" spans="6:47" x14ac:dyDescent="0.25">
      <c r="F21" s="1" t="s">
        <v>5</v>
      </c>
      <c r="G21" s="1">
        <v>25</v>
      </c>
      <c r="H21" s="1">
        <v>20</v>
      </c>
      <c r="I21" s="1">
        <v>10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</row>
    <row r="23" spans="6:47" x14ac:dyDescent="0.25">
      <c r="G23" s="2" t="s">
        <v>0</v>
      </c>
      <c r="H23" s="2" t="s">
        <v>1</v>
      </c>
      <c r="I23" s="2" t="s">
        <v>2</v>
      </c>
      <c r="J23" s="2" t="s">
        <v>6</v>
      </c>
      <c r="K23" s="2" t="s">
        <v>7</v>
      </c>
      <c r="L23" s="2" t="s">
        <v>8</v>
      </c>
      <c r="M23" s="2" t="s">
        <v>3</v>
      </c>
      <c r="N23" s="2" t="s">
        <v>9</v>
      </c>
      <c r="O23" s="2" t="s">
        <v>10</v>
      </c>
      <c r="P23" s="2" t="s">
        <v>11</v>
      </c>
      <c r="Q23" s="2" t="s">
        <v>12</v>
      </c>
      <c r="R23" s="2" t="s">
        <v>4</v>
      </c>
      <c r="S23" s="2" t="s">
        <v>13</v>
      </c>
      <c r="T23" s="2" t="s">
        <v>14</v>
      </c>
      <c r="U23" s="2" t="s">
        <v>15</v>
      </c>
      <c r="V23" s="2" t="s">
        <v>16</v>
      </c>
      <c r="W23" s="2" t="s">
        <v>17</v>
      </c>
      <c r="X23" s="2" t="s">
        <v>5</v>
      </c>
      <c r="AA23" s="1"/>
      <c r="AB23" s="1" t="s">
        <v>0</v>
      </c>
      <c r="AC23" s="1" t="s">
        <v>1</v>
      </c>
      <c r="AD23" s="1" t="s">
        <v>2</v>
      </c>
      <c r="AE23" s="1" t="s">
        <v>6</v>
      </c>
      <c r="AF23" s="1" t="s">
        <v>7</v>
      </c>
      <c r="AG23" s="1" t="s">
        <v>8</v>
      </c>
      <c r="AH23" s="1" t="s">
        <v>18</v>
      </c>
      <c r="AI23" s="1" t="s">
        <v>9</v>
      </c>
      <c r="AJ23" s="1" t="s">
        <v>10</v>
      </c>
      <c r="AK23" s="1" t="s">
        <v>11</v>
      </c>
      <c r="AL23" s="1" t="s">
        <v>12</v>
      </c>
      <c r="AM23" s="1" t="s">
        <v>19</v>
      </c>
      <c r="AN23" s="1" t="s">
        <v>13</v>
      </c>
      <c r="AO23" s="1" t="s">
        <v>14</v>
      </c>
      <c r="AP23" s="1" t="s">
        <v>15</v>
      </c>
      <c r="AQ23" s="1" t="s">
        <v>16</v>
      </c>
      <c r="AR23" s="1" t="s">
        <v>17</v>
      </c>
      <c r="AS23" s="1" t="s">
        <v>20</v>
      </c>
      <c r="AT23" s="1" t="str">
        <f>IF((AT2-AB20)&lt;0,ABS(AT2-AB20),"")</f>
        <v/>
      </c>
      <c r="AU23" s="1"/>
    </row>
    <row r="24" spans="6:47" x14ac:dyDescent="0.25">
      <c r="F24" s="1" t="s">
        <v>0</v>
      </c>
      <c r="G24" s="1">
        <f t="shared" ref="G24:L24" si="0">G4+AA4</f>
        <v>0</v>
      </c>
      <c r="H24" s="1">
        <f t="shared" si="0"/>
        <v>50</v>
      </c>
      <c r="I24" s="1">
        <f t="shared" si="0"/>
        <v>15</v>
      </c>
      <c r="J24" s="1">
        <f t="shared" si="0"/>
        <v>3</v>
      </c>
      <c r="K24" s="1">
        <f t="shared" si="0"/>
        <v>4</v>
      </c>
      <c r="L24" s="1">
        <f t="shared" si="0"/>
        <v>13</v>
      </c>
      <c r="M24" s="1">
        <f t="shared" ref="M24:U24" si="1">M4+AG4</f>
        <v>11</v>
      </c>
      <c r="N24" s="1">
        <f t="shared" si="1"/>
        <v>5</v>
      </c>
      <c r="O24" s="1">
        <f t="shared" si="1"/>
        <v>15</v>
      </c>
      <c r="P24" s="1">
        <f t="shared" si="1"/>
        <v>7</v>
      </c>
      <c r="Q24" s="1">
        <f t="shared" si="1"/>
        <v>18</v>
      </c>
      <c r="R24" s="1">
        <f t="shared" si="1"/>
        <v>475</v>
      </c>
      <c r="S24" s="1">
        <f t="shared" si="1"/>
        <v>3</v>
      </c>
      <c r="T24" s="1">
        <f t="shared" si="1"/>
        <v>3</v>
      </c>
      <c r="U24" s="1">
        <f t="shared" si="1"/>
        <v>5</v>
      </c>
      <c r="V24" s="1">
        <f>V4+AP4</f>
        <v>8</v>
      </c>
      <c r="W24" s="1">
        <f>W4+AQ4</f>
        <v>15</v>
      </c>
      <c r="X24" s="1">
        <f>X4+AR4</f>
        <v>190</v>
      </c>
      <c r="Y24" s="1">
        <f>SUM(G24:X24)</f>
        <v>840</v>
      </c>
      <c r="AA24" s="1" t="s"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>
        <f>IF((G42-Y24)&gt;0,G42-Y24,0)</f>
        <v>0</v>
      </c>
      <c r="AU24" s="1"/>
    </row>
    <row r="25" spans="6:47" x14ac:dyDescent="0.25">
      <c r="F25" s="1" t="s">
        <v>1</v>
      </c>
      <c r="G25" s="1">
        <f t="shared" ref="G25:L25" si="2">G5+AA5</f>
        <v>25</v>
      </c>
      <c r="H25" s="1">
        <f t="shared" si="2"/>
        <v>0</v>
      </c>
      <c r="I25" s="1">
        <f t="shared" si="2"/>
        <v>20</v>
      </c>
      <c r="J25" s="1">
        <f t="shared" si="2"/>
        <v>5</v>
      </c>
      <c r="K25" s="1">
        <f t="shared" si="2"/>
        <v>10</v>
      </c>
      <c r="L25" s="1">
        <f t="shared" si="2"/>
        <v>13</v>
      </c>
      <c r="M25" s="1">
        <f t="shared" ref="M25:M41" si="3">M5+AG5</f>
        <v>25</v>
      </c>
      <c r="N25" s="1">
        <f t="shared" ref="N25:N41" si="4">N5+AH5</f>
        <v>5</v>
      </c>
      <c r="O25" s="1">
        <f t="shared" ref="O25:O41" si="5">O5+AI5</f>
        <v>10</v>
      </c>
      <c r="P25" s="1">
        <f t="shared" ref="P25:P41" si="6">P5+AJ5</f>
        <v>10</v>
      </c>
      <c r="Q25" s="1">
        <f t="shared" ref="Q25:Q41" si="7">Q5+AK5</f>
        <v>10</v>
      </c>
      <c r="R25" s="1">
        <f t="shared" ref="R25:R41" si="8">R5+AL5</f>
        <v>425</v>
      </c>
      <c r="S25" s="1">
        <f t="shared" ref="S25:S41" si="9">S5+AM5</f>
        <v>0</v>
      </c>
      <c r="T25" s="1">
        <f t="shared" ref="T25:T41" si="10">T5+AN5</f>
        <v>3</v>
      </c>
      <c r="U25" s="1">
        <f t="shared" ref="U25:X40" si="11">U5+AO5</f>
        <v>0</v>
      </c>
      <c r="V25" s="1">
        <f t="shared" si="11"/>
        <v>5</v>
      </c>
      <c r="W25" s="1">
        <f t="shared" si="11"/>
        <v>18</v>
      </c>
      <c r="X25" s="1">
        <f t="shared" si="11"/>
        <v>175</v>
      </c>
      <c r="Y25" s="1">
        <f t="shared" ref="Y25:Y41" si="12">SUM(G25:X25)</f>
        <v>759</v>
      </c>
      <c r="AA25" s="1" t="s">
        <v>1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>
        <f>IF((H42-Y25)&gt;0,H42-Y25,0)</f>
        <v>0</v>
      </c>
      <c r="AU25" s="1"/>
    </row>
    <row r="26" spans="6:47" x14ac:dyDescent="0.25">
      <c r="F26" s="1" t="s">
        <v>2</v>
      </c>
      <c r="G26" s="1">
        <f t="shared" ref="G26:L26" si="13">G6+AA6</f>
        <v>30</v>
      </c>
      <c r="H26" s="1">
        <f t="shared" si="13"/>
        <v>25</v>
      </c>
      <c r="I26" s="1">
        <f t="shared" si="13"/>
        <v>0</v>
      </c>
      <c r="J26" s="1">
        <f t="shared" si="13"/>
        <v>3</v>
      </c>
      <c r="K26" s="1">
        <f t="shared" si="13"/>
        <v>5</v>
      </c>
      <c r="L26" s="1">
        <f t="shared" si="13"/>
        <v>20</v>
      </c>
      <c r="M26" s="1">
        <f t="shared" si="3"/>
        <v>20</v>
      </c>
      <c r="N26" s="1">
        <f t="shared" si="4"/>
        <v>3</v>
      </c>
      <c r="O26" s="1">
        <f t="shared" si="5"/>
        <v>10</v>
      </c>
      <c r="P26" s="1">
        <f t="shared" si="6"/>
        <v>5</v>
      </c>
      <c r="Q26" s="1">
        <f t="shared" si="7"/>
        <v>10</v>
      </c>
      <c r="R26" s="1">
        <f t="shared" si="8"/>
        <v>195</v>
      </c>
      <c r="S26" s="1">
        <f t="shared" si="9"/>
        <v>5</v>
      </c>
      <c r="T26" s="1">
        <f t="shared" si="10"/>
        <v>0</v>
      </c>
      <c r="U26" s="1">
        <f t="shared" si="11"/>
        <v>0</v>
      </c>
      <c r="V26" s="1">
        <f t="shared" ref="V26:X26" si="14">V6+AP6</f>
        <v>3</v>
      </c>
      <c r="W26" s="1">
        <f t="shared" si="14"/>
        <v>8</v>
      </c>
      <c r="X26" s="1">
        <f t="shared" si="14"/>
        <v>195</v>
      </c>
      <c r="Y26" s="1">
        <f t="shared" si="12"/>
        <v>537</v>
      </c>
      <c r="AA26" s="1" t="s">
        <v>2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>
        <f>IF((I42-Y26)&gt;0,I42-Y26,0)</f>
        <v>0</v>
      </c>
      <c r="AU26" s="1"/>
    </row>
    <row r="27" spans="6:47" x14ac:dyDescent="0.25">
      <c r="F27" s="1" t="s">
        <v>6</v>
      </c>
      <c r="G27" s="1">
        <f t="shared" ref="G27:L27" si="15">G7+AA7</f>
        <v>5</v>
      </c>
      <c r="H27" s="1">
        <f t="shared" si="15"/>
        <v>0</v>
      </c>
      <c r="I27" s="1">
        <f t="shared" si="15"/>
        <v>0</v>
      </c>
      <c r="J27" s="1">
        <f t="shared" si="15"/>
        <v>0</v>
      </c>
      <c r="K27" s="1">
        <f t="shared" si="15"/>
        <v>0</v>
      </c>
      <c r="L27" s="1">
        <f t="shared" si="15"/>
        <v>0</v>
      </c>
      <c r="M27" s="1">
        <f t="shared" si="3"/>
        <v>0</v>
      </c>
      <c r="N27" s="1">
        <f t="shared" si="4"/>
        <v>0</v>
      </c>
      <c r="O27" s="1">
        <f t="shared" si="5"/>
        <v>3</v>
      </c>
      <c r="P27" s="1">
        <f t="shared" si="6"/>
        <v>0</v>
      </c>
      <c r="Q27" s="1">
        <f t="shared" si="7"/>
        <v>0</v>
      </c>
      <c r="R27" s="1">
        <f t="shared" si="8"/>
        <v>5</v>
      </c>
      <c r="S27" s="1">
        <f t="shared" si="9"/>
        <v>0</v>
      </c>
      <c r="T27" s="1">
        <f t="shared" si="10"/>
        <v>0</v>
      </c>
      <c r="U27" s="1">
        <f t="shared" si="11"/>
        <v>0</v>
      </c>
      <c r="V27" s="1">
        <f t="shared" ref="V27:X27" si="16">V7+AP7</f>
        <v>0</v>
      </c>
      <c r="W27" s="1">
        <f t="shared" si="16"/>
        <v>0</v>
      </c>
      <c r="X27" s="1">
        <f t="shared" si="16"/>
        <v>0</v>
      </c>
      <c r="Y27" s="1">
        <f t="shared" si="12"/>
        <v>13</v>
      </c>
      <c r="AA27" s="1" t="s">
        <v>6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>
        <f>IF((J42-Y27)&gt;0,J42-Y27,0)</f>
        <v>0</v>
      </c>
      <c r="AU27" s="1"/>
    </row>
    <row r="28" spans="6:47" x14ac:dyDescent="0.25">
      <c r="F28" s="1" t="s">
        <v>7</v>
      </c>
      <c r="G28" s="1">
        <f t="shared" ref="G28:L28" si="17">G8+AA8</f>
        <v>3</v>
      </c>
      <c r="H28" s="1">
        <f t="shared" si="17"/>
        <v>3</v>
      </c>
      <c r="I28" s="1">
        <f t="shared" si="17"/>
        <v>0</v>
      </c>
      <c r="J28" s="1">
        <f t="shared" si="17"/>
        <v>0</v>
      </c>
      <c r="K28" s="1">
        <f t="shared" si="17"/>
        <v>0</v>
      </c>
      <c r="L28" s="1">
        <f t="shared" si="17"/>
        <v>0</v>
      </c>
      <c r="M28" s="1">
        <f t="shared" si="3"/>
        <v>0</v>
      </c>
      <c r="N28" s="1">
        <f t="shared" si="4"/>
        <v>0</v>
      </c>
      <c r="O28" s="1">
        <f t="shared" si="5"/>
        <v>0</v>
      </c>
      <c r="P28" s="1">
        <f t="shared" si="6"/>
        <v>0</v>
      </c>
      <c r="Q28" s="1">
        <f t="shared" si="7"/>
        <v>0</v>
      </c>
      <c r="R28" s="1">
        <f t="shared" si="8"/>
        <v>3</v>
      </c>
      <c r="S28" s="1">
        <f t="shared" si="9"/>
        <v>0</v>
      </c>
      <c r="T28" s="1">
        <f t="shared" si="10"/>
        <v>0</v>
      </c>
      <c r="U28" s="1">
        <f t="shared" si="11"/>
        <v>0</v>
      </c>
      <c r="V28" s="1">
        <f t="shared" ref="V28:X28" si="18">V8+AP8</f>
        <v>0</v>
      </c>
      <c r="W28" s="1">
        <f t="shared" si="18"/>
        <v>2</v>
      </c>
      <c r="X28" s="1">
        <f t="shared" si="18"/>
        <v>0</v>
      </c>
      <c r="Y28" s="1">
        <f t="shared" si="12"/>
        <v>11</v>
      </c>
      <c r="AA28" s="1" t="s">
        <v>7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>
        <f>IF((K42-Y28)&gt;0,K42-Y28,0)</f>
        <v>10</v>
      </c>
      <c r="AU28" s="1"/>
    </row>
    <row r="29" spans="6:47" x14ac:dyDescent="0.25">
      <c r="F29" s="1" t="s">
        <v>8</v>
      </c>
      <c r="G29" s="1">
        <f t="shared" ref="G29:L29" si="19">G9+AA9</f>
        <v>5</v>
      </c>
      <c r="H29" s="1">
        <f t="shared" si="19"/>
        <v>3</v>
      </c>
      <c r="I29" s="1">
        <f t="shared" si="19"/>
        <v>2</v>
      </c>
      <c r="J29" s="1">
        <f t="shared" si="19"/>
        <v>0</v>
      </c>
      <c r="K29" s="1">
        <f t="shared" si="19"/>
        <v>0</v>
      </c>
      <c r="L29" s="1">
        <f t="shared" si="19"/>
        <v>0</v>
      </c>
      <c r="M29" s="1">
        <f t="shared" si="3"/>
        <v>0</v>
      </c>
      <c r="N29" s="1">
        <f t="shared" si="4"/>
        <v>0</v>
      </c>
      <c r="O29" s="1">
        <f t="shared" si="5"/>
        <v>0</v>
      </c>
      <c r="P29" s="1">
        <f t="shared" si="6"/>
        <v>3</v>
      </c>
      <c r="Q29" s="1">
        <f t="shared" si="7"/>
        <v>0</v>
      </c>
      <c r="R29" s="1">
        <f t="shared" si="8"/>
        <v>10</v>
      </c>
      <c r="S29" s="1">
        <f t="shared" si="9"/>
        <v>0</v>
      </c>
      <c r="T29" s="1">
        <f t="shared" si="10"/>
        <v>0</v>
      </c>
      <c r="U29" s="1">
        <f t="shared" si="11"/>
        <v>0</v>
      </c>
      <c r="V29" s="1">
        <f t="shared" ref="V29:X29" si="20">V9+AP9</f>
        <v>0</v>
      </c>
      <c r="W29" s="1">
        <f t="shared" si="20"/>
        <v>0</v>
      </c>
      <c r="X29" s="1">
        <f t="shared" si="20"/>
        <v>0</v>
      </c>
      <c r="Y29" s="1">
        <f t="shared" si="12"/>
        <v>23</v>
      </c>
      <c r="AA29" s="1" t="s">
        <v>8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>
        <f>IF((L42-Y29)&gt;0,L42-Y29,0)</f>
        <v>31</v>
      </c>
      <c r="AU29" s="1"/>
    </row>
    <row r="30" spans="6:47" x14ac:dyDescent="0.25">
      <c r="F30" s="1" t="s">
        <v>3</v>
      </c>
      <c r="G30" s="1">
        <f t="shared" ref="G30:L30" si="21">G10+AA10</f>
        <v>45</v>
      </c>
      <c r="H30" s="1">
        <f t="shared" si="21"/>
        <v>20</v>
      </c>
      <c r="I30" s="1">
        <f t="shared" si="21"/>
        <v>20</v>
      </c>
      <c r="J30" s="1">
        <f t="shared" si="21"/>
        <v>0</v>
      </c>
      <c r="K30" s="1">
        <f t="shared" si="21"/>
        <v>0</v>
      </c>
      <c r="L30" s="1">
        <f t="shared" si="21"/>
        <v>0</v>
      </c>
      <c r="M30" s="1">
        <f t="shared" si="3"/>
        <v>0</v>
      </c>
      <c r="N30" s="1">
        <f t="shared" si="4"/>
        <v>0</v>
      </c>
      <c r="O30" s="1">
        <f t="shared" si="5"/>
        <v>2</v>
      </c>
      <c r="P30" s="1">
        <f t="shared" si="6"/>
        <v>0</v>
      </c>
      <c r="Q30" s="1">
        <f t="shared" si="7"/>
        <v>0</v>
      </c>
      <c r="R30" s="1">
        <f t="shared" si="8"/>
        <v>25</v>
      </c>
      <c r="S30" s="1">
        <f t="shared" si="9"/>
        <v>0</v>
      </c>
      <c r="T30" s="1">
        <f t="shared" si="10"/>
        <v>0</v>
      </c>
      <c r="U30" s="1">
        <f t="shared" si="11"/>
        <v>3</v>
      </c>
      <c r="V30" s="1">
        <f t="shared" ref="V30:X30" si="22">V10+AP10</f>
        <v>0</v>
      </c>
      <c r="W30" s="1">
        <f t="shared" si="22"/>
        <v>6</v>
      </c>
      <c r="X30" s="1">
        <f t="shared" si="22"/>
        <v>20</v>
      </c>
      <c r="Y30" s="1">
        <f t="shared" si="12"/>
        <v>141</v>
      </c>
      <c r="AA30" s="1" t="s">
        <v>3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>
        <f>IF((M42-Y30)&gt;0,M42-Y30,0)</f>
        <v>0</v>
      </c>
      <c r="AU30" s="1"/>
    </row>
    <row r="31" spans="6:47" x14ac:dyDescent="0.25">
      <c r="F31" s="1" t="s">
        <v>9</v>
      </c>
      <c r="G31" s="1">
        <f t="shared" ref="G31:L31" si="23">G11+AA11</f>
        <v>0</v>
      </c>
      <c r="H31" s="1">
        <f t="shared" si="23"/>
        <v>2</v>
      </c>
      <c r="I31" s="1">
        <f t="shared" si="23"/>
        <v>0</v>
      </c>
      <c r="J31" s="1">
        <f t="shared" si="23"/>
        <v>0</v>
      </c>
      <c r="K31" s="1">
        <f t="shared" si="23"/>
        <v>0</v>
      </c>
      <c r="L31" s="1">
        <f t="shared" si="23"/>
        <v>0</v>
      </c>
      <c r="M31" s="1">
        <f t="shared" si="3"/>
        <v>0</v>
      </c>
      <c r="N31" s="1">
        <f t="shared" si="4"/>
        <v>0</v>
      </c>
      <c r="O31" s="1">
        <f t="shared" si="5"/>
        <v>0</v>
      </c>
      <c r="P31" s="1">
        <f t="shared" si="6"/>
        <v>0</v>
      </c>
      <c r="Q31" s="1">
        <f t="shared" si="7"/>
        <v>0</v>
      </c>
      <c r="R31" s="1">
        <f t="shared" si="8"/>
        <v>0</v>
      </c>
      <c r="S31" s="1">
        <f t="shared" si="9"/>
        <v>0</v>
      </c>
      <c r="T31" s="1">
        <f t="shared" si="10"/>
        <v>0</v>
      </c>
      <c r="U31" s="1">
        <f t="shared" si="11"/>
        <v>0</v>
      </c>
      <c r="V31" s="1">
        <f t="shared" ref="V31:X31" si="24">V11+AP11</f>
        <v>0</v>
      </c>
      <c r="W31" s="1">
        <f t="shared" si="24"/>
        <v>0</v>
      </c>
      <c r="X31" s="1">
        <f t="shared" si="24"/>
        <v>0</v>
      </c>
      <c r="Y31" s="1">
        <f t="shared" si="12"/>
        <v>2</v>
      </c>
      <c r="AA31" s="1" t="s">
        <v>9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>
        <f>IF((N42-Y31)&gt;0,N42-Y31,0)</f>
        <v>16</v>
      </c>
      <c r="AU31" s="1"/>
    </row>
    <row r="32" spans="6:47" x14ac:dyDescent="0.25">
      <c r="F32" s="1" t="s">
        <v>10</v>
      </c>
      <c r="G32" s="1">
        <f t="shared" ref="G32:L32" si="25">G12+AA12</f>
        <v>2</v>
      </c>
      <c r="H32" s="1">
        <f t="shared" si="25"/>
        <v>3</v>
      </c>
      <c r="I32" s="1">
        <f t="shared" si="25"/>
        <v>0</v>
      </c>
      <c r="J32" s="1">
        <f t="shared" si="25"/>
        <v>0</v>
      </c>
      <c r="K32" s="1">
        <f t="shared" si="25"/>
        <v>0</v>
      </c>
      <c r="L32" s="1">
        <f t="shared" si="25"/>
        <v>0</v>
      </c>
      <c r="M32" s="1">
        <f t="shared" si="3"/>
        <v>0</v>
      </c>
      <c r="N32" s="1">
        <f t="shared" si="4"/>
        <v>0</v>
      </c>
      <c r="O32" s="1">
        <f t="shared" si="5"/>
        <v>0</v>
      </c>
      <c r="P32" s="1">
        <f t="shared" si="6"/>
        <v>0</v>
      </c>
      <c r="Q32" s="1">
        <f t="shared" si="7"/>
        <v>0</v>
      </c>
      <c r="R32" s="1">
        <f t="shared" si="8"/>
        <v>3</v>
      </c>
      <c r="S32" s="1">
        <f t="shared" si="9"/>
        <v>0</v>
      </c>
      <c r="T32" s="1">
        <f t="shared" si="10"/>
        <v>0</v>
      </c>
      <c r="U32" s="1">
        <f t="shared" si="11"/>
        <v>0</v>
      </c>
      <c r="V32" s="1">
        <f t="shared" ref="V32:X32" si="26">V12+AP12</f>
        <v>0</v>
      </c>
      <c r="W32" s="1">
        <f t="shared" si="26"/>
        <v>0</v>
      </c>
      <c r="X32" s="1">
        <f t="shared" si="26"/>
        <v>0</v>
      </c>
      <c r="Y32" s="1">
        <f t="shared" si="12"/>
        <v>8</v>
      </c>
      <c r="AA32" s="1" t="s">
        <v>10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>
        <f>IF((O42-Y32)&gt;0,O42-Y32,0)</f>
        <v>32</v>
      </c>
      <c r="AU32" s="1"/>
    </row>
    <row r="33" spans="6:47" x14ac:dyDescent="0.25">
      <c r="F33" s="1" t="s">
        <v>11</v>
      </c>
      <c r="G33" s="1">
        <f t="shared" ref="G33:L33" si="27">G13+AA13</f>
        <v>5</v>
      </c>
      <c r="H33" s="1">
        <f t="shared" si="27"/>
        <v>3</v>
      </c>
      <c r="I33" s="1">
        <f t="shared" si="27"/>
        <v>0</v>
      </c>
      <c r="J33" s="1">
        <f t="shared" si="27"/>
        <v>0</v>
      </c>
      <c r="K33" s="1">
        <f t="shared" si="27"/>
        <v>0</v>
      </c>
      <c r="L33" s="1">
        <f t="shared" si="27"/>
        <v>0</v>
      </c>
      <c r="M33" s="1">
        <f t="shared" si="3"/>
        <v>0</v>
      </c>
      <c r="N33" s="1">
        <f t="shared" si="4"/>
        <v>0</v>
      </c>
      <c r="O33" s="1">
        <f t="shared" si="5"/>
        <v>0</v>
      </c>
      <c r="P33" s="1">
        <f t="shared" si="6"/>
        <v>0</v>
      </c>
      <c r="Q33" s="1">
        <f t="shared" si="7"/>
        <v>0</v>
      </c>
      <c r="R33" s="1">
        <f t="shared" si="8"/>
        <v>5</v>
      </c>
      <c r="S33" s="1">
        <f t="shared" si="9"/>
        <v>0</v>
      </c>
      <c r="T33" s="1">
        <f t="shared" si="10"/>
        <v>0</v>
      </c>
      <c r="U33" s="1">
        <f t="shared" si="11"/>
        <v>0</v>
      </c>
      <c r="V33" s="1">
        <f t="shared" ref="V33:X33" si="28">V13+AP13</f>
        <v>0</v>
      </c>
      <c r="W33" s="1">
        <f t="shared" si="28"/>
        <v>0</v>
      </c>
      <c r="X33" s="1">
        <f t="shared" si="28"/>
        <v>0</v>
      </c>
      <c r="Y33" s="1">
        <f t="shared" si="12"/>
        <v>13</v>
      </c>
      <c r="AA33" s="1" t="s">
        <v>11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>
        <f>IF((P42-Y33)&gt;0,P42-Y33,0)</f>
        <v>12</v>
      </c>
      <c r="AU33" s="1"/>
    </row>
    <row r="34" spans="6:47" x14ac:dyDescent="0.25">
      <c r="F34" s="1" t="s">
        <v>12</v>
      </c>
      <c r="G34" s="1">
        <f t="shared" ref="G34:L34" si="29">G14+AA14</f>
        <v>10</v>
      </c>
      <c r="H34" s="1">
        <f t="shared" si="29"/>
        <v>5</v>
      </c>
      <c r="I34" s="1">
        <f t="shared" si="29"/>
        <v>0</v>
      </c>
      <c r="J34" s="1">
        <f t="shared" si="29"/>
        <v>0</v>
      </c>
      <c r="K34" s="1">
        <f t="shared" si="29"/>
        <v>0</v>
      </c>
      <c r="L34" s="1">
        <f t="shared" si="29"/>
        <v>0</v>
      </c>
      <c r="M34" s="1">
        <f t="shared" si="3"/>
        <v>0</v>
      </c>
      <c r="N34" s="1">
        <f t="shared" si="4"/>
        <v>0</v>
      </c>
      <c r="O34" s="1">
        <f t="shared" si="5"/>
        <v>0</v>
      </c>
      <c r="P34" s="1">
        <f t="shared" si="6"/>
        <v>0</v>
      </c>
      <c r="Q34" s="1">
        <f t="shared" si="7"/>
        <v>0</v>
      </c>
      <c r="R34" s="1">
        <f t="shared" si="8"/>
        <v>23</v>
      </c>
      <c r="S34" s="1">
        <f t="shared" si="9"/>
        <v>0</v>
      </c>
      <c r="T34" s="1">
        <f t="shared" si="10"/>
        <v>0</v>
      </c>
      <c r="U34" s="1">
        <f t="shared" si="11"/>
        <v>0</v>
      </c>
      <c r="V34" s="1">
        <f t="shared" ref="V34:X34" si="30">V14+AP14</f>
        <v>0</v>
      </c>
      <c r="W34" s="1">
        <f t="shared" si="30"/>
        <v>0</v>
      </c>
      <c r="X34" s="1">
        <f t="shared" si="30"/>
        <v>0</v>
      </c>
      <c r="Y34" s="1">
        <f t="shared" si="12"/>
        <v>38</v>
      </c>
      <c r="AA34" s="1" t="s">
        <v>12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>
        <f>IF((G52-Y34)&gt;0,G52-Y34,0)</f>
        <v>0</v>
      </c>
      <c r="AU34" s="1"/>
    </row>
    <row r="35" spans="6:47" x14ac:dyDescent="0.25">
      <c r="F35" s="1" t="s">
        <v>4</v>
      </c>
      <c r="G35" s="1">
        <f t="shared" ref="G35:L35" si="31">G15+AA15</f>
        <v>175</v>
      </c>
      <c r="H35" s="1">
        <f t="shared" si="31"/>
        <v>100</v>
      </c>
      <c r="I35" s="1">
        <f t="shared" si="31"/>
        <v>40</v>
      </c>
      <c r="J35" s="1">
        <f t="shared" si="31"/>
        <v>0</v>
      </c>
      <c r="K35" s="1">
        <f t="shared" si="31"/>
        <v>2</v>
      </c>
      <c r="L35" s="1">
        <f t="shared" si="31"/>
        <v>5</v>
      </c>
      <c r="M35" s="1">
        <f t="shared" si="3"/>
        <v>3</v>
      </c>
      <c r="N35" s="1">
        <f t="shared" si="4"/>
        <v>5</v>
      </c>
      <c r="O35" s="1">
        <f t="shared" si="5"/>
        <v>0</v>
      </c>
      <c r="P35" s="1">
        <f t="shared" si="6"/>
        <v>0</v>
      </c>
      <c r="Q35" s="1">
        <f t="shared" si="7"/>
        <v>0</v>
      </c>
      <c r="R35" s="1">
        <f t="shared" si="8"/>
        <v>0</v>
      </c>
      <c r="S35" s="1">
        <f t="shared" si="9"/>
        <v>0</v>
      </c>
      <c r="T35" s="1">
        <f t="shared" si="10"/>
        <v>0</v>
      </c>
      <c r="U35" s="1">
        <f t="shared" si="11"/>
        <v>0</v>
      </c>
      <c r="V35" s="1">
        <f t="shared" ref="V35:X35" si="32">V15+AP15</f>
        <v>0</v>
      </c>
      <c r="W35" s="1">
        <f t="shared" si="32"/>
        <v>0</v>
      </c>
      <c r="X35" s="1">
        <f t="shared" si="32"/>
        <v>0</v>
      </c>
      <c r="Y35" s="1">
        <f t="shared" si="12"/>
        <v>330</v>
      </c>
      <c r="AA35" s="1" t="s">
        <v>4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>
        <f>IF((R42-Y35)&gt;0,R42-Y35,0)</f>
        <v>839</v>
      </c>
      <c r="AU35" s="1"/>
    </row>
    <row r="36" spans="6:47" x14ac:dyDescent="0.25">
      <c r="F36" s="1" t="s">
        <v>13</v>
      </c>
      <c r="G36" s="1">
        <f t="shared" ref="G36:L36" si="33">G16+AA16</f>
        <v>5</v>
      </c>
      <c r="H36" s="1">
        <f t="shared" si="33"/>
        <v>2</v>
      </c>
      <c r="I36" s="1">
        <f t="shared" si="33"/>
        <v>3</v>
      </c>
      <c r="J36" s="1">
        <f t="shared" si="33"/>
        <v>0</v>
      </c>
      <c r="K36" s="1">
        <f t="shared" si="33"/>
        <v>0</v>
      </c>
      <c r="L36" s="1">
        <f t="shared" si="33"/>
        <v>3</v>
      </c>
      <c r="M36" s="1">
        <f t="shared" si="3"/>
        <v>0</v>
      </c>
      <c r="N36" s="1">
        <f t="shared" si="4"/>
        <v>0</v>
      </c>
      <c r="O36" s="1">
        <f t="shared" si="5"/>
        <v>0</v>
      </c>
      <c r="P36" s="1">
        <f t="shared" si="6"/>
        <v>0</v>
      </c>
      <c r="Q36" s="1">
        <f t="shared" si="7"/>
        <v>0</v>
      </c>
      <c r="R36" s="1">
        <f t="shared" si="8"/>
        <v>0</v>
      </c>
      <c r="S36" s="1">
        <f t="shared" si="9"/>
        <v>0</v>
      </c>
      <c r="T36" s="1">
        <f t="shared" si="10"/>
        <v>0</v>
      </c>
      <c r="U36" s="1">
        <f t="shared" si="11"/>
        <v>0</v>
      </c>
      <c r="V36" s="1">
        <f t="shared" ref="V36:X36" si="34">V16+AP16</f>
        <v>0</v>
      </c>
      <c r="W36" s="1">
        <f t="shared" si="34"/>
        <v>0</v>
      </c>
      <c r="X36" s="1">
        <f t="shared" si="34"/>
        <v>5</v>
      </c>
      <c r="Y36" s="1">
        <f t="shared" si="12"/>
        <v>18</v>
      </c>
      <c r="AA36" s="1" t="s">
        <v>13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>
        <f>IF((S42-Y36)&gt;0,S42-Y36,0)</f>
        <v>0</v>
      </c>
      <c r="AU36" s="1"/>
    </row>
    <row r="37" spans="6:47" x14ac:dyDescent="0.25">
      <c r="F37" s="1" t="s">
        <v>14</v>
      </c>
      <c r="G37" s="1">
        <f t="shared" ref="G37:L37" si="35">G17+AA17</f>
        <v>2</v>
      </c>
      <c r="H37" s="1">
        <f t="shared" si="35"/>
        <v>3</v>
      </c>
      <c r="I37" s="1">
        <f t="shared" si="35"/>
        <v>0</v>
      </c>
      <c r="J37" s="1">
        <f t="shared" si="35"/>
        <v>0</v>
      </c>
      <c r="K37" s="1">
        <f t="shared" si="35"/>
        <v>0</v>
      </c>
      <c r="L37" s="1">
        <f t="shared" si="35"/>
        <v>0</v>
      </c>
      <c r="M37" s="1">
        <f t="shared" si="3"/>
        <v>0</v>
      </c>
      <c r="N37" s="1">
        <f t="shared" si="4"/>
        <v>0</v>
      </c>
      <c r="O37" s="1">
        <f t="shared" si="5"/>
        <v>0</v>
      </c>
      <c r="P37" s="1">
        <f t="shared" si="6"/>
        <v>0</v>
      </c>
      <c r="Q37" s="1">
        <f t="shared" si="7"/>
        <v>0</v>
      </c>
      <c r="R37" s="1">
        <f t="shared" si="8"/>
        <v>0</v>
      </c>
      <c r="S37" s="1">
        <f t="shared" si="9"/>
        <v>0</v>
      </c>
      <c r="T37" s="1">
        <f t="shared" si="10"/>
        <v>0</v>
      </c>
      <c r="U37" s="1">
        <f t="shared" si="11"/>
        <v>0</v>
      </c>
      <c r="V37" s="1">
        <f t="shared" ref="V37:X37" si="36">V17+AP17</f>
        <v>0</v>
      </c>
      <c r="W37" s="1">
        <f t="shared" si="36"/>
        <v>0</v>
      </c>
      <c r="X37" s="1">
        <f t="shared" si="36"/>
        <v>10</v>
      </c>
      <c r="Y37" s="1">
        <f t="shared" si="12"/>
        <v>15</v>
      </c>
      <c r="AA37" s="1" t="s">
        <v>14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>
        <f>IF((T42-Y37)&gt;0,T42-Y37,0)</f>
        <v>0</v>
      </c>
      <c r="AU37" s="1"/>
    </row>
    <row r="38" spans="6:47" x14ac:dyDescent="0.25">
      <c r="F38" s="1" t="s">
        <v>15</v>
      </c>
      <c r="G38" s="1">
        <f t="shared" ref="G38:L38" si="37">G18+AA18</f>
        <v>3</v>
      </c>
      <c r="H38" s="1">
        <f t="shared" si="37"/>
        <v>2</v>
      </c>
      <c r="I38" s="1">
        <f t="shared" si="37"/>
        <v>0</v>
      </c>
      <c r="J38" s="1">
        <f t="shared" si="37"/>
        <v>0</v>
      </c>
      <c r="K38" s="1">
        <f t="shared" si="37"/>
        <v>0</v>
      </c>
      <c r="L38" s="1">
        <f t="shared" si="37"/>
        <v>0</v>
      </c>
      <c r="M38" s="1">
        <f t="shared" si="3"/>
        <v>0</v>
      </c>
      <c r="N38" s="1">
        <f t="shared" si="4"/>
        <v>0</v>
      </c>
      <c r="O38" s="1">
        <f t="shared" si="5"/>
        <v>0</v>
      </c>
      <c r="P38" s="1">
        <f t="shared" si="6"/>
        <v>0</v>
      </c>
      <c r="Q38" s="1">
        <f t="shared" si="7"/>
        <v>0</v>
      </c>
      <c r="R38" s="1">
        <f t="shared" si="8"/>
        <v>0</v>
      </c>
      <c r="S38" s="1">
        <f t="shared" si="9"/>
        <v>0</v>
      </c>
      <c r="T38" s="1">
        <f t="shared" si="10"/>
        <v>0</v>
      </c>
      <c r="U38" s="1">
        <f t="shared" si="11"/>
        <v>0</v>
      </c>
      <c r="V38" s="1">
        <f t="shared" ref="V38:X38" si="38">V18+AP18</f>
        <v>0</v>
      </c>
      <c r="W38" s="1">
        <f t="shared" si="38"/>
        <v>0</v>
      </c>
      <c r="X38" s="1">
        <f t="shared" si="38"/>
        <v>2</v>
      </c>
      <c r="Y38" s="1">
        <f t="shared" si="12"/>
        <v>7</v>
      </c>
      <c r="AA38" s="1" t="s">
        <v>15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>
        <f>IF((U42-Y38)&gt;0,U42-Y38,0)</f>
        <v>1</v>
      </c>
      <c r="AU38" s="1"/>
    </row>
    <row r="39" spans="6:47" x14ac:dyDescent="0.25">
      <c r="F39" s="1" t="s">
        <v>16</v>
      </c>
      <c r="G39" s="1">
        <f t="shared" ref="G39:L39" si="39">G19+AA19</f>
        <v>5</v>
      </c>
      <c r="H39" s="1">
        <f t="shared" si="39"/>
        <v>0</v>
      </c>
      <c r="I39" s="1">
        <f t="shared" si="39"/>
        <v>0</v>
      </c>
      <c r="J39" s="1">
        <f t="shared" si="39"/>
        <v>0</v>
      </c>
      <c r="K39" s="1">
        <f t="shared" si="39"/>
        <v>0</v>
      </c>
      <c r="L39" s="1">
        <f t="shared" si="39"/>
        <v>0</v>
      </c>
      <c r="M39" s="1">
        <f t="shared" si="3"/>
        <v>0</v>
      </c>
      <c r="N39" s="1">
        <f t="shared" si="4"/>
        <v>0</v>
      </c>
      <c r="O39" s="1">
        <f t="shared" si="5"/>
        <v>0</v>
      </c>
      <c r="P39" s="1">
        <f t="shared" si="6"/>
        <v>0</v>
      </c>
      <c r="Q39" s="1">
        <f t="shared" si="7"/>
        <v>0</v>
      </c>
      <c r="R39" s="1">
        <f t="shared" si="8"/>
        <v>0</v>
      </c>
      <c r="S39" s="1">
        <f t="shared" si="9"/>
        <v>0</v>
      </c>
      <c r="T39" s="1">
        <f t="shared" si="10"/>
        <v>0</v>
      </c>
      <c r="U39" s="1">
        <f t="shared" si="11"/>
        <v>0</v>
      </c>
      <c r="V39" s="1">
        <f t="shared" ref="V39:X39" si="40">V19+AP19</f>
        <v>0</v>
      </c>
      <c r="W39" s="1">
        <f t="shared" si="40"/>
        <v>0</v>
      </c>
      <c r="X39" s="1">
        <f t="shared" si="40"/>
        <v>5</v>
      </c>
      <c r="Y39" s="1">
        <f t="shared" si="12"/>
        <v>10</v>
      </c>
      <c r="AA39" s="1" t="s">
        <v>16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>
        <f>IF((V42-Y39)&gt;0,V42-Y39,0)</f>
        <v>6</v>
      </c>
      <c r="AU39" s="1"/>
    </row>
    <row r="40" spans="6:47" x14ac:dyDescent="0.25">
      <c r="F40" s="1" t="s">
        <v>17</v>
      </c>
      <c r="G40" s="1">
        <f t="shared" ref="G40:L40" si="41">G20+AA20</f>
        <v>0</v>
      </c>
      <c r="H40" s="1">
        <f t="shared" si="41"/>
        <v>3</v>
      </c>
      <c r="I40" s="1">
        <f t="shared" si="41"/>
        <v>0</v>
      </c>
      <c r="J40" s="1">
        <f t="shared" si="41"/>
        <v>0</v>
      </c>
      <c r="K40" s="1">
        <f t="shared" si="41"/>
        <v>0</v>
      </c>
      <c r="L40" s="1">
        <f t="shared" si="41"/>
        <v>0</v>
      </c>
      <c r="M40" s="1">
        <f t="shared" si="3"/>
        <v>0</v>
      </c>
      <c r="N40" s="1">
        <f t="shared" si="4"/>
        <v>0</v>
      </c>
      <c r="O40" s="1">
        <f t="shared" si="5"/>
        <v>0</v>
      </c>
      <c r="P40" s="1">
        <f t="shared" si="6"/>
        <v>0</v>
      </c>
      <c r="Q40" s="1">
        <f t="shared" si="7"/>
        <v>0</v>
      </c>
      <c r="R40" s="1">
        <f t="shared" si="8"/>
        <v>0</v>
      </c>
      <c r="S40" s="1">
        <f t="shared" si="9"/>
        <v>0</v>
      </c>
      <c r="T40" s="1">
        <f t="shared" si="10"/>
        <v>0</v>
      </c>
      <c r="U40" s="1">
        <f t="shared" si="11"/>
        <v>0</v>
      </c>
      <c r="V40" s="1">
        <f t="shared" ref="V40:X40" si="42">V20+AP20</f>
        <v>0</v>
      </c>
      <c r="W40" s="1">
        <f t="shared" si="42"/>
        <v>0</v>
      </c>
      <c r="X40" s="1">
        <f t="shared" si="42"/>
        <v>15</v>
      </c>
      <c r="Y40" s="1">
        <f t="shared" si="12"/>
        <v>18</v>
      </c>
      <c r="AA40" s="1" t="s">
        <v>17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>
        <f>IF((W42-Y40)&gt;0,W42-Y40,0)</f>
        <v>31</v>
      </c>
      <c r="AU40" s="1"/>
    </row>
    <row r="41" spans="6:47" x14ac:dyDescent="0.25">
      <c r="F41" s="1" t="s">
        <v>5</v>
      </c>
      <c r="G41" s="1">
        <f t="shared" ref="G41:L41" si="43">G21+AA21</f>
        <v>25</v>
      </c>
      <c r="H41" s="1">
        <f t="shared" si="43"/>
        <v>20</v>
      </c>
      <c r="I41" s="1">
        <f t="shared" si="43"/>
        <v>10</v>
      </c>
      <c r="J41" s="1">
        <f t="shared" si="43"/>
        <v>0</v>
      </c>
      <c r="K41" s="1">
        <f t="shared" si="43"/>
        <v>0</v>
      </c>
      <c r="L41" s="1">
        <f t="shared" si="43"/>
        <v>0</v>
      </c>
      <c r="M41" s="1">
        <f t="shared" si="3"/>
        <v>0</v>
      </c>
      <c r="N41" s="1">
        <f t="shared" si="4"/>
        <v>0</v>
      </c>
      <c r="O41" s="1">
        <f t="shared" si="5"/>
        <v>0</v>
      </c>
      <c r="P41" s="1">
        <f t="shared" si="6"/>
        <v>0</v>
      </c>
      <c r="Q41" s="1">
        <f t="shared" si="7"/>
        <v>0</v>
      </c>
      <c r="R41" s="1">
        <f t="shared" si="8"/>
        <v>0</v>
      </c>
      <c r="S41" s="1">
        <f t="shared" si="9"/>
        <v>0</v>
      </c>
      <c r="T41" s="1">
        <f t="shared" si="10"/>
        <v>0</v>
      </c>
      <c r="U41" s="1">
        <f t="shared" ref="U41:X41" si="44">U21+AO21</f>
        <v>0</v>
      </c>
      <c r="V41" s="1">
        <f t="shared" si="44"/>
        <v>0</v>
      </c>
      <c r="W41" s="1">
        <f t="shared" si="44"/>
        <v>0</v>
      </c>
      <c r="X41" s="1">
        <f t="shared" si="44"/>
        <v>0</v>
      </c>
      <c r="Y41" s="1">
        <f t="shared" si="12"/>
        <v>55</v>
      </c>
      <c r="AA41" s="1" t="s">
        <v>5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>
        <f>IF((X42-Y41)&gt;0,X42-Y41,0)</f>
        <v>562</v>
      </c>
      <c r="AU41" s="1"/>
    </row>
    <row r="42" spans="6:47" x14ac:dyDescent="0.25">
      <c r="G42" s="3">
        <f>SUM(G24:G41)</f>
        <v>345</v>
      </c>
      <c r="H42" s="3">
        <f t="shared" ref="H42:Y42" si="45">SUM(H24:H41)</f>
        <v>244</v>
      </c>
      <c r="I42" s="3">
        <f t="shared" si="45"/>
        <v>110</v>
      </c>
      <c r="J42" s="3">
        <f t="shared" si="45"/>
        <v>11</v>
      </c>
      <c r="K42" s="3">
        <f t="shared" si="45"/>
        <v>21</v>
      </c>
      <c r="L42" s="3">
        <f t="shared" si="45"/>
        <v>54</v>
      </c>
      <c r="M42" s="3">
        <f t="shared" si="45"/>
        <v>59</v>
      </c>
      <c r="N42" s="3">
        <f t="shared" si="45"/>
        <v>18</v>
      </c>
      <c r="O42" s="3">
        <f t="shared" si="45"/>
        <v>40</v>
      </c>
      <c r="P42" s="3">
        <f t="shared" si="45"/>
        <v>25</v>
      </c>
      <c r="Q42" s="3">
        <f t="shared" si="45"/>
        <v>38</v>
      </c>
      <c r="R42" s="3">
        <f t="shared" si="45"/>
        <v>1169</v>
      </c>
      <c r="S42" s="3">
        <f t="shared" si="45"/>
        <v>8</v>
      </c>
      <c r="T42" s="3">
        <f t="shared" si="45"/>
        <v>6</v>
      </c>
      <c r="U42" s="3">
        <f t="shared" si="45"/>
        <v>8</v>
      </c>
      <c r="V42" s="3">
        <f t="shared" si="45"/>
        <v>16</v>
      </c>
      <c r="W42" s="3">
        <f t="shared" si="45"/>
        <v>49</v>
      </c>
      <c r="X42" s="3">
        <f t="shared" si="45"/>
        <v>617</v>
      </c>
      <c r="Y42" s="3">
        <f t="shared" si="45"/>
        <v>2838</v>
      </c>
      <c r="AA42" s="1"/>
      <c r="AB42" s="1">
        <f>IF((G42-Y24)&lt;0,ABS(G42-Y24),0)</f>
        <v>495</v>
      </c>
      <c r="AC42" s="1">
        <f>IF((H42-Y25)&lt;0,ABS(H42-Y25),0)</f>
        <v>515</v>
      </c>
      <c r="AD42" s="1">
        <f>IF((I42-Y26)&lt;0,ABS(I42-Y26),0)</f>
        <v>427</v>
      </c>
      <c r="AE42" s="1">
        <f>IF((J42-Y27)&lt;0,ABS(J42-Y27),0)</f>
        <v>2</v>
      </c>
      <c r="AF42" s="1">
        <f>IF((K42-Y28)&lt;0,ABS(K42-Y28), 0)</f>
        <v>0</v>
      </c>
      <c r="AG42" s="1">
        <f>IF((L42-Y29)&lt;0,ABS(L42-Y29), 0)</f>
        <v>0</v>
      </c>
      <c r="AH42" s="1">
        <f>IF((M42-Y30)&lt;0,ABS(M42-Y30),0)</f>
        <v>82</v>
      </c>
      <c r="AI42" s="1">
        <f>IF((N42-Y31)&lt;0,ABS(N42-Y31), 0)</f>
        <v>0</v>
      </c>
      <c r="AJ42" s="1">
        <f>IF((O42-Y32)&lt;0,ABS(O42-Y32),0)</f>
        <v>0</v>
      </c>
      <c r="AK42" s="1">
        <f>IF((P42-Y33)&lt;0,ABS(P42-Y33), 0)</f>
        <v>0</v>
      </c>
      <c r="AL42" s="1">
        <f>IF((Q42-Y34)&lt;0,ABS(Q42-Y34), 0)</f>
        <v>0</v>
      </c>
      <c r="AM42" s="1">
        <f>IF((R42-Y35)&lt;0,ABS(R42-Y35), 0)</f>
        <v>0</v>
      </c>
      <c r="AN42" s="1">
        <f>IF((S42-Y36)&lt;0,ABS(S42-Y36), 0)</f>
        <v>10</v>
      </c>
      <c r="AO42" s="1">
        <f>IF((T42-Y37)&lt;0,ABS(T42-Y37), 0)</f>
        <v>9</v>
      </c>
      <c r="AP42" s="1">
        <f>IF((U42-Y38)&lt;0,ABS(U42-Y38), 0)</f>
        <v>0</v>
      </c>
      <c r="AQ42" s="1">
        <f>IF((V42-Y39)&lt;0,ABS(V42-Y39), 0)</f>
        <v>0</v>
      </c>
      <c r="AR42" s="1">
        <f>IF((W42-Y40)&lt;0,ABS(W42-Y40), 0)</f>
        <v>0</v>
      </c>
      <c r="AS42" s="1">
        <f>IF((X42-Y41)&lt;0,ABS(X42-Y41),0)</f>
        <v>0</v>
      </c>
      <c r="AT42" s="1">
        <f>SUM(AB42:AS42)</f>
        <v>1540</v>
      </c>
      <c r="AU42" s="1">
        <f>SUM(AT24:AT41)</f>
        <v>1540</v>
      </c>
    </row>
    <row r="46" spans="6:47" x14ac:dyDescent="0.25">
      <c r="AB46">
        <f>AB42</f>
        <v>495</v>
      </c>
      <c r="AC46">
        <f>AB46+AC42-AT25</f>
        <v>1010</v>
      </c>
      <c r="AD46">
        <f>AC46+AD42-AT26</f>
        <v>1437</v>
      </c>
      <c r="AE46">
        <f>AD46+AE42-AT27</f>
        <v>1439</v>
      </c>
      <c r="AF46">
        <f>AE46+AF42-AT28</f>
        <v>1429</v>
      </c>
      <c r="AG46">
        <f>AF46+AG42-AT29</f>
        <v>1398</v>
      </c>
      <c r="AH46">
        <f>AG46+AH42-AT30</f>
        <v>1480</v>
      </c>
      <c r="AI46">
        <f>AH46+AI42-AT31</f>
        <v>1464</v>
      </c>
      <c r="AJ46">
        <f>AI46+AJ42-AT32</f>
        <v>1432</v>
      </c>
      <c r="AK46">
        <f>AJ46+AK42-AT33</f>
        <v>1420</v>
      </c>
      <c r="AL46">
        <f>AK46+AL42-AT34</f>
        <v>1420</v>
      </c>
      <c r="AM46">
        <f>AL46+AM42-AT35</f>
        <v>581</v>
      </c>
      <c r="AN46">
        <f>AM46+AN42-AT36</f>
        <v>591</v>
      </c>
      <c r="AO46">
        <f>AN46+AO42-AT37</f>
        <v>600</v>
      </c>
      <c r="AP46">
        <f>AO46+AP42-AT38</f>
        <v>599</v>
      </c>
      <c r="AQ46">
        <f>AP46+AQ42-AT39</f>
        <v>593</v>
      </c>
      <c r="AR46">
        <f>AQ46+AR42-AT40</f>
        <v>562</v>
      </c>
      <c r="AS46">
        <f>AR46+AS42-AT41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2022-04-12T10:39:29Z</dcterms:modified>
</cp:coreProperties>
</file>