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flectivityapp\PSM_073\"/>
    </mc:Choice>
  </mc:AlternateContent>
  <xr:revisionPtr revIDLastSave="0" documentId="13_ncr:1_{693F5C7B-9E12-4F14-89A1-C8E61F777969}" xr6:coauthVersionLast="47" xr6:coauthVersionMax="47" xr10:uidLastSave="{00000000-0000-0000-0000-000000000000}"/>
  <bookViews>
    <workbookView xWindow="-110" yWindow="-110" windowWidth="25820" windowHeight="14020" xr2:uid="{4077E3D8-23B9-4EF7-9E35-D53D767252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F33" i="1"/>
  <c r="F31" i="1"/>
  <c r="F32" i="1"/>
  <c r="D31" i="1"/>
  <c r="D32" i="1"/>
  <c r="D30" i="1"/>
  <c r="F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1"/>
  <c r="E2" i="1"/>
</calcChain>
</file>

<file path=xl/sharedStrings.xml><?xml version="1.0" encoding="utf-8"?>
<sst xmlns="http://schemas.openxmlformats.org/spreadsheetml/2006/main" count="103" uniqueCount="31">
  <si>
    <t>Min</t>
  </si>
  <si>
    <t>Nom</t>
  </si>
  <si>
    <t>Max</t>
  </si>
  <si>
    <t>Parameter</t>
  </si>
  <si>
    <t>Type</t>
  </si>
  <si>
    <t>Multilayer</t>
  </si>
  <si>
    <t>Thickness</t>
  </si>
  <si>
    <t>Layer</t>
  </si>
  <si>
    <t>Si</t>
  </si>
  <si>
    <t>MoSi2</t>
  </si>
  <si>
    <t>Mo</t>
  </si>
  <si>
    <t>Roughness</t>
  </si>
  <si>
    <t>Concentration</t>
  </si>
  <si>
    <t>Si - Si</t>
  </si>
  <si>
    <t>MoSi2 - Mo</t>
  </si>
  <si>
    <t>MoSi2 - Si</t>
  </si>
  <si>
    <t>Mo - Mo</t>
  </si>
  <si>
    <t>Absorber</t>
  </si>
  <si>
    <t>C</t>
  </si>
  <si>
    <t>Ru</t>
  </si>
  <si>
    <t>C - C</t>
  </si>
  <si>
    <t>Etch</t>
  </si>
  <si>
    <t>dEtch</t>
  </si>
  <si>
    <t>Ru - Ru</t>
  </si>
  <si>
    <t>TaB</t>
  </si>
  <si>
    <t>MoRe</t>
  </si>
  <si>
    <t>TaB - Ta</t>
  </si>
  <si>
    <t>TaB - B</t>
  </si>
  <si>
    <t>MoRe - Mo</t>
  </si>
  <si>
    <t>MoRe - Re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</si>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</sst>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B70D-6EC9-491A-9A09-621B9A00779A}">
  <dimension ref="A1:G33"/>
  <sheetViews>
    <sheetView tabSelected="1" zoomScale="130" zoomScaleNormal="130" workbookViewId="0">
      <selection activeCell="F10" sqref="F10"/>
    </sheetView>
  </sheetViews>
  <sheetFormatPr defaultRowHeight="14.5" x14ac:dyDescent="0.35"/>
  <cols>
    <col min="1" max="1" width="10.36328125" bestFit="1" customWidth="1"/>
    <col min="2" max="2" width="15.6328125" bestFit="1" customWidth="1"/>
    <col min="3" max="3" width="9.54296875" customWidth="1"/>
    <col min="4" max="6" width="5.453125" bestFit="1" customWidth="1"/>
  </cols>
  <sheetData>
    <row r="1" spans="1:7" x14ac:dyDescent="0.35">
      <c r="A1" t="s">
        <v>7</v>
      </c>
      <c r="B1" t="s">
        <v>3</v>
      </c>
      <c r="C1" t="s">
        <v>4</v>
      </c>
      <c r="D1" s="1" t="s">
        <v>0</v>
      </c>
      <c r="E1" s="1" t="s">
        <v>1</v>
      </c>
      <c r="F1" s="1" t="s">
        <v>2</v>
      </c>
      <c r="G1" s="1" t="s">
        <v>30</v>
      </c>
    </row>
    <row r="2" spans="1:7" x14ac:dyDescent="0.35">
      <c r="A2" t="s">
        <v>8</v>
      </c>
      <c r="B2" t="s">
        <v>6</v>
      </c>
      <c r="C2" t="s">
        <v>5</v>
      </c>
      <c r="D2" s="2">
        <f>E2-(F2-E2)</f>
        <v>3.14</v>
      </c>
      <c r="E2" s="2">
        <f>(6.95-E3-E5)*0.6</f>
        <v>3.24</v>
      </c>
      <c r="F2" s="2">
        <f>E2+G2</f>
        <v>3.3400000000000003</v>
      </c>
      <c r="G2">
        <v>0.1</v>
      </c>
    </row>
    <row r="3" spans="1:7" x14ac:dyDescent="0.35">
      <c r="A3" t="s">
        <v>9</v>
      </c>
      <c r="B3" t="s">
        <v>6</v>
      </c>
      <c r="C3" t="s">
        <v>5</v>
      </c>
      <c r="D3" s="2">
        <f t="shared" ref="D3:D9" si="0">E3-(F3-E3)</f>
        <v>0.5</v>
      </c>
      <c r="E3" s="2">
        <v>0.6</v>
      </c>
      <c r="F3" s="2">
        <f>E3+G3</f>
        <v>0.7</v>
      </c>
      <c r="G3">
        <v>0.1</v>
      </c>
    </row>
    <row r="4" spans="1:7" x14ac:dyDescent="0.35">
      <c r="A4" t="s">
        <v>10</v>
      </c>
      <c r="B4" t="s">
        <v>6</v>
      </c>
      <c r="C4" t="s">
        <v>5</v>
      </c>
      <c r="D4" s="2">
        <f t="shared" si="0"/>
        <v>2.06</v>
      </c>
      <c r="E4" s="2">
        <f>(6.95-E3-E5)*0.4</f>
        <v>2.16</v>
      </c>
      <c r="F4" s="2">
        <f t="shared" ref="F4:F5" si="1">E4+G4</f>
        <v>2.2600000000000002</v>
      </c>
      <c r="G4">
        <v>0.1</v>
      </c>
    </row>
    <row r="5" spans="1:7" x14ac:dyDescent="0.35">
      <c r="A5" t="s">
        <v>9</v>
      </c>
      <c r="B5" t="s">
        <v>6</v>
      </c>
      <c r="C5" t="s">
        <v>5</v>
      </c>
      <c r="D5" s="2">
        <f t="shared" si="0"/>
        <v>0.84999999999999987</v>
      </c>
      <c r="E5" s="2">
        <v>0.95</v>
      </c>
      <c r="F5" s="2">
        <f t="shared" si="1"/>
        <v>1.05</v>
      </c>
      <c r="G5">
        <v>0.1</v>
      </c>
    </row>
    <row r="6" spans="1:7" x14ac:dyDescent="0.35">
      <c r="A6" t="s">
        <v>8</v>
      </c>
      <c r="B6" t="s">
        <v>11</v>
      </c>
      <c r="C6" t="s">
        <v>5</v>
      </c>
      <c r="D6" s="2">
        <f t="shared" si="0"/>
        <v>8.4000000000000019E-2</v>
      </c>
      <c r="E6" s="2">
        <v>0.13400000000000001</v>
      </c>
      <c r="F6" s="2">
        <f>E6+0.05</f>
        <v>0.184</v>
      </c>
      <c r="G6">
        <v>0.05</v>
      </c>
    </row>
    <row r="7" spans="1:7" x14ac:dyDescent="0.35">
      <c r="A7" t="s">
        <v>9</v>
      </c>
      <c r="B7" t="s">
        <v>11</v>
      </c>
      <c r="C7" t="s">
        <v>5</v>
      </c>
      <c r="D7" s="2">
        <f t="shared" si="0"/>
        <v>8.4000000000000019E-2</v>
      </c>
      <c r="E7" s="2">
        <v>0.13400000000000001</v>
      </c>
      <c r="F7" s="2">
        <f t="shared" ref="F7:F9" si="2">E7+0.05</f>
        <v>0.184</v>
      </c>
      <c r="G7">
        <v>0.05</v>
      </c>
    </row>
    <row r="8" spans="1:7" x14ac:dyDescent="0.35">
      <c r="A8" t="s">
        <v>10</v>
      </c>
      <c r="B8" t="s">
        <v>11</v>
      </c>
      <c r="C8" t="s">
        <v>5</v>
      </c>
      <c r="D8" s="2">
        <f t="shared" si="0"/>
        <v>8.4000000000000019E-2</v>
      </c>
      <c r="E8" s="2">
        <v>0.13400000000000001</v>
      </c>
      <c r="F8" s="2">
        <f t="shared" si="2"/>
        <v>0.184</v>
      </c>
      <c r="G8">
        <v>0.05</v>
      </c>
    </row>
    <row r="9" spans="1:7" x14ac:dyDescent="0.35">
      <c r="A9" t="s">
        <v>9</v>
      </c>
      <c r="B9" t="s">
        <v>11</v>
      </c>
      <c r="C9" t="s">
        <v>5</v>
      </c>
      <c r="D9" s="2">
        <f t="shared" si="0"/>
        <v>8.4000000000000019E-2</v>
      </c>
      <c r="E9" s="2">
        <v>0.13400000000000001</v>
      </c>
      <c r="F9" s="2">
        <f t="shared" si="2"/>
        <v>0.184</v>
      </c>
      <c r="G9">
        <v>0.05</v>
      </c>
    </row>
    <row r="10" spans="1:7" x14ac:dyDescent="0.35">
      <c r="A10" t="s">
        <v>13</v>
      </c>
      <c r="B10" t="s">
        <v>12</v>
      </c>
      <c r="C10" t="s">
        <v>5</v>
      </c>
      <c r="D10" s="2">
        <f>E10/G10</f>
        <v>0.83333333333333337</v>
      </c>
      <c r="E10" s="2">
        <v>1</v>
      </c>
      <c r="F10" s="2">
        <f>E10*G10</f>
        <v>1.2</v>
      </c>
      <c r="G10" s="2">
        <v>1.2</v>
      </c>
    </row>
    <row r="11" spans="1:7" x14ac:dyDescent="0.35">
      <c r="A11" t="s">
        <v>14</v>
      </c>
      <c r="B11" t="s">
        <v>12</v>
      </c>
      <c r="C11" t="s">
        <v>5</v>
      </c>
      <c r="D11" s="2">
        <f t="shared" ref="D11:D15" si="3">E11/G11</f>
        <v>0.55555555555555558</v>
      </c>
      <c r="E11" s="2">
        <v>0.66666666666666663</v>
      </c>
      <c r="F11" s="2">
        <f t="shared" ref="F11:F15" si="4">E11*G11</f>
        <v>0.79999999999999993</v>
      </c>
      <c r="G11" s="2">
        <v>1.2</v>
      </c>
    </row>
    <row r="12" spans="1:7" x14ac:dyDescent="0.35">
      <c r="A12" t="s">
        <v>15</v>
      </c>
      <c r="B12" t="s">
        <v>12</v>
      </c>
      <c r="C12" t="s">
        <v>5</v>
      </c>
      <c r="D12" s="2">
        <f t="shared" si="3"/>
        <v>0.27777777777777779</v>
      </c>
      <c r="E12" s="2">
        <v>0.33333333333333331</v>
      </c>
      <c r="F12" s="2">
        <f t="shared" si="4"/>
        <v>0.39999999999999997</v>
      </c>
      <c r="G12" s="2">
        <v>1.2</v>
      </c>
    </row>
    <row r="13" spans="1:7" x14ac:dyDescent="0.35">
      <c r="A13" t="s">
        <v>16</v>
      </c>
      <c r="B13" t="s">
        <v>12</v>
      </c>
      <c r="C13" t="s">
        <v>5</v>
      </c>
      <c r="D13" s="2">
        <f t="shared" si="3"/>
        <v>0.83333333333333337</v>
      </c>
      <c r="E13" s="2">
        <v>1</v>
      </c>
      <c r="F13" s="2">
        <f t="shared" si="4"/>
        <v>1.2</v>
      </c>
      <c r="G13" s="2">
        <v>1.2</v>
      </c>
    </row>
    <row r="14" spans="1:7" x14ac:dyDescent="0.35">
      <c r="A14" t="s">
        <v>14</v>
      </c>
      <c r="B14" t="s">
        <v>12</v>
      </c>
      <c r="C14" t="s">
        <v>5</v>
      </c>
      <c r="D14" s="2">
        <f t="shared" si="3"/>
        <v>0.55555555555555558</v>
      </c>
      <c r="E14" s="2">
        <v>0.66666666666666663</v>
      </c>
      <c r="F14" s="2">
        <f t="shared" si="4"/>
        <v>0.79999999999999993</v>
      </c>
      <c r="G14" s="2">
        <v>1.2</v>
      </c>
    </row>
    <row r="15" spans="1:7" x14ac:dyDescent="0.35">
      <c r="A15" t="s">
        <v>15</v>
      </c>
      <c r="B15" t="s">
        <v>12</v>
      </c>
      <c r="C15" t="s">
        <v>5</v>
      </c>
      <c r="D15" s="2">
        <f t="shared" si="3"/>
        <v>0.27777777777777779</v>
      </c>
      <c r="E15" s="2">
        <v>0.33333333333333331</v>
      </c>
      <c r="F15" s="2">
        <f t="shared" si="4"/>
        <v>0.39999999999999997</v>
      </c>
      <c r="G15" s="2">
        <v>1.2</v>
      </c>
    </row>
    <row r="16" spans="1:7" x14ac:dyDescent="0.35">
      <c r="A16" t="s">
        <v>18</v>
      </c>
      <c r="B16" t="s">
        <v>6</v>
      </c>
      <c r="C16" t="s">
        <v>17</v>
      </c>
      <c r="D16" s="2">
        <f>MAX(0,E16-G16)</f>
        <v>0</v>
      </c>
      <c r="E16" s="2">
        <v>2</v>
      </c>
      <c r="F16" s="2">
        <f>E16+G16</f>
        <v>4</v>
      </c>
      <c r="G16" s="2">
        <v>2</v>
      </c>
    </row>
    <row r="17" spans="1:7" x14ac:dyDescent="0.35">
      <c r="A17" t="s">
        <v>24</v>
      </c>
      <c r="B17" t="s">
        <v>6</v>
      </c>
      <c r="C17" t="s">
        <v>17</v>
      </c>
      <c r="D17" s="2">
        <f t="shared" ref="D17:D23" si="5">MAX(0,E17-G17)</f>
        <v>3</v>
      </c>
      <c r="E17" s="2">
        <v>4</v>
      </c>
      <c r="F17" s="2">
        <f t="shared" ref="F17:F23" si="6">E17+G17</f>
        <v>5</v>
      </c>
      <c r="G17" s="2">
        <v>1</v>
      </c>
    </row>
    <row r="18" spans="1:7" x14ac:dyDescent="0.35">
      <c r="A18" t="s">
        <v>25</v>
      </c>
      <c r="B18" t="s">
        <v>6</v>
      </c>
      <c r="C18" t="s">
        <v>17</v>
      </c>
      <c r="D18" s="2">
        <f t="shared" si="5"/>
        <v>46</v>
      </c>
      <c r="E18" s="2">
        <v>48</v>
      </c>
      <c r="F18" s="2">
        <f t="shared" si="6"/>
        <v>50</v>
      </c>
      <c r="G18" s="2">
        <v>2</v>
      </c>
    </row>
    <row r="19" spans="1:7" x14ac:dyDescent="0.35">
      <c r="A19" t="s">
        <v>19</v>
      </c>
      <c r="B19" t="s">
        <v>6</v>
      </c>
      <c r="C19" t="s">
        <v>17</v>
      </c>
      <c r="D19" s="2">
        <f t="shared" si="5"/>
        <v>2</v>
      </c>
      <c r="E19" s="2">
        <v>2.5</v>
      </c>
      <c r="F19" s="2">
        <f t="shared" si="6"/>
        <v>3</v>
      </c>
      <c r="G19" s="2">
        <v>0.5</v>
      </c>
    </row>
    <row r="20" spans="1:7" x14ac:dyDescent="0.35">
      <c r="A20" t="s">
        <v>18</v>
      </c>
      <c r="B20" t="s">
        <v>11</v>
      </c>
      <c r="C20" t="s">
        <v>17</v>
      </c>
      <c r="D20" s="2">
        <f t="shared" si="5"/>
        <v>0.28144999999999998</v>
      </c>
      <c r="E20" s="2">
        <v>0.38145000000000001</v>
      </c>
      <c r="F20" s="2">
        <f t="shared" si="6"/>
        <v>0.48145000000000004</v>
      </c>
      <c r="G20" s="2">
        <v>0.1</v>
      </c>
    </row>
    <row r="21" spans="1:7" x14ac:dyDescent="0.35">
      <c r="A21" t="s">
        <v>24</v>
      </c>
      <c r="B21" t="s">
        <v>11</v>
      </c>
      <c r="C21" t="s">
        <v>17</v>
      </c>
      <c r="D21" s="2">
        <f t="shared" si="5"/>
        <v>0.28144999999999998</v>
      </c>
      <c r="E21" s="2">
        <v>0.38145000000000001</v>
      </c>
      <c r="F21" s="2">
        <f t="shared" si="6"/>
        <v>0.48145000000000004</v>
      </c>
      <c r="G21" s="2">
        <v>0.1</v>
      </c>
    </row>
    <row r="22" spans="1:7" x14ac:dyDescent="0.35">
      <c r="A22" t="s">
        <v>25</v>
      </c>
      <c r="B22" t="s">
        <v>11</v>
      </c>
      <c r="C22" t="s">
        <v>17</v>
      </c>
      <c r="D22" s="2">
        <f t="shared" si="5"/>
        <v>0.28144999999999998</v>
      </c>
      <c r="E22" s="2">
        <v>0.38145000000000001</v>
      </c>
      <c r="F22" s="2">
        <f t="shared" si="6"/>
        <v>0.48145000000000004</v>
      </c>
      <c r="G22" s="2">
        <v>0.1</v>
      </c>
    </row>
    <row r="23" spans="1:7" x14ac:dyDescent="0.35">
      <c r="A23" t="s">
        <v>19</v>
      </c>
      <c r="B23" t="s">
        <v>11</v>
      </c>
      <c r="C23" t="s">
        <v>17</v>
      </c>
      <c r="D23" s="2">
        <f t="shared" si="5"/>
        <v>0.28144999999999998</v>
      </c>
      <c r="E23" s="2">
        <v>0.38145000000000001</v>
      </c>
      <c r="F23" s="2">
        <f t="shared" si="6"/>
        <v>0.48145000000000004</v>
      </c>
      <c r="G23" s="2">
        <v>0.1</v>
      </c>
    </row>
    <row r="24" spans="1:7" x14ac:dyDescent="0.35">
      <c r="A24" t="s">
        <v>20</v>
      </c>
      <c r="B24" t="s">
        <v>12</v>
      </c>
      <c r="C24" t="s">
        <v>17</v>
      </c>
      <c r="D24" s="2">
        <f>E24/G24</f>
        <v>0.83333333333333337</v>
      </c>
      <c r="E24" s="2">
        <v>1</v>
      </c>
      <c r="F24" s="2">
        <f>E24*G24</f>
        <v>1.2</v>
      </c>
      <c r="G24" s="2">
        <v>1.2</v>
      </c>
    </row>
    <row r="25" spans="1:7" x14ac:dyDescent="0.35">
      <c r="A25" t="s">
        <v>26</v>
      </c>
      <c r="B25" t="s">
        <v>12</v>
      </c>
      <c r="C25" t="s">
        <v>17</v>
      </c>
      <c r="D25" s="2">
        <f t="shared" ref="D25:D30" si="7">E25/G25</f>
        <v>0.48</v>
      </c>
      <c r="E25" s="2">
        <v>0.57599999999999996</v>
      </c>
      <c r="F25" s="2">
        <f t="shared" ref="F25:F30" si="8">E25*G25</f>
        <v>0.69119999999999993</v>
      </c>
      <c r="G25" s="2">
        <v>1.2</v>
      </c>
    </row>
    <row r="26" spans="1:7" x14ac:dyDescent="0.35">
      <c r="A26" t="s">
        <v>27</v>
      </c>
      <c r="B26" t="s">
        <v>12</v>
      </c>
      <c r="C26" t="s">
        <v>17</v>
      </c>
      <c r="D26" s="2">
        <f t="shared" si="7"/>
        <v>0.32191666666666668</v>
      </c>
      <c r="E26" s="2">
        <v>0.38629999999999998</v>
      </c>
      <c r="F26" s="2">
        <f t="shared" si="8"/>
        <v>0.46355999999999997</v>
      </c>
      <c r="G26" s="2">
        <v>1.2</v>
      </c>
    </row>
    <row r="27" spans="1:7" x14ac:dyDescent="0.35">
      <c r="A27" t="s">
        <v>28</v>
      </c>
      <c r="B27" t="s">
        <v>12</v>
      </c>
      <c r="C27" t="s">
        <v>17</v>
      </c>
      <c r="D27" s="2">
        <f t="shared" si="7"/>
        <v>0.46016666666666672</v>
      </c>
      <c r="E27" s="2">
        <v>0.55220000000000002</v>
      </c>
      <c r="F27" s="2">
        <f t="shared" si="8"/>
        <v>0.66264000000000001</v>
      </c>
      <c r="G27" s="2">
        <v>1.2</v>
      </c>
    </row>
    <row r="28" spans="1:7" x14ac:dyDescent="0.35">
      <c r="A28" t="s">
        <v>29</v>
      </c>
      <c r="B28" t="s">
        <v>12</v>
      </c>
      <c r="C28" t="s">
        <v>17</v>
      </c>
      <c r="D28" s="2">
        <f t="shared" si="7"/>
        <v>0.36075000000000002</v>
      </c>
      <c r="E28" s="2">
        <v>0.43290000000000001</v>
      </c>
      <c r="F28" s="2">
        <f t="shared" si="8"/>
        <v>0.51947999999999994</v>
      </c>
      <c r="G28" s="2">
        <v>1.2</v>
      </c>
    </row>
    <row r="29" spans="1:7" x14ac:dyDescent="0.35">
      <c r="A29" t="s">
        <v>23</v>
      </c>
      <c r="B29" t="s">
        <v>12</v>
      </c>
      <c r="C29" t="s">
        <v>17</v>
      </c>
      <c r="D29" s="2">
        <f t="shared" si="7"/>
        <v>0.83333333333333337</v>
      </c>
      <c r="E29" s="2">
        <v>1</v>
      </c>
      <c r="F29" s="2">
        <f t="shared" si="8"/>
        <v>1.2</v>
      </c>
      <c r="G29" s="2">
        <v>1.2</v>
      </c>
    </row>
    <row r="30" spans="1:7" x14ac:dyDescent="0.35">
      <c r="A30" t="s">
        <v>22</v>
      </c>
      <c r="B30" t="s">
        <v>6</v>
      </c>
      <c r="C30" t="s">
        <v>21</v>
      </c>
      <c r="D30" s="2">
        <f>E30-G30</f>
        <v>-0.4</v>
      </c>
      <c r="E30" s="2">
        <v>-0.2</v>
      </c>
      <c r="F30" s="2">
        <f>E30+G30</f>
        <v>0</v>
      </c>
      <c r="G30" s="2">
        <v>0.2</v>
      </c>
    </row>
    <row r="31" spans="1:7" x14ac:dyDescent="0.35">
      <c r="A31" t="s">
        <v>18</v>
      </c>
      <c r="B31" t="s">
        <v>6</v>
      </c>
      <c r="C31" t="s">
        <v>21</v>
      </c>
      <c r="D31" s="2">
        <f t="shared" ref="D31:D33" si="9">E31-G31</f>
        <v>0</v>
      </c>
      <c r="E31" s="2">
        <v>2</v>
      </c>
      <c r="F31" s="2">
        <f t="shared" ref="F31:F33" si="10">E31+G31</f>
        <v>4</v>
      </c>
      <c r="G31" s="2">
        <v>2</v>
      </c>
    </row>
    <row r="32" spans="1:7" x14ac:dyDescent="0.35">
      <c r="A32" t="s">
        <v>18</v>
      </c>
      <c r="B32" t="s">
        <v>11</v>
      </c>
      <c r="C32" t="s">
        <v>21</v>
      </c>
      <c r="D32" s="2">
        <f t="shared" si="9"/>
        <v>0</v>
      </c>
      <c r="E32" s="2">
        <v>0</v>
      </c>
      <c r="F32" s="2">
        <f t="shared" si="10"/>
        <v>0</v>
      </c>
      <c r="G32" s="2">
        <v>0</v>
      </c>
    </row>
    <row r="33" spans="1:7" x14ac:dyDescent="0.35">
      <c r="A33" t="s">
        <v>20</v>
      </c>
      <c r="B33" t="s">
        <v>12</v>
      </c>
      <c r="C33" t="s">
        <v>21</v>
      </c>
      <c r="D33" s="2">
        <f t="shared" ref="D33" si="11">E33/G33</f>
        <v>0.83333333333333337</v>
      </c>
      <c r="E33" s="2">
        <v>1</v>
      </c>
      <c r="F33" s="2">
        <f t="shared" ref="F33" si="12">E33*G33</f>
        <v>1.2</v>
      </c>
      <c r="G33" s="2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Sherwin</dc:creator>
  <cp:lastModifiedBy>Stuart Sherwin</cp:lastModifiedBy>
  <dcterms:created xsi:type="dcterms:W3CDTF">2021-08-16T21:53:45Z</dcterms:created>
  <dcterms:modified xsi:type="dcterms:W3CDTF">2021-08-30T23:51:33Z</dcterms:modified>
</cp:coreProperties>
</file>