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83DCD8E9-2018-47C8-BE7F-DBABF04ED2A8}" xr6:coauthVersionLast="47" xr6:coauthVersionMax="47" xr10:uidLastSave="{00000000-0000-0000-0000-000000000000}"/>
  <bookViews>
    <workbookView xWindow="-120" yWindow="-120" windowWidth="38640" windowHeight="15840" xr2:uid="{B08DBBE9-48A6-464D-9F87-E836461CA8EB}"/>
  </bookViews>
  <sheets>
    <sheet name="result_NLCC_6_0_r420.ib.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1" l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G16" i="1" s="1"/>
  <c r="AF2" i="1"/>
  <c r="AF16" i="1" s="1"/>
  <c r="AE2" i="1"/>
  <c r="AE14" i="1" s="1"/>
  <c r="O16" i="1"/>
  <c r="N16" i="1"/>
  <c r="O15" i="1"/>
  <c r="N15" i="1"/>
  <c r="O14" i="1"/>
  <c r="N14" i="1"/>
  <c r="O13" i="1"/>
  <c r="N13" i="1"/>
  <c r="AF14" i="1" l="1"/>
  <c r="AE15" i="1"/>
  <c r="AF15" i="1"/>
  <c r="AE13" i="1"/>
  <c r="AG15" i="1"/>
  <c r="AF13" i="1"/>
  <c r="AE16" i="1"/>
  <c r="AG13" i="1"/>
</calcChain>
</file>

<file path=xl/sharedStrings.xml><?xml version="1.0" encoding="utf-8"?>
<sst xmlns="http://schemas.openxmlformats.org/spreadsheetml/2006/main" count="69" uniqueCount="34">
  <si>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</si>
  <si>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</si>
  <si>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</si>
  <si>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</si>
  <si>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</si>
  <si>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</si>
  <si>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</si>
  <si>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</si>
  <si>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</si>
  <si>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</si>
  <si>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</si>
  <si>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</si>
  <si>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</si>
  <si>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</si>
  <si>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</si>
  <si>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r420.ib.bridges2.psc.edu</t>
  </si>
  <si>
    <t>NL</t>
  </si>
  <si>
    <t>r477.ib.bridges2.psc.edu</t>
  </si>
  <si>
    <t>r150.ib.bridges2.psc.edu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</si>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</sst>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F964-52B7-4025-AFB2-8ACC5352A7EC}">
  <dimension ref="A1:AG16"/>
  <sheetViews>
    <sheetView tabSelected="1" workbookViewId="0"/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31</v>
      </c>
      <c r="AF1" s="2" t="s">
        <v>32</v>
      </c>
      <c r="AG1" s="2" t="s">
        <v>33</v>
      </c>
    </row>
    <row r="2" spans="1:33" x14ac:dyDescent="0.25">
      <c r="A2" t="s">
        <v>15</v>
      </c>
      <c r="B2">
        <v>6</v>
      </c>
      <c r="C2">
        <v>786</v>
      </c>
      <c r="D2">
        <v>14024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115790.082934021</v>
      </c>
      <c r="L2">
        <v>115788.94510749201</v>
      </c>
      <c r="M2">
        <v>0</v>
      </c>
      <c r="N2">
        <v>17377</v>
      </c>
      <c r="O2">
        <v>18139.537525892199</v>
      </c>
      <c r="S2" t="s">
        <v>29</v>
      </c>
      <c r="T2">
        <v>6</v>
      </c>
      <c r="U2">
        <v>0</v>
      </c>
      <c r="V2" t="s">
        <v>30</v>
      </c>
      <c r="W2">
        <v>3</v>
      </c>
      <c r="X2">
        <v>0.37793278694152799</v>
      </c>
      <c r="Y2">
        <v>2.4248576164245601</v>
      </c>
      <c r="Z2">
        <v>67686.774179076005</v>
      </c>
      <c r="AA2">
        <v>115481.146756077</v>
      </c>
      <c r="AB2">
        <v>786</v>
      </c>
      <c r="AC2">
        <v>1938</v>
      </c>
      <c r="AE2" s="2">
        <f>Z2/L2*100</f>
        <v>58.457026373493058</v>
      </c>
      <c r="AF2" s="2">
        <f>AA2/L2*100</f>
        <v>99.734172937555257</v>
      </c>
      <c r="AG2" s="2">
        <f>Y2/O2*100</f>
        <v>1.3367802861364804E-2</v>
      </c>
    </row>
    <row r="3" spans="1:33" x14ac:dyDescent="0.25">
      <c r="A3" t="s">
        <v>18</v>
      </c>
      <c r="B3">
        <v>6</v>
      </c>
      <c r="C3">
        <v>786</v>
      </c>
      <c r="D3">
        <v>14024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114615.19767365301</v>
      </c>
      <c r="L3">
        <v>114614.387162101</v>
      </c>
      <c r="M3">
        <v>0</v>
      </c>
      <c r="N3">
        <v>58651</v>
      </c>
      <c r="O3">
        <v>34905.629827976198</v>
      </c>
      <c r="S3" t="s">
        <v>29</v>
      </c>
      <c r="T3">
        <v>6</v>
      </c>
      <c r="U3">
        <v>1</v>
      </c>
      <c r="V3" t="s">
        <v>30</v>
      </c>
      <c r="W3">
        <v>1</v>
      </c>
      <c r="X3">
        <v>0.28520178794860801</v>
      </c>
      <c r="Y3">
        <v>2.8715977668762198</v>
      </c>
      <c r="Z3">
        <v>25699.948893344001</v>
      </c>
      <c r="AA3">
        <v>113990.03996324399</v>
      </c>
      <c r="AB3">
        <v>786</v>
      </c>
      <c r="AC3">
        <v>1954</v>
      </c>
      <c r="AE3" s="2">
        <f t="shared" ref="AE3:AE11" si="0">Z3/L3*100</f>
        <v>22.422969340660647</v>
      </c>
      <c r="AF3" s="2">
        <f t="shared" ref="AF3:AF11" si="1">AA3/L3*100</f>
        <v>99.455262803984652</v>
      </c>
      <c r="AG3" s="2">
        <f t="shared" ref="AG3:AG11" si="2">Y3/O3*100</f>
        <v>8.2267467483846651E-3</v>
      </c>
    </row>
    <row r="4" spans="1:33" x14ac:dyDescent="0.25">
      <c r="A4" t="s">
        <v>18</v>
      </c>
      <c r="B4">
        <v>6</v>
      </c>
      <c r="C4">
        <v>786</v>
      </c>
      <c r="D4">
        <v>14024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115658.313003505</v>
      </c>
      <c r="L4">
        <v>115657.146810719</v>
      </c>
      <c r="M4">
        <v>0</v>
      </c>
      <c r="N4">
        <v>52904</v>
      </c>
      <c r="O4">
        <v>31582.114638090101</v>
      </c>
      <c r="S4" t="s">
        <v>29</v>
      </c>
      <c r="T4">
        <v>6</v>
      </c>
      <c r="U4">
        <v>2</v>
      </c>
      <c r="V4" t="s">
        <v>30</v>
      </c>
      <c r="W4">
        <v>2</v>
      </c>
      <c r="X4">
        <v>0.33472418785095198</v>
      </c>
      <c r="Y4">
        <v>2.8752920627593901</v>
      </c>
      <c r="Z4">
        <v>29530.353754938398</v>
      </c>
      <c r="AA4">
        <v>115393.93929167101</v>
      </c>
      <c r="AB4">
        <v>786</v>
      </c>
      <c r="AC4">
        <v>1943</v>
      </c>
      <c r="AE4" s="2">
        <f t="shared" si="0"/>
        <v>25.532666652469722</v>
      </c>
      <c r="AF4" s="2">
        <f t="shared" si="1"/>
        <v>99.772424336665722</v>
      </c>
      <c r="AG4" s="2">
        <f t="shared" si="2"/>
        <v>9.1041784114468359E-3</v>
      </c>
    </row>
    <row r="5" spans="1:33" x14ac:dyDescent="0.25">
      <c r="A5" t="s">
        <v>18</v>
      </c>
      <c r="B5">
        <v>6</v>
      </c>
      <c r="C5">
        <v>786</v>
      </c>
      <c r="D5">
        <v>14024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115773.12359379399</v>
      </c>
      <c r="L5">
        <v>115772.200962424</v>
      </c>
      <c r="M5">
        <v>0</v>
      </c>
      <c r="N5">
        <v>48703</v>
      </c>
      <c r="O5">
        <v>25758.8247270584</v>
      </c>
      <c r="S5" t="s">
        <v>29</v>
      </c>
      <c r="T5">
        <v>6</v>
      </c>
      <c r="U5">
        <v>3</v>
      </c>
      <c r="V5" t="s">
        <v>30</v>
      </c>
      <c r="W5">
        <v>3</v>
      </c>
      <c r="X5">
        <v>0.43312168121337802</v>
      </c>
      <c r="Y5">
        <v>2.40290331840515</v>
      </c>
      <c r="Z5">
        <v>66226.693672220397</v>
      </c>
      <c r="AA5">
        <v>115387.50619252</v>
      </c>
      <c r="AB5">
        <v>786</v>
      </c>
      <c r="AC5">
        <v>1938</v>
      </c>
      <c r="AE5" s="2">
        <f t="shared" si="0"/>
        <v>57.204314266872657</v>
      </c>
      <c r="AF5" s="2">
        <f t="shared" si="1"/>
        <v>99.667714039548343</v>
      </c>
      <c r="AG5" s="2">
        <f t="shared" si="2"/>
        <v>9.3284664338005151E-3</v>
      </c>
    </row>
    <row r="6" spans="1:33" x14ac:dyDescent="0.25">
      <c r="A6" t="s">
        <v>17</v>
      </c>
      <c r="B6">
        <v>6</v>
      </c>
      <c r="C6">
        <v>786</v>
      </c>
      <c r="D6">
        <v>14024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115174.89072432699</v>
      </c>
      <c r="L6">
        <v>115173.904288366</v>
      </c>
      <c r="M6">
        <v>0</v>
      </c>
      <c r="N6">
        <v>32390</v>
      </c>
      <c r="O6">
        <v>32117.009794950402</v>
      </c>
      <c r="S6" t="s">
        <v>29</v>
      </c>
      <c r="T6">
        <v>6</v>
      </c>
      <c r="U6">
        <v>4</v>
      </c>
      <c r="V6" t="s">
        <v>30</v>
      </c>
      <c r="W6">
        <v>2</v>
      </c>
      <c r="X6">
        <v>0.45286488533019997</v>
      </c>
      <c r="Y6">
        <v>2.2611105442047101</v>
      </c>
      <c r="Z6">
        <v>29453.081366653099</v>
      </c>
      <c r="AA6">
        <v>115047.622859062</v>
      </c>
      <c r="AB6">
        <v>786</v>
      </c>
      <c r="AC6">
        <v>1935</v>
      </c>
      <c r="AE6" s="2">
        <f t="shared" si="0"/>
        <v>25.572703772297338</v>
      </c>
      <c r="AF6" s="2">
        <f t="shared" si="1"/>
        <v>99.890355866561734</v>
      </c>
      <c r="AG6" s="2">
        <f t="shared" si="2"/>
        <v>7.0402274640156979E-3</v>
      </c>
    </row>
    <row r="7" spans="1:33" x14ac:dyDescent="0.25">
      <c r="A7" t="s">
        <v>17</v>
      </c>
      <c r="B7">
        <v>6</v>
      </c>
      <c r="C7">
        <v>786</v>
      </c>
      <c r="D7">
        <v>14024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115511.180649259</v>
      </c>
      <c r="L7">
        <v>115510.55542042101</v>
      </c>
      <c r="M7">
        <v>0</v>
      </c>
      <c r="N7">
        <v>84057</v>
      </c>
      <c r="O7">
        <v>45147.215478897</v>
      </c>
      <c r="S7" t="s">
        <v>29</v>
      </c>
      <c r="T7">
        <v>6</v>
      </c>
      <c r="U7">
        <v>5</v>
      </c>
      <c r="V7" t="s">
        <v>30</v>
      </c>
      <c r="W7">
        <v>1</v>
      </c>
      <c r="X7">
        <v>0.27473807334899902</v>
      </c>
      <c r="Y7">
        <v>2.26446533203125</v>
      </c>
      <c r="Z7">
        <v>26579.766870388201</v>
      </c>
      <c r="AA7">
        <v>115217.70541811299</v>
      </c>
      <c r="AB7">
        <v>786</v>
      </c>
      <c r="AC7">
        <v>1912</v>
      </c>
      <c r="AE7" s="2">
        <f t="shared" si="0"/>
        <v>23.010682247736113</v>
      </c>
      <c r="AF7" s="2">
        <f t="shared" si="1"/>
        <v>99.746473383975925</v>
      </c>
      <c r="AG7" s="2">
        <f t="shared" si="2"/>
        <v>5.0157364258482809E-3</v>
      </c>
    </row>
    <row r="8" spans="1:33" x14ac:dyDescent="0.25">
      <c r="A8" t="s">
        <v>18</v>
      </c>
      <c r="B8">
        <v>6</v>
      </c>
      <c r="C8">
        <v>786</v>
      </c>
      <c r="D8">
        <v>14024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114795.92451654399</v>
      </c>
      <c r="L8">
        <v>114794.770420741</v>
      </c>
      <c r="M8">
        <v>0</v>
      </c>
      <c r="N8">
        <v>14076</v>
      </c>
      <c r="O8">
        <v>14452.3095920085</v>
      </c>
      <c r="S8" t="s">
        <v>29</v>
      </c>
      <c r="T8">
        <v>6</v>
      </c>
      <c r="U8">
        <v>6</v>
      </c>
      <c r="V8" t="s">
        <v>30</v>
      </c>
      <c r="W8">
        <v>1</v>
      </c>
      <c r="X8">
        <v>0.28088116645812899</v>
      </c>
      <c r="Y8">
        <v>2.5225806236267001</v>
      </c>
      <c r="Z8">
        <v>25401.271137408399</v>
      </c>
      <c r="AA8">
        <v>112127.56052642599</v>
      </c>
      <c r="AB8">
        <v>786</v>
      </c>
      <c r="AC8">
        <v>1925</v>
      </c>
      <c r="AE8" s="2">
        <f t="shared" si="0"/>
        <v>22.127550797225972</v>
      </c>
      <c r="AF8" s="2">
        <f t="shared" si="1"/>
        <v>97.67654059105719</v>
      </c>
      <c r="AG8" s="2">
        <f t="shared" si="2"/>
        <v>1.7454515540004607E-2</v>
      </c>
    </row>
    <row r="9" spans="1:33" x14ac:dyDescent="0.25">
      <c r="A9" t="s">
        <v>18</v>
      </c>
      <c r="B9">
        <v>6</v>
      </c>
      <c r="C9">
        <v>786</v>
      </c>
      <c r="D9">
        <v>14024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115504.888436961</v>
      </c>
      <c r="L9">
        <v>115504.156673502</v>
      </c>
      <c r="M9">
        <v>0</v>
      </c>
      <c r="N9">
        <v>27945</v>
      </c>
      <c r="O9">
        <v>21895.8715991973</v>
      </c>
      <c r="S9" t="s">
        <v>29</v>
      </c>
      <c r="T9">
        <v>6</v>
      </c>
      <c r="U9">
        <v>7</v>
      </c>
      <c r="V9" t="s">
        <v>30</v>
      </c>
      <c r="W9">
        <v>3</v>
      </c>
      <c r="X9">
        <v>0.41049027442932101</v>
      </c>
      <c r="Y9">
        <v>2.16172790527343</v>
      </c>
      <c r="Z9">
        <v>67074.079638174095</v>
      </c>
      <c r="AA9">
        <v>114333.69121877399</v>
      </c>
      <c r="AB9">
        <v>786</v>
      </c>
      <c r="AC9">
        <v>1937</v>
      </c>
      <c r="AE9" s="2">
        <f t="shared" si="0"/>
        <v>58.070706345031184</v>
      </c>
      <c r="AF9" s="2">
        <f t="shared" si="1"/>
        <v>98.986646464995559</v>
      </c>
      <c r="AG9" s="2">
        <f t="shared" si="2"/>
        <v>9.872764806278269E-3</v>
      </c>
    </row>
    <row r="10" spans="1:33" x14ac:dyDescent="0.25">
      <c r="A10" t="s">
        <v>18</v>
      </c>
      <c r="B10">
        <v>6</v>
      </c>
      <c r="C10">
        <v>786</v>
      </c>
      <c r="D10">
        <v>14024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114985.670319215</v>
      </c>
      <c r="L10">
        <v>114984.71164095501</v>
      </c>
      <c r="M10">
        <v>0</v>
      </c>
      <c r="N10">
        <v>21478</v>
      </c>
      <c r="O10">
        <v>15461.1682839393</v>
      </c>
      <c r="S10" t="s">
        <v>29</v>
      </c>
      <c r="T10">
        <v>6</v>
      </c>
      <c r="U10">
        <v>8</v>
      </c>
      <c r="V10" t="s">
        <v>30</v>
      </c>
      <c r="W10">
        <v>1</v>
      </c>
      <c r="X10">
        <v>0.28388476371765098</v>
      </c>
      <c r="Y10">
        <v>2.2884817123413002</v>
      </c>
      <c r="Z10">
        <v>25967.0932932504</v>
      </c>
      <c r="AA10">
        <v>114144.469932458</v>
      </c>
      <c r="AB10">
        <v>786</v>
      </c>
      <c r="AC10">
        <v>1929</v>
      </c>
      <c r="AE10" s="2">
        <f t="shared" si="0"/>
        <v>22.583083370538713</v>
      </c>
      <c r="AF10" s="2">
        <f t="shared" si="1"/>
        <v>99.269257889587365</v>
      </c>
      <c r="AG10" s="2">
        <f t="shared" si="2"/>
        <v>1.4801479877290524E-2</v>
      </c>
    </row>
    <row r="11" spans="1:33" x14ac:dyDescent="0.25">
      <c r="A11" t="s">
        <v>18</v>
      </c>
      <c r="B11">
        <v>6</v>
      </c>
      <c r="C11">
        <v>786</v>
      </c>
      <c r="D11">
        <v>14024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115055.509605286</v>
      </c>
      <c r="L11">
        <v>115054.492979799</v>
      </c>
      <c r="M11">
        <v>0</v>
      </c>
      <c r="N11">
        <v>234353</v>
      </c>
      <c r="O11">
        <v>32136.762467145902</v>
      </c>
      <c r="S11" t="s">
        <v>29</v>
      </c>
      <c r="T11">
        <v>6</v>
      </c>
      <c r="U11">
        <v>9</v>
      </c>
      <c r="V11" t="s">
        <v>30</v>
      </c>
      <c r="W11">
        <v>1</v>
      </c>
      <c r="X11">
        <v>0.24735665321350001</v>
      </c>
      <c r="Y11">
        <v>3.0064799785614</v>
      </c>
      <c r="Z11">
        <v>26267.742512794299</v>
      </c>
      <c r="AA11">
        <v>115033.072589192</v>
      </c>
      <c r="AB11">
        <v>786</v>
      </c>
      <c r="AC11">
        <v>1951</v>
      </c>
      <c r="AE11" s="2">
        <f t="shared" si="0"/>
        <v>22.830696857189512</v>
      </c>
      <c r="AF11" s="2">
        <f t="shared" si="1"/>
        <v>99.981382395374368</v>
      </c>
      <c r="AG11" s="2">
        <f t="shared" si="2"/>
        <v>9.3552671387946706E-3</v>
      </c>
    </row>
    <row r="13" spans="1:33" x14ac:dyDescent="0.25">
      <c r="N13" s="1">
        <f t="shared" ref="N13:O13" si="3">AVERAGE(N2:N11)</f>
        <v>59193.4</v>
      </c>
      <c r="O13" s="1">
        <f t="shared" si="3"/>
        <v>27159.644393515533</v>
      </c>
      <c r="AE13" s="1">
        <f>AVERAGE(AE2:AE11)</f>
        <v>33.781240002351495</v>
      </c>
      <c r="AF13" s="1">
        <f t="shared" ref="AF13:AG13" si="4">AVERAGE(AF2:AF11)</f>
        <v>99.418023070930616</v>
      </c>
      <c r="AG13" s="1">
        <f t="shared" si="4"/>
        <v>1.0356718570722886E-2</v>
      </c>
    </row>
    <row r="14" spans="1:33" x14ac:dyDescent="0.25">
      <c r="N14" s="1">
        <f t="shared" ref="N14:O14" si="5">_xlfn.STDEV.S(N2:N11)/SQRT(COUNT(N2:N11))</f>
        <v>20642.596348973806</v>
      </c>
      <c r="O14" s="1">
        <f t="shared" si="5"/>
        <v>3094.4772520739343</v>
      </c>
      <c r="AE14" s="1">
        <f>_xlfn.STDEV.S(AE2:AE11)/SQRT(COUNT(AE2:AE11))</f>
        <v>5.2800135222682547</v>
      </c>
      <c r="AF14" s="1">
        <f t="shared" ref="AF14:AG14" si="6">_xlfn.STDEV.S(AF2:AF11)/SQRT(COUNT(AF2:AF11))</f>
        <v>0.21547397528572121</v>
      </c>
      <c r="AG14" s="1">
        <f t="shared" si="6"/>
        <v>1.1884935026039588E-3</v>
      </c>
    </row>
    <row r="15" spans="1:33" x14ac:dyDescent="0.25">
      <c r="N15" s="1">
        <f t="shared" ref="N15:O15" si="7">MAX(N2:N11)</f>
        <v>234353</v>
      </c>
      <c r="O15" s="1">
        <f t="shared" si="7"/>
        <v>45147.215478897</v>
      </c>
      <c r="AE15" s="1">
        <f>MAX(AE2:AE11)</f>
        <v>58.457026373493058</v>
      </c>
      <c r="AF15" s="1">
        <f t="shared" ref="AF15:AG15" si="8">MAX(AF2:AF11)</f>
        <v>99.981382395374368</v>
      </c>
      <c r="AG15" s="1">
        <f t="shared" si="8"/>
        <v>1.7454515540004607E-2</v>
      </c>
    </row>
    <row r="16" spans="1:33" x14ac:dyDescent="0.25">
      <c r="N16" s="1">
        <f t="shared" ref="N16:O16" si="9">MIN(N2:N11)</f>
        <v>14076</v>
      </c>
      <c r="O16" s="1">
        <f t="shared" si="9"/>
        <v>14452.3095920085</v>
      </c>
      <c r="AE16" s="1">
        <f>MIN(AE2:AE11)</f>
        <v>22.127550797225972</v>
      </c>
      <c r="AF16" s="1">
        <f t="shared" ref="AF16:AG16" si="10">MIN(AF2:AF11)</f>
        <v>97.67654059105719</v>
      </c>
      <c r="AG16" s="1">
        <f t="shared" si="10"/>
        <v>5.0157364258482809E-3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result_NLCC_6_0_r420.ib.bridges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2025-04-15T09:33:48Z</dcterms:created>
  <dcterms:modified xsi:type="dcterms:W3CDTF">2025-06-11T01:53:06Z</dcterms:modified>
</cp:coreProperties>
</file>