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022CCC14-4454-408A-9298-3F6CB4EA4622}" xr6:coauthVersionLast="47" xr6:coauthVersionMax="47" xr10:uidLastSave="{00000000-0000-0000-0000-000000000000}"/>
  <bookViews>
    <workbookView xWindow="-120" yWindow="-120" windowWidth="38640" windowHeight="15840" xr2:uid="{A30F8704-0EF2-4729-A405-FCA8DB85FD56}"/>
  </bookViews>
  <sheets>
    <sheet name="result_NLCC_2_r412.ib.bridges2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6" i="1" l="1"/>
  <c r="AC56" i="1"/>
  <c r="AD55" i="1"/>
  <c r="AC55" i="1"/>
  <c r="AD54" i="1"/>
  <c r="AC54" i="1"/>
  <c r="AD53" i="1"/>
  <c r="AC53" i="1"/>
  <c r="AF3" i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H2" i="1"/>
  <c r="AG2" i="1"/>
  <c r="AF2" i="1"/>
  <c r="O56" i="1"/>
  <c r="N56" i="1"/>
  <c r="O55" i="1"/>
  <c r="N55" i="1"/>
  <c r="O54" i="1"/>
  <c r="N54" i="1"/>
  <c r="O53" i="1"/>
  <c r="N53" i="1"/>
  <c r="AG53" i="1" l="1"/>
  <c r="AH53" i="1"/>
  <c r="AH56" i="1"/>
  <c r="AH55" i="1"/>
  <c r="AH54" i="1"/>
  <c r="AG54" i="1"/>
  <c r="AG55" i="1"/>
  <c r="AG56" i="1"/>
  <c r="AF53" i="1"/>
  <c r="AF54" i="1"/>
  <c r="AF55" i="1"/>
  <c r="AF56" i="1"/>
</calcChain>
</file>

<file path=xl/sharedStrings.xml><?xml version="1.0" encoding="utf-8"?>
<sst xmlns="http://schemas.openxmlformats.org/spreadsheetml/2006/main" count="230" uniqueCount="33">
  <si>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</si>
  <si>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</si>
  <si>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</si>
  <si>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</si>
  <si>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</si>
  <si>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</si>
  <si>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</si>
  <si>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</si>
  <si>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</si>
  <si>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</si>
  <si>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</si>
  <si>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</si>
  <si>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</si>
  <si>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</si>
  <si>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</si>
  <si>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r412.ib.bridges2.psc.edu</t>
  </si>
  <si>
    <t>NL</t>
  </si>
  <si>
    <t>NetworkID</t>
  </si>
  <si>
    <t>Rep</t>
  </si>
  <si>
    <t>Method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</si>
  <si>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</si>
  <si>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</si>
  <si>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</si>
  <si>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</si>
  <si>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</si>
  <si>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</si>
  <si>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</si>
  <si>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Initial (%)</t>
  </si>
  <si>
    <t>Final (%)</t>
  </si>
  <si>
    <t>Time (%)</t>
  </si>
  <si>
    <t>doubleQ1</t>
  </si>
  <si>
    <t>doubleQ2</t>
  </si>
  <si>
    <t>Double+LS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</si>
</sst>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7043-E4AC-421E-8F74-1BA2486DB059}">
  <dimension ref="A1:AH56"/>
  <sheetViews>
    <sheetView tabSelected="1" zoomScaleNormal="100" workbookViewId="0">
      <pane ySplit="1" topLeftCell="A32" activePane="bottomLeft" state="frozen"/>
      <selection pane="bottomLeft" activeCell="AD53" sqref="AC53:AD56"/>
    </sheetView>
  </sheetViews>
  <sheetFormatPr defaultRowHeight="15" x14ac:dyDescent="0.25"/>
  <cols>
    <col min="33" max="33" width="12.7109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17</v>
      </c>
      <c r="U1" t="s">
        <v>18</v>
      </c>
      <c r="V1" t="s">
        <v>19</v>
      </c>
      <c r="W1" t="s">
        <v>30</v>
      </c>
      <c r="X1" t="s">
        <v>31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F1" s="2" t="s">
        <v>27</v>
      </c>
      <c r="AG1" s="2" t="s">
        <v>28</v>
      </c>
      <c r="AH1" s="2" t="s">
        <v>29</v>
      </c>
    </row>
    <row r="2" spans="1:34" x14ac:dyDescent="0.25">
      <c r="A2" t="s">
        <v>15</v>
      </c>
      <c r="B2">
        <v>2</v>
      </c>
      <c r="C2">
        <v>224</v>
      </c>
      <c r="D2">
        <v>3192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32493.803951677601</v>
      </c>
      <c r="L2">
        <v>32493.641416162402</v>
      </c>
      <c r="M2">
        <v>0</v>
      </c>
      <c r="N2">
        <v>8024</v>
      </c>
      <c r="O2">
        <v>376.082689046859</v>
      </c>
      <c r="S2" t="s">
        <v>26</v>
      </c>
      <c r="T2">
        <v>2</v>
      </c>
      <c r="U2">
        <v>0</v>
      </c>
      <c r="V2" t="s">
        <v>32</v>
      </c>
      <c r="W2">
        <v>1</v>
      </c>
      <c r="X2">
        <v>2</v>
      </c>
      <c r="Y2">
        <v>0.31527233123779203</v>
      </c>
      <c r="Z2">
        <v>0.77183175086975098</v>
      </c>
      <c r="AA2">
        <v>8697.2894300865992</v>
      </c>
      <c r="AB2">
        <v>32493.650398514201</v>
      </c>
      <c r="AC2">
        <v>224</v>
      </c>
      <c r="AD2">
        <v>552</v>
      </c>
      <c r="AF2" s="2">
        <f>AA2/L2*100</f>
        <v>26.766127313021155</v>
      </c>
      <c r="AG2" s="2">
        <f>AB2/L2*100</f>
        <v>100.00002764341393</v>
      </c>
      <c r="AH2" s="2">
        <f>Z2/O2*100</f>
        <v>0.20522926828296065</v>
      </c>
    </row>
    <row r="3" spans="1:34" x14ac:dyDescent="0.25">
      <c r="A3" t="s">
        <v>15</v>
      </c>
      <c r="B3">
        <v>2</v>
      </c>
      <c r="C3">
        <v>224</v>
      </c>
      <c r="D3">
        <v>3192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33351.508231613603</v>
      </c>
      <c r="L3">
        <v>33351.026478164997</v>
      </c>
      <c r="M3">
        <v>0</v>
      </c>
      <c r="N3">
        <v>7143</v>
      </c>
      <c r="O3">
        <v>557.93067002296402</v>
      </c>
      <c r="S3" t="s">
        <v>26</v>
      </c>
      <c r="T3">
        <v>2</v>
      </c>
      <c r="U3">
        <v>1</v>
      </c>
      <c r="V3" t="s">
        <v>32</v>
      </c>
      <c r="W3">
        <v>3</v>
      </c>
      <c r="X3">
        <v>5</v>
      </c>
      <c r="Y3">
        <v>0.189779758453369</v>
      </c>
      <c r="Z3">
        <v>0.59179735183715798</v>
      </c>
      <c r="AA3">
        <v>33014.8878912777</v>
      </c>
      <c r="AB3">
        <v>33332.0328855896</v>
      </c>
      <c r="AC3">
        <v>448</v>
      </c>
      <c r="AD3">
        <v>543</v>
      </c>
      <c r="AF3" s="2">
        <f t="shared" ref="AF3:AF51" si="0">AA3/L3*100</f>
        <v>98.99211921675824</v>
      </c>
      <c r="AG3" s="2">
        <f t="shared" ref="AG3:AG51" si="1">AB3/L3*100</f>
        <v>99.943049451302997</v>
      </c>
      <c r="AH3" s="2">
        <f t="shared" ref="AH3:AH51" si="2">Z3/O3*100</f>
        <v>0.10607005200355807</v>
      </c>
    </row>
    <row r="4" spans="1:34" x14ac:dyDescent="0.25">
      <c r="A4" t="s">
        <v>15</v>
      </c>
      <c r="B4">
        <v>2</v>
      </c>
      <c r="C4">
        <v>224</v>
      </c>
      <c r="D4">
        <v>3192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33007.026301323698</v>
      </c>
      <c r="L4">
        <v>33006.818337030098</v>
      </c>
      <c r="M4">
        <v>0</v>
      </c>
      <c r="N4">
        <v>8312</v>
      </c>
      <c r="O4">
        <v>432.23634004592799</v>
      </c>
      <c r="S4" t="s">
        <v>26</v>
      </c>
      <c r="T4">
        <v>2</v>
      </c>
      <c r="U4">
        <v>2</v>
      </c>
      <c r="V4" t="s">
        <v>32</v>
      </c>
      <c r="W4">
        <v>1</v>
      </c>
      <c r="X4">
        <v>2</v>
      </c>
      <c r="Y4">
        <v>0.128576755523681</v>
      </c>
      <c r="Z4">
        <v>0.67237734794616699</v>
      </c>
      <c r="AA4">
        <v>8550.6959259247506</v>
      </c>
      <c r="AB4">
        <v>33006.818337030098</v>
      </c>
      <c r="AC4">
        <v>224</v>
      </c>
      <c r="AD4">
        <v>560</v>
      </c>
      <c r="AF4" s="2">
        <f t="shared" si="0"/>
        <v>25.905847205914391</v>
      </c>
      <c r="AG4" s="2">
        <f t="shared" si="1"/>
        <v>100</v>
      </c>
      <c r="AH4" s="2">
        <f t="shared" si="2"/>
        <v>0.15555780152004861</v>
      </c>
    </row>
    <row r="5" spans="1:34" x14ac:dyDescent="0.25">
      <c r="A5" t="s">
        <v>15</v>
      </c>
      <c r="B5">
        <v>2</v>
      </c>
      <c r="C5">
        <v>224</v>
      </c>
      <c r="D5">
        <v>3192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32163.628825883101</v>
      </c>
      <c r="L5">
        <v>32163.4299189622</v>
      </c>
      <c r="M5">
        <v>0</v>
      </c>
      <c r="N5">
        <v>7508</v>
      </c>
      <c r="O5">
        <v>359.58712100982598</v>
      </c>
      <c r="S5" t="s">
        <v>26</v>
      </c>
      <c r="T5">
        <v>2</v>
      </c>
      <c r="U5">
        <v>3</v>
      </c>
      <c r="V5" t="s">
        <v>32</v>
      </c>
      <c r="W5">
        <v>1</v>
      </c>
      <c r="X5">
        <v>3</v>
      </c>
      <c r="Y5">
        <v>4.9955368041992097E-2</v>
      </c>
      <c r="Z5">
        <v>0.68535399436950595</v>
      </c>
      <c r="AA5">
        <v>18003.545216124101</v>
      </c>
      <c r="AB5">
        <v>32163.4600363055</v>
      </c>
      <c r="AC5">
        <v>448</v>
      </c>
      <c r="AD5">
        <v>570</v>
      </c>
      <c r="AF5" s="2">
        <f t="shared" si="0"/>
        <v>55.97520308463735</v>
      </c>
      <c r="AG5" s="2">
        <f t="shared" si="1"/>
        <v>100.00009363846883</v>
      </c>
      <c r="AH5" s="2">
        <f t="shared" si="2"/>
        <v>0.19059469995611389</v>
      </c>
    </row>
    <row r="6" spans="1:34" x14ac:dyDescent="0.25">
      <c r="A6" t="s">
        <v>15</v>
      </c>
      <c r="B6">
        <v>2</v>
      </c>
      <c r="C6">
        <v>224</v>
      </c>
      <c r="D6">
        <v>3192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33166.583721312702</v>
      </c>
      <c r="L6">
        <v>33166.409339483202</v>
      </c>
      <c r="M6">
        <v>0</v>
      </c>
      <c r="N6">
        <v>6363</v>
      </c>
      <c r="O6">
        <v>344.247333049774</v>
      </c>
      <c r="S6" t="s">
        <v>26</v>
      </c>
      <c r="T6">
        <v>2</v>
      </c>
      <c r="U6">
        <v>4</v>
      </c>
      <c r="V6" t="s">
        <v>32</v>
      </c>
      <c r="W6">
        <v>1</v>
      </c>
      <c r="X6">
        <v>3</v>
      </c>
      <c r="Y6">
        <v>4.9082040786743102E-2</v>
      </c>
      <c r="Z6">
        <v>0.76212787628173795</v>
      </c>
      <c r="AA6">
        <v>18138.397354342102</v>
      </c>
      <c r="AB6">
        <v>33161.583733531297</v>
      </c>
      <c r="AC6">
        <v>448</v>
      </c>
      <c r="AD6">
        <v>547</v>
      </c>
      <c r="AF6" s="2">
        <f t="shared" si="0"/>
        <v>54.689059550227249</v>
      </c>
      <c r="AG6" s="2">
        <f t="shared" si="1"/>
        <v>99.985450321430605</v>
      </c>
      <c r="AH6" s="2">
        <f t="shared" si="2"/>
        <v>0.22138962400372278</v>
      </c>
    </row>
    <row r="7" spans="1:34" x14ac:dyDescent="0.25">
      <c r="A7" t="s">
        <v>15</v>
      </c>
      <c r="B7">
        <v>2</v>
      </c>
      <c r="C7">
        <v>224</v>
      </c>
      <c r="D7">
        <v>3192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32480.838909509399</v>
      </c>
      <c r="L7">
        <v>32480.4949004277</v>
      </c>
      <c r="M7">
        <v>0</v>
      </c>
      <c r="N7">
        <v>5173</v>
      </c>
      <c r="O7">
        <v>553.52848601341202</v>
      </c>
      <c r="S7" t="s">
        <v>26</v>
      </c>
      <c r="T7">
        <v>2</v>
      </c>
      <c r="U7">
        <v>5</v>
      </c>
      <c r="V7" t="s">
        <v>32</v>
      </c>
      <c r="W7">
        <v>1</v>
      </c>
      <c r="X7">
        <v>2</v>
      </c>
      <c r="Y7">
        <v>0.12331414222717201</v>
      </c>
      <c r="Z7">
        <v>0.62839102745056097</v>
      </c>
      <c r="AA7">
        <v>9069.6346395144992</v>
      </c>
      <c r="AB7">
        <v>32480.502003604601</v>
      </c>
      <c r="AC7">
        <v>224</v>
      </c>
      <c r="AD7">
        <v>562</v>
      </c>
      <c r="AF7" s="2">
        <f t="shared" si="0"/>
        <v>27.923326498929274</v>
      </c>
      <c r="AG7" s="2">
        <f t="shared" si="1"/>
        <v>100.0000218690538</v>
      </c>
      <c r="AH7" s="2">
        <f t="shared" si="2"/>
        <v>0.11352460502553703</v>
      </c>
    </row>
    <row r="8" spans="1:34" x14ac:dyDescent="0.25">
      <c r="A8" t="s">
        <v>15</v>
      </c>
      <c r="B8">
        <v>2</v>
      </c>
      <c r="C8">
        <v>224</v>
      </c>
      <c r="D8">
        <v>3192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32280.018953325802</v>
      </c>
      <c r="L8">
        <v>32279.751678974801</v>
      </c>
      <c r="M8">
        <v>0</v>
      </c>
      <c r="N8">
        <v>8836</v>
      </c>
      <c r="O8">
        <v>731.07839798927296</v>
      </c>
      <c r="S8" t="s">
        <v>26</v>
      </c>
      <c r="T8">
        <v>2</v>
      </c>
      <c r="U8">
        <v>6</v>
      </c>
      <c r="V8" t="s">
        <v>32</v>
      </c>
      <c r="W8">
        <v>1</v>
      </c>
      <c r="X8">
        <v>2</v>
      </c>
      <c r="Y8">
        <v>0.124710798263549</v>
      </c>
      <c r="Z8">
        <v>0.67113089561462402</v>
      </c>
      <c r="AA8">
        <v>7927.67728633143</v>
      </c>
      <c r="AB8">
        <v>32275.542966889599</v>
      </c>
      <c r="AC8">
        <v>224</v>
      </c>
      <c r="AD8">
        <v>547</v>
      </c>
      <c r="AF8" s="2">
        <f t="shared" si="0"/>
        <v>24.559288327781871</v>
      </c>
      <c r="AG8" s="2">
        <f t="shared" si="1"/>
        <v>99.986961758172569</v>
      </c>
      <c r="AH8" s="2">
        <f t="shared" si="2"/>
        <v>9.1800126697830761E-2</v>
      </c>
    </row>
    <row r="9" spans="1:34" x14ac:dyDescent="0.25">
      <c r="A9" t="s">
        <v>15</v>
      </c>
      <c r="B9">
        <v>2</v>
      </c>
      <c r="C9">
        <v>224</v>
      </c>
      <c r="D9">
        <v>3192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32662.718312901601</v>
      </c>
      <c r="L9">
        <v>32662.4423712772</v>
      </c>
      <c r="M9">
        <v>0</v>
      </c>
      <c r="N9">
        <v>7202</v>
      </c>
      <c r="O9">
        <v>589.03805685043301</v>
      </c>
      <c r="S9" t="s">
        <v>26</v>
      </c>
      <c r="T9">
        <v>2</v>
      </c>
      <c r="U9">
        <v>7</v>
      </c>
      <c r="V9" t="s">
        <v>32</v>
      </c>
      <c r="W9">
        <v>3</v>
      </c>
      <c r="X9">
        <v>5</v>
      </c>
      <c r="Y9">
        <v>0.17637801170349099</v>
      </c>
      <c r="Z9">
        <v>0.71836853027343694</v>
      </c>
      <c r="AA9">
        <v>32242.439961770899</v>
      </c>
      <c r="AB9">
        <v>32662.449744253201</v>
      </c>
      <c r="AC9">
        <v>448</v>
      </c>
      <c r="AD9">
        <v>547</v>
      </c>
      <c r="AF9" s="2">
        <f t="shared" si="0"/>
        <v>98.71411205343405</v>
      </c>
      <c r="AG9" s="2">
        <f t="shared" si="1"/>
        <v>100.00002257325376</v>
      </c>
      <c r="AH9" s="2">
        <f t="shared" si="2"/>
        <v>0.12195621690634553</v>
      </c>
    </row>
    <row r="10" spans="1:34" x14ac:dyDescent="0.25">
      <c r="A10" t="s">
        <v>15</v>
      </c>
      <c r="B10">
        <v>2</v>
      </c>
      <c r="C10">
        <v>224</v>
      </c>
      <c r="D10">
        <v>3192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32861.301756558903</v>
      </c>
      <c r="L10">
        <v>32861.038361994397</v>
      </c>
      <c r="M10">
        <v>0</v>
      </c>
      <c r="N10">
        <v>9923</v>
      </c>
      <c r="O10">
        <v>533.44884800910904</v>
      </c>
      <c r="S10" t="s">
        <v>26</v>
      </c>
      <c r="T10">
        <v>2</v>
      </c>
      <c r="U10">
        <v>8</v>
      </c>
      <c r="V10" t="s">
        <v>32</v>
      </c>
      <c r="W10">
        <v>3</v>
      </c>
      <c r="X10">
        <v>5</v>
      </c>
      <c r="Y10">
        <v>0.18455410003662101</v>
      </c>
      <c r="Z10">
        <v>0.66791272163391102</v>
      </c>
      <c r="AA10">
        <v>32527.266401737299</v>
      </c>
      <c r="AB10">
        <v>32861.047803941699</v>
      </c>
      <c r="AC10">
        <v>448</v>
      </c>
      <c r="AD10">
        <v>556</v>
      </c>
      <c r="AF10" s="2">
        <f t="shared" si="0"/>
        <v>98.984292715950446</v>
      </c>
      <c r="AG10" s="2">
        <f t="shared" si="1"/>
        <v>100.00002873295482</v>
      </c>
      <c r="AH10" s="2">
        <f t="shared" si="2"/>
        <v>0.12520651682474079</v>
      </c>
    </row>
    <row r="11" spans="1:34" x14ac:dyDescent="0.25">
      <c r="A11" t="s">
        <v>15</v>
      </c>
      <c r="B11">
        <v>2</v>
      </c>
      <c r="C11">
        <v>224</v>
      </c>
      <c r="D11">
        <v>3192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33097.307547493598</v>
      </c>
      <c r="L11">
        <v>33097.043987750803</v>
      </c>
      <c r="M11">
        <v>0</v>
      </c>
      <c r="N11">
        <v>6922</v>
      </c>
      <c r="O11">
        <v>457.64056682586602</v>
      </c>
      <c r="S11" t="s">
        <v>26</v>
      </c>
      <c r="T11">
        <v>2</v>
      </c>
      <c r="U11">
        <v>9</v>
      </c>
      <c r="V11" t="s">
        <v>32</v>
      </c>
      <c r="W11">
        <v>3</v>
      </c>
      <c r="X11">
        <v>5</v>
      </c>
      <c r="Y11">
        <v>0.17842841148376401</v>
      </c>
      <c r="Z11">
        <v>0.73190045356750399</v>
      </c>
      <c r="AA11">
        <v>32725.147031537999</v>
      </c>
      <c r="AB11">
        <v>33040.7255874642</v>
      </c>
      <c r="AC11">
        <v>448</v>
      </c>
      <c r="AD11">
        <v>554</v>
      </c>
      <c r="AF11" s="2">
        <f t="shared" si="0"/>
        <v>98.876343892371636</v>
      </c>
      <c r="AG11" s="2">
        <f t="shared" si="1"/>
        <v>99.829838579217395</v>
      </c>
      <c r="AH11" s="2">
        <f t="shared" si="2"/>
        <v>0.15992910301721458</v>
      </c>
    </row>
    <row r="12" spans="1:34" x14ac:dyDescent="0.25">
      <c r="A12" t="s">
        <v>15</v>
      </c>
      <c r="B12">
        <v>2</v>
      </c>
      <c r="C12">
        <v>224</v>
      </c>
      <c r="D12">
        <v>3192</v>
      </c>
      <c r="E12">
        <v>3</v>
      </c>
      <c r="F12">
        <v>6</v>
      </c>
      <c r="G12">
        <v>10</v>
      </c>
      <c r="H12" t="s">
        <v>16</v>
      </c>
      <c r="I12">
        <v>0.75</v>
      </c>
      <c r="J12" t="b">
        <v>1</v>
      </c>
      <c r="K12">
        <v>32183.6830272035</v>
      </c>
      <c r="L12">
        <v>32183.492129849499</v>
      </c>
      <c r="M12">
        <v>0</v>
      </c>
      <c r="N12">
        <v>7022</v>
      </c>
      <c r="O12">
        <v>334.90150499343798</v>
      </c>
      <c r="S12" t="s">
        <v>26</v>
      </c>
      <c r="T12">
        <v>2</v>
      </c>
      <c r="U12">
        <v>10</v>
      </c>
      <c r="V12" t="s">
        <v>32</v>
      </c>
      <c r="W12">
        <v>3</v>
      </c>
      <c r="X12">
        <v>5</v>
      </c>
      <c r="Y12">
        <v>0.17517137527465801</v>
      </c>
      <c r="Z12">
        <v>0.70911049842834395</v>
      </c>
      <c r="AA12">
        <v>31712.6308798174</v>
      </c>
      <c r="AB12">
        <v>32183.492129849499</v>
      </c>
      <c r="AC12">
        <v>448</v>
      </c>
      <c r="AD12">
        <v>572</v>
      </c>
      <c r="AF12" s="2">
        <f t="shared" si="0"/>
        <v>98.536947923077051</v>
      </c>
      <c r="AG12" s="2">
        <f t="shared" si="1"/>
        <v>100</v>
      </c>
      <c r="AH12" s="2">
        <f t="shared" si="2"/>
        <v>0.21173702950132703</v>
      </c>
    </row>
    <row r="13" spans="1:34" x14ac:dyDescent="0.25">
      <c r="A13" t="s">
        <v>15</v>
      </c>
      <c r="B13">
        <v>2</v>
      </c>
      <c r="C13">
        <v>224</v>
      </c>
      <c r="D13">
        <v>3192</v>
      </c>
      <c r="E13">
        <v>3</v>
      </c>
      <c r="F13">
        <v>6</v>
      </c>
      <c r="G13">
        <v>11</v>
      </c>
      <c r="H13" t="s">
        <v>16</v>
      </c>
      <c r="I13">
        <v>0.75</v>
      </c>
      <c r="J13" t="b">
        <v>1</v>
      </c>
      <c r="K13">
        <v>33304.627219777802</v>
      </c>
      <c r="L13">
        <v>33304.4551221523</v>
      </c>
      <c r="M13">
        <v>0</v>
      </c>
      <c r="N13">
        <v>4544</v>
      </c>
      <c r="O13">
        <v>400.32801008224402</v>
      </c>
      <c r="S13" t="s">
        <v>26</v>
      </c>
      <c r="T13">
        <v>2</v>
      </c>
      <c r="U13">
        <v>11</v>
      </c>
      <c r="V13" t="s">
        <v>32</v>
      </c>
      <c r="W13">
        <v>3</v>
      </c>
      <c r="X13">
        <v>5</v>
      </c>
      <c r="Y13">
        <v>0.178611755371093</v>
      </c>
      <c r="Z13">
        <v>0.79459071159362704</v>
      </c>
      <c r="AA13">
        <v>32946.810745890201</v>
      </c>
      <c r="AB13">
        <v>33261.619230233198</v>
      </c>
      <c r="AC13">
        <v>448</v>
      </c>
      <c r="AD13">
        <v>548</v>
      </c>
      <c r="AF13" s="2">
        <f t="shared" si="0"/>
        <v>98.926136533534788</v>
      </c>
      <c r="AG13" s="2">
        <f t="shared" si="1"/>
        <v>99.871380895552903</v>
      </c>
      <c r="AH13" s="2">
        <f t="shared" si="2"/>
        <v>0.19848491526495612</v>
      </c>
    </row>
    <row r="14" spans="1:34" x14ac:dyDescent="0.25">
      <c r="A14" t="s">
        <v>15</v>
      </c>
      <c r="B14">
        <v>2</v>
      </c>
      <c r="C14">
        <v>224</v>
      </c>
      <c r="D14">
        <v>3192</v>
      </c>
      <c r="E14">
        <v>3</v>
      </c>
      <c r="F14">
        <v>6</v>
      </c>
      <c r="G14">
        <v>12</v>
      </c>
      <c r="H14" t="s">
        <v>16</v>
      </c>
      <c r="I14">
        <v>0.75</v>
      </c>
      <c r="J14" t="b">
        <v>1</v>
      </c>
      <c r="K14">
        <v>32634.390650546</v>
      </c>
      <c r="L14">
        <v>32634.0373867198</v>
      </c>
      <c r="M14">
        <v>0</v>
      </c>
      <c r="N14">
        <v>9019</v>
      </c>
      <c r="O14">
        <v>516.39570307731606</v>
      </c>
      <c r="S14" t="s">
        <v>26</v>
      </c>
      <c r="T14">
        <v>2</v>
      </c>
      <c r="U14">
        <v>12</v>
      </c>
      <c r="V14" t="s">
        <v>32</v>
      </c>
      <c r="W14">
        <v>3</v>
      </c>
      <c r="X14">
        <v>5</v>
      </c>
      <c r="Y14">
        <v>0.16154289245605399</v>
      </c>
      <c r="Z14">
        <v>0.66039776802062899</v>
      </c>
      <c r="AA14">
        <v>32194.7574730819</v>
      </c>
      <c r="AB14">
        <v>32617.8451634579</v>
      </c>
      <c r="AC14">
        <v>448</v>
      </c>
      <c r="AD14">
        <v>550</v>
      </c>
      <c r="AF14" s="2">
        <f t="shared" si="0"/>
        <v>98.653921032104165</v>
      </c>
      <c r="AG14" s="2">
        <f t="shared" si="1"/>
        <v>99.950382408802142</v>
      </c>
      <c r="AH14" s="2">
        <f t="shared" si="2"/>
        <v>0.12788599209582358</v>
      </c>
    </row>
    <row r="15" spans="1:34" x14ac:dyDescent="0.25">
      <c r="A15" t="s">
        <v>15</v>
      </c>
      <c r="B15">
        <v>2</v>
      </c>
      <c r="C15">
        <v>224</v>
      </c>
      <c r="D15">
        <v>3192</v>
      </c>
      <c r="E15">
        <v>3</v>
      </c>
      <c r="F15">
        <v>6</v>
      </c>
      <c r="G15">
        <v>13</v>
      </c>
      <c r="H15" t="s">
        <v>16</v>
      </c>
      <c r="I15">
        <v>0.75</v>
      </c>
      <c r="J15" t="b">
        <v>1</v>
      </c>
      <c r="K15">
        <v>32910.870991896903</v>
      </c>
      <c r="L15">
        <v>32910.613499368097</v>
      </c>
      <c r="M15">
        <v>0</v>
      </c>
      <c r="N15">
        <v>9832</v>
      </c>
      <c r="O15">
        <v>418.09621405601501</v>
      </c>
      <c r="S15" t="s">
        <v>26</v>
      </c>
      <c r="T15">
        <v>2</v>
      </c>
      <c r="U15">
        <v>13</v>
      </c>
      <c r="V15" t="s">
        <v>32</v>
      </c>
      <c r="W15">
        <v>3</v>
      </c>
      <c r="X15">
        <v>5</v>
      </c>
      <c r="Y15">
        <v>0.18810915946960399</v>
      </c>
      <c r="Z15">
        <v>0.73102068901062001</v>
      </c>
      <c r="AA15">
        <v>32545.4546131518</v>
      </c>
      <c r="AB15">
        <v>32910.619610634603</v>
      </c>
      <c r="AC15">
        <v>448</v>
      </c>
      <c r="AD15">
        <v>547</v>
      </c>
      <c r="AF15" s="2">
        <f t="shared" si="0"/>
        <v>98.890452509421294</v>
      </c>
      <c r="AG15" s="2">
        <f t="shared" si="1"/>
        <v>100.0000185692877</v>
      </c>
      <c r="AH15" s="2">
        <f t="shared" si="2"/>
        <v>0.17484508695232542</v>
      </c>
    </row>
    <row r="16" spans="1:34" x14ac:dyDescent="0.25">
      <c r="A16" t="s">
        <v>15</v>
      </c>
      <c r="B16">
        <v>2</v>
      </c>
      <c r="C16">
        <v>224</v>
      </c>
      <c r="D16">
        <v>3192</v>
      </c>
      <c r="E16">
        <v>3</v>
      </c>
      <c r="F16">
        <v>6</v>
      </c>
      <c r="G16">
        <v>14</v>
      </c>
      <c r="H16" t="s">
        <v>16</v>
      </c>
      <c r="I16">
        <v>0.75</v>
      </c>
      <c r="J16" t="b">
        <v>1</v>
      </c>
      <c r="K16">
        <v>32829.020497082398</v>
      </c>
      <c r="L16">
        <v>32828.607047572499</v>
      </c>
      <c r="M16">
        <v>0</v>
      </c>
      <c r="N16">
        <v>6320</v>
      </c>
      <c r="O16">
        <v>612.64282894134499</v>
      </c>
      <c r="S16" t="s">
        <v>26</v>
      </c>
      <c r="T16">
        <v>2</v>
      </c>
      <c r="U16">
        <v>14</v>
      </c>
      <c r="V16" t="s">
        <v>32</v>
      </c>
      <c r="W16">
        <v>3</v>
      </c>
      <c r="X16">
        <v>5</v>
      </c>
      <c r="Y16">
        <v>0.17729902267455999</v>
      </c>
      <c r="Z16">
        <v>0.58321785926818803</v>
      </c>
      <c r="AA16">
        <v>32366.252302075602</v>
      </c>
      <c r="AB16">
        <v>32828.6070578902</v>
      </c>
      <c r="AC16">
        <v>448</v>
      </c>
      <c r="AD16">
        <v>562</v>
      </c>
      <c r="AF16" s="2">
        <f t="shared" si="0"/>
        <v>98.591610223282117</v>
      </c>
      <c r="AG16" s="2">
        <f t="shared" si="1"/>
        <v>100.000000031429</v>
      </c>
      <c r="AH16" s="2">
        <f t="shared" si="2"/>
        <v>9.5197043320656552E-2</v>
      </c>
    </row>
    <row r="17" spans="1:34" x14ac:dyDescent="0.25">
      <c r="A17" t="s">
        <v>15</v>
      </c>
      <c r="B17">
        <v>2</v>
      </c>
      <c r="C17">
        <v>224</v>
      </c>
      <c r="D17">
        <v>3192</v>
      </c>
      <c r="E17">
        <v>3</v>
      </c>
      <c r="F17">
        <v>6</v>
      </c>
      <c r="G17">
        <v>15</v>
      </c>
      <c r="H17" t="s">
        <v>16</v>
      </c>
      <c r="I17">
        <v>0.75</v>
      </c>
      <c r="J17" t="b">
        <v>1</v>
      </c>
      <c r="K17">
        <v>32073.7407505423</v>
      </c>
      <c r="L17">
        <v>32073.416201647698</v>
      </c>
      <c r="M17">
        <v>0</v>
      </c>
      <c r="N17">
        <v>9442</v>
      </c>
      <c r="O17">
        <v>547.02753496169998</v>
      </c>
      <c r="S17" t="s">
        <v>26</v>
      </c>
      <c r="T17">
        <v>2</v>
      </c>
      <c r="U17">
        <v>15</v>
      </c>
      <c r="V17" t="s">
        <v>32</v>
      </c>
      <c r="W17">
        <v>3</v>
      </c>
      <c r="X17">
        <v>5</v>
      </c>
      <c r="Y17">
        <v>0.18707513809204099</v>
      </c>
      <c r="Z17">
        <v>0.77622079849243097</v>
      </c>
      <c r="AA17">
        <v>31657.357965372801</v>
      </c>
      <c r="AB17">
        <v>32054.899550272701</v>
      </c>
      <c r="AC17">
        <v>448</v>
      </c>
      <c r="AD17">
        <v>567</v>
      </c>
      <c r="AF17" s="2">
        <f t="shared" si="0"/>
        <v>98.702794134372496</v>
      </c>
      <c r="AG17" s="2">
        <f t="shared" si="1"/>
        <v>99.942267916649158</v>
      </c>
      <c r="AH17" s="2">
        <f t="shared" si="2"/>
        <v>0.14189793911320714</v>
      </c>
    </row>
    <row r="18" spans="1:34" x14ac:dyDescent="0.25">
      <c r="A18" t="s">
        <v>15</v>
      </c>
      <c r="B18">
        <v>2</v>
      </c>
      <c r="C18">
        <v>224</v>
      </c>
      <c r="D18">
        <v>3192</v>
      </c>
      <c r="E18">
        <v>3</v>
      </c>
      <c r="F18">
        <v>6</v>
      </c>
      <c r="G18">
        <v>16</v>
      </c>
      <c r="H18" t="s">
        <v>16</v>
      </c>
      <c r="I18">
        <v>0.75</v>
      </c>
      <c r="J18" t="b">
        <v>1</v>
      </c>
      <c r="K18">
        <v>33433.5670895972</v>
      </c>
      <c r="L18">
        <v>33433.325272677903</v>
      </c>
      <c r="M18">
        <v>0</v>
      </c>
      <c r="N18">
        <v>7178</v>
      </c>
      <c r="O18">
        <v>370.55425190925598</v>
      </c>
      <c r="S18" t="s">
        <v>26</v>
      </c>
      <c r="T18">
        <v>2</v>
      </c>
      <c r="U18">
        <v>16</v>
      </c>
      <c r="V18" t="s">
        <v>32</v>
      </c>
      <c r="W18">
        <v>3</v>
      </c>
      <c r="X18">
        <v>5</v>
      </c>
      <c r="Y18">
        <v>0.224406242370605</v>
      </c>
      <c r="Z18">
        <v>0.78172254562377896</v>
      </c>
      <c r="AA18">
        <v>32985.336812883899</v>
      </c>
      <c r="AB18">
        <v>33433.325272677903</v>
      </c>
      <c r="AC18">
        <v>448</v>
      </c>
      <c r="AD18">
        <v>545</v>
      </c>
      <c r="AF18" s="2">
        <f t="shared" si="0"/>
        <v>98.660054134190162</v>
      </c>
      <c r="AG18" s="2">
        <f t="shared" si="1"/>
        <v>100</v>
      </c>
      <c r="AH18" s="2">
        <f t="shared" si="2"/>
        <v>0.21096034969130861</v>
      </c>
    </row>
    <row r="19" spans="1:34" x14ac:dyDescent="0.25">
      <c r="A19" t="s">
        <v>15</v>
      </c>
      <c r="B19">
        <v>2</v>
      </c>
      <c r="C19">
        <v>224</v>
      </c>
      <c r="D19">
        <v>3192</v>
      </c>
      <c r="E19">
        <v>3</v>
      </c>
      <c r="F19">
        <v>6</v>
      </c>
      <c r="G19">
        <v>17</v>
      </c>
      <c r="H19" t="s">
        <v>16</v>
      </c>
      <c r="I19">
        <v>0.75</v>
      </c>
      <c r="J19" t="b">
        <v>1</v>
      </c>
      <c r="K19">
        <v>32040.954197220701</v>
      </c>
      <c r="L19">
        <v>32040.842029996202</v>
      </c>
      <c r="M19">
        <v>0</v>
      </c>
      <c r="N19">
        <v>7485</v>
      </c>
      <c r="O19">
        <v>344.15138101577702</v>
      </c>
      <c r="S19" t="s">
        <v>26</v>
      </c>
      <c r="T19">
        <v>2</v>
      </c>
      <c r="U19">
        <v>17</v>
      </c>
      <c r="V19" t="s">
        <v>32</v>
      </c>
      <c r="W19">
        <v>3</v>
      </c>
      <c r="X19">
        <v>5</v>
      </c>
      <c r="Y19">
        <v>0.18085598945617601</v>
      </c>
      <c r="Z19">
        <v>0.66415214538574197</v>
      </c>
      <c r="AA19">
        <v>31615.0373100736</v>
      </c>
      <c r="AB19">
        <v>32040.842029996202</v>
      </c>
      <c r="AC19">
        <v>448</v>
      </c>
      <c r="AD19">
        <v>570</v>
      </c>
      <c r="AF19" s="2">
        <f t="shared" si="0"/>
        <v>98.671056398817583</v>
      </c>
      <c r="AG19" s="2">
        <f t="shared" si="1"/>
        <v>100</v>
      </c>
      <c r="AH19" s="2">
        <f t="shared" si="2"/>
        <v>0.19298256000759592</v>
      </c>
    </row>
    <row r="20" spans="1:34" x14ac:dyDescent="0.25">
      <c r="A20" t="s">
        <v>15</v>
      </c>
      <c r="B20">
        <v>2</v>
      </c>
      <c r="C20">
        <v>224</v>
      </c>
      <c r="D20">
        <v>3192</v>
      </c>
      <c r="E20">
        <v>3</v>
      </c>
      <c r="F20">
        <v>6</v>
      </c>
      <c r="G20">
        <v>18</v>
      </c>
      <c r="H20" t="s">
        <v>16</v>
      </c>
      <c r="I20">
        <v>0.75</v>
      </c>
      <c r="J20" t="b">
        <v>1</v>
      </c>
      <c r="K20">
        <v>32820.063071229903</v>
      </c>
      <c r="L20">
        <v>32819.727734907698</v>
      </c>
      <c r="M20">
        <v>0</v>
      </c>
      <c r="N20">
        <v>7022</v>
      </c>
      <c r="O20">
        <v>320.95136499404902</v>
      </c>
      <c r="S20" t="s">
        <v>26</v>
      </c>
      <c r="T20">
        <v>2</v>
      </c>
      <c r="U20">
        <v>18</v>
      </c>
      <c r="V20" t="s">
        <v>32</v>
      </c>
      <c r="W20">
        <v>3</v>
      </c>
      <c r="X20">
        <v>5</v>
      </c>
      <c r="Y20">
        <v>0.229972839355468</v>
      </c>
      <c r="Z20">
        <v>0.689836025238037</v>
      </c>
      <c r="AA20">
        <v>32434.814287300102</v>
      </c>
      <c r="AB20">
        <v>32819.736342536104</v>
      </c>
      <c r="AC20">
        <v>448</v>
      </c>
      <c r="AD20">
        <v>547</v>
      </c>
      <c r="AF20" s="2">
        <f t="shared" si="0"/>
        <v>98.827188784999592</v>
      </c>
      <c r="AG20" s="2">
        <f t="shared" si="1"/>
        <v>100.00002622699515</v>
      </c>
      <c r="AH20" s="2">
        <f t="shared" si="2"/>
        <v>0.21493475351034189</v>
      </c>
    </row>
    <row r="21" spans="1:34" x14ac:dyDescent="0.25">
      <c r="A21" t="s">
        <v>15</v>
      </c>
      <c r="B21">
        <v>2</v>
      </c>
      <c r="C21">
        <v>224</v>
      </c>
      <c r="D21">
        <v>3192</v>
      </c>
      <c r="E21">
        <v>3</v>
      </c>
      <c r="F21">
        <v>6</v>
      </c>
      <c r="G21">
        <v>19</v>
      </c>
      <c r="H21" t="s">
        <v>16</v>
      </c>
      <c r="I21">
        <v>0.75</v>
      </c>
      <c r="J21" t="b">
        <v>1</v>
      </c>
      <c r="K21">
        <v>32543.847534479301</v>
      </c>
      <c r="L21">
        <v>32543.567144623099</v>
      </c>
      <c r="M21">
        <v>0</v>
      </c>
      <c r="N21">
        <v>8955</v>
      </c>
      <c r="O21">
        <v>544.73702311515797</v>
      </c>
      <c r="S21" t="s">
        <v>26</v>
      </c>
      <c r="T21">
        <v>2</v>
      </c>
      <c r="U21">
        <v>19</v>
      </c>
      <c r="V21" t="s">
        <v>32</v>
      </c>
      <c r="W21">
        <v>1</v>
      </c>
      <c r="X21">
        <v>2</v>
      </c>
      <c r="Y21">
        <v>0.19756126403808499</v>
      </c>
      <c r="Z21">
        <v>0.79028701782226496</v>
      </c>
      <c r="AA21">
        <v>8276.1388130281794</v>
      </c>
      <c r="AB21">
        <v>32522.6522376135</v>
      </c>
      <c r="AC21">
        <v>224</v>
      </c>
      <c r="AD21">
        <v>556</v>
      </c>
      <c r="AF21" s="2">
        <f t="shared" si="0"/>
        <v>25.430951610956321</v>
      </c>
      <c r="AG21" s="2">
        <f t="shared" si="1"/>
        <v>99.935732592199699</v>
      </c>
      <c r="AH21" s="2">
        <f t="shared" si="2"/>
        <v>0.14507679564405107</v>
      </c>
    </row>
    <row r="22" spans="1:34" x14ac:dyDescent="0.25">
      <c r="A22" t="s">
        <v>15</v>
      </c>
      <c r="B22">
        <v>2</v>
      </c>
      <c r="C22">
        <v>224</v>
      </c>
      <c r="D22">
        <v>3192</v>
      </c>
      <c r="E22">
        <v>3</v>
      </c>
      <c r="F22">
        <v>6</v>
      </c>
      <c r="G22">
        <v>20</v>
      </c>
      <c r="H22" t="s">
        <v>16</v>
      </c>
      <c r="I22">
        <v>0.75</v>
      </c>
      <c r="J22" t="b">
        <v>1</v>
      </c>
      <c r="K22">
        <v>33107.266607098099</v>
      </c>
      <c r="L22">
        <v>33106.893299618903</v>
      </c>
      <c r="M22">
        <v>0</v>
      </c>
      <c r="N22">
        <v>9149</v>
      </c>
      <c r="O22">
        <v>336.61066794395401</v>
      </c>
      <c r="S22" t="s">
        <v>26</v>
      </c>
      <c r="T22">
        <v>2</v>
      </c>
      <c r="U22">
        <v>20</v>
      </c>
      <c r="V22" t="s">
        <v>32</v>
      </c>
      <c r="W22">
        <v>1</v>
      </c>
      <c r="X22">
        <v>2</v>
      </c>
      <c r="Y22">
        <v>0.19101548194885201</v>
      </c>
      <c r="Z22">
        <v>0.73271250724792403</v>
      </c>
      <c r="AA22">
        <v>8275.1121470102698</v>
      </c>
      <c r="AB22">
        <v>33090.164385896103</v>
      </c>
      <c r="AC22">
        <v>224</v>
      </c>
      <c r="AD22">
        <v>554</v>
      </c>
      <c r="AF22" s="2">
        <f t="shared" si="0"/>
        <v>24.995133406569217</v>
      </c>
      <c r="AG22" s="2">
        <f t="shared" si="1"/>
        <v>99.949469998373445</v>
      </c>
      <c r="AH22" s="2">
        <f t="shared" si="2"/>
        <v>0.2176735846559448</v>
      </c>
    </row>
    <row r="23" spans="1:34" x14ac:dyDescent="0.25">
      <c r="A23" t="s">
        <v>15</v>
      </c>
      <c r="B23">
        <v>2</v>
      </c>
      <c r="C23">
        <v>224</v>
      </c>
      <c r="D23">
        <v>3192</v>
      </c>
      <c r="E23">
        <v>3</v>
      </c>
      <c r="F23">
        <v>6</v>
      </c>
      <c r="G23">
        <v>21</v>
      </c>
      <c r="H23" t="s">
        <v>16</v>
      </c>
      <c r="I23">
        <v>0.75</v>
      </c>
      <c r="J23" t="b">
        <v>1</v>
      </c>
      <c r="K23">
        <v>32820.799804358801</v>
      </c>
      <c r="L23">
        <v>32820.474230690299</v>
      </c>
      <c r="M23">
        <v>0</v>
      </c>
      <c r="N23">
        <v>7905</v>
      </c>
      <c r="O23">
        <v>432.76398515701197</v>
      </c>
      <c r="S23" t="s">
        <v>26</v>
      </c>
      <c r="T23">
        <v>2</v>
      </c>
      <c r="U23">
        <v>21</v>
      </c>
      <c r="V23" t="s">
        <v>32</v>
      </c>
      <c r="W23">
        <v>3</v>
      </c>
      <c r="X23">
        <v>5</v>
      </c>
      <c r="Y23">
        <v>0.170778512954711</v>
      </c>
      <c r="Z23">
        <v>0.72448873519897405</v>
      </c>
      <c r="AA23">
        <v>32335.9609446125</v>
      </c>
      <c r="AB23">
        <v>32809.3711473605</v>
      </c>
      <c r="AC23">
        <v>448</v>
      </c>
      <c r="AD23">
        <v>558</v>
      </c>
      <c r="AF23" s="2">
        <f t="shared" si="0"/>
        <v>98.523746845727374</v>
      </c>
      <c r="AG23" s="2">
        <f t="shared" si="1"/>
        <v>99.96617025320306</v>
      </c>
      <c r="AH23" s="2">
        <f t="shared" si="2"/>
        <v>0.16740966440082133</v>
      </c>
    </row>
    <row r="24" spans="1:34" x14ac:dyDescent="0.25">
      <c r="A24" t="s">
        <v>15</v>
      </c>
      <c r="B24">
        <v>2</v>
      </c>
      <c r="C24">
        <v>224</v>
      </c>
      <c r="D24">
        <v>3192</v>
      </c>
      <c r="E24">
        <v>3</v>
      </c>
      <c r="F24">
        <v>6</v>
      </c>
      <c r="G24">
        <v>22</v>
      </c>
      <c r="H24" t="s">
        <v>16</v>
      </c>
      <c r="I24">
        <v>0.75</v>
      </c>
      <c r="J24" t="b">
        <v>1</v>
      </c>
      <c r="K24">
        <v>32662.264259580701</v>
      </c>
      <c r="L24">
        <v>32661.9509675511</v>
      </c>
      <c r="M24">
        <v>0</v>
      </c>
      <c r="N24">
        <v>6510</v>
      </c>
      <c r="O24">
        <v>377.24032807350102</v>
      </c>
      <c r="S24" t="s">
        <v>26</v>
      </c>
      <c r="T24">
        <v>2</v>
      </c>
      <c r="U24">
        <v>22</v>
      </c>
      <c r="V24" t="s">
        <v>32</v>
      </c>
      <c r="W24">
        <v>3</v>
      </c>
      <c r="X24">
        <v>5</v>
      </c>
      <c r="Y24">
        <v>0.17231488227844199</v>
      </c>
      <c r="Z24">
        <v>0.82568144798278797</v>
      </c>
      <c r="AA24">
        <v>32329.967870239001</v>
      </c>
      <c r="AB24">
        <v>32661.951086614299</v>
      </c>
      <c r="AC24">
        <v>448</v>
      </c>
      <c r="AD24">
        <v>560</v>
      </c>
      <c r="AF24" s="2">
        <f t="shared" si="0"/>
        <v>98.983578483594201</v>
      </c>
      <c r="AG24" s="2">
        <f t="shared" si="1"/>
        <v>100.0000003645318</v>
      </c>
      <c r="AH24" s="2">
        <f t="shared" si="2"/>
        <v>0.21887411990107095</v>
      </c>
    </row>
    <row r="25" spans="1:34" x14ac:dyDescent="0.25">
      <c r="A25" t="s">
        <v>15</v>
      </c>
      <c r="B25">
        <v>2</v>
      </c>
      <c r="C25">
        <v>224</v>
      </c>
      <c r="D25">
        <v>3192</v>
      </c>
      <c r="E25">
        <v>3</v>
      </c>
      <c r="F25">
        <v>6</v>
      </c>
      <c r="G25">
        <v>23</v>
      </c>
      <c r="H25" t="s">
        <v>16</v>
      </c>
      <c r="I25">
        <v>0.75</v>
      </c>
      <c r="J25" t="b">
        <v>1</v>
      </c>
      <c r="K25">
        <v>33487.090858957599</v>
      </c>
      <c r="L25">
        <v>33486.841518945301</v>
      </c>
      <c r="M25">
        <v>0</v>
      </c>
      <c r="N25">
        <v>10477</v>
      </c>
      <c r="O25">
        <v>351.82647085189802</v>
      </c>
      <c r="S25" t="s">
        <v>26</v>
      </c>
      <c r="T25">
        <v>2</v>
      </c>
      <c r="U25">
        <v>23</v>
      </c>
      <c r="V25" t="s">
        <v>32</v>
      </c>
      <c r="W25">
        <v>3</v>
      </c>
      <c r="X25">
        <v>5</v>
      </c>
      <c r="Y25">
        <v>0.171212673187255</v>
      </c>
      <c r="Z25">
        <v>0.73029065132141102</v>
      </c>
      <c r="AA25">
        <v>33090.547681344702</v>
      </c>
      <c r="AB25">
        <v>33486.841518945301</v>
      </c>
      <c r="AC25">
        <v>448</v>
      </c>
      <c r="AD25">
        <v>549</v>
      </c>
      <c r="AF25" s="2">
        <f t="shared" si="0"/>
        <v>98.816568479961319</v>
      </c>
      <c r="AG25" s="2">
        <f t="shared" si="1"/>
        <v>100</v>
      </c>
      <c r="AH25" s="2">
        <f t="shared" si="2"/>
        <v>0.20757126362695666</v>
      </c>
    </row>
    <row r="26" spans="1:34" x14ac:dyDescent="0.25">
      <c r="A26" t="s">
        <v>15</v>
      </c>
      <c r="B26">
        <v>2</v>
      </c>
      <c r="C26">
        <v>224</v>
      </c>
      <c r="D26">
        <v>3192</v>
      </c>
      <c r="E26">
        <v>3</v>
      </c>
      <c r="F26">
        <v>6</v>
      </c>
      <c r="G26">
        <v>24</v>
      </c>
      <c r="H26" t="s">
        <v>16</v>
      </c>
      <c r="I26">
        <v>0.75</v>
      </c>
      <c r="J26" t="b">
        <v>1</v>
      </c>
      <c r="K26">
        <v>31809.984303719099</v>
      </c>
      <c r="L26">
        <v>31809.8008030821</v>
      </c>
      <c r="M26">
        <v>0</v>
      </c>
      <c r="N26">
        <v>6444</v>
      </c>
      <c r="O26">
        <v>346.96584105491598</v>
      </c>
      <c r="S26" t="s">
        <v>26</v>
      </c>
      <c r="T26">
        <v>2</v>
      </c>
      <c r="U26">
        <v>24</v>
      </c>
      <c r="V26" t="s">
        <v>32</v>
      </c>
      <c r="W26">
        <v>3</v>
      </c>
      <c r="X26">
        <v>5</v>
      </c>
      <c r="Y26">
        <v>0.189061880111694</v>
      </c>
      <c r="Z26">
        <v>0.76260232925414995</v>
      </c>
      <c r="AA26">
        <v>31380.669552388499</v>
      </c>
      <c r="AB26">
        <v>31792.886347418</v>
      </c>
      <c r="AC26">
        <v>448</v>
      </c>
      <c r="AD26">
        <v>556</v>
      </c>
      <c r="AF26" s="2">
        <f t="shared" si="0"/>
        <v>98.650946438331601</v>
      </c>
      <c r="AG26" s="2">
        <f t="shared" si="1"/>
        <v>99.946826276062495</v>
      </c>
      <c r="AH26" s="2">
        <f t="shared" si="2"/>
        <v>0.21979176017314314</v>
      </c>
    </row>
    <row r="27" spans="1:34" x14ac:dyDescent="0.25">
      <c r="A27" t="s">
        <v>15</v>
      </c>
      <c r="B27">
        <v>2</v>
      </c>
      <c r="C27">
        <v>224</v>
      </c>
      <c r="D27">
        <v>3192</v>
      </c>
      <c r="E27">
        <v>3</v>
      </c>
      <c r="F27">
        <v>6</v>
      </c>
      <c r="G27">
        <v>25</v>
      </c>
      <c r="H27" t="s">
        <v>16</v>
      </c>
      <c r="I27">
        <v>0.75</v>
      </c>
      <c r="J27" t="b">
        <v>1</v>
      </c>
      <c r="K27">
        <v>33150.975109895997</v>
      </c>
      <c r="L27">
        <v>33150.768057373498</v>
      </c>
      <c r="M27">
        <v>0</v>
      </c>
      <c r="N27">
        <v>9147</v>
      </c>
      <c r="O27">
        <v>389.38750410079899</v>
      </c>
      <c r="S27" t="s">
        <v>26</v>
      </c>
      <c r="T27">
        <v>2</v>
      </c>
      <c r="U27">
        <v>25</v>
      </c>
      <c r="V27" t="s">
        <v>32</v>
      </c>
      <c r="W27">
        <v>1</v>
      </c>
      <c r="X27">
        <v>3</v>
      </c>
      <c r="Y27">
        <v>4.9164533615112298E-2</v>
      </c>
      <c r="Z27">
        <v>0.67035555839538497</v>
      </c>
      <c r="AA27">
        <v>18497.8181980765</v>
      </c>
      <c r="AB27">
        <v>33150.769162912999</v>
      </c>
      <c r="AC27">
        <v>448</v>
      </c>
      <c r="AD27">
        <v>556</v>
      </c>
      <c r="AF27" s="2">
        <f t="shared" si="0"/>
        <v>55.799063738320108</v>
      </c>
      <c r="AG27" s="2">
        <f t="shared" si="1"/>
        <v>100.00000333488353</v>
      </c>
      <c r="AH27" s="2">
        <f t="shared" si="2"/>
        <v>0.17215641265721074</v>
      </c>
    </row>
    <row r="28" spans="1:34" x14ac:dyDescent="0.25">
      <c r="A28" t="s">
        <v>15</v>
      </c>
      <c r="B28">
        <v>2</v>
      </c>
      <c r="C28">
        <v>224</v>
      </c>
      <c r="D28">
        <v>3192</v>
      </c>
      <c r="E28">
        <v>3</v>
      </c>
      <c r="F28">
        <v>6</v>
      </c>
      <c r="G28">
        <v>26</v>
      </c>
      <c r="H28" t="s">
        <v>16</v>
      </c>
      <c r="I28">
        <v>0.75</v>
      </c>
      <c r="J28" t="b">
        <v>1</v>
      </c>
      <c r="K28">
        <v>32969.514161318402</v>
      </c>
      <c r="L28">
        <v>32969.213450797397</v>
      </c>
      <c r="M28">
        <v>0</v>
      </c>
      <c r="N28">
        <v>8811</v>
      </c>
      <c r="O28">
        <v>380.791771888732</v>
      </c>
      <c r="S28" t="s">
        <v>26</v>
      </c>
      <c r="T28">
        <v>2</v>
      </c>
      <c r="U28">
        <v>26</v>
      </c>
      <c r="V28" t="s">
        <v>32</v>
      </c>
      <c r="W28">
        <v>3</v>
      </c>
      <c r="X28">
        <v>5</v>
      </c>
      <c r="Y28">
        <v>0.147015571594238</v>
      </c>
      <c r="Z28">
        <v>0.56035447120666504</v>
      </c>
      <c r="AA28">
        <v>32608.922436663001</v>
      </c>
      <c r="AB28">
        <v>32949.409947996501</v>
      </c>
      <c r="AC28">
        <v>448</v>
      </c>
      <c r="AD28">
        <v>557</v>
      </c>
      <c r="AF28" s="2">
        <f t="shared" si="0"/>
        <v>98.907189537074984</v>
      </c>
      <c r="AG28" s="2">
        <f t="shared" si="1"/>
        <v>99.93993334772621</v>
      </c>
      <c r="AH28" s="2">
        <f t="shared" si="2"/>
        <v>0.14715508909956215</v>
      </c>
    </row>
    <row r="29" spans="1:34" x14ac:dyDescent="0.25">
      <c r="A29" t="s">
        <v>15</v>
      </c>
      <c r="B29">
        <v>2</v>
      </c>
      <c r="C29">
        <v>224</v>
      </c>
      <c r="D29">
        <v>3192</v>
      </c>
      <c r="E29">
        <v>3</v>
      </c>
      <c r="F29">
        <v>6</v>
      </c>
      <c r="G29">
        <v>27</v>
      </c>
      <c r="H29" t="s">
        <v>16</v>
      </c>
      <c r="I29">
        <v>0.75</v>
      </c>
      <c r="J29" t="b">
        <v>1</v>
      </c>
      <c r="K29">
        <v>32790.522432660298</v>
      </c>
      <c r="L29">
        <v>32790.334449959599</v>
      </c>
      <c r="M29">
        <v>0</v>
      </c>
      <c r="N29">
        <v>7914</v>
      </c>
      <c r="O29">
        <v>577.49570798873901</v>
      </c>
      <c r="S29" t="s">
        <v>26</v>
      </c>
      <c r="T29">
        <v>2</v>
      </c>
      <c r="U29">
        <v>27</v>
      </c>
      <c r="V29" t="s">
        <v>32</v>
      </c>
      <c r="W29">
        <v>3</v>
      </c>
      <c r="X29">
        <v>5</v>
      </c>
      <c r="Y29">
        <v>0.17550683021545399</v>
      </c>
      <c r="Z29">
        <v>0.67422938346862704</v>
      </c>
      <c r="AA29">
        <v>32385.0720243129</v>
      </c>
      <c r="AB29">
        <v>32780.659412541099</v>
      </c>
      <c r="AC29">
        <v>448</v>
      </c>
      <c r="AD29">
        <v>553</v>
      </c>
      <c r="AF29" s="2">
        <f t="shared" si="0"/>
        <v>98.76407962149591</v>
      </c>
      <c r="AG29" s="2">
        <f t="shared" si="1"/>
        <v>99.970494239900901</v>
      </c>
      <c r="AH29" s="2">
        <f t="shared" si="2"/>
        <v>0.11675054448747077</v>
      </c>
    </row>
    <row r="30" spans="1:34" x14ac:dyDescent="0.25">
      <c r="A30" t="s">
        <v>15</v>
      </c>
      <c r="B30">
        <v>2</v>
      </c>
      <c r="C30">
        <v>224</v>
      </c>
      <c r="D30">
        <v>3192</v>
      </c>
      <c r="E30">
        <v>3</v>
      </c>
      <c r="F30">
        <v>6</v>
      </c>
      <c r="G30">
        <v>28</v>
      </c>
      <c r="H30" t="s">
        <v>16</v>
      </c>
      <c r="I30">
        <v>0.75</v>
      </c>
      <c r="J30" t="b">
        <v>1</v>
      </c>
      <c r="K30">
        <v>32928.7511320298</v>
      </c>
      <c r="L30">
        <v>32928.422785451199</v>
      </c>
      <c r="M30">
        <v>0</v>
      </c>
      <c r="N30">
        <v>7985</v>
      </c>
      <c r="O30">
        <v>403.79898095130898</v>
      </c>
      <c r="S30" t="s">
        <v>26</v>
      </c>
      <c r="T30">
        <v>2</v>
      </c>
      <c r="U30">
        <v>28</v>
      </c>
      <c r="V30" t="s">
        <v>32</v>
      </c>
      <c r="W30">
        <v>3</v>
      </c>
      <c r="X30">
        <v>5</v>
      </c>
      <c r="Y30">
        <v>0.19194483757019001</v>
      </c>
      <c r="Z30">
        <v>0.67591309547424305</v>
      </c>
      <c r="AA30">
        <v>32470.755413375198</v>
      </c>
      <c r="AB30">
        <v>32904.974552293999</v>
      </c>
      <c r="AC30">
        <v>448</v>
      </c>
      <c r="AD30">
        <v>549</v>
      </c>
      <c r="AF30" s="2">
        <f t="shared" si="0"/>
        <v>98.610114504851992</v>
      </c>
      <c r="AG30" s="2">
        <f t="shared" si="1"/>
        <v>99.928790293692543</v>
      </c>
      <c r="AH30" s="2">
        <f t="shared" si="2"/>
        <v>0.16738850947118816</v>
      </c>
    </row>
    <row r="31" spans="1:34" x14ac:dyDescent="0.25">
      <c r="A31" t="s">
        <v>15</v>
      </c>
      <c r="B31">
        <v>2</v>
      </c>
      <c r="C31">
        <v>224</v>
      </c>
      <c r="D31">
        <v>3192</v>
      </c>
      <c r="E31">
        <v>3</v>
      </c>
      <c r="F31">
        <v>6</v>
      </c>
      <c r="G31">
        <v>29</v>
      </c>
      <c r="H31" t="s">
        <v>16</v>
      </c>
      <c r="I31">
        <v>0.75</v>
      </c>
      <c r="J31" t="b">
        <v>1</v>
      </c>
      <c r="K31">
        <v>32643.554689153101</v>
      </c>
      <c r="L31">
        <v>32643.368063075101</v>
      </c>
      <c r="M31">
        <v>0</v>
      </c>
      <c r="N31">
        <v>8152</v>
      </c>
      <c r="O31">
        <v>363.84367895126297</v>
      </c>
      <c r="S31" t="s">
        <v>26</v>
      </c>
      <c r="T31">
        <v>2</v>
      </c>
      <c r="U31">
        <v>29</v>
      </c>
      <c r="V31" t="s">
        <v>32</v>
      </c>
      <c r="W31">
        <v>3</v>
      </c>
      <c r="X31">
        <v>5</v>
      </c>
      <c r="Y31">
        <v>0.175187587738037</v>
      </c>
      <c r="Z31">
        <v>0.63917255401611295</v>
      </c>
      <c r="AA31">
        <v>32236.365524761</v>
      </c>
      <c r="AB31">
        <v>32643.368063075101</v>
      </c>
      <c r="AC31">
        <v>448</v>
      </c>
      <c r="AD31">
        <v>562</v>
      </c>
      <c r="AF31" s="2">
        <f t="shared" si="0"/>
        <v>98.753184605437554</v>
      </c>
      <c r="AG31" s="2">
        <f t="shared" si="1"/>
        <v>100</v>
      </c>
      <c r="AH31" s="2">
        <f t="shared" si="2"/>
        <v>0.17567229857021383</v>
      </c>
    </row>
    <row r="32" spans="1:34" x14ac:dyDescent="0.25">
      <c r="A32" t="s">
        <v>15</v>
      </c>
      <c r="B32">
        <v>2</v>
      </c>
      <c r="C32">
        <v>224</v>
      </c>
      <c r="D32">
        <v>3192</v>
      </c>
      <c r="E32">
        <v>3</v>
      </c>
      <c r="F32">
        <v>6</v>
      </c>
      <c r="G32">
        <v>30</v>
      </c>
      <c r="H32" t="s">
        <v>16</v>
      </c>
      <c r="I32">
        <v>0.75</v>
      </c>
      <c r="J32" t="b">
        <v>1</v>
      </c>
      <c r="K32">
        <v>32436.3899833471</v>
      </c>
      <c r="L32">
        <v>32436.098205327999</v>
      </c>
      <c r="M32">
        <v>0</v>
      </c>
      <c r="N32">
        <v>6687</v>
      </c>
      <c r="O32">
        <v>331.347855091094</v>
      </c>
      <c r="S32" t="s">
        <v>26</v>
      </c>
      <c r="T32">
        <v>2</v>
      </c>
      <c r="U32">
        <v>30</v>
      </c>
      <c r="V32" t="s">
        <v>32</v>
      </c>
      <c r="W32">
        <v>3</v>
      </c>
      <c r="X32">
        <v>5</v>
      </c>
      <c r="Y32">
        <v>0.24872398376464799</v>
      </c>
      <c r="Z32">
        <v>0.71425223350524902</v>
      </c>
      <c r="AA32">
        <v>31923.037001258999</v>
      </c>
      <c r="AB32">
        <v>32436.126192035201</v>
      </c>
      <c r="AC32">
        <v>448</v>
      </c>
      <c r="AD32">
        <v>563</v>
      </c>
      <c r="AF32" s="2">
        <f t="shared" si="0"/>
        <v>98.418240070611446</v>
      </c>
      <c r="AG32" s="2">
        <f t="shared" si="1"/>
        <v>100.00008628259486</v>
      </c>
      <c r="AH32" s="2">
        <f t="shared" si="2"/>
        <v>0.21555963695883504</v>
      </c>
    </row>
    <row r="33" spans="1:34" x14ac:dyDescent="0.25">
      <c r="A33" t="s">
        <v>15</v>
      </c>
      <c r="B33">
        <v>2</v>
      </c>
      <c r="C33">
        <v>224</v>
      </c>
      <c r="D33">
        <v>3192</v>
      </c>
      <c r="E33">
        <v>3</v>
      </c>
      <c r="F33">
        <v>6</v>
      </c>
      <c r="G33">
        <v>31</v>
      </c>
      <c r="H33" t="s">
        <v>16</v>
      </c>
      <c r="I33">
        <v>0.75</v>
      </c>
      <c r="J33" t="b">
        <v>1</v>
      </c>
      <c r="K33">
        <v>32669.2979086042</v>
      </c>
      <c r="L33">
        <v>32669.096804362602</v>
      </c>
      <c r="M33">
        <v>0</v>
      </c>
      <c r="N33">
        <v>8400</v>
      </c>
      <c r="O33">
        <v>317.85815382003699</v>
      </c>
      <c r="S33" t="s">
        <v>26</v>
      </c>
      <c r="T33">
        <v>2</v>
      </c>
      <c r="U33">
        <v>31</v>
      </c>
      <c r="V33" t="s">
        <v>32</v>
      </c>
      <c r="W33">
        <v>3</v>
      </c>
      <c r="X33">
        <v>5</v>
      </c>
      <c r="Y33">
        <v>0.20015215873718201</v>
      </c>
      <c r="Z33">
        <v>0.76944899559020996</v>
      </c>
      <c r="AA33">
        <v>32233.399723995401</v>
      </c>
      <c r="AB33">
        <v>32655.6509140079</v>
      </c>
      <c r="AC33">
        <v>448</v>
      </c>
      <c r="AD33">
        <v>557</v>
      </c>
      <c r="AF33" s="2">
        <f t="shared" si="0"/>
        <v>98.666332641589833</v>
      </c>
      <c r="AG33" s="2">
        <f t="shared" si="1"/>
        <v>99.958842172970918</v>
      </c>
      <c r="AH33" s="2">
        <f t="shared" si="2"/>
        <v>0.24207307138197623</v>
      </c>
    </row>
    <row r="34" spans="1:34" x14ac:dyDescent="0.25">
      <c r="A34" t="s">
        <v>15</v>
      </c>
      <c r="B34">
        <v>2</v>
      </c>
      <c r="C34">
        <v>224</v>
      </c>
      <c r="D34">
        <v>3192</v>
      </c>
      <c r="E34">
        <v>3</v>
      </c>
      <c r="F34">
        <v>6</v>
      </c>
      <c r="G34">
        <v>32</v>
      </c>
      <c r="H34" t="s">
        <v>16</v>
      </c>
      <c r="I34">
        <v>0.75</v>
      </c>
      <c r="J34" t="b">
        <v>1</v>
      </c>
      <c r="K34">
        <v>32560.7745498328</v>
      </c>
      <c r="L34">
        <v>32560.576662797099</v>
      </c>
      <c r="M34">
        <v>0</v>
      </c>
      <c r="N34">
        <v>6293</v>
      </c>
      <c r="O34">
        <v>452.52879714965798</v>
      </c>
      <c r="S34" t="s">
        <v>26</v>
      </c>
      <c r="T34">
        <v>2</v>
      </c>
      <c r="U34">
        <v>32</v>
      </c>
      <c r="V34" t="s">
        <v>32</v>
      </c>
      <c r="W34">
        <v>1</v>
      </c>
      <c r="X34">
        <v>2</v>
      </c>
      <c r="Y34">
        <v>0.19630122184753401</v>
      </c>
      <c r="Z34">
        <v>0.75549745559692305</v>
      </c>
      <c r="AA34">
        <v>8341.53570715362</v>
      </c>
      <c r="AB34">
        <v>32540.257251542502</v>
      </c>
      <c r="AC34">
        <v>224</v>
      </c>
      <c r="AD34">
        <v>558</v>
      </c>
      <c r="AF34" s="2">
        <f t="shared" si="0"/>
        <v>25.618513435864454</v>
      </c>
      <c r="AG34" s="2">
        <f t="shared" si="1"/>
        <v>99.937595051018207</v>
      </c>
      <c r="AH34" s="2">
        <f t="shared" si="2"/>
        <v>0.16695013894266464</v>
      </c>
    </row>
    <row r="35" spans="1:34" x14ac:dyDescent="0.25">
      <c r="A35" t="s">
        <v>15</v>
      </c>
      <c r="B35">
        <v>2</v>
      </c>
      <c r="C35">
        <v>224</v>
      </c>
      <c r="D35">
        <v>3192</v>
      </c>
      <c r="E35">
        <v>3</v>
      </c>
      <c r="F35">
        <v>6</v>
      </c>
      <c r="G35">
        <v>33</v>
      </c>
      <c r="H35" t="s">
        <v>16</v>
      </c>
      <c r="I35">
        <v>0.75</v>
      </c>
      <c r="J35" t="b">
        <v>1</v>
      </c>
      <c r="K35">
        <v>32529.6722964777</v>
      </c>
      <c r="L35">
        <v>32529.382930890199</v>
      </c>
      <c r="M35">
        <v>0</v>
      </c>
      <c r="N35">
        <v>9319</v>
      </c>
      <c r="O35">
        <v>415.81878781318602</v>
      </c>
      <c r="S35" t="s">
        <v>26</v>
      </c>
      <c r="T35">
        <v>2</v>
      </c>
      <c r="U35">
        <v>33</v>
      </c>
      <c r="V35" t="s">
        <v>32</v>
      </c>
      <c r="W35">
        <v>3</v>
      </c>
      <c r="X35">
        <v>5</v>
      </c>
      <c r="Y35">
        <v>0.1870858669281</v>
      </c>
      <c r="Z35">
        <v>0.68052768707275302</v>
      </c>
      <c r="AA35">
        <v>32172.614299964502</v>
      </c>
      <c r="AB35">
        <v>32529.382930890199</v>
      </c>
      <c r="AC35">
        <v>448</v>
      </c>
      <c r="AD35">
        <v>556</v>
      </c>
      <c r="AF35" s="2">
        <f t="shared" si="0"/>
        <v>98.903241934580606</v>
      </c>
      <c r="AG35" s="2">
        <f t="shared" si="1"/>
        <v>100</v>
      </c>
      <c r="AH35" s="2">
        <f t="shared" si="2"/>
        <v>0.16365967748876517</v>
      </c>
    </row>
    <row r="36" spans="1:34" x14ac:dyDescent="0.25">
      <c r="A36" t="s">
        <v>15</v>
      </c>
      <c r="B36">
        <v>2</v>
      </c>
      <c r="C36">
        <v>224</v>
      </c>
      <c r="D36">
        <v>3192</v>
      </c>
      <c r="E36">
        <v>3</v>
      </c>
      <c r="F36">
        <v>6</v>
      </c>
      <c r="G36">
        <v>34</v>
      </c>
      <c r="H36" t="s">
        <v>16</v>
      </c>
      <c r="I36">
        <v>0.75</v>
      </c>
      <c r="J36" t="b">
        <v>1</v>
      </c>
      <c r="K36">
        <v>32374.953135489301</v>
      </c>
      <c r="L36">
        <v>32374.615519744599</v>
      </c>
      <c r="M36">
        <v>0</v>
      </c>
      <c r="N36">
        <v>4025</v>
      </c>
      <c r="O36">
        <v>408.03959894180298</v>
      </c>
      <c r="S36" t="s">
        <v>26</v>
      </c>
      <c r="T36">
        <v>2</v>
      </c>
      <c r="U36">
        <v>34</v>
      </c>
      <c r="V36" t="s">
        <v>32</v>
      </c>
      <c r="W36">
        <v>3</v>
      </c>
      <c r="X36">
        <v>5</v>
      </c>
      <c r="Y36">
        <v>0.30421662330627403</v>
      </c>
      <c r="Z36">
        <v>0.82831811904907204</v>
      </c>
      <c r="AA36">
        <v>31949.662416990101</v>
      </c>
      <c r="AB36">
        <v>32374.625421261699</v>
      </c>
      <c r="AC36">
        <v>448</v>
      </c>
      <c r="AD36">
        <v>566</v>
      </c>
      <c r="AF36" s="2">
        <f t="shared" si="0"/>
        <v>98.687387955247445</v>
      </c>
      <c r="AG36" s="2">
        <f t="shared" si="1"/>
        <v>100.00003058419982</v>
      </c>
      <c r="AH36" s="2">
        <f t="shared" si="2"/>
        <v>0.20299944446499951</v>
      </c>
    </row>
    <row r="37" spans="1:34" x14ac:dyDescent="0.25">
      <c r="A37" t="s">
        <v>15</v>
      </c>
      <c r="B37">
        <v>2</v>
      </c>
      <c r="C37">
        <v>224</v>
      </c>
      <c r="D37">
        <v>3192</v>
      </c>
      <c r="E37">
        <v>3</v>
      </c>
      <c r="F37">
        <v>6</v>
      </c>
      <c r="G37">
        <v>35</v>
      </c>
      <c r="H37" t="s">
        <v>16</v>
      </c>
      <c r="I37">
        <v>0.75</v>
      </c>
      <c r="J37" t="b">
        <v>1</v>
      </c>
      <c r="K37">
        <v>32395.260878597001</v>
      </c>
      <c r="L37">
        <v>32394.993402197801</v>
      </c>
      <c r="M37">
        <v>0</v>
      </c>
      <c r="N37">
        <v>8374</v>
      </c>
      <c r="O37">
        <v>387.21802592277498</v>
      </c>
      <c r="S37" t="s">
        <v>26</v>
      </c>
      <c r="T37">
        <v>2</v>
      </c>
      <c r="U37">
        <v>35</v>
      </c>
      <c r="V37" t="s">
        <v>32</v>
      </c>
      <c r="W37">
        <v>3</v>
      </c>
      <c r="X37">
        <v>5</v>
      </c>
      <c r="Y37">
        <v>0.21429443359375</v>
      </c>
      <c r="Z37">
        <v>0.69016098976135198</v>
      </c>
      <c r="AA37">
        <v>32025.471990528298</v>
      </c>
      <c r="AB37">
        <v>32395.000657569399</v>
      </c>
      <c r="AC37">
        <v>448</v>
      </c>
      <c r="AD37">
        <v>555</v>
      </c>
      <c r="AF37" s="2">
        <f t="shared" si="0"/>
        <v>98.85932555354546</v>
      </c>
      <c r="AG37" s="2">
        <f t="shared" si="1"/>
        <v>100.00002239658303</v>
      </c>
      <c r="AH37" s="2">
        <f t="shared" si="2"/>
        <v>0.17823575958702775</v>
      </c>
    </row>
    <row r="38" spans="1:34" x14ac:dyDescent="0.25">
      <c r="A38" t="s">
        <v>15</v>
      </c>
      <c r="B38">
        <v>2</v>
      </c>
      <c r="C38">
        <v>224</v>
      </c>
      <c r="D38">
        <v>3192</v>
      </c>
      <c r="E38">
        <v>3</v>
      </c>
      <c r="F38">
        <v>6</v>
      </c>
      <c r="G38">
        <v>36</v>
      </c>
      <c r="H38" t="s">
        <v>16</v>
      </c>
      <c r="I38">
        <v>0.75</v>
      </c>
      <c r="J38" t="b">
        <v>1</v>
      </c>
      <c r="K38">
        <v>33009.2890770659</v>
      </c>
      <c r="L38">
        <v>33009.075803306303</v>
      </c>
      <c r="M38">
        <v>0</v>
      </c>
      <c r="N38">
        <v>7569</v>
      </c>
      <c r="O38">
        <v>298.877768993377</v>
      </c>
      <c r="S38" t="s">
        <v>26</v>
      </c>
      <c r="T38">
        <v>2</v>
      </c>
      <c r="U38">
        <v>36</v>
      </c>
      <c r="V38" t="s">
        <v>32</v>
      </c>
      <c r="W38">
        <v>3</v>
      </c>
      <c r="X38">
        <v>5</v>
      </c>
      <c r="Y38">
        <v>0.18660235404968201</v>
      </c>
      <c r="Z38">
        <v>0.74054408073425204</v>
      </c>
      <c r="AA38">
        <v>32713.9524543347</v>
      </c>
      <c r="AB38">
        <v>33009.088522160302</v>
      </c>
      <c r="AC38">
        <v>448</v>
      </c>
      <c r="AD38">
        <v>551</v>
      </c>
      <c r="AF38" s="2">
        <f t="shared" si="0"/>
        <v>99.105932711566425</v>
      </c>
      <c r="AG38" s="2">
        <f t="shared" si="1"/>
        <v>100.00003853138475</v>
      </c>
      <c r="AH38" s="2">
        <f t="shared" si="2"/>
        <v>0.24777489581390114</v>
      </c>
    </row>
    <row r="39" spans="1:34" x14ac:dyDescent="0.25">
      <c r="A39" t="s">
        <v>15</v>
      </c>
      <c r="B39">
        <v>2</v>
      </c>
      <c r="C39">
        <v>224</v>
      </c>
      <c r="D39">
        <v>3192</v>
      </c>
      <c r="E39">
        <v>3</v>
      </c>
      <c r="F39">
        <v>6</v>
      </c>
      <c r="G39">
        <v>37</v>
      </c>
      <c r="H39" t="s">
        <v>16</v>
      </c>
      <c r="I39">
        <v>0.75</v>
      </c>
      <c r="J39" t="b">
        <v>1</v>
      </c>
      <c r="K39">
        <v>32574.782674891001</v>
      </c>
      <c r="L39">
        <v>32574.549677284202</v>
      </c>
      <c r="M39">
        <v>0</v>
      </c>
      <c r="N39">
        <v>3750</v>
      </c>
      <c r="O39">
        <v>445.072901964187</v>
      </c>
      <c r="S39" t="s">
        <v>26</v>
      </c>
      <c r="T39">
        <v>2</v>
      </c>
      <c r="U39">
        <v>37</v>
      </c>
      <c r="V39" t="s">
        <v>32</v>
      </c>
      <c r="W39">
        <v>1</v>
      </c>
      <c r="X39">
        <v>3</v>
      </c>
      <c r="Y39">
        <v>5.1414012908935498E-2</v>
      </c>
      <c r="Z39">
        <v>0.65142655372619596</v>
      </c>
      <c r="AA39">
        <v>18415.058469895601</v>
      </c>
      <c r="AB39">
        <v>32574.554826477499</v>
      </c>
      <c r="AC39">
        <v>448</v>
      </c>
      <c r="AD39">
        <v>567</v>
      </c>
      <c r="AF39" s="2">
        <f t="shared" si="0"/>
        <v>56.532043120575523</v>
      </c>
      <c r="AG39" s="2">
        <f t="shared" si="1"/>
        <v>100.00001580741207</v>
      </c>
      <c r="AH39" s="2">
        <f t="shared" si="2"/>
        <v>0.14636401157008955</v>
      </c>
    </row>
    <row r="40" spans="1:34" x14ac:dyDescent="0.25">
      <c r="A40" t="s">
        <v>15</v>
      </c>
      <c r="B40">
        <v>2</v>
      </c>
      <c r="C40">
        <v>224</v>
      </c>
      <c r="D40">
        <v>3192</v>
      </c>
      <c r="E40">
        <v>3</v>
      </c>
      <c r="F40">
        <v>6</v>
      </c>
      <c r="G40">
        <v>38</v>
      </c>
      <c r="H40" t="s">
        <v>16</v>
      </c>
      <c r="I40">
        <v>0.75</v>
      </c>
      <c r="J40" t="b">
        <v>1</v>
      </c>
      <c r="K40">
        <v>33057.6455160482</v>
      </c>
      <c r="L40">
        <v>33057.3914468277</v>
      </c>
      <c r="M40">
        <v>0</v>
      </c>
      <c r="N40">
        <v>7847</v>
      </c>
      <c r="O40">
        <v>445.74033713340702</v>
      </c>
      <c r="S40" t="s">
        <v>26</v>
      </c>
      <c r="T40">
        <v>2</v>
      </c>
      <c r="U40">
        <v>38</v>
      </c>
      <c r="V40" t="s">
        <v>32</v>
      </c>
      <c r="W40">
        <v>3</v>
      </c>
      <c r="X40">
        <v>5</v>
      </c>
      <c r="Y40">
        <v>0.18108630180358801</v>
      </c>
      <c r="Z40">
        <v>0.70470333099365201</v>
      </c>
      <c r="AA40">
        <v>32692.805359426002</v>
      </c>
      <c r="AB40">
        <v>33057.406308265097</v>
      </c>
      <c r="AC40">
        <v>448</v>
      </c>
      <c r="AD40">
        <v>551</v>
      </c>
      <c r="AF40" s="2">
        <f t="shared" si="0"/>
        <v>98.897111745831097</v>
      </c>
      <c r="AG40" s="2">
        <f t="shared" si="1"/>
        <v>100.00004495647342</v>
      </c>
      <c r="AH40" s="2">
        <f t="shared" si="2"/>
        <v>0.15809727598934784</v>
      </c>
    </row>
    <row r="41" spans="1:34" x14ac:dyDescent="0.25">
      <c r="A41" t="s">
        <v>15</v>
      </c>
      <c r="B41">
        <v>2</v>
      </c>
      <c r="C41">
        <v>224</v>
      </c>
      <c r="D41">
        <v>3192</v>
      </c>
      <c r="E41">
        <v>3</v>
      </c>
      <c r="F41">
        <v>6</v>
      </c>
      <c r="G41">
        <v>39</v>
      </c>
      <c r="H41" t="s">
        <v>16</v>
      </c>
      <c r="I41">
        <v>0.75</v>
      </c>
      <c r="J41" t="b">
        <v>1</v>
      </c>
      <c r="K41">
        <v>32243.154901071601</v>
      </c>
      <c r="L41">
        <v>32242.812758646502</v>
      </c>
      <c r="M41">
        <v>0</v>
      </c>
      <c r="N41">
        <v>6423</v>
      </c>
      <c r="O41">
        <v>398.67818593978802</v>
      </c>
      <c r="S41" t="s">
        <v>26</v>
      </c>
      <c r="T41">
        <v>2</v>
      </c>
      <c r="U41">
        <v>39</v>
      </c>
      <c r="V41" t="s">
        <v>32</v>
      </c>
      <c r="W41">
        <v>3</v>
      </c>
      <c r="X41">
        <v>5</v>
      </c>
      <c r="Y41">
        <v>0.17911553382873499</v>
      </c>
      <c r="Z41">
        <v>0.69049215316772405</v>
      </c>
      <c r="AA41">
        <v>31766.837735114401</v>
      </c>
      <c r="AB41">
        <v>32242.812758646502</v>
      </c>
      <c r="AC41">
        <v>448</v>
      </c>
      <c r="AD41">
        <v>568</v>
      </c>
      <c r="AF41" s="2">
        <f t="shared" si="0"/>
        <v>98.523779463364406</v>
      </c>
      <c r="AG41" s="2">
        <f t="shared" si="1"/>
        <v>100</v>
      </c>
      <c r="AH41" s="2">
        <f t="shared" si="2"/>
        <v>0.17319536847496553</v>
      </c>
    </row>
    <row r="42" spans="1:34" x14ac:dyDescent="0.25">
      <c r="A42" t="s">
        <v>15</v>
      </c>
      <c r="B42">
        <v>2</v>
      </c>
      <c r="C42">
        <v>224</v>
      </c>
      <c r="D42">
        <v>3192</v>
      </c>
      <c r="E42">
        <v>3</v>
      </c>
      <c r="F42">
        <v>6</v>
      </c>
      <c r="G42">
        <v>40</v>
      </c>
      <c r="H42" t="s">
        <v>16</v>
      </c>
      <c r="I42">
        <v>0.75</v>
      </c>
      <c r="J42" t="b">
        <v>1</v>
      </c>
      <c r="K42">
        <v>32744.565804489601</v>
      </c>
      <c r="L42">
        <v>32744.272260198701</v>
      </c>
      <c r="M42">
        <v>0</v>
      </c>
      <c r="N42">
        <v>8217</v>
      </c>
      <c r="O42">
        <v>459.641035079956</v>
      </c>
      <c r="S42" t="s">
        <v>26</v>
      </c>
      <c r="T42">
        <v>2</v>
      </c>
      <c r="U42">
        <v>40</v>
      </c>
      <c r="V42" t="s">
        <v>32</v>
      </c>
      <c r="W42">
        <v>1</v>
      </c>
      <c r="X42">
        <v>2</v>
      </c>
      <c r="Y42">
        <v>0.19428277015685999</v>
      </c>
      <c r="Z42">
        <v>0.84851694107055597</v>
      </c>
      <c r="AA42">
        <v>8793.2633521338103</v>
      </c>
      <c r="AB42">
        <v>32720.955589415898</v>
      </c>
      <c r="AC42">
        <v>224</v>
      </c>
      <c r="AD42">
        <v>546</v>
      </c>
      <c r="AF42" s="2">
        <f t="shared" si="0"/>
        <v>26.854355724442811</v>
      </c>
      <c r="AG42" s="2">
        <f t="shared" si="1"/>
        <v>99.92879160484155</v>
      </c>
      <c r="AH42" s="2">
        <f t="shared" si="2"/>
        <v>0.18460426208964431</v>
      </c>
    </row>
    <row r="43" spans="1:34" x14ac:dyDescent="0.25">
      <c r="A43" t="s">
        <v>15</v>
      </c>
      <c r="B43">
        <v>2</v>
      </c>
      <c r="C43">
        <v>224</v>
      </c>
      <c r="D43">
        <v>3192</v>
      </c>
      <c r="E43">
        <v>3</v>
      </c>
      <c r="F43">
        <v>6</v>
      </c>
      <c r="G43">
        <v>41</v>
      </c>
      <c r="H43" t="s">
        <v>16</v>
      </c>
      <c r="I43">
        <v>0.75</v>
      </c>
      <c r="J43" t="b">
        <v>1</v>
      </c>
      <c r="K43">
        <v>32906.963188903399</v>
      </c>
      <c r="L43">
        <v>32906.638114196903</v>
      </c>
      <c r="M43">
        <v>0</v>
      </c>
      <c r="N43">
        <v>7129</v>
      </c>
      <c r="O43">
        <v>331.29701399803099</v>
      </c>
      <c r="S43" t="s">
        <v>26</v>
      </c>
      <c r="T43">
        <v>2</v>
      </c>
      <c r="U43">
        <v>41</v>
      </c>
      <c r="V43" t="s">
        <v>32</v>
      </c>
      <c r="W43">
        <v>3</v>
      </c>
      <c r="X43">
        <v>5</v>
      </c>
      <c r="Y43">
        <v>0.196746826171875</v>
      </c>
      <c r="Z43">
        <v>0.62289118766784601</v>
      </c>
      <c r="AA43">
        <v>32477.5014242834</v>
      </c>
      <c r="AB43">
        <v>32906.638114196903</v>
      </c>
      <c r="AC43">
        <v>448</v>
      </c>
      <c r="AD43">
        <v>547</v>
      </c>
      <c r="AF43" s="2">
        <f t="shared" si="0"/>
        <v>98.695896285654413</v>
      </c>
      <c r="AG43" s="2">
        <f t="shared" si="1"/>
        <v>100</v>
      </c>
      <c r="AH43" s="2">
        <f t="shared" si="2"/>
        <v>0.18801593776862355</v>
      </c>
    </row>
    <row r="44" spans="1:34" x14ac:dyDescent="0.25">
      <c r="A44" t="s">
        <v>15</v>
      </c>
      <c r="B44">
        <v>2</v>
      </c>
      <c r="C44">
        <v>224</v>
      </c>
      <c r="D44">
        <v>3192</v>
      </c>
      <c r="E44">
        <v>3</v>
      </c>
      <c r="F44">
        <v>6</v>
      </c>
      <c r="G44">
        <v>42</v>
      </c>
      <c r="H44" t="s">
        <v>16</v>
      </c>
      <c r="I44">
        <v>0.75</v>
      </c>
      <c r="J44" t="b">
        <v>1</v>
      </c>
      <c r="K44">
        <v>33547.059373919801</v>
      </c>
      <c r="L44">
        <v>33546.692139626502</v>
      </c>
      <c r="M44">
        <v>0</v>
      </c>
      <c r="N44">
        <v>7920</v>
      </c>
      <c r="O44">
        <v>362.49030113220198</v>
      </c>
      <c r="S44" t="s">
        <v>26</v>
      </c>
      <c r="T44">
        <v>2</v>
      </c>
      <c r="U44">
        <v>42</v>
      </c>
      <c r="V44" t="s">
        <v>32</v>
      </c>
      <c r="W44">
        <v>3</v>
      </c>
      <c r="X44">
        <v>5</v>
      </c>
      <c r="Y44">
        <v>0.18735599517822199</v>
      </c>
      <c r="Z44">
        <v>0.71626567840576105</v>
      </c>
      <c r="AA44">
        <v>33160.580219458803</v>
      </c>
      <c r="AB44">
        <v>33483.401411884901</v>
      </c>
      <c r="AC44">
        <v>448</v>
      </c>
      <c r="AD44">
        <v>541</v>
      </c>
      <c r="AF44" s="2">
        <f t="shared" si="0"/>
        <v>98.849031318615133</v>
      </c>
      <c r="AG44" s="2">
        <f t="shared" si="1"/>
        <v>99.811335414299037</v>
      </c>
      <c r="AH44" s="2">
        <f t="shared" si="2"/>
        <v>0.19759581874841267</v>
      </c>
    </row>
    <row r="45" spans="1:34" x14ac:dyDescent="0.25">
      <c r="A45" t="s">
        <v>15</v>
      </c>
      <c r="B45">
        <v>2</v>
      </c>
      <c r="C45">
        <v>224</v>
      </c>
      <c r="D45">
        <v>3192</v>
      </c>
      <c r="E45">
        <v>3</v>
      </c>
      <c r="F45">
        <v>6</v>
      </c>
      <c r="G45">
        <v>43</v>
      </c>
      <c r="H45" t="s">
        <v>16</v>
      </c>
      <c r="I45">
        <v>0.75</v>
      </c>
      <c r="J45" t="b">
        <v>1</v>
      </c>
      <c r="K45">
        <v>33197.724256335801</v>
      </c>
      <c r="L45">
        <v>33197.317808353502</v>
      </c>
      <c r="M45">
        <v>0</v>
      </c>
      <c r="N45">
        <v>6584</v>
      </c>
      <c r="O45">
        <v>548.40309906005803</v>
      </c>
      <c r="S45" t="s">
        <v>26</v>
      </c>
      <c r="T45">
        <v>2</v>
      </c>
      <c r="U45">
        <v>43</v>
      </c>
      <c r="V45" t="s">
        <v>32</v>
      </c>
      <c r="W45">
        <v>1</v>
      </c>
      <c r="X45">
        <v>2</v>
      </c>
      <c r="Y45">
        <v>0.205837488174438</v>
      </c>
      <c r="Z45">
        <v>0.69202637672424305</v>
      </c>
      <c r="AA45">
        <v>8666.4598100130697</v>
      </c>
      <c r="AB45">
        <v>33197.317808353502</v>
      </c>
      <c r="AC45">
        <v>224</v>
      </c>
      <c r="AD45">
        <v>546</v>
      </c>
      <c r="AF45" s="2">
        <f t="shared" si="0"/>
        <v>26.1059036758455</v>
      </c>
      <c r="AG45" s="2">
        <f t="shared" si="1"/>
        <v>100</v>
      </c>
      <c r="AH45" s="2">
        <f t="shared" si="2"/>
        <v>0.126189362881127</v>
      </c>
    </row>
    <row r="46" spans="1:34" x14ac:dyDescent="0.25">
      <c r="A46" t="s">
        <v>15</v>
      </c>
      <c r="B46">
        <v>2</v>
      </c>
      <c r="C46">
        <v>224</v>
      </c>
      <c r="D46">
        <v>3192</v>
      </c>
      <c r="E46">
        <v>3</v>
      </c>
      <c r="F46">
        <v>6</v>
      </c>
      <c r="G46">
        <v>44</v>
      </c>
      <c r="H46" t="s">
        <v>16</v>
      </c>
      <c r="I46">
        <v>0.75</v>
      </c>
      <c r="J46" t="b">
        <v>1</v>
      </c>
      <c r="K46">
        <v>32466.033337883699</v>
      </c>
      <c r="L46">
        <v>32465.780376237199</v>
      </c>
      <c r="M46">
        <v>0</v>
      </c>
      <c r="N46">
        <v>7634</v>
      </c>
      <c r="O46">
        <v>328.83480596542302</v>
      </c>
      <c r="S46" t="s">
        <v>26</v>
      </c>
      <c r="T46">
        <v>2</v>
      </c>
      <c r="U46">
        <v>44</v>
      </c>
      <c r="V46" t="s">
        <v>32</v>
      </c>
      <c r="W46">
        <v>3</v>
      </c>
      <c r="X46">
        <v>5</v>
      </c>
      <c r="Y46">
        <v>0.177832841873168</v>
      </c>
      <c r="Z46">
        <v>0.80164885520935003</v>
      </c>
      <c r="AA46">
        <v>32048.1267614973</v>
      </c>
      <c r="AB46">
        <v>32465.780376237199</v>
      </c>
      <c r="AC46">
        <v>448</v>
      </c>
      <c r="AD46">
        <v>564</v>
      </c>
      <c r="AF46" s="2">
        <f t="shared" si="0"/>
        <v>98.713557444485161</v>
      </c>
      <c r="AG46" s="2">
        <f t="shared" si="1"/>
        <v>100</v>
      </c>
      <c r="AH46" s="2">
        <f t="shared" si="2"/>
        <v>0.24378467262788583</v>
      </c>
    </row>
    <row r="47" spans="1:34" x14ac:dyDescent="0.25">
      <c r="A47" t="s">
        <v>15</v>
      </c>
      <c r="B47">
        <v>2</v>
      </c>
      <c r="C47">
        <v>224</v>
      </c>
      <c r="D47">
        <v>3192</v>
      </c>
      <c r="E47">
        <v>3</v>
      </c>
      <c r="F47">
        <v>6</v>
      </c>
      <c r="G47">
        <v>45</v>
      </c>
      <c r="H47" t="s">
        <v>16</v>
      </c>
      <c r="I47">
        <v>0.75</v>
      </c>
      <c r="J47" t="b">
        <v>1</v>
      </c>
      <c r="K47">
        <v>31951.9446065314</v>
      </c>
      <c r="L47">
        <v>31951.642759916202</v>
      </c>
      <c r="M47">
        <v>0</v>
      </c>
      <c r="N47">
        <v>8496</v>
      </c>
      <c r="O47">
        <v>296.88436198234501</v>
      </c>
      <c r="S47" t="s">
        <v>26</v>
      </c>
      <c r="T47">
        <v>2</v>
      </c>
      <c r="U47">
        <v>45</v>
      </c>
      <c r="V47" t="s">
        <v>32</v>
      </c>
      <c r="W47">
        <v>1</v>
      </c>
      <c r="X47">
        <v>2</v>
      </c>
      <c r="Y47">
        <v>0.12492823600769</v>
      </c>
      <c r="Z47">
        <v>0.64580893516540505</v>
      </c>
      <c r="AA47">
        <v>8875.46437128254</v>
      </c>
      <c r="AB47">
        <v>31951.645572424401</v>
      </c>
      <c r="AC47">
        <v>224</v>
      </c>
      <c r="AD47">
        <v>558</v>
      </c>
      <c r="AF47" s="2">
        <f t="shared" si="0"/>
        <v>27.777802969232425</v>
      </c>
      <c r="AG47" s="2">
        <f t="shared" si="1"/>
        <v>100.00000880238997</v>
      </c>
      <c r="AH47" s="2">
        <f t="shared" si="2"/>
        <v>0.21752878152733751</v>
      </c>
    </row>
    <row r="48" spans="1:34" x14ac:dyDescent="0.25">
      <c r="A48" t="s">
        <v>15</v>
      </c>
      <c r="B48">
        <v>2</v>
      </c>
      <c r="C48">
        <v>224</v>
      </c>
      <c r="D48">
        <v>3192</v>
      </c>
      <c r="E48">
        <v>3</v>
      </c>
      <c r="F48">
        <v>6</v>
      </c>
      <c r="G48">
        <v>46</v>
      </c>
      <c r="H48" t="s">
        <v>16</v>
      </c>
      <c r="I48">
        <v>0.75</v>
      </c>
      <c r="J48" t="b">
        <v>1</v>
      </c>
      <c r="K48">
        <v>32537.468409446799</v>
      </c>
      <c r="L48">
        <v>32537.147763593799</v>
      </c>
      <c r="M48">
        <v>0</v>
      </c>
      <c r="N48">
        <v>7827</v>
      </c>
      <c r="O48">
        <v>512.05385613441399</v>
      </c>
      <c r="S48" t="s">
        <v>26</v>
      </c>
      <c r="T48">
        <v>2</v>
      </c>
      <c r="U48">
        <v>46</v>
      </c>
      <c r="V48" t="s">
        <v>32</v>
      </c>
      <c r="W48">
        <v>3</v>
      </c>
      <c r="X48">
        <v>5</v>
      </c>
      <c r="Y48">
        <v>0.20499682426452601</v>
      </c>
      <c r="Z48">
        <v>0.64367818832397405</v>
      </c>
      <c r="AA48">
        <v>32160.004941738898</v>
      </c>
      <c r="AB48">
        <v>32537.147763593799</v>
      </c>
      <c r="AC48">
        <v>448</v>
      </c>
      <c r="AD48">
        <v>562</v>
      </c>
      <c r="AF48" s="2">
        <f t="shared" si="0"/>
        <v>98.840885425498513</v>
      </c>
      <c r="AG48" s="2">
        <f t="shared" si="1"/>
        <v>100</v>
      </c>
      <c r="AH48" s="2">
        <f t="shared" si="2"/>
        <v>0.12570517351108645</v>
      </c>
    </row>
    <row r="49" spans="1:34" x14ac:dyDescent="0.25">
      <c r="A49" t="s">
        <v>15</v>
      </c>
      <c r="B49">
        <v>2</v>
      </c>
      <c r="C49">
        <v>224</v>
      </c>
      <c r="D49">
        <v>3192</v>
      </c>
      <c r="E49">
        <v>3</v>
      </c>
      <c r="F49">
        <v>6</v>
      </c>
      <c r="G49">
        <v>47</v>
      </c>
      <c r="H49" t="s">
        <v>16</v>
      </c>
      <c r="I49">
        <v>0.75</v>
      </c>
      <c r="J49" t="b">
        <v>1</v>
      </c>
      <c r="K49">
        <v>32266.711063999799</v>
      </c>
      <c r="L49">
        <v>32266.416601482499</v>
      </c>
      <c r="M49">
        <v>0</v>
      </c>
      <c r="N49">
        <v>7697</v>
      </c>
      <c r="O49">
        <v>347.73818016052201</v>
      </c>
      <c r="S49" t="s">
        <v>26</v>
      </c>
      <c r="T49">
        <v>2</v>
      </c>
      <c r="U49">
        <v>47</v>
      </c>
      <c r="V49" t="s">
        <v>32</v>
      </c>
      <c r="W49">
        <v>3</v>
      </c>
      <c r="X49">
        <v>5</v>
      </c>
      <c r="Y49">
        <v>0.210102558135986</v>
      </c>
      <c r="Z49">
        <v>0.73904228210449197</v>
      </c>
      <c r="AA49">
        <v>31839.216676621199</v>
      </c>
      <c r="AB49">
        <v>32236.723962011401</v>
      </c>
      <c r="AC49">
        <v>448</v>
      </c>
      <c r="AD49">
        <v>560</v>
      </c>
      <c r="AF49" s="2">
        <f t="shared" si="0"/>
        <v>98.676023029958429</v>
      </c>
      <c r="AG49" s="2">
        <f t="shared" si="1"/>
        <v>99.907976643834289</v>
      </c>
      <c r="AH49" s="2">
        <f t="shared" si="2"/>
        <v>0.21252836883293549</v>
      </c>
    </row>
    <row r="50" spans="1:34" x14ac:dyDescent="0.25">
      <c r="A50" t="s">
        <v>15</v>
      </c>
      <c r="B50">
        <v>2</v>
      </c>
      <c r="C50">
        <v>224</v>
      </c>
      <c r="D50">
        <v>3192</v>
      </c>
      <c r="E50">
        <v>3</v>
      </c>
      <c r="F50">
        <v>6</v>
      </c>
      <c r="G50">
        <v>48</v>
      </c>
      <c r="H50" t="s">
        <v>16</v>
      </c>
      <c r="I50">
        <v>0.75</v>
      </c>
      <c r="J50" t="b">
        <v>1</v>
      </c>
      <c r="K50">
        <v>33315.1806376885</v>
      </c>
      <c r="L50">
        <v>33314.8478423415</v>
      </c>
      <c r="M50">
        <v>0</v>
      </c>
      <c r="N50">
        <v>7475</v>
      </c>
      <c r="O50">
        <v>647.59817290306</v>
      </c>
      <c r="S50" t="s">
        <v>26</v>
      </c>
      <c r="T50">
        <v>2</v>
      </c>
      <c r="U50">
        <v>48</v>
      </c>
      <c r="V50" t="s">
        <v>32</v>
      </c>
      <c r="W50">
        <v>3</v>
      </c>
      <c r="X50">
        <v>5</v>
      </c>
      <c r="Y50">
        <v>0.18369674682617099</v>
      </c>
      <c r="Z50">
        <v>0.77022886276245095</v>
      </c>
      <c r="AA50">
        <v>32973.837867458598</v>
      </c>
      <c r="AB50">
        <v>33300.711116395803</v>
      </c>
      <c r="AC50">
        <v>448</v>
      </c>
      <c r="AD50">
        <v>559</v>
      </c>
      <c r="AF50" s="2">
        <f t="shared" si="0"/>
        <v>98.976402424238316</v>
      </c>
      <c r="AG50" s="2">
        <f t="shared" si="1"/>
        <v>99.957566289923946</v>
      </c>
      <c r="AH50" s="2">
        <f t="shared" si="2"/>
        <v>0.11893623160016971</v>
      </c>
    </row>
    <row r="51" spans="1:34" x14ac:dyDescent="0.25">
      <c r="A51" t="s">
        <v>15</v>
      </c>
      <c r="B51">
        <v>2</v>
      </c>
      <c r="C51">
        <v>224</v>
      </c>
      <c r="D51">
        <v>3192</v>
      </c>
      <c r="E51">
        <v>3</v>
      </c>
      <c r="F51">
        <v>6</v>
      </c>
      <c r="G51">
        <v>49</v>
      </c>
      <c r="H51" t="s">
        <v>16</v>
      </c>
      <c r="I51">
        <v>0.75</v>
      </c>
      <c r="J51" t="b">
        <v>1</v>
      </c>
      <c r="K51">
        <v>32722.672715320401</v>
      </c>
      <c r="L51">
        <v>32722.336163020202</v>
      </c>
      <c r="M51">
        <v>0</v>
      </c>
      <c r="N51">
        <v>8771</v>
      </c>
      <c r="O51">
        <v>503.08900308608997</v>
      </c>
      <c r="S51" t="s">
        <v>26</v>
      </c>
      <c r="T51">
        <v>2</v>
      </c>
      <c r="U51">
        <v>49</v>
      </c>
      <c r="V51" t="s">
        <v>32</v>
      </c>
      <c r="W51">
        <v>3</v>
      </c>
      <c r="X51">
        <v>5</v>
      </c>
      <c r="Y51">
        <v>0.18771934509277299</v>
      </c>
      <c r="Z51">
        <v>0.67852544784545898</v>
      </c>
      <c r="AA51">
        <v>32305.16120129</v>
      </c>
      <c r="AB51">
        <v>32722.3376810966</v>
      </c>
      <c r="AC51">
        <v>448</v>
      </c>
      <c r="AD51">
        <v>552</v>
      </c>
      <c r="AF51" s="2">
        <f t="shared" si="0"/>
        <v>98.725106423783842</v>
      </c>
      <c r="AG51" s="2">
        <f t="shared" si="1"/>
        <v>100.00000463926655</v>
      </c>
      <c r="AH51" s="2">
        <f t="shared" si="2"/>
        <v>0.13487185044459177</v>
      </c>
    </row>
    <row r="53" spans="1:34" x14ac:dyDescent="0.25">
      <c r="N53" s="1">
        <f t="shared" ref="N53:O53" si="3">AVERAGE(N2:N51)</f>
        <v>7623.12</v>
      </c>
      <c r="O53" s="1">
        <f t="shared" si="3"/>
        <v>430.89079010486574</v>
      </c>
      <c r="AC53" s="1">
        <f t="shared" ref="AC53:AD53" si="4">AVERAGE(AC2:AC51)</f>
        <v>403.2</v>
      </c>
      <c r="AD53" s="1">
        <f t="shared" si="4"/>
        <v>555.66</v>
      </c>
      <c r="AF53" s="1">
        <f>AVERAGE(AF2:AF51)</f>
        <v>80.810146243193515</v>
      </c>
      <c r="AG53" s="1">
        <f>AVERAGE(AG2:AG51)</f>
        <v>99.972987009875027</v>
      </c>
      <c r="AH53" s="1">
        <f>AVERAGE(AH2:AH51)</f>
        <v>0.17320746934175268</v>
      </c>
    </row>
    <row r="54" spans="1:34" x14ac:dyDescent="0.25">
      <c r="N54" s="1">
        <f t="shared" ref="N54:O54" si="5">_xlfn.STDEV.S(N2:N51)/SQRT(COUNT(N2:N51))</f>
        <v>199.36817677403826</v>
      </c>
      <c r="O54" s="1">
        <f t="shared" si="5"/>
        <v>14.249795088696617</v>
      </c>
      <c r="AC54" s="1">
        <f t="shared" ref="AC54:AD54" si="6">_xlfn.STDEV.S(AC2:AC51)/SQRT(COUNT(AC2:AC51))</f>
        <v>12.8</v>
      </c>
      <c r="AD54" s="1">
        <f t="shared" si="6"/>
        <v>1.0982769436248581</v>
      </c>
      <c r="AF54" s="1">
        <f>_xlfn.STDEV.S(AF2:AF51)/SQRT(COUNT(AF2:AF51))</f>
        <v>4.2360291996946771</v>
      </c>
      <c r="AG54" s="1">
        <f>_xlfn.STDEV.S(AG2:AG51)/SQRT(COUNT(AG2:AG51))</f>
        <v>6.2322333657124709E-3</v>
      </c>
      <c r="AH54" s="1">
        <f>_xlfn.STDEV.S(AH2:AH51)/SQRT(COUNT(AH2:AH51))</f>
        <v>5.8246532114060983E-3</v>
      </c>
    </row>
    <row r="55" spans="1:34" x14ac:dyDescent="0.25">
      <c r="N55" s="1">
        <f t="shared" ref="N55:O55" si="7">MAX(N2:N51)</f>
        <v>10477</v>
      </c>
      <c r="O55" s="1">
        <f t="shared" si="7"/>
        <v>731.07839798927296</v>
      </c>
      <c r="AC55" s="1">
        <f t="shared" ref="AC55:AD55" si="8">MAX(AC2:AC51)</f>
        <v>448</v>
      </c>
      <c r="AD55" s="1">
        <f t="shared" si="8"/>
        <v>572</v>
      </c>
      <c r="AF55" s="1">
        <f>MAX(AF2:AF51)</f>
        <v>99.105932711566425</v>
      </c>
      <c r="AG55" s="1">
        <f>MAX(AG2:AG51)</f>
        <v>100.00009363846883</v>
      </c>
      <c r="AH55" s="1">
        <f>MAX(AH2:AH51)</f>
        <v>0.24777489581390114</v>
      </c>
    </row>
    <row r="56" spans="1:34" x14ac:dyDescent="0.25">
      <c r="N56" s="1">
        <f t="shared" ref="N56:O56" si="9">MIN(N2:N51)</f>
        <v>3750</v>
      </c>
      <c r="O56" s="1">
        <f t="shared" si="9"/>
        <v>296.88436198234501</v>
      </c>
      <c r="AC56" s="1">
        <f t="shared" ref="AC56:AD56" si="10">MIN(AC2:AC51)</f>
        <v>224</v>
      </c>
      <c r="AD56" s="1">
        <f t="shared" si="10"/>
        <v>541</v>
      </c>
      <c r="AF56" s="1">
        <f>MIN(AF2:AF51)</f>
        <v>24.559288327781871</v>
      </c>
      <c r="AG56" s="1">
        <f>MIN(AG2:AG51)</f>
        <v>99.811335414299037</v>
      </c>
      <c r="AH56" s="1">
        <f>MIN(AH2:AH51)</f>
        <v>9.1800126697830761E-2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result_NLCC_2_r412.ib.bridges2.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2025-04-15T09:06:48Z</dcterms:created>
  <dcterms:modified xsi:type="dcterms:W3CDTF">2025-06-11T02:37:42Z</dcterms:modified>
</cp:coreProperties>
</file>