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PSPS\Public-Safety-Power-Shutoff\N-1_PSPS\heuristic\summary\"/>
    </mc:Choice>
  </mc:AlternateContent>
  <xr:revisionPtr revIDLastSave="0" documentId="13_ncr:9_{B5774E7F-C58B-4D6A-9217-41D04799100F}" xr6:coauthVersionLast="47" xr6:coauthVersionMax="47" xr10:uidLastSave="{00000000-0000-0000-0000-000000000000}"/>
  <bookViews>
    <workbookView xWindow="-110" yWindow="-110" windowWidth="19420" windowHeight="10300" xr2:uid="{E6682AAE-C596-49E7-89B8-B7DD756FEDAC}"/>
  </bookViews>
  <sheets>
    <sheet name="summary_size30_spanTrue_machine" sheetId="1" r:id="rId1"/>
  </sheets>
  <calcPr calcId="0"/>
</workbook>
</file>

<file path=xl/calcChain.xml><?xml version="1.0" encoding="utf-8"?>
<calcChain xmlns="http://schemas.openxmlformats.org/spreadsheetml/2006/main">
  <c r="R53" i="1" l="1"/>
  <c r="R54" i="1"/>
  <c r="R55" i="1"/>
  <c r="R56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<sst xmlns="http://schemas.openxmlformats.org/spreadsheetml/2006/main" count="230" uniqueCount="25">
  <si>
    <t>Machine</t>
  </si>
  <si>
    <t>Method</t>
  </si>
  <si>
    <t>Nodes</t>
  </si>
  <si>
    <t>Lines</t>
  </si>
  <si>
    <t>inst</t>
  </si>
  <si>
    <t>ratioDemandRequired</t>
  </si>
  <si>
    <t>totalDemand</t>
  </si>
  <si>
    <t>totalRiskArray</t>
  </si>
  <si>
    <t>minRisk</t>
  </si>
  <si>
    <t>ratioRisk</t>
  </si>
  <si>
    <t>solEdges</t>
  </si>
  <si>
    <t>Trial</t>
  </si>
  <si>
    <t>Time</t>
  </si>
  <si>
    <t>Spanning</t>
  </si>
  <si>
    <t>iter</t>
  </si>
  <si>
    <t>timeLimit</t>
  </si>
  <si>
    <t>r448.ib.bridges2.psc.edu</t>
  </si>
  <si>
    <t>ARR</t>
  </si>
  <si>
    <t>spanning</t>
  </si>
  <si>
    <t>B&amp;B Nodes</t>
  </si>
  <si>
    <t>Security</t>
  </si>
  <si>
    <t>r444.ib.bridges2.psc.edu</t>
  </si>
  <si>
    <t>MILP (FLOW)</t>
  </si>
  <si>
    <t>Gap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</si>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</sst>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2219-843A-4F5E-96B5-6F129C8AC5B2}">
  <dimension ref="A1:AF56"/>
  <sheetViews>
    <sheetView tabSelected="1" topLeftCell="D1" workbookViewId="0">
      <selection activeCell="D1" sqref="D1"/>
    </sheetView>
  </sheetViews>
  <sheetFormatPr defaultRowHeight="14.5" x14ac:dyDescent="0.35"/>
  <cols>
    <col min="18" max="19" width="8.7265625" style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" t="s">
        <v>23</v>
      </c>
      <c r="S1" s="1" t="s">
        <v>24</v>
      </c>
      <c r="U1" t="s">
        <v>22</v>
      </c>
      <c r="V1" t="s">
        <v>4</v>
      </c>
      <c r="W1" t="s">
        <v>6</v>
      </c>
      <c r="X1" t="s">
        <v>5</v>
      </c>
      <c r="Y1" t="s">
        <v>7</v>
      </c>
      <c r="Z1" t="s">
        <v>8</v>
      </c>
      <c r="AA1" t="s">
        <v>9</v>
      </c>
      <c r="AB1" t="s">
        <v>12</v>
      </c>
      <c r="AC1" t="s">
        <v>19</v>
      </c>
      <c r="AD1" t="s">
        <v>20</v>
      </c>
      <c r="AE1" t="s">
        <v>0</v>
      </c>
      <c r="AF1" t="s">
        <v>13</v>
      </c>
    </row>
    <row r="2" spans="1:32" x14ac:dyDescent="0.35">
      <c r="A2" t="s">
        <v>16</v>
      </c>
      <c r="B2" t="s">
        <v>17</v>
      </c>
      <c r="C2">
        <v>30</v>
      </c>
      <c r="D2">
        <v>41</v>
      </c>
      <c r="E2">
        <v>1</v>
      </c>
      <c r="F2">
        <v>0.9</v>
      </c>
      <c r="G2">
        <v>373.18733333333302</v>
      </c>
      <c r="H2">
        <v>216</v>
      </c>
      <c r="I2">
        <v>182</v>
      </c>
      <c r="J2">
        <v>0.842592592592592</v>
      </c>
      <c r="K2">
        <v>34</v>
      </c>
      <c r="L2">
        <v>3</v>
      </c>
      <c r="M2">
        <v>8.0084800720214792E-3</v>
      </c>
      <c r="N2" t="s">
        <v>18</v>
      </c>
      <c r="O2">
        <v>59</v>
      </c>
      <c r="P2">
        <v>30</v>
      </c>
      <c r="R2" s="1">
        <f>I2-Z2</f>
        <v>0</v>
      </c>
      <c r="S2" s="1">
        <f>M2/AB2*100</f>
        <v>11.917390733598946</v>
      </c>
      <c r="U2">
        <v>30</v>
      </c>
      <c r="V2">
        <v>1</v>
      </c>
      <c r="W2">
        <v>373.18733333333302</v>
      </c>
      <c r="X2">
        <v>0.9</v>
      </c>
      <c r="Y2">
        <v>216</v>
      </c>
      <c r="Z2">
        <v>182</v>
      </c>
      <c r="AA2">
        <v>0.842592592592592</v>
      </c>
      <c r="AB2">
        <v>6.7199945449829102E-2</v>
      </c>
      <c r="AC2">
        <v>1</v>
      </c>
      <c r="AD2" t="b">
        <v>1</v>
      </c>
      <c r="AE2" t="s">
        <v>21</v>
      </c>
      <c r="AF2" t="b">
        <v>1</v>
      </c>
    </row>
    <row r="3" spans="1:32" x14ac:dyDescent="0.35">
      <c r="A3" t="s">
        <v>16</v>
      </c>
      <c r="B3" t="s">
        <v>17</v>
      </c>
      <c r="C3">
        <v>30</v>
      </c>
      <c r="D3">
        <v>41</v>
      </c>
      <c r="E3">
        <v>2</v>
      </c>
      <c r="F3">
        <v>0.9</v>
      </c>
      <c r="G3">
        <v>373.18733333333302</v>
      </c>
      <c r="H3">
        <v>232</v>
      </c>
      <c r="I3">
        <v>185</v>
      </c>
      <c r="J3">
        <v>0.79741379310344795</v>
      </c>
      <c r="K3">
        <v>34</v>
      </c>
      <c r="L3">
        <v>3</v>
      </c>
      <c r="M3">
        <v>1.6631364822387602E-2</v>
      </c>
      <c r="N3" t="s">
        <v>18</v>
      </c>
      <c r="O3">
        <v>0</v>
      </c>
      <c r="P3">
        <v>30</v>
      </c>
      <c r="R3" s="1">
        <f t="shared" ref="R3:R51" si="0">I3-Z3</f>
        <v>0</v>
      </c>
      <c r="S3" s="1">
        <f t="shared" ref="S3:S51" si="1">M3/AB3*100</f>
        <v>43.099783750386017</v>
      </c>
      <c r="U3">
        <v>30</v>
      </c>
      <c r="V3">
        <v>2</v>
      </c>
      <c r="W3">
        <v>373.18733333333302</v>
      </c>
      <c r="X3">
        <v>0.9</v>
      </c>
      <c r="Y3">
        <v>232</v>
      </c>
      <c r="Z3">
        <v>185</v>
      </c>
      <c r="AA3">
        <v>0.79741379310344795</v>
      </c>
      <c r="AB3">
        <v>3.85880470275878E-2</v>
      </c>
      <c r="AC3">
        <v>1</v>
      </c>
      <c r="AD3" t="b">
        <v>1</v>
      </c>
      <c r="AE3" t="s">
        <v>21</v>
      </c>
      <c r="AF3" t="b">
        <v>1</v>
      </c>
    </row>
    <row r="4" spans="1:32" x14ac:dyDescent="0.35">
      <c r="A4" t="s">
        <v>16</v>
      </c>
      <c r="B4" t="s">
        <v>17</v>
      </c>
      <c r="C4">
        <v>30</v>
      </c>
      <c r="D4">
        <v>41</v>
      </c>
      <c r="E4">
        <v>3</v>
      </c>
      <c r="F4">
        <v>0.9</v>
      </c>
      <c r="G4">
        <v>373.18733333333302</v>
      </c>
      <c r="H4">
        <v>235</v>
      </c>
      <c r="I4">
        <v>190</v>
      </c>
      <c r="J4">
        <v>0.80851063829787195</v>
      </c>
      <c r="K4">
        <v>34</v>
      </c>
      <c r="L4">
        <v>9</v>
      </c>
      <c r="M4">
        <v>1.19750499725341E-2</v>
      </c>
      <c r="N4" t="s">
        <v>18</v>
      </c>
      <c r="O4">
        <v>9</v>
      </c>
      <c r="P4">
        <v>30</v>
      </c>
      <c r="R4" s="1">
        <f t="shared" si="0"/>
        <v>0</v>
      </c>
      <c r="S4" s="1">
        <f t="shared" si="1"/>
        <v>31.517551235551554</v>
      </c>
      <c r="U4">
        <v>30</v>
      </c>
      <c r="V4">
        <v>3</v>
      </c>
      <c r="W4">
        <v>373.18733333333302</v>
      </c>
      <c r="X4">
        <v>0.9</v>
      </c>
      <c r="Y4">
        <v>235</v>
      </c>
      <c r="Z4">
        <v>190</v>
      </c>
      <c r="AA4">
        <v>0.80851063829787195</v>
      </c>
      <c r="AB4">
        <v>3.7994861602783203E-2</v>
      </c>
      <c r="AC4">
        <v>1</v>
      </c>
      <c r="AD4" t="b">
        <v>1</v>
      </c>
      <c r="AE4" t="s">
        <v>21</v>
      </c>
      <c r="AF4" t="b">
        <v>1</v>
      </c>
    </row>
    <row r="5" spans="1:32" x14ac:dyDescent="0.35">
      <c r="A5" t="s">
        <v>16</v>
      </c>
      <c r="B5" t="s">
        <v>17</v>
      </c>
      <c r="C5">
        <v>30</v>
      </c>
      <c r="D5">
        <v>41</v>
      </c>
      <c r="E5">
        <v>4</v>
      </c>
      <c r="F5">
        <v>0.9</v>
      </c>
      <c r="G5">
        <v>373.18733333333302</v>
      </c>
      <c r="H5">
        <v>201</v>
      </c>
      <c r="I5">
        <v>167</v>
      </c>
      <c r="J5">
        <v>0.83084577114427804</v>
      </c>
      <c r="K5">
        <v>34</v>
      </c>
      <c r="L5">
        <v>14</v>
      </c>
      <c r="M5">
        <v>1.6139268875122001E-2</v>
      </c>
      <c r="N5" t="s">
        <v>18</v>
      </c>
      <c r="O5">
        <v>12</v>
      </c>
      <c r="P5">
        <v>30</v>
      </c>
      <c r="R5" s="1">
        <f t="shared" si="0"/>
        <v>0</v>
      </c>
      <c r="S5" s="1">
        <f t="shared" si="1"/>
        <v>42.517523804738232</v>
      </c>
      <c r="U5">
        <v>30</v>
      </c>
      <c r="V5">
        <v>4</v>
      </c>
      <c r="W5">
        <v>373.18733333333302</v>
      </c>
      <c r="X5">
        <v>0.9</v>
      </c>
      <c r="Y5">
        <v>201</v>
      </c>
      <c r="Z5">
        <v>167</v>
      </c>
      <c r="AA5">
        <v>0.83084577114427804</v>
      </c>
      <c r="AB5">
        <v>3.7959098815917899E-2</v>
      </c>
      <c r="AC5">
        <v>1</v>
      </c>
      <c r="AD5" t="b">
        <v>1</v>
      </c>
      <c r="AE5" t="s">
        <v>21</v>
      </c>
      <c r="AF5" t="b">
        <v>1</v>
      </c>
    </row>
    <row r="6" spans="1:32" x14ac:dyDescent="0.35">
      <c r="A6" t="s">
        <v>16</v>
      </c>
      <c r="B6" t="s">
        <v>17</v>
      </c>
      <c r="C6">
        <v>30</v>
      </c>
      <c r="D6">
        <v>41</v>
      </c>
      <c r="E6">
        <v>5</v>
      </c>
      <c r="F6">
        <v>0.9</v>
      </c>
      <c r="G6">
        <v>373.18733333333302</v>
      </c>
      <c r="H6">
        <v>230</v>
      </c>
      <c r="I6">
        <v>202</v>
      </c>
      <c r="J6">
        <v>0.87826086956521698</v>
      </c>
      <c r="K6">
        <v>34</v>
      </c>
      <c r="L6">
        <v>14</v>
      </c>
      <c r="M6">
        <v>2.5653839111328101E-2</v>
      </c>
      <c r="N6" t="s">
        <v>18</v>
      </c>
      <c r="O6">
        <v>113</v>
      </c>
      <c r="P6">
        <v>30</v>
      </c>
      <c r="R6" s="1">
        <f t="shared" si="0"/>
        <v>0</v>
      </c>
      <c r="S6" s="1">
        <f t="shared" si="1"/>
        <v>68.056469159540555</v>
      </c>
      <c r="U6">
        <v>30</v>
      </c>
      <c r="V6">
        <v>5</v>
      </c>
      <c r="W6">
        <v>373.18733333333302</v>
      </c>
      <c r="X6">
        <v>0.9</v>
      </c>
      <c r="Y6">
        <v>230</v>
      </c>
      <c r="Z6">
        <v>202</v>
      </c>
      <c r="AA6">
        <v>0.87826086956521698</v>
      </c>
      <c r="AB6">
        <v>3.7694931030273403E-2</v>
      </c>
      <c r="AC6">
        <v>1</v>
      </c>
      <c r="AD6" t="b">
        <v>1</v>
      </c>
      <c r="AE6" t="s">
        <v>21</v>
      </c>
      <c r="AF6" t="b">
        <v>1</v>
      </c>
    </row>
    <row r="7" spans="1:32" x14ac:dyDescent="0.35">
      <c r="A7" t="s">
        <v>16</v>
      </c>
      <c r="B7" t="s">
        <v>17</v>
      </c>
      <c r="C7">
        <v>30</v>
      </c>
      <c r="D7">
        <v>41</v>
      </c>
      <c r="E7">
        <v>6</v>
      </c>
      <c r="F7">
        <v>0.9</v>
      </c>
      <c r="G7">
        <v>373.18733333333302</v>
      </c>
      <c r="H7">
        <v>229</v>
      </c>
      <c r="I7">
        <v>179</v>
      </c>
      <c r="J7">
        <v>0.78165938864628803</v>
      </c>
      <c r="K7">
        <v>34</v>
      </c>
      <c r="L7">
        <v>7</v>
      </c>
      <c r="M7">
        <v>1.2784719467162999E-2</v>
      </c>
      <c r="N7" t="s">
        <v>18</v>
      </c>
      <c r="O7">
        <v>124</v>
      </c>
      <c r="P7">
        <v>30</v>
      </c>
      <c r="R7" s="1">
        <f t="shared" si="0"/>
        <v>0</v>
      </c>
      <c r="S7" s="1">
        <f t="shared" si="1"/>
        <v>33.950425781126192</v>
      </c>
      <c r="U7">
        <v>30</v>
      </c>
      <c r="V7">
        <v>6</v>
      </c>
      <c r="W7">
        <v>373.18733333333302</v>
      </c>
      <c r="X7">
        <v>0.9</v>
      </c>
      <c r="Y7">
        <v>229</v>
      </c>
      <c r="Z7">
        <v>179</v>
      </c>
      <c r="AA7">
        <v>0.78165938864628803</v>
      </c>
      <c r="AB7">
        <v>3.7657022476196199E-2</v>
      </c>
      <c r="AC7">
        <v>1</v>
      </c>
      <c r="AD7" t="b">
        <v>1</v>
      </c>
      <c r="AE7" t="s">
        <v>21</v>
      </c>
      <c r="AF7" t="b">
        <v>1</v>
      </c>
    </row>
    <row r="8" spans="1:32" x14ac:dyDescent="0.35">
      <c r="A8" t="s">
        <v>16</v>
      </c>
      <c r="B8" t="s">
        <v>17</v>
      </c>
      <c r="C8">
        <v>30</v>
      </c>
      <c r="D8">
        <v>41</v>
      </c>
      <c r="E8">
        <v>7</v>
      </c>
      <c r="F8">
        <v>0.9</v>
      </c>
      <c r="G8">
        <v>373.18733333333302</v>
      </c>
      <c r="H8">
        <v>231</v>
      </c>
      <c r="I8">
        <v>188</v>
      </c>
      <c r="J8">
        <v>0.81385281385281305</v>
      </c>
      <c r="K8">
        <v>34</v>
      </c>
      <c r="L8">
        <v>3</v>
      </c>
      <c r="M8">
        <v>1.16691589355468E-2</v>
      </c>
      <c r="N8" t="s">
        <v>18</v>
      </c>
      <c r="O8">
        <v>118</v>
      </c>
      <c r="P8">
        <v>30</v>
      </c>
      <c r="R8" s="1">
        <f t="shared" si="0"/>
        <v>0</v>
      </c>
      <c r="S8" s="1">
        <f t="shared" si="1"/>
        <v>30.781228381318787</v>
      </c>
      <c r="U8">
        <v>30</v>
      </c>
      <c r="V8">
        <v>7</v>
      </c>
      <c r="W8">
        <v>373.18733333333302</v>
      </c>
      <c r="X8">
        <v>0.9</v>
      </c>
      <c r="Y8">
        <v>231</v>
      </c>
      <c r="Z8">
        <v>188</v>
      </c>
      <c r="AA8">
        <v>0.81385281385281305</v>
      </c>
      <c r="AB8">
        <v>3.7909984588622998E-2</v>
      </c>
      <c r="AC8">
        <v>1</v>
      </c>
      <c r="AD8" t="b">
        <v>1</v>
      </c>
      <c r="AE8" t="s">
        <v>21</v>
      </c>
      <c r="AF8" t="b">
        <v>1</v>
      </c>
    </row>
    <row r="9" spans="1:32" x14ac:dyDescent="0.35">
      <c r="A9" t="s">
        <v>16</v>
      </c>
      <c r="B9" t="s">
        <v>17</v>
      </c>
      <c r="C9">
        <v>30</v>
      </c>
      <c r="D9">
        <v>41</v>
      </c>
      <c r="E9">
        <v>8</v>
      </c>
      <c r="F9">
        <v>0.9</v>
      </c>
      <c r="G9">
        <v>373.18733333333302</v>
      </c>
      <c r="H9">
        <v>229</v>
      </c>
      <c r="I9">
        <v>178</v>
      </c>
      <c r="J9">
        <v>0.77729257641921401</v>
      </c>
      <c r="K9">
        <v>34</v>
      </c>
      <c r="L9">
        <v>7</v>
      </c>
      <c r="M9">
        <v>2.4478673934936499E-2</v>
      </c>
      <c r="N9" t="s">
        <v>18</v>
      </c>
      <c r="O9">
        <v>15</v>
      </c>
      <c r="P9">
        <v>30</v>
      </c>
      <c r="R9" s="1">
        <f t="shared" si="0"/>
        <v>0</v>
      </c>
      <c r="S9" s="1">
        <f t="shared" si="1"/>
        <v>62.051480409280735</v>
      </c>
      <c r="U9">
        <v>30</v>
      </c>
      <c r="V9">
        <v>8</v>
      </c>
      <c r="W9">
        <v>373.18733333333302</v>
      </c>
      <c r="X9">
        <v>0.9</v>
      </c>
      <c r="Y9">
        <v>229</v>
      </c>
      <c r="Z9">
        <v>178</v>
      </c>
      <c r="AA9">
        <v>0.77729257641921401</v>
      </c>
      <c r="AB9">
        <v>3.9448976516723598E-2</v>
      </c>
      <c r="AC9">
        <v>1</v>
      </c>
      <c r="AD9" t="b">
        <v>1</v>
      </c>
      <c r="AE9" t="s">
        <v>21</v>
      </c>
      <c r="AF9" t="b">
        <v>1</v>
      </c>
    </row>
    <row r="10" spans="1:32" x14ac:dyDescent="0.35">
      <c r="A10" t="s">
        <v>16</v>
      </c>
      <c r="B10" t="s">
        <v>17</v>
      </c>
      <c r="C10">
        <v>30</v>
      </c>
      <c r="D10">
        <v>41</v>
      </c>
      <c r="E10">
        <v>9</v>
      </c>
      <c r="F10">
        <v>0.9</v>
      </c>
      <c r="G10">
        <v>373.18733333333302</v>
      </c>
      <c r="H10">
        <v>242</v>
      </c>
      <c r="I10">
        <v>202</v>
      </c>
      <c r="J10">
        <v>0.834710743801652</v>
      </c>
      <c r="K10">
        <v>34</v>
      </c>
      <c r="L10">
        <v>19</v>
      </c>
      <c r="M10">
        <v>2.42657661437988E-2</v>
      </c>
      <c r="N10" t="s">
        <v>18</v>
      </c>
      <c r="O10">
        <v>125</v>
      </c>
      <c r="P10">
        <v>30</v>
      </c>
      <c r="R10" s="1">
        <f t="shared" si="0"/>
        <v>0</v>
      </c>
      <c r="S10" s="1">
        <f t="shared" si="1"/>
        <v>63.850690087829385</v>
      </c>
      <c r="U10">
        <v>30</v>
      </c>
      <c r="V10">
        <v>9</v>
      </c>
      <c r="W10">
        <v>373.18733333333302</v>
      </c>
      <c r="X10">
        <v>0.9</v>
      </c>
      <c r="Y10">
        <v>242</v>
      </c>
      <c r="Z10">
        <v>202</v>
      </c>
      <c r="AA10">
        <v>0.834710743801652</v>
      </c>
      <c r="AB10">
        <v>3.8003921508789E-2</v>
      </c>
      <c r="AC10">
        <v>1</v>
      </c>
      <c r="AD10" t="b">
        <v>1</v>
      </c>
      <c r="AE10" t="s">
        <v>21</v>
      </c>
      <c r="AF10" t="b">
        <v>1</v>
      </c>
    </row>
    <row r="11" spans="1:32" x14ac:dyDescent="0.35">
      <c r="A11" t="s">
        <v>16</v>
      </c>
      <c r="B11" t="s">
        <v>17</v>
      </c>
      <c r="C11">
        <v>30</v>
      </c>
      <c r="D11">
        <v>41</v>
      </c>
      <c r="E11">
        <v>10</v>
      </c>
      <c r="F11">
        <v>0.9</v>
      </c>
      <c r="G11">
        <v>373.18733333333302</v>
      </c>
      <c r="H11">
        <v>206</v>
      </c>
      <c r="I11">
        <v>165</v>
      </c>
      <c r="J11">
        <v>0.80097087378640697</v>
      </c>
      <c r="K11">
        <v>34</v>
      </c>
      <c r="L11">
        <v>8</v>
      </c>
      <c r="M11">
        <v>3.13837528228759E-2</v>
      </c>
      <c r="N11" t="s">
        <v>18</v>
      </c>
      <c r="O11">
        <v>14</v>
      </c>
      <c r="P11">
        <v>30</v>
      </c>
      <c r="R11" s="1">
        <f t="shared" si="0"/>
        <v>0</v>
      </c>
      <c r="S11" s="1">
        <f t="shared" si="1"/>
        <v>83.42078913013161</v>
      </c>
      <c r="U11">
        <v>30</v>
      </c>
      <c r="V11">
        <v>10</v>
      </c>
      <c r="W11">
        <v>373.18733333333302</v>
      </c>
      <c r="X11">
        <v>0.9</v>
      </c>
      <c r="Y11">
        <v>206</v>
      </c>
      <c r="Z11">
        <v>165</v>
      </c>
      <c r="AA11">
        <v>0.80097087378640697</v>
      </c>
      <c r="AB11">
        <v>3.7621021270751898E-2</v>
      </c>
      <c r="AC11">
        <v>1</v>
      </c>
      <c r="AD11" t="b">
        <v>1</v>
      </c>
      <c r="AE11" t="s">
        <v>21</v>
      </c>
      <c r="AF11" t="b">
        <v>1</v>
      </c>
    </row>
    <row r="12" spans="1:32" x14ac:dyDescent="0.35">
      <c r="A12" t="s">
        <v>16</v>
      </c>
      <c r="B12" t="s">
        <v>17</v>
      </c>
      <c r="C12">
        <v>30</v>
      </c>
      <c r="D12">
        <v>41</v>
      </c>
      <c r="E12">
        <v>11</v>
      </c>
      <c r="F12">
        <v>0.9</v>
      </c>
      <c r="G12">
        <v>373.18733333333302</v>
      </c>
      <c r="H12">
        <v>194</v>
      </c>
      <c r="I12">
        <v>168</v>
      </c>
      <c r="J12">
        <v>0.865979381443299</v>
      </c>
      <c r="K12">
        <v>34</v>
      </c>
      <c r="L12">
        <v>11</v>
      </c>
      <c r="M12">
        <v>2.3749113082885701E-2</v>
      </c>
      <c r="N12" t="s">
        <v>18</v>
      </c>
      <c r="O12">
        <v>1</v>
      </c>
      <c r="P12">
        <v>30</v>
      </c>
      <c r="R12" s="1">
        <f t="shared" si="0"/>
        <v>0</v>
      </c>
      <c r="S12" s="1">
        <f t="shared" si="1"/>
        <v>63.187708937282252</v>
      </c>
      <c r="U12">
        <v>30</v>
      </c>
      <c r="V12">
        <v>11</v>
      </c>
      <c r="W12">
        <v>373.18733333333302</v>
      </c>
      <c r="X12">
        <v>0.9</v>
      </c>
      <c r="Y12">
        <v>194</v>
      </c>
      <c r="Z12">
        <v>168</v>
      </c>
      <c r="AA12">
        <v>0.865979381443299</v>
      </c>
      <c r="AB12">
        <v>3.7585020065307603E-2</v>
      </c>
      <c r="AC12">
        <v>1</v>
      </c>
      <c r="AD12" t="b">
        <v>1</v>
      </c>
      <c r="AE12" t="s">
        <v>21</v>
      </c>
      <c r="AF12" t="b">
        <v>1</v>
      </c>
    </row>
    <row r="13" spans="1:32" x14ac:dyDescent="0.35">
      <c r="A13" t="s">
        <v>16</v>
      </c>
      <c r="B13" t="s">
        <v>17</v>
      </c>
      <c r="C13">
        <v>30</v>
      </c>
      <c r="D13">
        <v>41</v>
      </c>
      <c r="E13">
        <v>12</v>
      </c>
      <c r="F13">
        <v>0.9</v>
      </c>
      <c r="G13">
        <v>373.18733333333302</v>
      </c>
      <c r="H13">
        <v>241</v>
      </c>
      <c r="I13">
        <v>196</v>
      </c>
      <c r="J13">
        <v>0.81327800829875496</v>
      </c>
      <c r="K13">
        <v>34</v>
      </c>
      <c r="L13">
        <v>18</v>
      </c>
      <c r="M13">
        <v>2.88054943084716E-2</v>
      </c>
      <c r="N13" t="s">
        <v>18</v>
      </c>
      <c r="O13">
        <v>14</v>
      </c>
      <c r="P13">
        <v>30</v>
      </c>
      <c r="R13" s="1">
        <f t="shared" si="0"/>
        <v>0</v>
      </c>
      <c r="S13" s="1">
        <f t="shared" si="1"/>
        <v>77.081937718911888</v>
      </c>
      <c r="U13">
        <v>30</v>
      </c>
      <c r="V13">
        <v>12</v>
      </c>
      <c r="W13">
        <v>373.18733333333302</v>
      </c>
      <c r="X13">
        <v>0.9</v>
      </c>
      <c r="Y13">
        <v>241</v>
      </c>
      <c r="Z13">
        <v>196</v>
      </c>
      <c r="AA13">
        <v>0.81327800829875496</v>
      </c>
      <c r="AB13">
        <v>3.7369966506958001E-2</v>
      </c>
      <c r="AC13">
        <v>1</v>
      </c>
      <c r="AD13" t="b">
        <v>1</v>
      </c>
      <c r="AE13" t="s">
        <v>21</v>
      </c>
      <c r="AF13" t="b">
        <v>1</v>
      </c>
    </row>
    <row r="14" spans="1:32" x14ac:dyDescent="0.35">
      <c r="A14" t="s">
        <v>16</v>
      </c>
      <c r="B14" t="s">
        <v>17</v>
      </c>
      <c r="C14">
        <v>30</v>
      </c>
      <c r="D14">
        <v>41</v>
      </c>
      <c r="E14">
        <v>13</v>
      </c>
      <c r="F14">
        <v>0.9</v>
      </c>
      <c r="G14">
        <v>373.18733333333302</v>
      </c>
      <c r="H14">
        <v>213</v>
      </c>
      <c r="I14">
        <v>179</v>
      </c>
      <c r="J14">
        <v>0.84037558685446001</v>
      </c>
      <c r="K14">
        <v>34</v>
      </c>
      <c r="L14">
        <v>13</v>
      </c>
      <c r="M14">
        <v>2.1437406539916899E-2</v>
      </c>
      <c r="N14" t="s">
        <v>18</v>
      </c>
      <c r="O14">
        <v>125</v>
      </c>
      <c r="P14">
        <v>30</v>
      </c>
      <c r="R14" s="1">
        <f t="shared" si="0"/>
        <v>0</v>
      </c>
      <c r="S14" s="1">
        <f t="shared" si="1"/>
        <v>57.129877308799102</v>
      </c>
      <c r="U14">
        <v>30</v>
      </c>
      <c r="V14">
        <v>13</v>
      </c>
      <c r="W14">
        <v>373.18733333333302</v>
      </c>
      <c r="X14">
        <v>0.9</v>
      </c>
      <c r="Y14">
        <v>213</v>
      </c>
      <c r="Z14">
        <v>179</v>
      </c>
      <c r="AA14">
        <v>0.84037558685446001</v>
      </c>
      <c r="AB14">
        <v>3.7523984909057603E-2</v>
      </c>
      <c r="AC14">
        <v>1</v>
      </c>
      <c r="AD14" t="b">
        <v>1</v>
      </c>
      <c r="AE14" t="s">
        <v>21</v>
      </c>
      <c r="AF14" t="b">
        <v>1</v>
      </c>
    </row>
    <row r="15" spans="1:32" x14ac:dyDescent="0.35">
      <c r="A15" t="s">
        <v>16</v>
      </c>
      <c r="B15" t="s">
        <v>17</v>
      </c>
      <c r="C15">
        <v>30</v>
      </c>
      <c r="D15">
        <v>41</v>
      </c>
      <c r="E15">
        <v>14</v>
      </c>
      <c r="F15">
        <v>0.9</v>
      </c>
      <c r="G15">
        <v>373.18733333333302</v>
      </c>
      <c r="H15">
        <v>206</v>
      </c>
      <c r="I15">
        <v>158</v>
      </c>
      <c r="J15">
        <v>0.76699029126213503</v>
      </c>
      <c r="K15">
        <v>34</v>
      </c>
      <c r="L15">
        <v>8</v>
      </c>
      <c r="M15">
        <v>3.6132335662841797E-2</v>
      </c>
      <c r="N15" t="s">
        <v>18</v>
      </c>
      <c r="O15">
        <v>27</v>
      </c>
      <c r="P15">
        <v>30</v>
      </c>
      <c r="R15" s="1">
        <f t="shared" si="0"/>
        <v>0</v>
      </c>
      <c r="S15" s="1">
        <f t="shared" si="1"/>
        <v>96.035030131743397</v>
      </c>
      <c r="U15">
        <v>30</v>
      </c>
      <c r="V15">
        <v>14</v>
      </c>
      <c r="W15">
        <v>373.18733333333302</v>
      </c>
      <c r="X15">
        <v>0.9</v>
      </c>
      <c r="Y15">
        <v>206</v>
      </c>
      <c r="Z15">
        <v>158</v>
      </c>
      <c r="AA15">
        <v>0.76699029126213503</v>
      </c>
      <c r="AB15">
        <v>3.7624120712280197E-2</v>
      </c>
      <c r="AC15">
        <v>1</v>
      </c>
      <c r="AD15" t="b">
        <v>1</v>
      </c>
      <c r="AE15" t="s">
        <v>21</v>
      </c>
      <c r="AF15" t="b">
        <v>1</v>
      </c>
    </row>
    <row r="16" spans="1:32" x14ac:dyDescent="0.35">
      <c r="A16" t="s">
        <v>16</v>
      </c>
      <c r="B16" t="s">
        <v>17</v>
      </c>
      <c r="C16">
        <v>30</v>
      </c>
      <c r="D16">
        <v>41</v>
      </c>
      <c r="E16">
        <v>15</v>
      </c>
      <c r="F16">
        <v>0.9</v>
      </c>
      <c r="G16">
        <v>373.18733333333302</v>
      </c>
      <c r="H16">
        <v>224</v>
      </c>
      <c r="I16">
        <v>171</v>
      </c>
      <c r="J16">
        <v>0.76339285714285698</v>
      </c>
      <c r="K16">
        <v>34</v>
      </c>
      <c r="L16">
        <v>2</v>
      </c>
      <c r="M16">
        <v>1.02894306182861E-2</v>
      </c>
      <c r="N16" t="s">
        <v>18</v>
      </c>
      <c r="O16">
        <v>114</v>
      </c>
      <c r="P16">
        <v>30</v>
      </c>
      <c r="R16" s="1">
        <f t="shared" si="0"/>
        <v>0</v>
      </c>
      <c r="S16" s="1">
        <f t="shared" si="1"/>
        <v>27.346576687894025</v>
      </c>
      <c r="U16">
        <v>30</v>
      </c>
      <c r="V16">
        <v>15</v>
      </c>
      <c r="W16">
        <v>373.18733333333302</v>
      </c>
      <c r="X16">
        <v>0.9</v>
      </c>
      <c r="Y16">
        <v>224</v>
      </c>
      <c r="Z16">
        <v>171</v>
      </c>
      <c r="AA16">
        <v>0.76339285714285698</v>
      </c>
      <c r="AB16">
        <v>3.7626028060913003E-2</v>
      </c>
      <c r="AC16">
        <v>1</v>
      </c>
      <c r="AD16" t="b">
        <v>1</v>
      </c>
      <c r="AE16" t="s">
        <v>21</v>
      </c>
      <c r="AF16" t="b">
        <v>1</v>
      </c>
    </row>
    <row r="17" spans="1:32" x14ac:dyDescent="0.35">
      <c r="A17" t="s">
        <v>16</v>
      </c>
      <c r="B17" t="s">
        <v>17</v>
      </c>
      <c r="C17">
        <v>30</v>
      </c>
      <c r="D17">
        <v>41</v>
      </c>
      <c r="E17">
        <v>16</v>
      </c>
      <c r="F17">
        <v>0.9</v>
      </c>
      <c r="G17">
        <v>373.18733333333302</v>
      </c>
      <c r="H17">
        <v>275</v>
      </c>
      <c r="I17">
        <v>225</v>
      </c>
      <c r="J17">
        <v>0.81818181818181801</v>
      </c>
      <c r="K17">
        <v>34</v>
      </c>
      <c r="L17">
        <v>11</v>
      </c>
      <c r="M17">
        <v>3.9855480194091797E-2</v>
      </c>
      <c r="N17" t="s">
        <v>18</v>
      </c>
      <c r="O17">
        <v>54</v>
      </c>
      <c r="P17">
        <v>30</v>
      </c>
      <c r="R17" s="1">
        <f t="shared" si="0"/>
        <v>0</v>
      </c>
      <c r="S17" s="1">
        <f t="shared" si="1"/>
        <v>105.474162407723</v>
      </c>
      <c r="U17">
        <v>30</v>
      </c>
      <c r="V17">
        <v>16</v>
      </c>
      <c r="W17">
        <v>373.18733333333302</v>
      </c>
      <c r="X17">
        <v>0.9</v>
      </c>
      <c r="Y17">
        <v>275</v>
      </c>
      <c r="Z17">
        <v>225</v>
      </c>
      <c r="AA17">
        <v>0.81818181818181801</v>
      </c>
      <c r="AB17">
        <v>3.7786960601806599E-2</v>
      </c>
      <c r="AC17">
        <v>1</v>
      </c>
      <c r="AD17" t="b">
        <v>1</v>
      </c>
      <c r="AE17" t="s">
        <v>21</v>
      </c>
      <c r="AF17" t="b">
        <v>1</v>
      </c>
    </row>
    <row r="18" spans="1:32" x14ac:dyDescent="0.35">
      <c r="A18" t="s">
        <v>16</v>
      </c>
      <c r="B18" t="s">
        <v>17</v>
      </c>
      <c r="C18">
        <v>30</v>
      </c>
      <c r="D18">
        <v>41</v>
      </c>
      <c r="E18">
        <v>17</v>
      </c>
      <c r="F18">
        <v>0.9</v>
      </c>
      <c r="G18">
        <v>373.18733333333302</v>
      </c>
      <c r="H18">
        <v>207</v>
      </c>
      <c r="I18">
        <v>167</v>
      </c>
      <c r="J18">
        <v>0.80676328502415395</v>
      </c>
      <c r="K18">
        <v>34</v>
      </c>
      <c r="L18">
        <v>9</v>
      </c>
      <c r="M18">
        <v>2.3626804351806599E-2</v>
      </c>
      <c r="N18" t="s">
        <v>18</v>
      </c>
      <c r="O18">
        <v>104</v>
      </c>
      <c r="P18">
        <v>30</v>
      </c>
      <c r="R18" s="1">
        <f t="shared" si="0"/>
        <v>0</v>
      </c>
      <c r="S18" s="1">
        <f t="shared" si="1"/>
        <v>60.87025957912067</v>
      </c>
      <c r="U18">
        <v>30</v>
      </c>
      <c r="V18">
        <v>17</v>
      </c>
      <c r="W18">
        <v>373.18733333333302</v>
      </c>
      <c r="X18">
        <v>0.9</v>
      </c>
      <c r="Y18">
        <v>207</v>
      </c>
      <c r="Z18">
        <v>167</v>
      </c>
      <c r="AA18">
        <v>0.80676328502415395</v>
      </c>
      <c r="AB18">
        <v>3.8815021514892502E-2</v>
      </c>
      <c r="AC18">
        <v>1</v>
      </c>
      <c r="AD18" t="b">
        <v>1</v>
      </c>
      <c r="AE18" t="s">
        <v>21</v>
      </c>
      <c r="AF18" t="b">
        <v>1</v>
      </c>
    </row>
    <row r="19" spans="1:32" x14ac:dyDescent="0.35">
      <c r="A19" t="s">
        <v>16</v>
      </c>
      <c r="B19" t="s">
        <v>17</v>
      </c>
      <c r="C19">
        <v>30</v>
      </c>
      <c r="D19">
        <v>41</v>
      </c>
      <c r="E19">
        <v>18</v>
      </c>
      <c r="F19">
        <v>0.9</v>
      </c>
      <c r="G19">
        <v>373.18733333333302</v>
      </c>
      <c r="H19">
        <v>191</v>
      </c>
      <c r="I19">
        <v>152</v>
      </c>
      <c r="J19">
        <v>0.79581151832460695</v>
      </c>
      <c r="K19">
        <v>35</v>
      </c>
      <c r="L19">
        <v>4</v>
      </c>
      <c r="M19">
        <v>1.0081529617309499E-2</v>
      </c>
      <c r="N19" t="s">
        <v>18</v>
      </c>
      <c r="O19">
        <v>121</v>
      </c>
      <c r="P19">
        <v>30</v>
      </c>
      <c r="R19" s="1">
        <f t="shared" si="0"/>
        <v>0</v>
      </c>
      <c r="S19" s="1">
        <f t="shared" si="1"/>
        <v>26.374880709567378</v>
      </c>
      <c r="U19">
        <v>30</v>
      </c>
      <c r="V19">
        <v>18</v>
      </c>
      <c r="W19">
        <v>373.18733333333302</v>
      </c>
      <c r="X19">
        <v>0.9</v>
      </c>
      <c r="Y19">
        <v>191</v>
      </c>
      <c r="Z19">
        <v>152</v>
      </c>
      <c r="AA19">
        <v>0.79581151832460695</v>
      </c>
      <c r="AB19">
        <v>3.8223981857299798E-2</v>
      </c>
      <c r="AC19">
        <v>1</v>
      </c>
      <c r="AD19" t="b">
        <v>1</v>
      </c>
      <c r="AE19" t="s">
        <v>21</v>
      </c>
      <c r="AF19" t="b">
        <v>1</v>
      </c>
    </row>
    <row r="20" spans="1:32" x14ac:dyDescent="0.35">
      <c r="A20" t="s">
        <v>16</v>
      </c>
      <c r="B20" t="s">
        <v>17</v>
      </c>
      <c r="C20">
        <v>30</v>
      </c>
      <c r="D20">
        <v>41</v>
      </c>
      <c r="E20">
        <v>19</v>
      </c>
      <c r="F20">
        <v>0.9</v>
      </c>
      <c r="G20">
        <v>373.18733333333302</v>
      </c>
      <c r="H20">
        <v>237</v>
      </c>
      <c r="I20">
        <v>192</v>
      </c>
      <c r="J20">
        <v>0.810126582278481</v>
      </c>
      <c r="K20">
        <v>34</v>
      </c>
      <c r="L20">
        <v>8</v>
      </c>
      <c r="M20">
        <v>3.6708116531372001E-2</v>
      </c>
      <c r="N20" t="s">
        <v>18</v>
      </c>
      <c r="O20">
        <v>32</v>
      </c>
      <c r="P20">
        <v>30</v>
      </c>
      <c r="R20" s="1">
        <f t="shared" si="0"/>
        <v>0</v>
      </c>
      <c r="S20" s="1">
        <f t="shared" si="1"/>
        <v>96.018684244990567</v>
      </c>
      <c r="U20">
        <v>30</v>
      </c>
      <c r="V20">
        <v>19</v>
      </c>
      <c r="W20">
        <v>373.18733333333302</v>
      </c>
      <c r="X20">
        <v>0.9</v>
      </c>
      <c r="Y20">
        <v>237</v>
      </c>
      <c r="Z20">
        <v>192</v>
      </c>
      <c r="AA20">
        <v>0.810126582278481</v>
      </c>
      <c r="AB20">
        <v>3.8230180740356397E-2</v>
      </c>
      <c r="AC20">
        <v>1</v>
      </c>
      <c r="AD20" t="b">
        <v>1</v>
      </c>
      <c r="AE20" t="s">
        <v>21</v>
      </c>
      <c r="AF20" t="b">
        <v>1</v>
      </c>
    </row>
    <row r="21" spans="1:32" x14ac:dyDescent="0.35">
      <c r="A21" t="s">
        <v>16</v>
      </c>
      <c r="B21" t="s">
        <v>17</v>
      </c>
      <c r="C21">
        <v>30</v>
      </c>
      <c r="D21">
        <v>41</v>
      </c>
      <c r="E21">
        <v>20</v>
      </c>
      <c r="F21">
        <v>0.9</v>
      </c>
      <c r="G21">
        <v>373.18733333333302</v>
      </c>
      <c r="H21">
        <v>241</v>
      </c>
      <c r="I21">
        <v>213</v>
      </c>
      <c r="J21">
        <v>0.88381742738589197</v>
      </c>
      <c r="K21">
        <v>34</v>
      </c>
      <c r="L21">
        <v>4</v>
      </c>
      <c r="M21">
        <v>3.0495405197143499E-2</v>
      </c>
      <c r="N21" t="s">
        <v>18</v>
      </c>
      <c r="O21">
        <v>52</v>
      </c>
      <c r="P21">
        <v>30</v>
      </c>
      <c r="R21" s="1">
        <f t="shared" si="0"/>
        <v>0</v>
      </c>
      <c r="S21" s="1">
        <f t="shared" si="1"/>
        <v>80.979936561801651</v>
      </c>
      <c r="U21">
        <v>30</v>
      </c>
      <c r="V21">
        <v>20</v>
      </c>
      <c r="W21">
        <v>373.18733333333302</v>
      </c>
      <c r="X21">
        <v>0.9</v>
      </c>
      <c r="Y21">
        <v>241</v>
      </c>
      <c r="Z21">
        <v>213</v>
      </c>
      <c r="AA21">
        <v>0.88381742738589197</v>
      </c>
      <c r="AB21">
        <v>3.7657976150512598E-2</v>
      </c>
      <c r="AC21">
        <v>1</v>
      </c>
      <c r="AD21" t="b">
        <v>1</v>
      </c>
      <c r="AE21" t="s">
        <v>21</v>
      </c>
      <c r="AF21" t="b">
        <v>1</v>
      </c>
    </row>
    <row r="22" spans="1:32" x14ac:dyDescent="0.35">
      <c r="A22" t="s">
        <v>16</v>
      </c>
      <c r="B22" t="s">
        <v>17</v>
      </c>
      <c r="C22">
        <v>30</v>
      </c>
      <c r="D22">
        <v>41</v>
      </c>
      <c r="E22">
        <v>21</v>
      </c>
      <c r="F22">
        <v>0.9</v>
      </c>
      <c r="G22">
        <v>373.18733333333302</v>
      </c>
      <c r="H22">
        <v>221</v>
      </c>
      <c r="I22">
        <v>179</v>
      </c>
      <c r="J22">
        <v>0.80995475113122095</v>
      </c>
      <c r="K22">
        <v>34</v>
      </c>
      <c r="L22">
        <v>9</v>
      </c>
      <c r="M22">
        <v>1.6143560409545898E-2</v>
      </c>
      <c r="N22" t="s">
        <v>18</v>
      </c>
      <c r="O22">
        <v>95</v>
      </c>
      <c r="P22">
        <v>30</v>
      </c>
      <c r="R22" s="1">
        <f t="shared" si="0"/>
        <v>0</v>
      </c>
      <c r="S22" s="1">
        <f t="shared" si="1"/>
        <v>42.905300510091024</v>
      </c>
      <c r="U22">
        <v>30</v>
      </c>
      <c r="V22">
        <v>21</v>
      </c>
      <c r="W22">
        <v>373.18733333333302</v>
      </c>
      <c r="X22">
        <v>0.9</v>
      </c>
      <c r="Y22">
        <v>221</v>
      </c>
      <c r="Z22">
        <v>179</v>
      </c>
      <c r="AA22">
        <v>0.80995475113122095</v>
      </c>
      <c r="AB22">
        <v>3.7626028060913003E-2</v>
      </c>
      <c r="AC22">
        <v>1</v>
      </c>
      <c r="AD22" t="b">
        <v>1</v>
      </c>
      <c r="AE22" t="s">
        <v>21</v>
      </c>
      <c r="AF22" t="b">
        <v>1</v>
      </c>
    </row>
    <row r="23" spans="1:32" x14ac:dyDescent="0.35">
      <c r="A23" t="s">
        <v>16</v>
      </c>
      <c r="B23" t="s">
        <v>17</v>
      </c>
      <c r="C23">
        <v>30</v>
      </c>
      <c r="D23">
        <v>41</v>
      </c>
      <c r="E23">
        <v>22</v>
      </c>
      <c r="F23">
        <v>0.9</v>
      </c>
      <c r="G23">
        <v>373.18733333333302</v>
      </c>
      <c r="H23">
        <v>215</v>
      </c>
      <c r="I23">
        <v>173</v>
      </c>
      <c r="J23">
        <v>0.80465116279069704</v>
      </c>
      <c r="K23">
        <v>34</v>
      </c>
      <c r="L23">
        <v>9</v>
      </c>
      <c r="M23">
        <v>2.6014089584350499E-2</v>
      </c>
      <c r="N23" t="s">
        <v>18</v>
      </c>
      <c r="O23">
        <v>2</v>
      </c>
      <c r="P23">
        <v>30</v>
      </c>
      <c r="R23" s="1">
        <f t="shared" si="0"/>
        <v>0</v>
      </c>
      <c r="S23" s="1">
        <f t="shared" si="1"/>
        <v>69.474441586226163</v>
      </c>
      <c r="U23">
        <v>30</v>
      </c>
      <c r="V23">
        <v>22</v>
      </c>
      <c r="W23">
        <v>373.18733333333302</v>
      </c>
      <c r="X23">
        <v>0.9</v>
      </c>
      <c r="Y23">
        <v>215</v>
      </c>
      <c r="Z23">
        <v>173</v>
      </c>
      <c r="AA23">
        <v>0.80465116279069704</v>
      </c>
      <c r="AB23">
        <v>3.7444114685058497E-2</v>
      </c>
      <c r="AC23">
        <v>1</v>
      </c>
      <c r="AD23" t="b">
        <v>1</v>
      </c>
      <c r="AE23" t="s">
        <v>21</v>
      </c>
      <c r="AF23" t="b">
        <v>1</v>
      </c>
    </row>
    <row r="24" spans="1:32" x14ac:dyDescent="0.35">
      <c r="A24" t="s">
        <v>16</v>
      </c>
      <c r="B24" t="s">
        <v>17</v>
      </c>
      <c r="C24">
        <v>30</v>
      </c>
      <c r="D24">
        <v>41</v>
      </c>
      <c r="E24">
        <v>23</v>
      </c>
      <c r="F24">
        <v>0.9</v>
      </c>
      <c r="G24">
        <v>373.18733333333302</v>
      </c>
      <c r="H24">
        <v>257</v>
      </c>
      <c r="I24">
        <v>219</v>
      </c>
      <c r="J24">
        <v>0.85214007782101098</v>
      </c>
      <c r="K24">
        <v>35</v>
      </c>
      <c r="L24">
        <v>6</v>
      </c>
      <c r="M24">
        <v>3.9905548095703097E-2</v>
      </c>
      <c r="N24" t="s">
        <v>18</v>
      </c>
      <c r="O24">
        <v>84</v>
      </c>
      <c r="P24">
        <v>30</v>
      </c>
      <c r="R24" s="1">
        <f t="shared" si="0"/>
        <v>0</v>
      </c>
      <c r="S24" s="1">
        <f t="shared" si="1"/>
        <v>105.39984005138507</v>
      </c>
      <c r="U24">
        <v>30</v>
      </c>
      <c r="V24">
        <v>23</v>
      </c>
      <c r="W24">
        <v>373.18733333333302</v>
      </c>
      <c r="X24">
        <v>0.9</v>
      </c>
      <c r="Y24">
        <v>257</v>
      </c>
      <c r="Z24">
        <v>219</v>
      </c>
      <c r="AA24">
        <v>0.85214007782101098</v>
      </c>
      <c r="AB24">
        <v>3.7861108779907199E-2</v>
      </c>
      <c r="AC24">
        <v>1</v>
      </c>
      <c r="AD24" t="b">
        <v>1</v>
      </c>
      <c r="AE24" t="s">
        <v>21</v>
      </c>
      <c r="AF24" t="b">
        <v>1</v>
      </c>
    </row>
    <row r="25" spans="1:32" x14ac:dyDescent="0.35">
      <c r="A25" t="s">
        <v>16</v>
      </c>
      <c r="B25" t="s">
        <v>17</v>
      </c>
      <c r="C25">
        <v>30</v>
      </c>
      <c r="D25">
        <v>41</v>
      </c>
      <c r="E25">
        <v>24</v>
      </c>
      <c r="F25">
        <v>0.9</v>
      </c>
      <c r="G25">
        <v>373.18733333333302</v>
      </c>
      <c r="H25">
        <v>220</v>
      </c>
      <c r="I25">
        <v>186</v>
      </c>
      <c r="J25">
        <v>0.84545454545454501</v>
      </c>
      <c r="K25">
        <v>34</v>
      </c>
      <c r="L25">
        <v>10</v>
      </c>
      <c r="M25">
        <v>2.2162914276122998E-2</v>
      </c>
      <c r="N25" t="s">
        <v>18</v>
      </c>
      <c r="O25">
        <v>30</v>
      </c>
      <c r="P25">
        <v>30</v>
      </c>
      <c r="R25" s="1">
        <f t="shared" si="0"/>
        <v>0</v>
      </c>
      <c r="S25" s="1">
        <f t="shared" si="1"/>
        <v>59.213065883596961</v>
      </c>
      <c r="U25">
        <v>30</v>
      </c>
      <c r="V25">
        <v>24</v>
      </c>
      <c r="W25">
        <v>373.18733333333302</v>
      </c>
      <c r="X25">
        <v>0.9</v>
      </c>
      <c r="Y25">
        <v>220</v>
      </c>
      <c r="Z25">
        <v>186</v>
      </c>
      <c r="AA25">
        <v>0.84545454545454501</v>
      </c>
      <c r="AB25">
        <v>3.7429094314575098E-2</v>
      </c>
      <c r="AC25">
        <v>1</v>
      </c>
      <c r="AD25" t="b">
        <v>1</v>
      </c>
      <c r="AE25" t="s">
        <v>21</v>
      </c>
      <c r="AF25" t="b">
        <v>1</v>
      </c>
    </row>
    <row r="26" spans="1:32" x14ac:dyDescent="0.35">
      <c r="A26" t="s">
        <v>16</v>
      </c>
      <c r="B26" t="s">
        <v>17</v>
      </c>
      <c r="C26">
        <v>30</v>
      </c>
      <c r="D26">
        <v>41</v>
      </c>
      <c r="E26">
        <v>25</v>
      </c>
      <c r="F26">
        <v>0.9</v>
      </c>
      <c r="G26">
        <v>373.18733333333302</v>
      </c>
      <c r="H26">
        <v>243</v>
      </c>
      <c r="I26">
        <v>188</v>
      </c>
      <c r="J26">
        <v>0.77366255144032903</v>
      </c>
      <c r="K26">
        <v>34</v>
      </c>
      <c r="L26">
        <v>13</v>
      </c>
      <c r="M26">
        <v>2.2162437438964799E-2</v>
      </c>
      <c r="N26" t="s">
        <v>18</v>
      </c>
      <c r="O26">
        <v>123</v>
      </c>
      <c r="P26">
        <v>30</v>
      </c>
      <c r="R26" s="1">
        <f t="shared" si="0"/>
        <v>0</v>
      </c>
      <c r="S26" s="1">
        <f t="shared" si="1"/>
        <v>59.283163265306001</v>
      </c>
      <c r="U26">
        <v>30</v>
      </c>
      <c r="V26">
        <v>25</v>
      </c>
      <c r="W26">
        <v>373.18733333333302</v>
      </c>
      <c r="X26">
        <v>0.9</v>
      </c>
      <c r="Y26">
        <v>243</v>
      </c>
      <c r="Z26">
        <v>188</v>
      </c>
      <c r="AA26">
        <v>0.77366255144032903</v>
      </c>
      <c r="AB26">
        <v>3.7384033203125E-2</v>
      </c>
      <c r="AC26">
        <v>1</v>
      </c>
      <c r="AD26" t="b">
        <v>1</v>
      </c>
      <c r="AE26" t="s">
        <v>21</v>
      </c>
      <c r="AF26" t="b">
        <v>1</v>
      </c>
    </row>
    <row r="27" spans="1:32" x14ac:dyDescent="0.35">
      <c r="A27" t="s">
        <v>16</v>
      </c>
      <c r="B27" t="s">
        <v>17</v>
      </c>
      <c r="C27">
        <v>30</v>
      </c>
      <c r="D27">
        <v>41</v>
      </c>
      <c r="E27">
        <v>26</v>
      </c>
      <c r="F27">
        <v>0.9</v>
      </c>
      <c r="G27">
        <v>373.18733333333302</v>
      </c>
      <c r="H27">
        <v>222</v>
      </c>
      <c r="I27">
        <v>183</v>
      </c>
      <c r="J27">
        <v>0.82432432432432401</v>
      </c>
      <c r="K27">
        <v>34</v>
      </c>
      <c r="L27">
        <v>3</v>
      </c>
      <c r="M27">
        <v>1.01866722106933E-2</v>
      </c>
      <c r="N27" t="s">
        <v>18</v>
      </c>
      <c r="O27">
        <v>102</v>
      </c>
      <c r="P27">
        <v>30</v>
      </c>
      <c r="R27" s="1">
        <f t="shared" si="0"/>
        <v>0</v>
      </c>
      <c r="S27" s="1">
        <f t="shared" si="1"/>
        <v>26.509073987901221</v>
      </c>
      <c r="U27">
        <v>30</v>
      </c>
      <c r="V27">
        <v>26</v>
      </c>
      <c r="W27">
        <v>373.18733333333302</v>
      </c>
      <c r="X27">
        <v>0.9</v>
      </c>
      <c r="Y27">
        <v>222</v>
      </c>
      <c r="Z27">
        <v>183</v>
      </c>
      <c r="AA27">
        <v>0.82432432432432401</v>
      </c>
      <c r="AB27">
        <v>3.8427114486694301E-2</v>
      </c>
      <c r="AC27">
        <v>1</v>
      </c>
      <c r="AD27" t="b">
        <v>1</v>
      </c>
      <c r="AE27" t="s">
        <v>21</v>
      </c>
      <c r="AF27" t="b">
        <v>1</v>
      </c>
    </row>
    <row r="28" spans="1:32" x14ac:dyDescent="0.35">
      <c r="A28" t="s">
        <v>16</v>
      </c>
      <c r="B28" t="s">
        <v>17</v>
      </c>
      <c r="C28">
        <v>30</v>
      </c>
      <c r="D28">
        <v>41</v>
      </c>
      <c r="E28">
        <v>27</v>
      </c>
      <c r="F28">
        <v>0.9</v>
      </c>
      <c r="G28">
        <v>373.18733333333302</v>
      </c>
      <c r="H28">
        <v>192</v>
      </c>
      <c r="I28">
        <v>162</v>
      </c>
      <c r="J28">
        <v>0.84375</v>
      </c>
      <c r="K28">
        <v>34</v>
      </c>
      <c r="L28">
        <v>7</v>
      </c>
      <c r="M28">
        <v>4.3875217437744099E-2</v>
      </c>
      <c r="N28" t="s">
        <v>18</v>
      </c>
      <c r="O28">
        <v>64</v>
      </c>
      <c r="P28">
        <v>30</v>
      </c>
      <c r="R28" s="1">
        <f t="shared" si="0"/>
        <v>0</v>
      </c>
      <c r="S28" s="1">
        <f t="shared" si="1"/>
        <v>115.72579377307125</v>
      </c>
      <c r="U28">
        <v>30</v>
      </c>
      <c r="V28">
        <v>27</v>
      </c>
      <c r="W28">
        <v>373.18733333333302</v>
      </c>
      <c r="X28">
        <v>0.9</v>
      </c>
      <c r="Y28">
        <v>192</v>
      </c>
      <c r="Z28">
        <v>162</v>
      </c>
      <c r="AA28">
        <v>0.84375</v>
      </c>
      <c r="AB28">
        <v>3.7913084030151298E-2</v>
      </c>
      <c r="AC28">
        <v>1</v>
      </c>
      <c r="AD28" t="b">
        <v>1</v>
      </c>
      <c r="AE28" t="s">
        <v>21</v>
      </c>
      <c r="AF28" t="b">
        <v>1</v>
      </c>
    </row>
    <row r="29" spans="1:32" x14ac:dyDescent="0.35">
      <c r="A29" t="s">
        <v>16</v>
      </c>
      <c r="B29" t="s">
        <v>17</v>
      </c>
      <c r="C29">
        <v>30</v>
      </c>
      <c r="D29">
        <v>41</v>
      </c>
      <c r="E29">
        <v>28</v>
      </c>
      <c r="F29">
        <v>0.9</v>
      </c>
      <c r="G29">
        <v>373.18733333333302</v>
      </c>
      <c r="H29">
        <v>241</v>
      </c>
      <c r="I29">
        <v>199</v>
      </c>
      <c r="J29">
        <v>0.82572614107883802</v>
      </c>
      <c r="K29">
        <v>34</v>
      </c>
      <c r="L29">
        <v>3</v>
      </c>
      <c r="M29">
        <v>9.48691368103027E-3</v>
      </c>
      <c r="N29" t="s">
        <v>18</v>
      </c>
      <c r="O29">
        <v>11</v>
      </c>
      <c r="P29">
        <v>30</v>
      </c>
      <c r="R29" s="1">
        <f t="shared" si="0"/>
        <v>0</v>
      </c>
      <c r="S29" s="1">
        <f t="shared" si="1"/>
        <v>24.045515524347088</v>
      </c>
      <c r="U29">
        <v>30</v>
      </c>
      <c r="V29">
        <v>28</v>
      </c>
      <c r="W29">
        <v>373.18733333333302</v>
      </c>
      <c r="X29">
        <v>0.9</v>
      </c>
      <c r="Y29">
        <v>241</v>
      </c>
      <c r="Z29">
        <v>199</v>
      </c>
      <c r="AA29">
        <v>0.82572614107883802</v>
      </c>
      <c r="AB29">
        <v>3.9453983306884703E-2</v>
      </c>
      <c r="AC29">
        <v>1</v>
      </c>
      <c r="AD29" t="b">
        <v>1</v>
      </c>
      <c r="AE29" t="s">
        <v>21</v>
      </c>
      <c r="AF29" t="b">
        <v>1</v>
      </c>
    </row>
    <row r="30" spans="1:32" x14ac:dyDescent="0.35">
      <c r="A30" t="s">
        <v>16</v>
      </c>
      <c r="B30" t="s">
        <v>17</v>
      </c>
      <c r="C30">
        <v>30</v>
      </c>
      <c r="D30">
        <v>41</v>
      </c>
      <c r="E30">
        <v>29</v>
      </c>
      <c r="F30">
        <v>0.9</v>
      </c>
      <c r="G30">
        <v>373.18733333333302</v>
      </c>
      <c r="H30">
        <v>201</v>
      </c>
      <c r="I30">
        <v>158</v>
      </c>
      <c r="J30">
        <v>0.78606965174129295</v>
      </c>
      <c r="K30">
        <v>34</v>
      </c>
      <c r="L30">
        <v>9</v>
      </c>
      <c r="M30">
        <v>4.3166637420654297E-2</v>
      </c>
      <c r="N30" t="s">
        <v>18</v>
      </c>
      <c r="O30">
        <v>36</v>
      </c>
      <c r="P30">
        <v>30</v>
      </c>
      <c r="R30" s="1">
        <f t="shared" si="0"/>
        <v>0</v>
      </c>
      <c r="S30" s="1">
        <f t="shared" si="1"/>
        <v>114.49765697626644</v>
      </c>
      <c r="U30">
        <v>30</v>
      </c>
      <c r="V30">
        <v>29</v>
      </c>
      <c r="W30">
        <v>373.18733333333302</v>
      </c>
      <c r="X30">
        <v>0.9</v>
      </c>
      <c r="Y30">
        <v>201</v>
      </c>
      <c r="Z30">
        <v>158</v>
      </c>
      <c r="AA30">
        <v>0.78606965174129295</v>
      </c>
      <c r="AB30">
        <v>3.77008914947509E-2</v>
      </c>
      <c r="AC30">
        <v>1</v>
      </c>
      <c r="AD30" t="b">
        <v>1</v>
      </c>
      <c r="AE30" t="s">
        <v>21</v>
      </c>
      <c r="AF30" t="b">
        <v>1</v>
      </c>
    </row>
    <row r="31" spans="1:32" x14ac:dyDescent="0.35">
      <c r="A31" t="s">
        <v>16</v>
      </c>
      <c r="B31" t="s">
        <v>17</v>
      </c>
      <c r="C31">
        <v>30</v>
      </c>
      <c r="D31">
        <v>41</v>
      </c>
      <c r="E31">
        <v>30</v>
      </c>
      <c r="F31">
        <v>0.9</v>
      </c>
      <c r="G31">
        <v>373.18733333333302</v>
      </c>
      <c r="H31">
        <v>275</v>
      </c>
      <c r="I31">
        <v>223</v>
      </c>
      <c r="J31">
        <v>0.81090909090909002</v>
      </c>
      <c r="K31">
        <v>34</v>
      </c>
      <c r="L31">
        <v>15</v>
      </c>
      <c r="M31">
        <v>1.5677452087402299E-2</v>
      </c>
      <c r="N31" t="s">
        <v>18</v>
      </c>
      <c r="O31">
        <v>17</v>
      </c>
      <c r="P31">
        <v>30</v>
      </c>
      <c r="R31" s="1">
        <f t="shared" si="0"/>
        <v>0</v>
      </c>
      <c r="S31" s="1">
        <f t="shared" si="1"/>
        <v>41.474660191112847</v>
      </c>
      <c r="U31">
        <v>30</v>
      </c>
      <c r="V31">
        <v>30</v>
      </c>
      <c r="W31">
        <v>373.18733333333302</v>
      </c>
      <c r="X31">
        <v>0.9</v>
      </c>
      <c r="Y31">
        <v>275</v>
      </c>
      <c r="Z31">
        <v>223</v>
      </c>
      <c r="AA31">
        <v>0.81090909090909002</v>
      </c>
      <c r="AB31">
        <v>3.7800073623657199E-2</v>
      </c>
      <c r="AC31">
        <v>1</v>
      </c>
      <c r="AD31" t="b">
        <v>1</v>
      </c>
      <c r="AE31" t="s">
        <v>21</v>
      </c>
      <c r="AF31" t="b">
        <v>1</v>
      </c>
    </row>
    <row r="32" spans="1:32" x14ac:dyDescent="0.35">
      <c r="A32" t="s">
        <v>16</v>
      </c>
      <c r="B32" t="s">
        <v>17</v>
      </c>
      <c r="C32">
        <v>30</v>
      </c>
      <c r="D32">
        <v>41</v>
      </c>
      <c r="E32">
        <v>31</v>
      </c>
      <c r="F32">
        <v>0.9</v>
      </c>
      <c r="G32">
        <v>373.18733333333302</v>
      </c>
      <c r="H32">
        <v>260</v>
      </c>
      <c r="I32">
        <v>209</v>
      </c>
      <c r="J32">
        <v>0.80384615384615299</v>
      </c>
      <c r="K32">
        <v>34</v>
      </c>
      <c r="L32">
        <v>4</v>
      </c>
      <c r="M32">
        <v>1.3630151748657201E-2</v>
      </c>
      <c r="N32" t="s">
        <v>18</v>
      </c>
      <c r="O32">
        <v>48</v>
      </c>
      <c r="P32">
        <v>30</v>
      </c>
      <c r="R32" s="1">
        <f t="shared" si="0"/>
        <v>0</v>
      </c>
      <c r="S32" s="1">
        <f t="shared" si="1"/>
        <v>36.220736845439802</v>
      </c>
      <c r="U32">
        <v>30</v>
      </c>
      <c r="V32">
        <v>31</v>
      </c>
      <c r="W32">
        <v>373.18733333333302</v>
      </c>
      <c r="X32">
        <v>0.9</v>
      </c>
      <c r="Y32">
        <v>260</v>
      </c>
      <c r="Z32">
        <v>209</v>
      </c>
      <c r="AA32">
        <v>0.80384615384615299</v>
      </c>
      <c r="AB32">
        <v>3.7630796432495103E-2</v>
      </c>
      <c r="AC32">
        <v>1</v>
      </c>
      <c r="AD32" t="b">
        <v>1</v>
      </c>
      <c r="AE32" t="s">
        <v>21</v>
      </c>
      <c r="AF32" t="b">
        <v>1</v>
      </c>
    </row>
    <row r="33" spans="1:32" x14ac:dyDescent="0.35">
      <c r="A33" t="s">
        <v>16</v>
      </c>
      <c r="B33" t="s">
        <v>17</v>
      </c>
      <c r="C33">
        <v>30</v>
      </c>
      <c r="D33">
        <v>41</v>
      </c>
      <c r="E33">
        <v>32</v>
      </c>
      <c r="F33">
        <v>0.9</v>
      </c>
      <c r="G33">
        <v>373.18733333333302</v>
      </c>
      <c r="H33">
        <v>209</v>
      </c>
      <c r="I33">
        <v>174</v>
      </c>
      <c r="J33">
        <v>0.83253588516746402</v>
      </c>
      <c r="K33">
        <v>34</v>
      </c>
      <c r="L33">
        <v>25</v>
      </c>
      <c r="M33">
        <v>2.5397777557372998E-2</v>
      </c>
      <c r="N33" t="s">
        <v>18</v>
      </c>
      <c r="O33">
        <v>72</v>
      </c>
      <c r="P33">
        <v>30</v>
      </c>
      <c r="R33" s="1">
        <f t="shared" si="0"/>
        <v>0</v>
      </c>
      <c r="S33" s="1">
        <f t="shared" si="1"/>
        <v>67.507826461678846</v>
      </c>
      <c r="U33">
        <v>30</v>
      </c>
      <c r="V33">
        <v>32</v>
      </c>
      <c r="W33">
        <v>373.18733333333302</v>
      </c>
      <c r="X33">
        <v>0.9</v>
      </c>
      <c r="Y33">
        <v>209</v>
      </c>
      <c r="Z33">
        <v>174</v>
      </c>
      <c r="AA33">
        <v>0.83253588516746402</v>
      </c>
      <c r="AB33">
        <v>3.7621974945068297E-2</v>
      </c>
      <c r="AC33">
        <v>1</v>
      </c>
      <c r="AD33" t="b">
        <v>1</v>
      </c>
      <c r="AE33" t="s">
        <v>21</v>
      </c>
      <c r="AF33" t="b">
        <v>1</v>
      </c>
    </row>
    <row r="34" spans="1:32" x14ac:dyDescent="0.35">
      <c r="A34" t="s">
        <v>16</v>
      </c>
      <c r="B34" t="s">
        <v>17</v>
      </c>
      <c r="C34">
        <v>30</v>
      </c>
      <c r="D34">
        <v>41</v>
      </c>
      <c r="E34">
        <v>33</v>
      </c>
      <c r="F34">
        <v>0.9</v>
      </c>
      <c r="G34">
        <v>373.18733333333302</v>
      </c>
      <c r="H34">
        <v>226</v>
      </c>
      <c r="I34">
        <v>181</v>
      </c>
      <c r="J34">
        <v>0.80088495575221197</v>
      </c>
      <c r="K34">
        <v>34</v>
      </c>
      <c r="L34">
        <v>42</v>
      </c>
      <c r="M34">
        <v>4.5740365982055602E-2</v>
      </c>
      <c r="N34" t="s">
        <v>18</v>
      </c>
      <c r="O34">
        <v>92</v>
      </c>
      <c r="P34">
        <v>30</v>
      </c>
      <c r="R34" s="1">
        <f t="shared" si="0"/>
        <v>0</v>
      </c>
      <c r="S34" s="1">
        <f t="shared" si="1"/>
        <v>122.10115641885642</v>
      </c>
      <c r="U34">
        <v>30</v>
      </c>
      <c r="V34">
        <v>33</v>
      </c>
      <c r="W34">
        <v>373.18733333333302</v>
      </c>
      <c r="X34">
        <v>0.9</v>
      </c>
      <c r="Y34">
        <v>226</v>
      </c>
      <c r="Z34">
        <v>181</v>
      </c>
      <c r="AA34">
        <v>0.80088495575221197</v>
      </c>
      <c r="AB34">
        <v>3.7461042404174798E-2</v>
      </c>
      <c r="AC34">
        <v>1</v>
      </c>
      <c r="AD34" t="b">
        <v>1</v>
      </c>
      <c r="AE34" t="s">
        <v>21</v>
      </c>
      <c r="AF34" t="b">
        <v>1</v>
      </c>
    </row>
    <row r="35" spans="1:32" x14ac:dyDescent="0.35">
      <c r="A35" t="s">
        <v>16</v>
      </c>
      <c r="B35" t="s">
        <v>17</v>
      </c>
      <c r="C35">
        <v>30</v>
      </c>
      <c r="D35">
        <v>41</v>
      </c>
      <c r="E35">
        <v>34</v>
      </c>
      <c r="F35">
        <v>0.9</v>
      </c>
      <c r="G35">
        <v>373.18733333333302</v>
      </c>
      <c r="H35">
        <v>216</v>
      </c>
      <c r="I35">
        <v>182</v>
      </c>
      <c r="J35">
        <v>0.842592592592592</v>
      </c>
      <c r="K35">
        <v>34</v>
      </c>
      <c r="L35">
        <v>16</v>
      </c>
      <c r="M35">
        <v>2.2574901580810498E-2</v>
      </c>
      <c r="N35" t="s">
        <v>18</v>
      </c>
      <c r="O35">
        <v>118</v>
      </c>
      <c r="P35">
        <v>30</v>
      </c>
      <c r="R35" s="1">
        <f t="shared" si="0"/>
        <v>0</v>
      </c>
      <c r="S35" s="1">
        <f t="shared" si="1"/>
        <v>60.055561193423934</v>
      </c>
      <c r="U35">
        <v>30</v>
      </c>
      <c r="V35">
        <v>34</v>
      </c>
      <c r="W35">
        <v>373.18733333333302</v>
      </c>
      <c r="X35">
        <v>0.9</v>
      </c>
      <c r="Y35">
        <v>216</v>
      </c>
      <c r="Z35">
        <v>182</v>
      </c>
      <c r="AA35">
        <v>0.842592592592592</v>
      </c>
      <c r="AB35">
        <v>3.7590026855468701E-2</v>
      </c>
      <c r="AC35">
        <v>1</v>
      </c>
      <c r="AD35" t="b">
        <v>1</v>
      </c>
      <c r="AE35" t="s">
        <v>21</v>
      </c>
      <c r="AF35" t="b">
        <v>1</v>
      </c>
    </row>
    <row r="36" spans="1:32" x14ac:dyDescent="0.35">
      <c r="A36" t="s">
        <v>16</v>
      </c>
      <c r="B36" t="s">
        <v>17</v>
      </c>
      <c r="C36">
        <v>30</v>
      </c>
      <c r="D36">
        <v>41</v>
      </c>
      <c r="E36">
        <v>35</v>
      </c>
      <c r="F36">
        <v>0.9</v>
      </c>
      <c r="G36">
        <v>373.18733333333302</v>
      </c>
      <c r="H36">
        <v>213</v>
      </c>
      <c r="I36">
        <v>179</v>
      </c>
      <c r="J36">
        <v>0.84037558685446001</v>
      </c>
      <c r="K36">
        <v>34</v>
      </c>
      <c r="L36">
        <v>18</v>
      </c>
      <c r="M36">
        <v>4.7096729278564398E-2</v>
      </c>
      <c r="N36" t="s">
        <v>18</v>
      </c>
      <c r="O36">
        <v>29</v>
      </c>
      <c r="P36">
        <v>30</v>
      </c>
      <c r="R36" s="1">
        <f t="shared" si="0"/>
        <v>0</v>
      </c>
      <c r="S36" s="1">
        <f t="shared" si="1"/>
        <v>125.94070768249932</v>
      </c>
      <c r="U36">
        <v>30</v>
      </c>
      <c r="V36">
        <v>35</v>
      </c>
      <c r="W36">
        <v>373.18733333333302</v>
      </c>
      <c r="X36">
        <v>0.9</v>
      </c>
      <c r="Y36">
        <v>213</v>
      </c>
      <c r="Z36">
        <v>179</v>
      </c>
      <c r="AA36">
        <v>0.84037558685446001</v>
      </c>
      <c r="AB36">
        <v>3.7395954132080002E-2</v>
      </c>
      <c r="AC36">
        <v>1</v>
      </c>
      <c r="AD36" t="b">
        <v>1</v>
      </c>
      <c r="AE36" t="s">
        <v>21</v>
      </c>
      <c r="AF36" t="b">
        <v>1</v>
      </c>
    </row>
    <row r="37" spans="1:32" x14ac:dyDescent="0.35">
      <c r="A37" t="s">
        <v>16</v>
      </c>
      <c r="B37" t="s">
        <v>17</v>
      </c>
      <c r="C37">
        <v>30</v>
      </c>
      <c r="D37">
        <v>41</v>
      </c>
      <c r="E37">
        <v>36</v>
      </c>
      <c r="F37">
        <v>0.9</v>
      </c>
      <c r="G37">
        <v>373.18733333333302</v>
      </c>
      <c r="H37">
        <v>245</v>
      </c>
      <c r="I37">
        <v>196</v>
      </c>
      <c r="J37">
        <v>0.8</v>
      </c>
      <c r="K37">
        <v>34</v>
      </c>
      <c r="L37">
        <v>9</v>
      </c>
      <c r="M37">
        <v>4.0810108184814398E-2</v>
      </c>
      <c r="N37" t="s">
        <v>18</v>
      </c>
      <c r="O37">
        <v>17</v>
      </c>
      <c r="P37">
        <v>30</v>
      </c>
      <c r="R37" s="1">
        <f t="shared" si="0"/>
        <v>0</v>
      </c>
      <c r="S37" s="1">
        <f t="shared" si="1"/>
        <v>108.65590920055352</v>
      </c>
      <c r="U37">
        <v>30</v>
      </c>
      <c r="V37">
        <v>36</v>
      </c>
      <c r="W37">
        <v>373.18733333333302</v>
      </c>
      <c r="X37">
        <v>0.9</v>
      </c>
      <c r="Y37">
        <v>245</v>
      </c>
      <c r="Z37">
        <v>196</v>
      </c>
      <c r="AA37">
        <v>0.8</v>
      </c>
      <c r="AB37">
        <v>3.7559032440185498E-2</v>
      </c>
      <c r="AC37">
        <v>1</v>
      </c>
      <c r="AD37" t="b">
        <v>1</v>
      </c>
      <c r="AE37" t="s">
        <v>21</v>
      </c>
      <c r="AF37" t="b">
        <v>1</v>
      </c>
    </row>
    <row r="38" spans="1:32" x14ac:dyDescent="0.35">
      <c r="A38" t="s">
        <v>16</v>
      </c>
      <c r="B38" t="s">
        <v>17</v>
      </c>
      <c r="C38">
        <v>30</v>
      </c>
      <c r="D38">
        <v>41</v>
      </c>
      <c r="E38">
        <v>37</v>
      </c>
      <c r="F38">
        <v>0.9</v>
      </c>
      <c r="G38">
        <v>373.18733333333302</v>
      </c>
      <c r="H38">
        <v>235</v>
      </c>
      <c r="I38">
        <v>186</v>
      </c>
      <c r="J38">
        <v>0.79148936170212703</v>
      </c>
      <c r="K38">
        <v>34</v>
      </c>
      <c r="L38">
        <v>3</v>
      </c>
      <c r="M38">
        <v>8.2950592041015608E-3</v>
      </c>
      <c r="N38" t="s">
        <v>18</v>
      </c>
      <c r="O38">
        <v>37</v>
      </c>
      <c r="P38">
        <v>30</v>
      </c>
      <c r="R38" s="1">
        <f t="shared" si="0"/>
        <v>0</v>
      </c>
      <c r="S38" s="1">
        <f t="shared" si="1"/>
        <v>21.997003167538125</v>
      </c>
      <c r="U38">
        <v>30</v>
      </c>
      <c r="V38">
        <v>37</v>
      </c>
      <c r="W38">
        <v>373.18733333333302</v>
      </c>
      <c r="X38">
        <v>0.9</v>
      </c>
      <c r="Y38">
        <v>235</v>
      </c>
      <c r="Z38">
        <v>186</v>
      </c>
      <c r="AA38">
        <v>0.79148936170212703</v>
      </c>
      <c r="AB38">
        <v>3.7709951400756801E-2</v>
      </c>
      <c r="AC38">
        <v>1</v>
      </c>
      <c r="AD38" t="b">
        <v>1</v>
      </c>
      <c r="AE38" t="s">
        <v>21</v>
      </c>
      <c r="AF38" t="b">
        <v>1</v>
      </c>
    </row>
    <row r="39" spans="1:32" x14ac:dyDescent="0.35">
      <c r="A39" t="s">
        <v>16</v>
      </c>
      <c r="B39" t="s">
        <v>17</v>
      </c>
      <c r="C39">
        <v>30</v>
      </c>
      <c r="D39">
        <v>41</v>
      </c>
      <c r="E39">
        <v>38</v>
      </c>
      <c r="F39">
        <v>0.9</v>
      </c>
      <c r="G39">
        <v>373.18733333333302</v>
      </c>
      <c r="H39">
        <v>212</v>
      </c>
      <c r="I39">
        <v>182</v>
      </c>
      <c r="J39">
        <v>0.85849056603773499</v>
      </c>
      <c r="K39">
        <v>34</v>
      </c>
      <c r="L39">
        <v>4</v>
      </c>
      <c r="M39">
        <v>2.2969484329223602E-2</v>
      </c>
      <c r="N39" t="s">
        <v>18</v>
      </c>
      <c r="O39">
        <v>55</v>
      </c>
      <c r="P39">
        <v>30</v>
      </c>
      <c r="R39" s="1">
        <f t="shared" si="0"/>
        <v>0</v>
      </c>
      <c r="S39" s="1">
        <f t="shared" si="1"/>
        <v>60.915557522683386</v>
      </c>
      <c r="U39">
        <v>30</v>
      </c>
      <c r="V39">
        <v>38</v>
      </c>
      <c r="W39">
        <v>373.18733333333302</v>
      </c>
      <c r="X39">
        <v>0.9</v>
      </c>
      <c r="Y39">
        <v>212</v>
      </c>
      <c r="Z39">
        <v>182</v>
      </c>
      <c r="AA39">
        <v>0.85849056603773499</v>
      </c>
      <c r="AB39">
        <v>3.7707090377807603E-2</v>
      </c>
      <c r="AC39">
        <v>1</v>
      </c>
      <c r="AD39" t="b">
        <v>1</v>
      </c>
      <c r="AE39" t="s">
        <v>21</v>
      </c>
      <c r="AF39" t="b">
        <v>1</v>
      </c>
    </row>
    <row r="40" spans="1:32" x14ac:dyDescent="0.35">
      <c r="A40" t="s">
        <v>16</v>
      </c>
      <c r="B40" t="s">
        <v>17</v>
      </c>
      <c r="C40">
        <v>30</v>
      </c>
      <c r="D40">
        <v>41</v>
      </c>
      <c r="E40">
        <v>39</v>
      </c>
      <c r="F40">
        <v>0.9</v>
      </c>
      <c r="G40">
        <v>373.18733333333302</v>
      </c>
      <c r="H40">
        <v>230</v>
      </c>
      <c r="I40">
        <v>180</v>
      </c>
      <c r="J40">
        <v>0.78260869565217395</v>
      </c>
      <c r="K40">
        <v>34</v>
      </c>
      <c r="L40">
        <v>37</v>
      </c>
      <c r="M40">
        <v>4.1934967041015597E-2</v>
      </c>
      <c r="N40" t="s">
        <v>18</v>
      </c>
      <c r="O40">
        <v>4</v>
      </c>
      <c r="P40">
        <v>30</v>
      </c>
      <c r="R40" s="1">
        <f t="shared" si="0"/>
        <v>0</v>
      </c>
      <c r="S40" s="1">
        <f t="shared" si="1"/>
        <v>111.496526193012</v>
      </c>
      <c r="U40">
        <v>30</v>
      </c>
      <c r="V40">
        <v>39</v>
      </c>
      <c r="W40">
        <v>373.18733333333302</v>
      </c>
      <c r="X40">
        <v>0.9</v>
      </c>
      <c r="Y40">
        <v>230</v>
      </c>
      <c r="Z40">
        <v>180</v>
      </c>
      <c r="AA40">
        <v>0.78260869565217395</v>
      </c>
      <c r="AB40">
        <v>3.7611007690429597E-2</v>
      </c>
      <c r="AC40">
        <v>1</v>
      </c>
      <c r="AD40" t="b">
        <v>1</v>
      </c>
      <c r="AE40" t="s">
        <v>21</v>
      </c>
      <c r="AF40" t="b">
        <v>1</v>
      </c>
    </row>
    <row r="41" spans="1:32" x14ac:dyDescent="0.35">
      <c r="A41" t="s">
        <v>16</v>
      </c>
      <c r="B41" t="s">
        <v>17</v>
      </c>
      <c r="C41">
        <v>30</v>
      </c>
      <c r="D41">
        <v>41</v>
      </c>
      <c r="E41">
        <v>40</v>
      </c>
      <c r="F41">
        <v>0.9</v>
      </c>
      <c r="G41">
        <v>373.18733333333302</v>
      </c>
      <c r="H41">
        <v>210</v>
      </c>
      <c r="I41">
        <v>170</v>
      </c>
      <c r="J41">
        <v>0.80952380952380898</v>
      </c>
      <c r="K41">
        <v>34</v>
      </c>
      <c r="L41">
        <v>5</v>
      </c>
      <c r="M41">
        <v>1.3074636459350499E-2</v>
      </c>
      <c r="N41" t="s">
        <v>18</v>
      </c>
      <c r="O41">
        <v>60</v>
      </c>
      <c r="P41">
        <v>30</v>
      </c>
      <c r="R41" s="1">
        <f t="shared" si="0"/>
        <v>0</v>
      </c>
      <c r="S41" s="1">
        <f t="shared" si="1"/>
        <v>34.796099009523864</v>
      </c>
      <c r="U41">
        <v>30</v>
      </c>
      <c r="V41">
        <v>40</v>
      </c>
      <c r="W41">
        <v>373.18733333333302</v>
      </c>
      <c r="X41">
        <v>0.9</v>
      </c>
      <c r="Y41">
        <v>210</v>
      </c>
      <c r="Z41">
        <v>170</v>
      </c>
      <c r="AA41">
        <v>0.80952380952380898</v>
      </c>
      <c r="AB41">
        <v>3.7575006484985303E-2</v>
      </c>
      <c r="AC41">
        <v>1</v>
      </c>
      <c r="AD41" t="b">
        <v>1</v>
      </c>
      <c r="AE41" t="s">
        <v>21</v>
      </c>
      <c r="AF41" t="b">
        <v>1</v>
      </c>
    </row>
    <row r="42" spans="1:32" x14ac:dyDescent="0.35">
      <c r="A42" t="s">
        <v>16</v>
      </c>
      <c r="B42" t="s">
        <v>17</v>
      </c>
      <c r="C42">
        <v>30</v>
      </c>
      <c r="D42">
        <v>41</v>
      </c>
      <c r="E42">
        <v>41</v>
      </c>
      <c r="F42">
        <v>0.9</v>
      </c>
      <c r="G42">
        <v>373.18733333333302</v>
      </c>
      <c r="H42">
        <v>218</v>
      </c>
      <c r="I42">
        <v>173</v>
      </c>
      <c r="J42">
        <v>0.79357798165137605</v>
      </c>
      <c r="K42">
        <v>34</v>
      </c>
      <c r="L42">
        <v>14</v>
      </c>
      <c r="M42">
        <v>2.12628841400146E-2</v>
      </c>
      <c r="N42" t="s">
        <v>18</v>
      </c>
      <c r="O42">
        <v>121</v>
      </c>
      <c r="P42">
        <v>30</v>
      </c>
      <c r="R42" s="1">
        <f t="shared" si="0"/>
        <v>0</v>
      </c>
      <c r="S42" s="1">
        <f t="shared" si="1"/>
        <v>56.677025541298832</v>
      </c>
      <c r="U42">
        <v>30</v>
      </c>
      <c r="V42">
        <v>41</v>
      </c>
      <c r="W42">
        <v>373.18733333333302</v>
      </c>
      <c r="X42">
        <v>0.9</v>
      </c>
      <c r="Y42">
        <v>218</v>
      </c>
      <c r="Z42">
        <v>173</v>
      </c>
      <c r="AA42">
        <v>0.79357798165137605</v>
      </c>
      <c r="AB42">
        <v>3.7515878677368102E-2</v>
      </c>
      <c r="AC42">
        <v>1</v>
      </c>
      <c r="AD42" t="b">
        <v>1</v>
      </c>
      <c r="AE42" t="s">
        <v>21</v>
      </c>
      <c r="AF42" t="b">
        <v>1</v>
      </c>
    </row>
    <row r="43" spans="1:32" x14ac:dyDescent="0.35">
      <c r="A43" t="s">
        <v>16</v>
      </c>
      <c r="B43" t="s">
        <v>17</v>
      </c>
      <c r="C43">
        <v>30</v>
      </c>
      <c r="D43">
        <v>41</v>
      </c>
      <c r="E43">
        <v>42</v>
      </c>
      <c r="F43">
        <v>0.9</v>
      </c>
      <c r="G43">
        <v>373.18733333333302</v>
      </c>
      <c r="H43">
        <v>224</v>
      </c>
      <c r="I43">
        <v>178</v>
      </c>
      <c r="J43">
        <v>0.79464285714285698</v>
      </c>
      <c r="K43">
        <v>34</v>
      </c>
      <c r="L43">
        <v>8</v>
      </c>
      <c r="M43">
        <v>4.8600435256958001E-2</v>
      </c>
      <c r="N43" t="s">
        <v>18</v>
      </c>
      <c r="O43">
        <v>30</v>
      </c>
      <c r="P43">
        <v>30</v>
      </c>
      <c r="R43" s="1">
        <f t="shared" si="0"/>
        <v>0</v>
      </c>
      <c r="S43" s="1">
        <f t="shared" si="1"/>
        <v>128.81444829917805</v>
      </c>
      <c r="U43">
        <v>30</v>
      </c>
      <c r="V43">
        <v>42</v>
      </c>
      <c r="W43">
        <v>373.18733333333302</v>
      </c>
      <c r="X43">
        <v>0.9</v>
      </c>
      <c r="Y43">
        <v>224</v>
      </c>
      <c r="Z43">
        <v>178</v>
      </c>
      <c r="AA43">
        <v>0.79464285714285698</v>
      </c>
      <c r="AB43">
        <v>3.7729024887084898E-2</v>
      </c>
      <c r="AC43">
        <v>1</v>
      </c>
      <c r="AD43" t="b">
        <v>1</v>
      </c>
      <c r="AE43" t="s">
        <v>21</v>
      </c>
      <c r="AF43" t="b">
        <v>1</v>
      </c>
    </row>
    <row r="44" spans="1:32" x14ac:dyDescent="0.35">
      <c r="A44" t="s">
        <v>16</v>
      </c>
      <c r="B44" t="s">
        <v>17</v>
      </c>
      <c r="C44">
        <v>30</v>
      </c>
      <c r="D44">
        <v>41</v>
      </c>
      <c r="E44">
        <v>43</v>
      </c>
      <c r="F44">
        <v>0.9</v>
      </c>
      <c r="G44">
        <v>373.18733333333302</v>
      </c>
      <c r="H44">
        <v>239</v>
      </c>
      <c r="I44">
        <v>191</v>
      </c>
      <c r="J44">
        <v>0.79916317991631802</v>
      </c>
      <c r="K44">
        <v>34</v>
      </c>
      <c r="L44">
        <v>3</v>
      </c>
      <c r="M44">
        <v>2.9725790023803701E-2</v>
      </c>
      <c r="N44" t="s">
        <v>18</v>
      </c>
      <c r="O44">
        <v>17</v>
      </c>
      <c r="P44">
        <v>30</v>
      </c>
      <c r="R44" s="1">
        <f t="shared" si="0"/>
        <v>0</v>
      </c>
      <c r="S44" s="1">
        <f t="shared" si="1"/>
        <v>76.930528731944221</v>
      </c>
      <c r="U44">
        <v>30</v>
      </c>
      <c r="V44">
        <v>43</v>
      </c>
      <c r="W44">
        <v>373.18733333333302</v>
      </c>
      <c r="X44">
        <v>0.9</v>
      </c>
      <c r="Y44">
        <v>239</v>
      </c>
      <c r="Z44">
        <v>191</v>
      </c>
      <c r="AA44">
        <v>0.79916317991631802</v>
      </c>
      <c r="AB44">
        <v>3.8639783859252902E-2</v>
      </c>
      <c r="AC44">
        <v>1</v>
      </c>
      <c r="AD44" t="b">
        <v>1</v>
      </c>
      <c r="AE44" t="s">
        <v>21</v>
      </c>
      <c r="AF44" t="b">
        <v>1</v>
      </c>
    </row>
    <row r="45" spans="1:32" x14ac:dyDescent="0.35">
      <c r="A45" t="s">
        <v>16</v>
      </c>
      <c r="B45" t="s">
        <v>17</v>
      </c>
      <c r="C45">
        <v>30</v>
      </c>
      <c r="D45">
        <v>41</v>
      </c>
      <c r="E45">
        <v>44</v>
      </c>
      <c r="F45">
        <v>0.9</v>
      </c>
      <c r="G45">
        <v>373.18733333333302</v>
      </c>
      <c r="H45">
        <v>254</v>
      </c>
      <c r="I45">
        <v>213</v>
      </c>
      <c r="J45">
        <v>0.83858267716535395</v>
      </c>
      <c r="K45">
        <v>34</v>
      </c>
      <c r="L45">
        <v>18</v>
      </c>
      <c r="M45">
        <v>3.3331871032714802E-2</v>
      </c>
      <c r="N45" t="s">
        <v>18</v>
      </c>
      <c r="O45">
        <v>2</v>
      </c>
      <c r="P45">
        <v>30</v>
      </c>
      <c r="R45" s="1">
        <f t="shared" si="0"/>
        <v>0</v>
      </c>
      <c r="S45" s="1">
        <f t="shared" si="1"/>
        <v>88.575483413162971</v>
      </c>
      <c r="U45">
        <v>30</v>
      </c>
      <c r="V45">
        <v>44</v>
      </c>
      <c r="W45">
        <v>373.18733333333302</v>
      </c>
      <c r="X45">
        <v>0.9</v>
      </c>
      <c r="Y45">
        <v>254</v>
      </c>
      <c r="Z45">
        <v>213</v>
      </c>
      <c r="AA45">
        <v>0.83858267716535395</v>
      </c>
      <c r="AB45">
        <v>3.7631034851074198E-2</v>
      </c>
      <c r="AC45">
        <v>1</v>
      </c>
      <c r="AD45" t="b">
        <v>1</v>
      </c>
      <c r="AE45" t="s">
        <v>21</v>
      </c>
      <c r="AF45" t="b">
        <v>1</v>
      </c>
    </row>
    <row r="46" spans="1:32" x14ac:dyDescent="0.35">
      <c r="A46" t="s">
        <v>16</v>
      </c>
      <c r="B46" t="s">
        <v>17</v>
      </c>
      <c r="C46">
        <v>30</v>
      </c>
      <c r="D46">
        <v>41</v>
      </c>
      <c r="E46">
        <v>45</v>
      </c>
      <c r="F46">
        <v>0.9</v>
      </c>
      <c r="G46">
        <v>373.18733333333302</v>
      </c>
      <c r="H46">
        <v>214</v>
      </c>
      <c r="I46">
        <v>181</v>
      </c>
      <c r="J46">
        <v>0.84579439252336397</v>
      </c>
      <c r="K46">
        <v>34</v>
      </c>
      <c r="L46">
        <v>2</v>
      </c>
      <c r="M46">
        <v>1.1973857879638601E-2</v>
      </c>
      <c r="N46" t="s">
        <v>18</v>
      </c>
      <c r="O46">
        <v>79</v>
      </c>
      <c r="P46">
        <v>30</v>
      </c>
      <c r="R46" s="1">
        <f t="shared" si="0"/>
        <v>0</v>
      </c>
      <c r="S46" s="1">
        <f t="shared" si="1"/>
        <v>31.885162117720071</v>
      </c>
      <c r="U46">
        <v>30</v>
      </c>
      <c r="V46">
        <v>45</v>
      </c>
      <c r="W46">
        <v>373.18733333333302</v>
      </c>
      <c r="X46">
        <v>0.9</v>
      </c>
      <c r="Y46">
        <v>214</v>
      </c>
      <c r="Z46">
        <v>181</v>
      </c>
      <c r="AA46">
        <v>0.84579439252336397</v>
      </c>
      <c r="AB46">
        <v>3.7553071975708001E-2</v>
      </c>
      <c r="AC46">
        <v>1</v>
      </c>
      <c r="AD46" t="b">
        <v>1</v>
      </c>
      <c r="AE46" t="s">
        <v>21</v>
      </c>
      <c r="AF46" t="b">
        <v>1</v>
      </c>
    </row>
    <row r="47" spans="1:32" x14ac:dyDescent="0.35">
      <c r="A47" t="s">
        <v>16</v>
      </c>
      <c r="B47" t="s">
        <v>17</v>
      </c>
      <c r="C47">
        <v>30</v>
      </c>
      <c r="D47">
        <v>41</v>
      </c>
      <c r="E47">
        <v>46</v>
      </c>
      <c r="F47">
        <v>0.9</v>
      </c>
      <c r="G47">
        <v>373.18733333333302</v>
      </c>
      <c r="H47">
        <v>203</v>
      </c>
      <c r="I47">
        <v>160</v>
      </c>
      <c r="J47">
        <v>0.78817733990147698</v>
      </c>
      <c r="K47">
        <v>34</v>
      </c>
      <c r="L47">
        <v>8</v>
      </c>
      <c r="M47">
        <v>9.9236965179443307E-3</v>
      </c>
      <c r="N47" t="s">
        <v>18</v>
      </c>
      <c r="O47">
        <v>4</v>
      </c>
      <c r="P47">
        <v>30</v>
      </c>
      <c r="R47" s="1">
        <f t="shared" si="0"/>
        <v>0</v>
      </c>
      <c r="S47" s="1">
        <f t="shared" si="1"/>
        <v>26.243348213159823</v>
      </c>
      <c r="U47">
        <v>30</v>
      </c>
      <c r="V47">
        <v>46</v>
      </c>
      <c r="W47">
        <v>373.18733333333302</v>
      </c>
      <c r="X47">
        <v>0.9</v>
      </c>
      <c r="Y47">
        <v>203</v>
      </c>
      <c r="Z47">
        <v>160</v>
      </c>
      <c r="AA47">
        <v>0.78817733990147698</v>
      </c>
      <c r="AB47">
        <v>3.7814140319824198E-2</v>
      </c>
      <c r="AC47">
        <v>1</v>
      </c>
      <c r="AD47" t="b">
        <v>1</v>
      </c>
      <c r="AE47" t="s">
        <v>21</v>
      </c>
      <c r="AF47" t="b">
        <v>1</v>
      </c>
    </row>
    <row r="48" spans="1:32" x14ac:dyDescent="0.35">
      <c r="A48" t="s">
        <v>16</v>
      </c>
      <c r="B48" t="s">
        <v>17</v>
      </c>
      <c r="C48">
        <v>30</v>
      </c>
      <c r="D48">
        <v>41</v>
      </c>
      <c r="E48">
        <v>47</v>
      </c>
      <c r="F48">
        <v>0.9</v>
      </c>
      <c r="G48">
        <v>373.18733333333302</v>
      </c>
      <c r="H48">
        <v>245</v>
      </c>
      <c r="I48">
        <v>194</v>
      </c>
      <c r="J48">
        <v>0.79183673469387705</v>
      </c>
      <c r="K48">
        <v>34</v>
      </c>
      <c r="L48">
        <v>5</v>
      </c>
      <c r="M48">
        <v>1.3850212097167899E-2</v>
      </c>
      <c r="N48" t="s">
        <v>18</v>
      </c>
      <c r="O48">
        <v>47</v>
      </c>
      <c r="P48">
        <v>30</v>
      </c>
      <c r="R48" s="1">
        <f t="shared" si="0"/>
        <v>0</v>
      </c>
      <c r="S48" s="1">
        <f t="shared" si="1"/>
        <v>36.979368908862767</v>
      </c>
      <c r="U48">
        <v>30</v>
      </c>
      <c r="V48">
        <v>47</v>
      </c>
      <c r="W48">
        <v>373.18733333333302</v>
      </c>
      <c r="X48">
        <v>0.9</v>
      </c>
      <c r="Y48">
        <v>245</v>
      </c>
      <c r="Z48">
        <v>194</v>
      </c>
      <c r="AA48">
        <v>0.79183673469387705</v>
      </c>
      <c r="AB48">
        <v>3.7453889846801702E-2</v>
      </c>
      <c r="AC48">
        <v>1</v>
      </c>
      <c r="AD48" t="b">
        <v>1</v>
      </c>
      <c r="AE48" t="s">
        <v>21</v>
      </c>
      <c r="AF48" t="b">
        <v>1</v>
      </c>
    </row>
    <row r="49" spans="1:32" x14ac:dyDescent="0.35">
      <c r="A49" t="s">
        <v>16</v>
      </c>
      <c r="B49" t="s">
        <v>17</v>
      </c>
      <c r="C49">
        <v>30</v>
      </c>
      <c r="D49">
        <v>41</v>
      </c>
      <c r="E49">
        <v>48</v>
      </c>
      <c r="F49">
        <v>0.9</v>
      </c>
      <c r="G49">
        <v>373.18733333333302</v>
      </c>
      <c r="H49">
        <v>229</v>
      </c>
      <c r="I49">
        <v>189</v>
      </c>
      <c r="J49">
        <v>0.82532751091703005</v>
      </c>
      <c r="K49">
        <v>34</v>
      </c>
      <c r="L49">
        <v>2</v>
      </c>
      <c r="M49">
        <v>1.09531879425048E-2</v>
      </c>
      <c r="N49" t="s">
        <v>18</v>
      </c>
      <c r="O49">
        <v>47</v>
      </c>
      <c r="P49">
        <v>30</v>
      </c>
      <c r="R49" s="1">
        <f t="shared" si="0"/>
        <v>0</v>
      </c>
      <c r="S49" s="1">
        <f t="shared" si="1"/>
        <v>29.064257561666729</v>
      </c>
      <c r="U49">
        <v>30</v>
      </c>
      <c r="V49">
        <v>48</v>
      </c>
      <c r="W49">
        <v>373.18733333333302</v>
      </c>
      <c r="X49">
        <v>0.9</v>
      </c>
      <c r="Y49">
        <v>229</v>
      </c>
      <c r="Z49">
        <v>189</v>
      </c>
      <c r="AA49">
        <v>0.82532751091703005</v>
      </c>
      <c r="AB49">
        <v>3.7686109542846603E-2</v>
      </c>
      <c r="AC49">
        <v>1</v>
      </c>
      <c r="AD49" t="b">
        <v>1</v>
      </c>
      <c r="AE49" t="s">
        <v>21</v>
      </c>
      <c r="AF49" t="b">
        <v>1</v>
      </c>
    </row>
    <row r="50" spans="1:32" x14ac:dyDescent="0.35">
      <c r="A50" t="s">
        <v>16</v>
      </c>
      <c r="B50" t="s">
        <v>17</v>
      </c>
      <c r="C50">
        <v>30</v>
      </c>
      <c r="D50">
        <v>41</v>
      </c>
      <c r="E50">
        <v>49</v>
      </c>
      <c r="F50">
        <v>0.9</v>
      </c>
      <c r="G50">
        <v>373.18733333333302</v>
      </c>
      <c r="H50">
        <v>212</v>
      </c>
      <c r="I50">
        <v>177</v>
      </c>
      <c r="J50">
        <v>0.83490566037735803</v>
      </c>
      <c r="K50">
        <v>34</v>
      </c>
      <c r="L50">
        <v>21</v>
      </c>
      <c r="M50">
        <v>3.61227989196777E-2</v>
      </c>
      <c r="N50" t="s">
        <v>18</v>
      </c>
      <c r="O50">
        <v>99</v>
      </c>
      <c r="P50">
        <v>30</v>
      </c>
      <c r="R50" s="1">
        <f t="shared" si="0"/>
        <v>0</v>
      </c>
      <c r="S50" s="1">
        <f t="shared" si="1"/>
        <v>97.182845633795495</v>
      </c>
      <c r="U50">
        <v>30</v>
      </c>
      <c r="V50">
        <v>49</v>
      </c>
      <c r="W50">
        <v>373.18733333333302</v>
      </c>
      <c r="X50">
        <v>0.9</v>
      </c>
      <c r="Y50">
        <v>212</v>
      </c>
      <c r="Z50">
        <v>177</v>
      </c>
      <c r="AA50">
        <v>0.83490566037735803</v>
      </c>
      <c r="AB50">
        <v>3.7169933319091797E-2</v>
      </c>
      <c r="AC50">
        <v>1</v>
      </c>
      <c r="AD50" t="b">
        <v>1</v>
      </c>
      <c r="AE50" t="s">
        <v>21</v>
      </c>
      <c r="AF50" t="b">
        <v>1</v>
      </c>
    </row>
    <row r="51" spans="1:32" x14ac:dyDescent="0.35">
      <c r="A51" t="s">
        <v>16</v>
      </c>
      <c r="B51" t="s">
        <v>17</v>
      </c>
      <c r="C51">
        <v>30</v>
      </c>
      <c r="D51">
        <v>41</v>
      </c>
      <c r="E51">
        <v>50</v>
      </c>
      <c r="F51">
        <v>0.9</v>
      </c>
      <c r="G51">
        <v>373.18733333333302</v>
      </c>
      <c r="H51">
        <v>203</v>
      </c>
      <c r="I51">
        <v>164</v>
      </c>
      <c r="J51">
        <v>0.80788177339901401</v>
      </c>
      <c r="K51">
        <v>34</v>
      </c>
      <c r="L51">
        <v>8</v>
      </c>
      <c r="M51">
        <v>5.9324979782104402E-2</v>
      </c>
      <c r="N51" t="s">
        <v>18</v>
      </c>
      <c r="O51">
        <v>52</v>
      </c>
      <c r="P51">
        <v>30</v>
      </c>
      <c r="R51" s="1">
        <f t="shared" si="0"/>
        <v>0</v>
      </c>
      <c r="S51" s="1">
        <f t="shared" si="1"/>
        <v>159.14640776202239</v>
      </c>
      <c r="U51">
        <v>30</v>
      </c>
      <c r="V51">
        <v>50</v>
      </c>
      <c r="W51">
        <v>373.18733333333302</v>
      </c>
      <c r="X51">
        <v>0.9</v>
      </c>
      <c r="Y51">
        <v>203</v>
      </c>
      <c r="Z51">
        <v>164</v>
      </c>
      <c r="AA51">
        <v>0.80788177339901401</v>
      </c>
      <c r="AB51">
        <v>3.7276983261108398E-2</v>
      </c>
      <c r="AC51">
        <v>1</v>
      </c>
      <c r="AD51" t="b">
        <v>1</v>
      </c>
      <c r="AE51" t="s">
        <v>21</v>
      </c>
      <c r="AF51" t="b">
        <v>1</v>
      </c>
    </row>
    <row r="53" spans="1:32" x14ac:dyDescent="0.35">
      <c r="R53" s="1">
        <f>AVERAGE(R2:R51)</f>
        <v>0</v>
      </c>
      <c r="S53" s="1">
        <f>AVERAGE(S2:S51)</f>
        <v>66.027537167773204</v>
      </c>
    </row>
    <row r="54" spans="1:32" x14ac:dyDescent="0.35">
      <c r="R54" s="1">
        <f>_xlfn.STDEV.S(R2:R51)/SQRT(COUNT(R2:R51))</f>
        <v>0</v>
      </c>
      <c r="S54" s="1">
        <f>_xlfn.STDEV.S(S2:S51)/SQRT(COUNT(S2:S51))</f>
        <v>4.9221261683125723</v>
      </c>
    </row>
    <row r="55" spans="1:32" x14ac:dyDescent="0.35">
      <c r="R55" s="1">
        <f>MAX(R2:R51)</f>
        <v>0</v>
      </c>
      <c r="S55" s="1">
        <f>MAX(S2:S51)</f>
        <v>159.14640776202239</v>
      </c>
    </row>
    <row r="56" spans="1:32" x14ac:dyDescent="0.35">
      <c r="R56" s="1">
        <f>MIN(R2:R51)</f>
        <v>0</v>
      </c>
      <c r="S56" s="1">
        <f>MIN(S2:S51)</f>
        <v>11.917390733598946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summary_size30_spanTrue_machine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2025-06-17T13:50:14Z</dcterms:created>
  <dcterms:modified xsi:type="dcterms:W3CDTF">2025-06-17T13:55:51Z</dcterms:modified>
</cp:coreProperties>
</file>