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김상현-심상호\pnrflp_OPTE\pnr_I3405_J170_Seoul\result\"/>
    </mc:Choice>
  </mc:AlternateContent>
  <xr:revisionPtr revIDLastSave="0" documentId="13_ncr:1_{2C55373E-5065-4BED-8F5E-867EAA0B1149}" xr6:coauthVersionLast="47" xr6:coauthVersionMax="47" xr10:uidLastSave="{00000000-0000-0000-0000-000000000000}"/>
  <bookViews>
    <workbookView xWindow="19665" yWindow="60" windowWidth="18585" windowHeight="15570" firstSheet="5" activeTab="10" xr2:uid="{A5259CA4-B147-4069-AAA6-E3AA90E6C582}"/>
  </bookViews>
  <sheets>
    <sheet name="p80 (100)" sheetId="1" r:id="rId1"/>
    <sheet name="p80 (75)" sheetId="2" r:id="rId2"/>
    <sheet name="p80 (50)" sheetId="3" r:id="rId3"/>
    <sheet name="p80 (25)" sheetId="4" r:id="rId4"/>
    <sheet name="p40 (100)" sheetId="5" r:id="rId5"/>
    <sheet name="p40 (75)" sheetId="6" r:id="rId6"/>
    <sheet name="p40 (50)" sheetId="7" r:id="rId7"/>
    <sheet name="p40 (25)" sheetId="8" r:id="rId8"/>
    <sheet name="p20 (100)" sheetId="9" r:id="rId9"/>
    <sheet name="p20 (75)" sheetId="11" r:id="rId10"/>
    <sheet name="p20 (50)" sheetId="12" r:id="rId11"/>
    <sheet name="p20 (25)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3" l="1"/>
  <c r="O2" i="12"/>
  <c r="O2" i="11"/>
  <c r="O2" i="9"/>
  <c r="O2" i="8"/>
  <c r="O2" i="7"/>
  <c r="O2" i="6"/>
  <c r="O2" i="5"/>
  <c r="P7" i="13"/>
  <c r="P6" i="13"/>
  <c r="P5" i="13"/>
  <c r="P4" i="13"/>
  <c r="P7" i="12"/>
  <c r="P6" i="12"/>
  <c r="P5" i="12"/>
  <c r="P4" i="12"/>
  <c r="P7" i="11"/>
  <c r="P6" i="11"/>
  <c r="P5" i="11"/>
  <c r="P4" i="11"/>
  <c r="P7" i="9"/>
  <c r="P6" i="9"/>
  <c r="P5" i="9"/>
  <c r="P4" i="9"/>
  <c r="P7" i="8"/>
  <c r="P6" i="8"/>
  <c r="P5" i="8"/>
  <c r="P4" i="8"/>
  <c r="P7" i="7"/>
  <c r="P6" i="7"/>
  <c r="P5" i="7"/>
  <c r="P4" i="7"/>
  <c r="P7" i="6"/>
  <c r="P6" i="6"/>
  <c r="P5" i="6"/>
  <c r="P4" i="6"/>
  <c r="P7" i="5"/>
  <c r="P6" i="5"/>
  <c r="P5" i="5"/>
  <c r="P4" i="5"/>
  <c r="O2" i="4"/>
  <c r="P7" i="4"/>
  <c r="P6" i="4"/>
  <c r="P5" i="4"/>
  <c r="P4" i="4"/>
  <c r="P7" i="3"/>
  <c r="P6" i="3"/>
  <c r="P5" i="3"/>
  <c r="P4" i="3"/>
  <c r="P7" i="2"/>
  <c r="P6" i="2"/>
  <c r="P5" i="2"/>
  <c r="P4" i="2"/>
  <c r="P5" i="1"/>
  <c r="P3" i="1"/>
  <c r="P4" i="1"/>
  <c r="P2" i="1"/>
</calcChain>
</file>

<file path=xl/sharedStrings.xml><?xml version="1.0" encoding="utf-8"?>
<sst xmlns="http://schemas.openxmlformats.org/spreadsheetml/2006/main" count="1164" uniqueCount="100">
  <si>
    <t>Machine</t>
  </si>
  <si>
    <t>Core</t>
  </si>
  <si>
    <t>Instance</t>
  </si>
  <si>
    <t>Hubs</t>
  </si>
  <si>
    <t>Alternatives</t>
  </si>
  <si>
    <t>Origins</t>
  </si>
  <si>
    <t>Destins</t>
  </si>
  <si>
    <t>tolError</t>
  </si>
  <si>
    <t>logSum</t>
  </si>
  <si>
    <t>Time Limit</t>
  </si>
  <si>
    <t>Elapse Time</t>
  </si>
  <si>
    <t>Best Time</t>
  </si>
  <si>
    <t>Best Trial</t>
  </si>
  <si>
    <t>Best Demand</t>
  </si>
  <si>
    <t>selectedHub0</t>
  </si>
  <si>
    <t>selectedHub1</t>
  </si>
  <si>
    <t>selectedHub2</t>
  </si>
  <si>
    <t>selectedHub3</t>
  </si>
  <si>
    <t>selectedHub4</t>
  </si>
  <si>
    <t>selectedHub5</t>
  </si>
  <si>
    <t>selectedHub6</t>
  </si>
  <si>
    <t>selectedHub7</t>
  </si>
  <si>
    <t>selectedHub8</t>
  </si>
  <si>
    <t>selectedHub9</t>
  </si>
  <si>
    <t>selectedHub10</t>
  </si>
  <si>
    <t>selectedHub11</t>
  </si>
  <si>
    <t>selectedHub12</t>
  </si>
  <si>
    <t>selectedHub13</t>
  </si>
  <si>
    <t>selectedHub14</t>
  </si>
  <si>
    <t>selectedHub15</t>
  </si>
  <si>
    <t>selectedHub16</t>
  </si>
  <si>
    <t>selectedHub17</t>
  </si>
  <si>
    <t>selectedHub18</t>
  </si>
  <si>
    <t>selectedHub19</t>
  </si>
  <si>
    <t>selectedHub20</t>
  </si>
  <si>
    <t>selectedHub21</t>
  </si>
  <si>
    <t>selectedHub22</t>
  </si>
  <si>
    <t>selectedHub23</t>
  </si>
  <si>
    <t>selectedHub24</t>
  </si>
  <si>
    <t>selectedHub25</t>
  </si>
  <si>
    <t>selectedHub26</t>
  </si>
  <si>
    <t>selectedHub27</t>
  </si>
  <si>
    <t>selectedHub28</t>
  </si>
  <si>
    <t>selectedHub29</t>
  </si>
  <si>
    <t>selectedHub30</t>
  </si>
  <si>
    <t>selectedHub31</t>
  </si>
  <si>
    <t>selectedHub32</t>
  </si>
  <si>
    <t>selectedHub33</t>
  </si>
  <si>
    <t>selectedHub34</t>
  </si>
  <si>
    <t>selectedHub35</t>
  </si>
  <si>
    <t>selectedHub36</t>
  </si>
  <si>
    <t>selectedHub37</t>
  </si>
  <si>
    <t>selectedHub38</t>
  </si>
  <si>
    <t>selectedHub39</t>
  </si>
  <si>
    <t>selectedHub40</t>
  </si>
  <si>
    <t>selectedHub41</t>
  </si>
  <si>
    <t>selectedHub42</t>
  </si>
  <si>
    <t>selectedHub43</t>
  </si>
  <si>
    <t>selectedHub44</t>
  </si>
  <si>
    <t>selectedHub45</t>
  </si>
  <si>
    <t>selectedHub46</t>
  </si>
  <si>
    <t>selectedHub47</t>
  </si>
  <si>
    <t>selectedHub48</t>
  </si>
  <si>
    <t>selectedHub49</t>
  </si>
  <si>
    <t>selectedHub50</t>
  </si>
  <si>
    <t>selectedHub51</t>
  </si>
  <si>
    <t>selectedHub52</t>
  </si>
  <si>
    <t>selectedHub53</t>
  </si>
  <si>
    <t>selectedHub54</t>
  </si>
  <si>
    <t>selectedHub55</t>
  </si>
  <si>
    <t>selectedHub56</t>
  </si>
  <si>
    <t>selectedHub57</t>
  </si>
  <si>
    <t>selectedHub58</t>
  </si>
  <si>
    <t>selectedHub59</t>
  </si>
  <si>
    <t>selectedHub60</t>
  </si>
  <si>
    <t>selectedHub61</t>
  </si>
  <si>
    <t>selectedHub62</t>
  </si>
  <si>
    <t>selectedHub63</t>
  </si>
  <si>
    <t>selectedHub64</t>
  </si>
  <si>
    <t>selectedHub65</t>
  </si>
  <si>
    <t>selectedHub66</t>
  </si>
  <si>
    <t>selectedHub67</t>
  </si>
  <si>
    <t>selectedHub68</t>
  </si>
  <si>
    <t>selectedHub69</t>
  </si>
  <si>
    <t>selectedHub70</t>
  </si>
  <si>
    <t>selectedHub71</t>
  </si>
  <si>
    <t>selectedHub72</t>
  </si>
  <si>
    <t>selectedHub73</t>
  </si>
  <si>
    <t>selectedHub74</t>
  </si>
  <si>
    <t>selectedHub75</t>
  </si>
  <si>
    <t>selectedHub76</t>
  </si>
  <si>
    <t>selectedHub77</t>
  </si>
  <si>
    <t>selectedHub78</t>
  </si>
  <si>
    <t>selectedHub79</t>
  </si>
  <si>
    <t>r057.ib.bridges2.psc.edu</t>
  </si>
  <si>
    <t>Incumbent Demand</t>
  </si>
  <si>
    <t>Gap (%)</t>
  </si>
  <si>
    <t>r058.ib.bridges2.psc.edu</t>
  </si>
  <si>
    <t>r064.ib.bridges2.psc.edu</t>
  </si>
  <si>
    <t>r347.ib.bridges2.psc.edu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</si>
</sst>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84C4-8A9A-4A1A-98A9-397D793BB317}">
  <dimension ref="A1:CR5"/>
  <sheetViews>
    <sheetView topLeftCell="E1" workbookViewId="0">
      <selection activeCell="J3" sqref="J3"/>
    </sheetView>
  </sheetViews>
  <sheetFormatPr defaultRowHeight="15" x14ac:dyDescent="0.25"/>
  <cols>
    <col min="14" max="14" width="13.7109375" customWidth="1"/>
    <col min="15" max="15" width="18.28515625" customWidth="1"/>
  </cols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95</v>
      </c>
      <c r="P1" t="s">
        <v>96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</row>
    <row r="2" spans="1:96" x14ac:dyDescent="0.25">
      <c r="A2" t="s">
        <v>94</v>
      </c>
      <c r="B2">
        <v>122</v>
      </c>
      <c r="C2">
        <v>0</v>
      </c>
      <c r="D2">
        <v>80</v>
      </c>
      <c r="E2">
        <v>170</v>
      </c>
      <c r="F2">
        <v>1135</v>
      </c>
      <c r="G2">
        <v>3</v>
      </c>
      <c r="H2" s="1">
        <v>9.9999999999999995E-8</v>
      </c>
      <c r="I2">
        <v>1</v>
      </c>
      <c r="J2">
        <v>54000</v>
      </c>
      <c r="K2">
        <v>54000.6448664665</v>
      </c>
      <c r="L2">
        <v>4897.7911891937201</v>
      </c>
      <c r="M2">
        <v>7641</v>
      </c>
      <c r="N2">
        <v>17608.886885961099</v>
      </c>
      <c r="O2">
        <v>17608.886885961099</v>
      </c>
      <c r="P2">
        <f>(N2-O2)/N2*100</f>
        <v>0</v>
      </c>
      <c r="Q2">
        <v>1</v>
      </c>
      <c r="R2">
        <v>3</v>
      </c>
      <c r="S2">
        <v>4</v>
      </c>
      <c r="T2">
        <v>5</v>
      </c>
      <c r="U2">
        <v>6</v>
      </c>
      <c r="V2">
        <v>8</v>
      </c>
      <c r="W2">
        <v>9</v>
      </c>
      <c r="X2">
        <v>10</v>
      </c>
      <c r="Y2">
        <v>11</v>
      </c>
      <c r="Z2">
        <v>12</v>
      </c>
      <c r="AA2">
        <v>14</v>
      </c>
      <c r="AB2">
        <v>15</v>
      </c>
      <c r="AC2">
        <v>17</v>
      </c>
      <c r="AD2">
        <v>18</v>
      </c>
      <c r="AE2">
        <v>19</v>
      </c>
      <c r="AF2">
        <v>20</v>
      </c>
      <c r="AG2">
        <v>23</v>
      </c>
      <c r="AH2">
        <v>44</v>
      </c>
      <c r="AI2">
        <v>46</v>
      </c>
      <c r="AJ2">
        <v>50</v>
      </c>
      <c r="AK2">
        <v>52</v>
      </c>
      <c r="AL2">
        <v>55</v>
      </c>
      <c r="AM2">
        <v>56</v>
      </c>
      <c r="AN2">
        <v>58</v>
      </c>
      <c r="AO2">
        <v>61</v>
      </c>
      <c r="AP2">
        <v>62</v>
      </c>
      <c r="AQ2">
        <v>63</v>
      </c>
      <c r="AR2">
        <v>66</v>
      </c>
      <c r="AS2">
        <v>69</v>
      </c>
      <c r="AT2">
        <v>71</v>
      </c>
      <c r="AU2">
        <v>77</v>
      </c>
      <c r="AV2">
        <v>78</v>
      </c>
      <c r="AW2">
        <v>81</v>
      </c>
      <c r="AX2">
        <v>82</v>
      </c>
      <c r="AY2">
        <v>84</v>
      </c>
      <c r="AZ2">
        <v>87</v>
      </c>
      <c r="BA2">
        <v>89</v>
      </c>
      <c r="BB2">
        <v>90</v>
      </c>
      <c r="BC2">
        <v>92</v>
      </c>
      <c r="BD2">
        <v>93</v>
      </c>
      <c r="BE2">
        <v>94</v>
      </c>
      <c r="BF2">
        <v>95</v>
      </c>
      <c r="BG2">
        <v>97</v>
      </c>
      <c r="BH2">
        <v>98</v>
      </c>
      <c r="BI2">
        <v>100</v>
      </c>
      <c r="BJ2">
        <v>103</v>
      </c>
      <c r="BK2">
        <v>106</v>
      </c>
      <c r="BL2">
        <v>107</v>
      </c>
      <c r="BM2">
        <v>108</v>
      </c>
      <c r="BN2">
        <v>119</v>
      </c>
      <c r="BO2">
        <v>120</v>
      </c>
      <c r="BP2">
        <v>122</v>
      </c>
      <c r="BQ2">
        <v>123</v>
      </c>
      <c r="BR2">
        <v>124</v>
      </c>
      <c r="BS2">
        <v>127</v>
      </c>
      <c r="BT2">
        <v>128</v>
      </c>
      <c r="BU2">
        <v>129</v>
      </c>
      <c r="BV2">
        <v>130</v>
      </c>
      <c r="BW2">
        <v>131</v>
      </c>
      <c r="BX2">
        <v>132</v>
      </c>
      <c r="BY2">
        <v>136</v>
      </c>
      <c r="BZ2">
        <v>138</v>
      </c>
      <c r="CA2">
        <v>141</v>
      </c>
      <c r="CB2">
        <v>142</v>
      </c>
      <c r="CC2">
        <v>143</v>
      </c>
      <c r="CD2">
        <v>145</v>
      </c>
      <c r="CE2">
        <v>146</v>
      </c>
      <c r="CF2">
        <v>148</v>
      </c>
      <c r="CG2">
        <v>149</v>
      </c>
      <c r="CH2">
        <v>151</v>
      </c>
      <c r="CI2">
        <v>152</v>
      </c>
      <c r="CJ2">
        <v>153</v>
      </c>
      <c r="CK2">
        <v>156</v>
      </c>
      <c r="CL2">
        <v>158</v>
      </c>
      <c r="CM2">
        <v>159</v>
      </c>
      <c r="CN2">
        <v>160</v>
      </c>
      <c r="CO2">
        <v>161</v>
      </c>
      <c r="CP2">
        <v>167</v>
      </c>
      <c r="CQ2">
        <v>169</v>
      </c>
      <c r="CR2">
        <v>170</v>
      </c>
    </row>
    <row r="3" spans="1:96" x14ac:dyDescent="0.25">
      <c r="I3">
        <v>0.75</v>
      </c>
      <c r="N3">
        <v>17075.415069438201</v>
      </c>
      <c r="O3">
        <v>16721.3171492656</v>
      </c>
      <c r="P3">
        <f t="shared" ref="P3:P5" si="0">(N3-O3)/N3*100</f>
        <v>2.0737295036907741</v>
      </c>
    </row>
    <row r="4" spans="1:96" x14ac:dyDescent="0.25">
      <c r="I4">
        <v>0.5</v>
      </c>
      <c r="N4">
        <v>16492.2923236551</v>
      </c>
      <c r="O4">
        <v>15545.654451152601</v>
      </c>
      <c r="P4">
        <f t="shared" si="0"/>
        <v>5.7398805085738402</v>
      </c>
    </row>
    <row r="5" spans="1:96" x14ac:dyDescent="0.25">
      <c r="I5">
        <v>0.25</v>
      </c>
      <c r="N5">
        <v>15732.34554</v>
      </c>
      <c r="O5">
        <v>13963.2718902342</v>
      </c>
      <c r="P5">
        <f t="shared" si="0"/>
        <v>11.244818169470488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E715-9B8D-4437-B76B-20190E7B02D0}">
  <dimension ref="A1:CR7"/>
  <sheetViews>
    <sheetView topLeftCell="G1" workbookViewId="0">
      <selection activeCell="L5" sqref="L5"/>
    </sheetView>
  </sheetViews>
  <sheetFormatPr defaultRowHeight="15" x14ac:dyDescent="0.25"/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95</v>
      </c>
      <c r="P1" t="s">
        <v>96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</row>
    <row r="2" spans="1:96" x14ac:dyDescent="0.25">
      <c r="A2" t="s">
        <v>97</v>
      </c>
      <c r="B2">
        <v>34</v>
      </c>
      <c r="C2">
        <v>0</v>
      </c>
      <c r="D2">
        <v>80</v>
      </c>
      <c r="E2">
        <v>170</v>
      </c>
      <c r="F2">
        <v>1135</v>
      </c>
      <c r="G2">
        <v>3</v>
      </c>
      <c r="H2" s="1">
        <v>9.9999999999999995E-8</v>
      </c>
      <c r="I2">
        <v>0.75</v>
      </c>
      <c r="J2">
        <v>54000</v>
      </c>
      <c r="K2">
        <v>54000.258368968898</v>
      </c>
      <c r="L2">
        <v>8088.6227328777304</v>
      </c>
      <c r="M2">
        <v>14017</v>
      </c>
      <c r="N2">
        <v>17075.415069438201</v>
      </c>
      <c r="O2">
        <v>17075.415069438201</v>
      </c>
      <c r="P2">
        <v>0</v>
      </c>
      <c r="Q2">
        <v>1</v>
      </c>
      <c r="R2">
        <v>3</v>
      </c>
      <c r="S2">
        <v>4</v>
      </c>
      <c r="T2">
        <v>5</v>
      </c>
      <c r="U2">
        <v>6</v>
      </c>
      <c r="V2">
        <v>8</v>
      </c>
      <c r="W2">
        <v>9</v>
      </c>
      <c r="X2">
        <v>10</v>
      </c>
      <c r="Y2">
        <v>11</v>
      </c>
      <c r="Z2">
        <v>12</v>
      </c>
      <c r="AA2">
        <v>13</v>
      </c>
      <c r="AB2">
        <v>14</v>
      </c>
      <c r="AC2">
        <v>16</v>
      </c>
      <c r="AD2">
        <v>17</v>
      </c>
      <c r="AE2">
        <v>18</v>
      </c>
      <c r="AF2">
        <v>19</v>
      </c>
      <c r="AG2">
        <v>20</v>
      </c>
      <c r="AH2">
        <v>22</v>
      </c>
      <c r="AI2">
        <v>23</v>
      </c>
      <c r="AJ2">
        <v>44</v>
      </c>
      <c r="AK2">
        <v>45</v>
      </c>
      <c r="AL2">
        <v>46</v>
      </c>
      <c r="AM2">
        <v>47</v>
      </c>
      <c r="AN2">
        <v>50</v>
      </c>
      <c r="AO2">
        <v>52</v>
      </c>
      <c r="AP2">
        <v>54</v>
      </c>
      <c r="AQ2">
        <v>55</v>
      </c>
      <c r="AR2">
        <v>56</v>
      </c>
      <c r="AS2">
        <v>58</v>
      </c>
      <c r="AT2">
        <v>61</v>
      </c>
      <c r="AU2">
        <v>62</v>
      </c>
      <c r="AV2">
        <v>63</v>
      </c>
      <c r="AW2">
        <v>66</v>
      </c>
      <c r="AX2">
        <v>69</v>
      </c>
      <c r="AY2">
        <v>77</v>
      </c>
      <c r="AZ2">
        <v>82</v>
      </c>
      <c r="BA2">
        <v>84</v>
      </c>
      <c r="BB2">
        <v>87</v>
      </c>
      <c r="BC2">
        <v>89</v>
      </c>
      <c r="BD2">
        <v>90</v>
      </c>
      <c r="BE2">
        <v>91</v>
      </c>
      <c r="BF2">
        <v>95</v>
      </c>
      <c r="BG2">
        <v>97</v>
      </c>
      <c r="BH2">
        <v>98</v>
      </c>
      <c r="BI2">
        <v>99</v>
      </c>
      <c r="BJ2">
        <v>100</v>
      </c>
      <c r="BK2">
        <v>101</v>
      </c>
      <c r="BL2">
        <v>102</v>
      </c>
      <c r="BM2">
        <v>103</v>
      </c>
      <c r="BN2">
        <v>106</v>
      </c>
      <c r="BO2">
        <v>107</v>
      </c>
      <c r="BP2">
        <v>108</v>
      </c>
      <c r="BQ2">
        <v>120</v>
      </c>
      <c r="BR2">
        <v>122</v>
      </c>
      <c r="BS2">
        <v>123</v>
      </c>
      <c r="BT2">
        <v>124</v>
      </c>
      <c r="BU2">
        <v>127</v>
      </c>
      <c r="BV2">
        <v>128</v>
      </c>
      <c r="BW2">
        <v>129</v>
      </c>
      <c r="BX2">
        <v>131</v>
      </c>
      <c r="BY2">
        <v>132</v>
      </c>
      <c r="BZ2">
        <v>136</v>
      </c>
      <c r="CA2">
        <v>138</v>
      </c>
      <c r="CB2">
        <v>140</v>
      </c>
      <c r="CC2">
        <v>141</v>
      </c>
      <c r="CD2">
        <v>142</v>
      </c>
      <c r="CE2">
        <v>145</v>
      </c>
      <c r="CF2">
        <v>146</v>
      </c>
      <c r="CG2">
        <v>147</v>
      </c>
      <c r="CH2">
        <v>148</v>
      </c>
      <c r="CI2">
        <v>151</v>
      </c>
      <c r="CJ2">
        <v>153</v>
      </c>
      <c r="CK2">
        <v>155</v>
      </c>
      <c r="CL2">
        <v>156</v>
      </c>
      <c r="CM2">
        <v>157</v>
      </c>
      <c r="CN2">
        <v>158</v>
      </c>
      <c r="CO2">
        <v>159</v>
      </c>
      <c r="CP2">
        <v>160</v>
      </c>
      <c r="CQ2">
        <v>162</v>
      </c>
      <c r="CR2">
        <v>169</v>
      </c>
    </row>
    <row r="4" spans="1:96" x14ac:dyDescent="0.25">
      <c r="I4">
        <v>1</v>
      </c>
      <c r="N4">
        <v>17608.886885961099</v>
      </c>
      <c r="O4">
        <v>17286.588521859401</v>
      </c>
      <c r="P4">
        <f t="shared" ref="P4:P7" si="0">(N4-O4)/N4*100</f>
        <v>1.8303165111399198</v>
      </c>
    </row>
    <row r="5" spans="1:96" x14ac:dyDescent="0.25">
      <c r="I5">
        <v>0.75</v>
      </c>
      <c r="N5">
        <v>17075.415069438201</v>
      </c>
      <c r="O5">
        <v>17075.415069438201</v>
      </c>
      <c r="P5">
        <f t="shared" si="0"/>
        <v>0</v>
      </c>
    </row>
    <row r="6" spans="1:96" x14ac:dyDescent="0.25">
      <c r="I6">
        <v>0.5</v>
      </c>
      <c r="N6">
        <v>16492.2923236551</v>
      </c>
      <c r="O6">
        <v>16268.3636951385</v>
      </c>
      <c r="P6">
        <f t="shared" si="0"/>
        <v>1.3577774642971634</v>
      </c>
    </row>
    <row r="7" spans="1:96" x14ac:dyDescent="0.25">
      <c r="I7">
        <v>0.25</v>
      </c>
      <c r="N7">
        <v>15732.34554</v>
      </c>
      <c r="O7">
        <v>14624.6102037772</v>
      </c>
      <c r="P7">
        <f t="shared" si="0"/>
        <v>7.0411327631111797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DF1B-F650-4384-9581-75BEB3497573}">
  <dimension ref="A1:CR7"/>
  <sheetViews>
    <sheetView topLeftCell="E1" workbookViewId="0">
      <selection activeCell="L2" sqref="L2"/>
    </sheetView>
  </sheetViews>
  <sheetFormatPr defaultRowHeight="15" x14ac:dyDescent="0.25"/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95</v>
      </c>
      <c r="P1" t="s">
        <v>96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</row>
    <row r="2" spans="1:96" x14ac:dyDescent="0.25">
      <c r="A2" t="s">
        <v>98</v>
      </c>
      <c r="B2">
        <v>26</v>
      </c>
      <c r="C2">
        <v>0</v>
      </c>
      <c r="D2">
        <v>80</v>
      </c>
      <c r="E2">
        <v>170</v>
      </c>
      <c r="F2">
        <v>1135</v>
      </c>
      <c r="G2">
        <v>3</v>
      </c>
      <c r="H2" s="1">
        <v>9.9999999999999995E-8</v>
      </c>
      <c r="I2">
        <v>0.5</v>
      </c>
      <c r="J2">
        <v>54000</v>
      </c>
      <c r="K2">
        <v>54000.176412820801</v>
      </c>
      <c r="L2">
        <v>6594.0527713298798</v>
      </c>
      <c r="M2">
        <v>11359</v>
      </c>
      <c r="N2">
        <v>16492.2923236551</v>
      </c>
      <c r="O2">
        <v>16492.2923236551</v>
      </c>
      <c r="P2">
        <v>0</v>
      </c>
      <c r="Q2">
        <v>1</v>
      </c>
      <c r="R2">
        <v>3</v>
      </c>
      <c r="S2">
        <v>4</v>
      </c>
      <c r="T2">
        <v>5</v>
      </c>
      <c r="U2">
        <v>6</v>
      </c>
      <c r="V2">
        <v>8</v>
      </c>
      <c r="W2">
        <v>9</v>
      </c>
      <c r="X2">
        <v>10</v>
      </c>
      <c r="Y2">
        <v>11</v>
      </c>
      <c r="Z2">
        <v>12</v>
      </c>
      <c r="AA2">
        <v>13</v>
      </c>
      <c r="AB2">
        <v>14</v>
      </c>
      <c r="AC2">
        <v>16</v>
      </c>
      <c r="AD2">
        <v>17</v>
      </c>
      <c r="AE2">
        <v>18</v>
      </c>
      <c r="AF2">
        <v>19</v>
      </c>
      <c r="AG2">
        <v>20</v>
      </c>
      <c r="AH2">
        <v>22</v>
      </c>
      <c r="AI2">
        <v>23</v>
      </c>
      <c r="AJ2">
        <v>40</v>
      </c>
      <c r="AK2">
        <v>44</v>
      </c>
      <c r="AL2">
        <v>45</v>
      </c>
      <c r="AM2">
        <v>46</v>
      </c>
      <c r="AN2">
        <v>47</v>
      </c>
      <c r="AO2">
        <v>50</v>
      </c>
      <c r="AP2">
        <v>52</v>
      </c>
      <c r="AQ2">
        <v>54</v>
      </c>
      <c r="AR2">
        <v>55</v>
      </c>
      <c r="AS2">
        <v>56</v>
      </c>
      <c r="AT2">
        <v>58</v>
      </c>
      <c r="AU2">
        <v>61</v>
      </c>
      <c r="AV2">
        <v>62</v>
      </c>
      <c r="AW2">
        <v>66</v>
      </c>
      <c r="AX2">
        <v>69</v>
      </c>
      <c r="AY2">
        <v>81</v>
      </c>
      <c r="AZ2">
        <v>84</v>
      </c>
      <c r="BA2">
        <v>87</v>
      </c>
      <c r="BB2">
        <v>89</v>
      </c>
      <c r="BC2">
        <v>90</v>
      </c>
      <c r="BD2">
        <v>95</v>
      </c>
      <c r="BE2">
        <v>97</v>
      </c>
      <c r="BF2">
        <v>98</v>
      </c>
      <c r="BG2">
        <v>99</v>
      </c>
      <c r="BH2">
        <v>100</v>
      </c>
      <c r="BI2">
        <v>101</v>
      </c>
      <c r="BJ2">
        <v>102</v>
      </c>
      <c r="BK2">
        <v>103</v>
      </c>
      <c r="BL2">
        <v>106</v>
      </c>
      <c r="BM2">
        <v>107</v>
      </c>
      <c r="BN2">
        <v>108</v>
      </c>
      <c r="BO2">
        <v>120</v>
      </c>
      <c r="BP2">
        <v>122</v>
      </c>
      <c r="BQ2">
        <v>123</v>
      </c>
      <c r="BR2">
        <v>124</v>
      </c>
      <c r="BS2">
        <v>127</v>
      </c>
      <c r="BT2">
        <v>128</v>
      </c>
      <c r="BU2">
        <v>129</v>
      </c>
      <c r="BV2">
        <v>131</v>
      </c>
      <c r="BW2">
        <v>132</v>
      </c>
      <c r="BX2">
        <v>136</v>
      </c>
      <c r="BY2">
        <v>138</v>
      </c>
      <c r="BZ2">
        <v>140</v>
      </c>
      <c r="CA2">
        <v>141</v>
      </c>
      <c r="CB2">
        <v>142</v>
      </c>
      <c r="CC2">
        <v>145</v>
      </c>
      <c r="CD2">
        <v>146</v>
      </c>
      <c r="CE2">
        <v>147</v>
      </c>
      <c r="CF2">
        <v>148</v>
      </c>
      <c r="CG2">
        <v>150</v>
      </c>
      <c r="CH2">
        <v>151</v>
      </c>
      <c r="CI2">
        <v>152</v>
      </c>
      <c r="CJ2">
        <v>153</v>
      </c>
      <c r="CK2">
        <v>156</v>
      </c>
      <c r="CL2">
        <v>157</v>
      </c>
      <c r="CM2">
        <v>158</v>
      </c>
      <c r="CN2">
        <v>159</v>
      </c>
      <c r="CO2">
        <v>160</v>
      </c>
      <c r="CP2">
        <v>162</v>
      </c>
      <c r="CQ2">
        <v>163</v>
      </c>
      <c r="CR2">
        <v>169</v>
      </c>
    </row>
    <row r="4" spans="1:96" x14ac:dyDescent="0.25">
      <c r="I4">
        <v>1</v>
      </c>
      <c r="N4">
        <v>17608.886885961099</v>
      </c>
      <c r="O4">
        <v>17034.9074400633</v>
      </c>
      <c r="P4">
        <f t="shared" ref="P4:P7" si="0">(N4-O4)/N4*100</f>
        <v>3.2596009595326074</v>
      </c>
    </row>
    <row r="5" spans="1:96" x14ac:dyDescent="0.25">
      <c r="I5">
        <v>0.75</v>
      </c>
      <c r="N5">
        <v>17075.415069438201</v>
      </c>
      <c r="O5">
        <v>16972.454859690599</v>
      </c>
      <c r="P5">
        <f t="shared" si="0"/>
        <v>0.60297339378813275</v>
      </c>
    </row>
    <row r="6" spans="1:96" x14ac:dyDescent="0.25">
      <c r="I6">
        <v>0.5</v>
      </c>
      <c r="N6">
        <v>16492.2923236551</v>
      </c>
      <c r="O6">
        <v>16492.2923236551</v>
      </c>
      <c r="P6">
        <f t="shared" si="0"/>
        <v>0</v>
      </c>
    </row>
    <row r="7" spans="1:96" x14ac:dyDescent="0.25">
      <c r="I7">
        <v>0.25</v>
      </c>
      <c r="N7">
        <v>15732.34554</v>
      </c>
      <c r="O7">
        <v>15144.667204425999</v>
      </c>
      <c r="P7">
        <f t="shared" si="0"/>
        <v>3.7354781846089606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1DDF-5716-4CC1-AAF9-944C17826386}">
  <dimension ref="A1:CR7"/>
  <sheetViews>
    <sheetView workbookViewId="0">
      <selection activeCell="O1" sqref="O1:P2"/>
    </sheetView>
  </sheetViews>
  <sheetFormatPr defaultRowHeight="15" x14ac:dyDescent="0.25"/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95</v>
      </c>
      <c r="P1" t="s">
        <v>96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</row>
    <row r="2" spans="1:96" x14ac:dyDescent="0.25">
      <c r="A2" t="s">
        <v>99</v>
      </c>
      <c r="B2">
        <v>37</v>
      </c>
      <c r="C2">
        <v>0</v>
      </c>
      <c r="D2">
        <v>80</v>
      </c>
      <c r="E2">
        <v>170</v>
      </c>
      <c r="F2">
        <v>1135</v>
      </c>
      <c r="G2">
        <v>3</v>
      </c>
      <c r="H2" s="1">
        <v>9.9999999999999995E-8</v>
      </c>
      <c r="I2">
        <v>0.25</v>
      </c>
      <c r="J2">
        <v>54000</v>
      </c>
      <c r="K2">
        <v>54000.318939999997</v>
      </c>
      <c r="L2">
        <v>8587.1910150000003</v>
      </c>
      <c r="M2">
        <v>14806</v>
      </c>
      <c r="N2">
        <v>15732.34554</v>
      </c>
      <c r="O2">
        <f>N2</f>
        <v>15732.34554</v>
      </c>
      <c r="P2">
        <v>0</v>
      </c>
      <c r="Q2">
        <v>1</v>
      </c>
      <c r="R2">
        <v>3</v>
      </c>
      <c r="S2">
        <v>4</v>
      </c>
      <c r="T2">
        <v>5</v>
      </c>
      <c r="U2">
        <v>6</v>
      </c>
      <c r="V2">
        <v>8</v>
      </c>
      <c r="W2">
        <v>10</v>
      </c>
      <c r="X2">
        <v>11</v>
      </c>
      <c r="Y2">
        <v>12</v>
      </c>
      <c r="Z2">
        <v>13</v>
      </c>
      <c r="AA2">
        <v>14</v>
      </c>
      <c r="AB2">
        <v>16</v>
      </c>
      <c r="AC2">
        <v>17</v>
      </c>
      <c r="AD2">
        <v>18</v>
      </c>
      <c r="AE2">
        <v>19</v>
      </c>
      <c r="AF2">
        <v>20</v>
      </c>
      <c r="AG2">
        <v>21</v>
      </c>
      <c r="AH2">
        <v>22</v>
      </c>
      <c r="AI2">
        <v>23</v>
      </c>
      <c r="AJ2">
        <v>26</v>
      </c>
      <c r="AK2">
        <v>28</v>
      </c>
      <c r="AL2">
        <v>38</v>
      </c>
      <c r="AM2">
        <v>40</v>
      </c>
      <c r="AN2">
        <v>44</v>
      </c>
      <c r="AO2">
        <v>45</v>
      </c>
      <c r="AP2">
        <v>46</v>
      </c>
      <c r="AQ2">
        <v>47</v>
      </c>
      <c r="AR2">
        <v>50</v>
      </c>
      <c r="AS2">
        <v>52</v>
      </c>
      <c r="AT2">
        <v>54</v>
      </c>
      <c r="AU2">
        <v>55</v>
      </c>
      <c r="AV2">
        <v>56</v>
      </c>
      <c r="AW2">
        <v>58</v>
      </c>
      <c r="AX2">
        <v>61</v>
      </c>
      <c r="AY2">
        <v>62</v>
      </c>
      <c r="AZ2">
        <v>66</v>
      </c>
      <c r="BA2">
        <v>69</v>
      </c>
      <c r="BB2">
        <v>71</v>
      </c>
      <c r="BC2">
        <v>81</v>
      </c>
      <c r="BD2">
        <v>84</v>
      </c>
      <c r="BE2">
        <v>87</v>
      </c>
      <c r="BF2">
        <v>89</v>
      </c>
      <c r="BG2">
        <v>95</v>
      </c>
      <c r="BH2">
        <v>97</v>
      </c>
      <c r="BI2">
        <v>98</v>
      </c>
      <c r="BJ2">
        <v>99</v>
      </c>
      <c r="BK2">
        <v>102</v>
      </c>
      <c r="BL2">
        <v>103</v>
      </c>
      <c r="BM2">
        <v>106</v>
      </c>
      <c r="BN2">
        <v>107</v>
      </c>
      <c r="BO2">
        <v>108</v>
      </c>
      <c r="BP2">
        <v>111</v>
      </c>
      <c r="BQ2">
        <v>120</v>
      </c>
      <c r="BR2">
        <v>122</v>
      </c>
      <c r="BS2">
        <v>123</v>
      </c>
      <c r="BT2">
        <v>124</v>
      </c>
      <c r="BU2">
        <v>127</v>
      </c>
      <c r="BV2">
        <v>128</v>
      </c>
      <c r="BW2">
        <v>129</v>
      </c>
      <c r="BX2">
        <v>131</v>
      </c>
      <c r="BY2">
        <v>138</v>
      </c>
      <c r="BZ2">
        <v>140</v>
      </c>
      <c r="CA2">
        <v>141</v>
      </c>
      <c r="CB2">
        <v>142</v>
      </c>
      <c r="CC2">
        <v>145</v>
      </c>
      <c r="CD2">
        <v>146</v>
      </c>
      <c r="CE2">
        <v>147</v>
      </c>
      <c r="CF2">
        <v>150</v>
      </c>
      <c r="CG2">
        <v>151</v>
      </c>
      <c r="CH2">
        <v>152</v>
      </c>
      <c r="CI2">
        <v>153</v>
      </c>
      <c r="CJ2">
        <v>156</v>
      </c>
      <c r="CK2">
        <v>157</v>
      </c>
      <c r="CL2">
        <v>158</v>
      </c>
      <c r="CM2">
        <v>159</v>
      </c>
      <c r="CN2">
        <v>160</v>
      </c>
      <c r="CO2">
        <v>162</v>
      </c>
      <c r="CP2">
        <v>163</v>
      </c>
      <c r="CQ2">
        <v>167</v>
      </c>
      <c r="CR2">
        <v>169</v>
      </c>
    </row>
    <row r="4" spans="1:96" x14ac:dyDescent="0.25">
      <c r="I4">
        <v>1</v>
      </c>
      <c r="N4">
        <v>17608.886885961099</v>
      </c>
      <c r="O4">
        <v>16252.2233018399</v>
      </c>
      <c r="P4">
        <f t="shared" ref="P4:P7" si="0">(N4-O4)/N4*100</f>
        <v>7.7044255716289243</v>
      </c>
    </row>
    <row r="5" spans="1:96" x14ac:dyDescent="0.25">
      <c r="I5">
        <v>0.75</v>
      </c>
      <c r="N5">
        <v>17075.415069438201</v>
      </c>
      <c r="O5">
        <v>16190.4234784072</v>
      </c>
      <c r="P5">
        <f t="shared" si="0"/>
        <v>5.1828408705271851</v>
      </c>
    </row>
    <row r="6" spans="1:96" x14ac:dyDescent="0.25">
      <c r="I6">
        <v>0.5</v>
      </c>
      <c r="N6">
        <v>16492.2923236551</v>
      </c>
      <c r="O6">
        <v>15988.9823812014</v>
      </c>
      <c r="P6">
        <f t="shared" si="0"/>
        <v>3.0517888755330622</v>
      </c>
    </row>
    <row r="7" spans="1:96" x14ac:dyDescent="0.25">
      <c r="I7">
        <v>0.25</v>
      </c>
      <c r="N7">
        <v>15732.34554</v>
      </c>
      <c r="O7">
        <v>15732.3455419007</v>
      </c>
      <c r="P7">
        <f t="shared" si="0"/>
        <v>-1.2081480296183094E-8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F2BB-2449-4647-855E-E69E75D64115}">
  <dimension ref="A1:CR7"/>
  <sheetViews>
    <sheetView workbookViewId="0">
      <selection activeCell="L2" sqref="L2"/>
    </sheetView>
  </sheetViews>
  <sheetFormatPr defaultRowHeight="15" x14ac:dyDescent="0.25"/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95</v>
      </c>
      <c r="P1" t="s">
        <v>96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</row>
    <row r="2" spans="1:96" x14ac:dyDescent="0.25">
      <c r="A2" t="s">
        <v>94</v>
      </c>
      <c r="B2">
        <v>8</v>
      </c>
      <c r="C2">
        <v>0</v>
      </c>
      <c r="D2">
        <v>40</v>
      </c>
      <c r="E2">
        <v>170</v>
      </c>
      <c r="F2">
        <v>1135</v>
      </c>
      <c r="G2">
        <v>3</v>
      </c>
      <c r="H2" s="1">
        <v>9.9999999999999995E-8</v>
      </c>
      <c r="I2">
        <v>1</v>
      </c>
      <c r="J2">
        <v>54000</v>
      </c>
      <c r="K2">
        <v>54000.188814163201</v>
      </c>
      <c r="L2">
        <v>1980.0587995052299</v>
      </c>
      <c r="M2">
        <v>6659</v>
      </c>
      <c r="N2">
        <v>12005.906289599499</v>
      </c>
      <c r="O2">
        <f>N2</f>
        <v>12005.906289599499</v>
      </c>
      <c r="P2">
        <v>0</v>
      </c>
      <c r="Q2">
        <v>1</v>
      </c>
      <c r="R2">
        <v>4</v>
      </c>
      <c r="S2">
        <v>5</v>
      </c>
      <c r="T2">
        <v>8</v>
      </c>
      <c r="U2">
        <v>10</v>
      </c>
      <c r="V2">
        <v>14</v>
      </c>
      <c r="W2">
        <v>17</v>
      </c>
      <c r="X2">
        <v>18</v>
      </c>
      <c r="Y2">
        <v>19</v>
      </c>
      <c r="Z2">
        <v>52</v>
      </c>
      <c r="AA2">
        <v>62</v>
      </c>
      <c r="AB2">
        <v>69</v>
      </c>
      <c r="AC2" s="2">
        <v>72</v>
      </c>
      <c r="AD2" s="2">
        <v>79</v>
      </c>
      <c r="AE2">
        <v>81</v>
      </c>
      <c r="AF2">
        <v>89</v>
      </c>
      <c r="AG2">
        <v>90</v>
      </c>
      <c r="AH2">
        <v>93</v>
      </c>
      <c r="AI2">
        <v>97</v>
      </c>
      <c r="AJ2">
        <v>98</v>
      </c>
      <c r="AK2">
        <v>100</v>
      </c>
      <c r="AL2">
        <v>103</v>
      </c>
      <c r="AM2">
        <v>107</v>
      </c>
      <c r="AN2">
        <v>108</v>
      </c>
      <c r="AO2">
        <v>120</v>
      </c>
      <c r="AP2">
        <v>122</v>
      </c>
      <c r="AQ2">
        <v>123</v>
      </c>
      <c r="AR2">
        <v>124</v>
      </c>
      <c r="AS2">
        <v>129</v>
      </c>
      <c r="AT2">
        <v>130</v>
      </c>
      <c r="AU2">
        <v>136</v>
      </c>
      <c r="AV2">
        <v>138</v>
      </c>
      <c r="AW2">
        <v>141</v>
      </c>
      <c r="AX2">
        <v>143</v>
      </c>
      <c r="AY2">
        <v>145</v>
      </c>
      <c r="AZ2">
        <v>148</v>
      </c>
      <c r="BA2">
        <v>152</v>
      </c>
      <c r="BB2">
        <v>153</v>
      </c>
      <c r="BC2">
        <v>159</v>
      </c>
      <c r="BD2">
        <v>160</v>
      </c>
    </row>
    <row r="4" spans="1:96" x14ac:dyDescent="0.25">
      <c r="I4">
        <v>1</v>
      </c>
      <c r="N4">
        <v>12005.906289599499</v>
      </c>
      <c r="O4">
        <v>12005.906289599499</v>
      </c>
      <c r="P4">
        <f t="shared" ref="P4:P7" si="0">(N4-O4)/N4*100</f>
        <v>0</v>
      </c>
    </row>
    <row r="5" spans="1:96" x14ac:dyDescent="0.25">
      <c r="I5">
        <v>0.75</v>
      </c>
      <c r="N5">
        <v>11869.7352128436</v>
      </c>
      <c r="O5">
        <v>11478.227076986401</v>
      </c>
      <c r="P5">
        <f t="shared" si="0"/>
        <v>3.2983729530341082</v>
      </c>
    </row>
    <row r="6" spans="1:96" x14ac:dyDescent="0.25">
      <c r="I6">
        <v>0.5</v>
      </c>
      <c r="N6">
        <v>11671.737791792501</v>
      </c>
      <c r="O6">
        <v>10902.9654739857</v>
      </c>
      <c r="P6">
        <f t="shared" si="0"/>
        <v>6.5866140202995069</v>
      </c>
    </row>
    <row r="7" spans="1:96" x14ac:dyDescent="0.25">
      <c r="I7">
        <v>0.25</v>
      </c>
      <c r="N7">
        <v>11390.50691</v>
      </c>
      <c r="O7">
        <v>9784.1839564345701</v>
      </c>
      <c r="P7">
        <f t="shared" si="0"/>
        <v>14.102295589278826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2816-2208-4919-974F-9AB61DA51A7D}">
  <dimension ref="A1:CR7"/>
  <sheetViews>
    <sheetView workbookViewId="0">
      <selection activeCell="P6" sqref="P6"/>
    </sheetView>
  </sheetViews>
  <sheetFormatPr defaultRowHeight="15" x14ac:dyDescent="0.25"/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95</v>
      </c>
      <c r="P1" t="s">
        <v>96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</row>
    <row r="2" spans="1:96" x14ac:dyDescent="0.25">
      <c r="A2" t="s">
        <v>97</v>
      </c>
      <c r="B2">
        <v>45</v>
      </c>
      <c r="C2">
        <v>0</v>
      </c>
      <c r="D2">
        <v>40</v>
      </c>
      <c r="E2">
        <v>170</v>
      </c>
      <c r="F2">
        <v>1135</v>
      </c>
      <c r="G2">
        <v>3</v>
      </c>
      <c r="H2" s="1">
        <v>9.9999999999999995E-8</v>
      </c>
      <c r="I2">
        <v>0.75</v>
      </c>
      <c r="J2">
        <v>54000</v>
      </c>
      <c r="K2">
        <v>54000.164605140599</v>
      </c>
      <c r="L2">
        <v>1533.6168262958499</v>
      </c>
      <c r="M2">
        <v>4971</v>
      </c>
      <c r="N2">
        <v>11869.7352128436</v>
      </c>
      <c r="O2">
        <f>N2</f>
        <v>11869.7352128436</v>
      </c>
      <c r="P2">
        <v>0</v>
      </c>
      <c r="Q2">
        <v>1</v>
      </c>
      <c r="R2">
        <v>4</v>
      </c>
      <c r="S2">
        <v>5</v>
      </c>
      <c r="T2">
        <v>8</v>
      </c>
      <c r="U2">
        <v>10</v>
      </c>
      <c r="V2">
        <v>11</v>
      </c>
      <c r="W2">
        <v>12</v>
      </c>
      <c r="X2">
        <v>14</v>
      </c>
      <c r="Y2">
        <v>17</v>
      </c>
      <c r="Z2">
        <v>18</v>
      </c>
      <c r="AA2">
        <v>19</v>
      </c>
      <c r="AB2">
        <v>52</v>
      </c>
      <c r="AC2">
        <v>55</v>
      </c>
      <c r="AD2">
        <v>62</v>
      </c>
      <c r="AE2">
        <v>69</v>
      </c>
      <c r="AF2">
        <v>89</v>
      </c>
      <c r="AG2">
        <v>90</v>
      </c>
      <c r="AH2">
        <v>95</v>
      </c>
      <c r="AI2">
        <v>97</v>
      </c>
      <c r="AJ2">
        <v>98</v>
      </c>
      <c r="AK2">
        <v>100</v>
      </c>
      <c r="AL2">
        <v>103</v>
      </c>
      <c r="AM2">
        <v>107</v>
      </c>
      <c r="AN2">
        <v>108</v>
      </c>
      <c r="AO2">
        <v>120</v>
      </c>
      <c r="AP2">
        <v>122</v>
      </c>
      <c r="AQ2">
        <v>123</v>
      </c>
      <c r="AR2">
        <v>124</v>
      </c>
      <c r="AS2">
        <v>129</v>
      </c>
      <c r="AT2">
        <v>136</v>
      </c>
      <c r="AU2">
        <v>138</v>
      </c>
      <c r="AV2">
        <v>140</v>
      </c>
      <c r="AW2">
        <v>141</v>
      </c>
      <c r="AX2">
        <v>145</v>
      </c>
      <c r="AY2">
        <v>148</v>
      </c>
      <c r="AZ2" s="2">
        <v>152</v>
      </c>
      <c r="BA2">
        <v>153</v>
      </c>
      <c r="BB2">
        <v>156</v>
      </c>
      <c r="BC2">
        <v>159</v>
      </c>
      <c r="BD2">
        <v>160</v>
      </c>
    </row>
    <row r="4" spans="1:96" x14ac:dyDescent="0.25">
      <c r="I4">
        <v>1</v>
      </c>
      <c r="N4">
        <v>12005.906289599499</v>
      </c>
      <c r="O4">
        <v>11915.3463620316</v>
      </c>
      <c r="P4">
        <f t="shared" ref="P4:P7" si="0">(N4-O4)/N4*100</f>
        <v>0.75429480610181077</v>
      </c>
    </row>
    <row r="5" spans="1:96" x14ac:dyDescent="0.25">
      <c r="I5">
        <v>0.75</v>
      </c>
      <c r="N5">
        <v>11869.7352128436</v>
      </c>
      <c r="O5">
        <v>11869.7352128436</v>
      </c>
      <c r="P5">
        <f t="shared" si="0"/>
        <v>0</v>
      </c>
    </row>
    <row r="6" spans="1:96" x14ac:dyDescent="0.25">
      <c r="I6">
        <v>0.5</v>
      </c>
      <c r="N6">
        <v>11671.737791792501</v>
      </c>
      <c r="O6">
        <v>11628.5934338474</v>
      </c>
      <c r="P6">
        <f t="shared" si="0"/>
        <v>0.36964810823148808</v>
      </c>
    </row>
    <row r="7" spans="1:96" x14ac:dyDescent="0.25">
      <c r="I7">
        <v>0.25</v>
      </c>
      <c r="N7">
        <v>11390.50691</v>
      </c>
      <c r="O7">
        <v>10640.966137695401</v>
      </c>
      <c r="P7">
        <f t="shared" si="0"/>
        <v>6.5803987322685291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17AC-A0B7-4BB3-9FD3-571A78104B95}">
  <dimension ref="A1:CR7"/>
  <sheetViews>
    <sheetView workbookViewId="0">
      <selection activeCell="P6" sqref="P6"/>
    </sheetView>
  </sheetViews>
  <sheetFormatPr defaultRowHeight="15" x14ac:dyDescent="0.25"/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95</v>
      </c>
      <c r="P1" t="s">
        <v>96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</row>
    <row r="2" spans="1:96" x14ac:dyDescent="0.25">
      <c r="A2" t="s">
        <v>98</v>
      </c>
      <c r="B2">
        <v>90</v>
      </c>
      <c r="C2">
        <v>0</v>
      </c>
      <c r="D2">
        <v>40</v>
      </c>
      <c r="E2">
        <v>170</v>
      </c>
      <c r="F2">
        <v>1135</v>
      </c>
      <c r="G2">
        <v>3</v>
      </c>
      <c r="H2" s="1">
        <v>9.9999999999999995E-8</v>
      </c>
      <c r="I2">
        <v>0.5</v>
      </c>
      <c r="J2">
        <v>54000</v>
      </c>
      <c r="K2">
        <v>54000.148533105799</v>
      </c>
      <c r="L2">
        <v>1472.3946745395599</v>
      </c>
      <c r="M2">
        <v>4939</v>
      </c>
      <c r="N2">
        <v>11671.737791792501</v>
      </c>
      <c r="O2">
        <f>N2</f>
        <v>11671.737791792501</v>
      </c>
      <c r="P2">
        <v>0</v>
      </c>
      <c r="Q2">
        <v>1</v>
      </c>
      <c r="R2">
        <v>4</v>
      </c>
      <c r="S2">
        <v>5</v>
      </c>
      <c r="T2">
        <v>8</v>
      </c>
      <c r="U2">
        <v>10</v>
      </c>
      <c r="V2">
        <v>11</v>
      </c>
      <c r="W2">
        <v>12</v>
      </c>
      <c r="X2">
        <v>14</v>
      </c>
      <c r="Y2">
        <v>17</v>
      </c>
      <c r="Z2">
        <v>18</v>
      </c>
      <c r="AA2">
        <v>19</v>
      </c>
      <c r="AB2">
        <v>52</v>
      </c>
      <c r="AC2">
        <v>55</v>
      </c>
      <c r="AD2">
        <v>61</v>
      </c>
      <c r="AE2">
        <v>62</v>
      </c>
      <c r="AF2">
        <v>69</v>
      </c>
      <c r="AG2">
        <v>89</v>
      </c>
      <c r="AH2">
        <v>90</v>
      </c>
      <c r="AI2">
        <v>95</v>
      </c>
      <c r="AJ2">
        <v>97</v>
      </c>
      <c r="AK2">
        <v>98</v>
      </c>
      <c r="AL2">
        <v>103</v>
      </c>
      <c r="AM2">
        <v>107</v>
      </c>
      <c r="AN2">
        <v>108</v>
      </c>
      <c r="AO2">
        <v>120</v>
      </c>
      <c r="AP2">
        <v>122</v>
      </c>
      <c r="AQ2">
        <v>123</v>
      </c>
      <c r="AR2">
        <v>124</v>
      </c>
      <c r="AS2">
        <v>128</v>
      </c>
      <c r="AT2">
        <v>129</v>
      </c>
      <c r="AU2">
        <v>136</v>
      </c>
      <c r="AV2">
        <v>138</v>
      </c>
      <c r="AW2">
        <v>140</v>
      </c>
      <c r="AX2">
        <v>141</v>
      </c>
      <c r="AY2">
        <v>145</v>
      </c>
      <c r="AZ2">
        <v>152</v>
      </c>
      <c r="BA2">
        <v>153</v>
      </c>
      <c r="BB2">
        <v>156</v>
      </c>
      <c r="BC2">
        <v>159</v>
      </c>
      <c r="BD2">
        <v>160</v>
      </c>
    </row>
    <row r="4" spans="1:96" x14ac:dyDescent="0.25">
      <c r="I4">
        <v>1</v>
      </c>
      <c r="N4">
        <v>12005.906289599499</v>
      </c>
      <c r="O4">
        <v>11826.604973032599</v>
      </c>
      <c r="P4">
        <f t="shared" ref="P4:P7" si="0">(N4-O4)/N4*100</f>
        <v>1.4934425793596724</v>
      </c>
    </row>
    <row r="5" spans="1:96" x14ac:dyDescent="0.25">
      <c r="I5">
        <v>0.75</v>
      </c>
      <c r="N5">
        <v>11869.7352128436</v>
      </c>
      <c r="O5">
        <v>11781.357781622501</v>
      </c>
      <c r="P5">
        <f t="shared" si="0"/>
        <v>0.74456110129121089</v>
      </c>
    </row>
    <row r="6" spans="1:96" x14ac:dyDescent="0.25">
      <c r="I6">
        <v>0.5</v>
      </c>
      <c r="N6">
        <v>11671.737791792501</v>
      </c>
      <c r="O6">
        <v>11671.737791792501</v>
      </c>
      <c r="P6">
        <f t="shared" si="0"/>
        <v>0</v>
      </c>
    </row>
    <row r="7" spans="1:96" x14ac:dyDescent="0.25">
      <c r="I7">
        <v>0.25</v>
      </c>
      <c r="N7">
        <v>11390.50691</v>
      </c>
      <c r="O7">
        <v>10872.4674764463</v>
      </c>
      <c r="P7">
        <f t="shared" si="0"/>
        <v>4.547992794762286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95AF-60B6-4AF2-A82E-3656D3685C38}">
  <dimension ref="A1:CR7"/>
  <sheetViews>
    <sheetView workbookViewId="0">
      <selection activeCell="O7" sqref="O7"/>
    </sheetView>
  </sheetViews>
  <sheetFormatPr defaultRowHeight="15" x14ac:dyDescent="0.25"/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95</v>
      </c>
      <c r="P1" t="s">
        <v>96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</row>
    <row r="2" spans="1:96" x14ac:dyDescent="0.25">
      <c r="A2" t="s">
        <v>99</v>
      </c>
      <c r="B2">
        <v>124</v>
      </c>
      <c r="C2">
        <v>0</v>
      </c>
      <c r="D2">
        <v>40</v>
      </c>
      <c r="E2">
        <v>170</v>
      </c>
      <c r="F2">
        <v>1135</v>
      </c>
      <c r="G2">
        <v>3</v>
      </c>
      <c r="H2" s="1">
        <v>9.9999999999999995E-8</v>
      </c>
      <c r="I2">
        <v>0.25</v>
      </c>
      <c r="J2">
        <v>54000</v>
      </c>
      <c r="K2">
        <v>54000.196340000002</v>
      </c>
      <c r="L2">
        <v>2023.059078</v>
      </c>
      <c r="M2">
        <v>6738</v>
      </c>
      <c r="N2">
        <v>11390.50691</v>
      </c>
      <c r="O2">
        <f>N2</f>
        <v>11390.50691</v>
      </c>
      <c r="P2">
        <v>0</v>
      </c>
      <c r="Q2">
        <v>1</v>
      </c>
      <c r="R2">
        <v>4</v>
      </c>
      <c r="S2">
        <v>5</v>
      </c>
      <c r="T2">
        <v>8</v>
      </c>
      <c r="U2">
        <v>10</v>
      </c>
      <c r="V2">
        <v>11</v>
      </c>
      <c r="W2">
        <v>12</v>
      </c>
      <c r="X2">
        <v>14</v>
      </c>
      <c r="Y2">
        <v>17</v>
      </c>
      <c r="Z2">
        <v>19</v>
      </c>
      <c r="AA2">
        <v>52</v>
      </c>
      <c r="AB2">
        <v>55</v>
      </c>
      <c r="AC2">
        <v>61</v>
      </c>
      <c r="AD2">
        <v>62</v>
      </c>
      <c r="AE2">
        <v>69</v>
      </c>
      <c r="AF2">
        <v>90</v>
      </c>
      <c r="AG2">
        <v>97</v>
      </c>
      <c r="AH2">
        <v>98</v>
      </c>
      <c r="AI2">
        <v>103</v>
      </c>
      <c r="AJ2">
        <v>106</v>
      </c>
      <c r="AK2">
        <v>107</v>
      </c>
      <c r="AL2">
        <v>108</v>
      </c>
      <c r="AM2">
        <v>120</v>
      </c>
      <c r="AN2">
        <v>122</v>
      </c>
      <c r="AO2">
        <v>123</v>
      </c>
      <c r="AP2">
        <v>124</v>
      </c>
      <c r="AQ2">
        <v>128</v>
      </c>
      <c r="AR2">
        <v>129</v>
      </c>
      <c r="AS2">
        <v>132</v>
      </c>
      <c r="AT2">
        <v>138</v>
      </c>
      <c r="AU2">
        <v>140</v>
      </c>
      <c r="AV2">
        <v>141</v>
      </c>
      <c r="AW2">
        <v>145</v>
      </c>
      <c r="AX2">
        <v>146</v>
      </c>
      <c r="AY2">
        <v>152</v>
      </c>
      <c r="AZ2">
        <v>153</v>
      </c>
      <c r="BA2">
        <v>156</v>
      </c>
      <c r="BB2">
        <v>158</v>
      </c>
      <c r="BC2">
        <v>159</v>
      </c>
      <c r="BD2">
        <v>160</v>
      </c>
    </row>
    <row r="4" spans="1:96" x14ac:dyDescent="0.25">
      <c r="I4">
        <v>1</v>
      </c>
      <c r="N4">
        <v>12005.906289599499</v>
      </c>
      <c r="O4">
        <v>11639.929275579099</v>
      </c>
      <c r="P4">
        <f t="shared" ref="P4:P7" si="0">(N4-O4)/N4*100</f>
        <v>3.0483081009672657</v>
      </c>
    </row>
    <row r="5" spans="1:96" x14ac:dyDescent="0.25">
      <c r="I5">
        <v>0.75</v>
      </c>
      <c r="N5">
        <v>11869.7352128436</v>
      </c>
      <c r="O5">
        <v>11602.2417108844</v>
      </c>
      <c r="P5">
        <f t="shared" si="0"/>
        <v>2.2535759826365727</v>
      </c>
    </row>
    <row r="6" spans="1:96" x14ac:dyDescent="0.25">
      <c r="I6">
        <v>0.5</v>
      </c>
      <c r="N6">
        <v>11671.737791792501</v>
      </c>
      <c r="O6">
        <v>11530.945718107099</v>
      </c>
      <c r="P6">
        <f t="shared" si="0"/>
        <v>1.2062648784348582</v>
      </c>
    </row>
    <row r="7" spans="1:96" x14ac:dyDescent="0.25">
      <c r="I7">
        <v>0.25</v>
      </c>
      <c r="N7">
        <v>11390.50691</v>
      </c>
      <c r="O7">
        <v>11390.50690878</v>
      </c>
      <c r="P7">
        <f t="shared" si="0"/>
        <v>1.0710671970761424E-8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3C76-F59E-4311-9895-BE884CA1A664}">
  <dimension ref="A1:CR7"/>
  <sheetViews>
    <sheetView workbookViewId="0">
      <selection activeCell="L2" sqref="L2"/>
    </sheetView>
  </sheetViews>
  <sheetFormatPr defaultRowHeight="15" x14ac:dyDescent="0.25"/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95</v>
      </c>
      <c r="P1" t="s">
        <v>96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</row>
    <row r="2" spans="1:96" x14ac:dyDescent="0.25">
      <c r="A2" t="s">
        <v>94</v>
      </c>
      <c r="B2">
        <v>127</v>
      </c>
      <c r="C2">
        <v>0</v>
      </c>
      <c r="D2">
        <v>20</v>
      </c>
      <c r="E2">
        <v>170</v>
      </c>
      <c r="F2">
        <v>1135</v>
      </c>
      <c r="G2">
        <v>3</v>
      </c>
      <c r="H2" s="1">
        <v>9.9999999999999995E-8</v>
      </c>
      <c r="I2">
        <v>1</v>
      </c>
      <c r="J2">
        <v>54000</v>
      </c>
      <c r="K2">
        <v>54000.029140949198</v>
      </c>
      <c r="L2">
        <v>501.45849823951698</v>
      </c>
      <c r="M2">
        <v>3466</v>
      </c>
      <c r="N2">
        <v>7874.3770586052196</v>
      </c>
      <c r="O2">
        <f>N2</f>
        <v>7874.3770586052196</v>
      </c>
      <c r="P2">
        <v>0</v>
      </c>
      <c r="Q2">
        <v>1</v>
      </c>
      <c r="R2">
        <v>10</v>
      </c>
      <c r="S2">
        <v>52</v>
      </c>
      <c r="T2">
        <v>69</v>
      </c>
      <c r="U2" s="2">
        <v>92</v>
      </c>
      <c r="V2" s="2">
        <v>94</v>
      </c>
      <c r="W2">
        <v>97</v>
      </c>
      <c r="X2" s="2">
        <v>102</v>
      </c>
      <c r="Y2">
        <v>103</v>
      </c>
      <c r="Z2" s="2">
        <v>119</v>
      </c>
      <c r="AA2">
        <v>122</v>
      </c>
      <c r="AB2">
        <v>123</v>
      </c>
      <c r="AC2">
        <v>124</v>
      </c>
      <c r="AD2">
        <v>129</v>
      </c>
      <c r="AE2">
        <v>138</v>
      </c>
      <c r="AF2">
        <v>141</v>
      </c>
      <c r="AG2">
        <v>145</v>
      </c>
      <c r="AH2">
        <v>153</v>
      </c>
      <c r="AI2">
        <v>159</v>
      </c>
      <c r="AJ2">
        <v>160</v>
      </c>
    </row>
    <row r="4" spans="1:96" x14ac:dyDescent="0.25">
      <c r="I4">
        <v>1</v>
      </c>
      <c r="N4">
        <v>7874.3770586052196</v>
      </c>
      <c r="O4">
        <v>7874.3770586052196</v>
      </c>
      <c r="P4">
        <f t="shared" ref="P4:P7" si="0">(N4-O4)/N4*100</f>
        <v>0</v>
      </c>
    </row>
    <row r="5" spans="1:96" x14ac:dyDescent="0.25">
      <c r="I5">
        <v>0.75</v>
      </c>
      <c r="N5">
        <v>7765.0282322040903</v>
      </c>
      <c r="O5">
        <v>7445.7674594550199</v>
      </c>
      <c r="P5">
        <f t="shared" si="0"/>
        <v>4.1115210814687373</v>
      </c>
    </row>
    <row r="6" spans="1:96" x14ac:dyDescent="0.25">
      <c r="I6">
        <v>0.5</v>
      </c>
      <c r="N6">
        <v>7702.3752824145104</v>
      </c>
      <c r="O6">
        <v>7128.7943812514304</v>
      </c>
      <c r="P6">
        <f t="shared" si="0"/>
        <v>7.4468054351056763</v>
      </c>
    </row>
    <row r="7" spans="1:96" x14ac:dyDescent="0.25">
      <c r="I7">
        <v>0.25</v>
      </c>
      <c r="N7">
        <v>7588.8650390000003</v>
      </c>
      <c r="O7">
        <v>6923.4169386146496</v>
      </c>
      <c r="P7">
        <f t="shared" si="0"/>
        <v>8.7687433755316615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BC74-CA9D-4A85-8421-31A763EE784D}">
  <dimension ref="A1:CR7"/>
  <sheetViews>
    <sheetView workbookViewId="0">
      <selection activeCell="L2" sqref="L2"/>
    </sheetView>
  </sheetViews>
  <sheetFormatPr defaultRowHeight="15" x14ac:dyDescent="0.25"/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95</v>
      </c>
      <c r="P1" t="s">
        <v>96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</row>
    <row r="2" spans="1:96" x14ac:dyDescent="0.25">
      <c r="A2" t="s">
        <v>97</v>
      </c>
      <c r="B2">
        <v>26</v>
      </c>
      <c r="C2">
        <v>0</v>
      </c>
      <c r="D2">
        <v>20</v>
      </c>
      <c r="E2">
        <v>170</v>
      </c>
      <c r="F2">
        <v>1135</v>
      </c>
      <c r="G2">
        <v>3</v>
      </c>
      <c r="H2" s="1">
        <v>9.9999999999999995E-8</v>
      </c>
      <c r="I2">
        <v>0.75</v>
      </c>
      <c r="J2">
        <v>54000</v>
      </c>
      <c r="K2">
        <v>54000.048901796297</v>
      </c>
      <c r="L2">
        <v>363.68053388595501</v>
      </c>
      <c r="M2">
        <v>2671</v>
      </c>
      <c r="N2">
        <v>7765.0282322040903</v>
      </c>
      <c r="O2">
        <f>N2</f>
        <v>7765.0282322040903</v>
      </c>
      <c r="P2">
        <v>0</v>
      </c>
      <c r="Q2">
        <v>1</v>
      </c>
      <c r="R2">
        <v>8</v>
      </c>
      <c r="S2">
        <v>10</v>
      </c>
      <c r="T2">
        <v>52</v>
      </c>
      <c r="U2">
        <v>69</v>
      </c>
      <c r="V2">
        <v>97</v>
      </c>
      <c r="W2">
        <v>98</v>
      </c>
      <c r="X2">
        <v>100</v>
      </c>
      <c r="Y2">
        <v>103</v>
      </c>
      <c r="Z2">
        <v>120</v>
      </c>
      <c r="AA2">
        <v>122</v>
      </c>
      <c r="AB2">
        <v>123</v>
      </c>
      <c r="AC2">
        <v>124</v>
      </c>
      <c r="AD2">
        <v>129</v>
      </c>
      <c r="AE2">
        <v>138</v>
      </c>
      <c r="AF2">
        <v>141</v>
      </c>
      <c r="AG2">
        <v>145</v>
      </c>
      <c r="AH2">
        <v>153</v>
      </c>
      <c r="AI2">
        <v>159</v>
      </c>
      <c r="AJ2">
        <v>160</v>
      </c>
    </row>
    <row r="4" spans="1:96" x14ac:dyDescent="0.25">
      <c r="I4">
        <v>1</v>
      </c>
      <c r="N4">
        <v>7874.3770586052196</v>
      </c>
      <c r="O4">
        <v>7823.8349884621603</v>
      </c>
      <c r="P4">
        <f t="shared" ref="P4:P7" si="0">(N4-O4)/N4*100</f>
        <v>0.6418548383814866</v>
      </c>
    </row>
    <row r="5" spans="1:96" x14ac:dyDescent="0.25">
      <c r="I5">
        <v>0.75</v>
      </c>
      <c r="N5">
        <v>7765.0282322040903</v>
      </c>
      <c r="O5">
        <v>7765.0282322040903</v>
      </c>
      <c r="P5">
        <f t="shared" si="0"/>
        <v>0</v>
      </c>
    </row>
    <row r="6" spans="1:96" x14ac:dyDescent="0.25">
      <c r="I6">
        <v>0.5</v>
      </c>
      <c r="N6">
        <v>7702.3752824145104</v>
      </c>
      <c r="O6">
        <v>7702.3752824145104</v>
      </c>
      <c r="P6">
        <f t="shared" si="0"/>
        <v>0</v>
      </c>
    </row>
    <row r="7" spans="1:96" x14ac:dyDescent="0.25">
      <c r="I7">
        <v>0.25</v>
      </c>
      <c r="N7">
        <v>7588.8650390000003</v>
      </c>
      <c r="O7">
        <v>7480.55765871107</v>
      </c>
      <c r="P7">
        <f t="shared" si="0"/>
        <v>1.4271881201250374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4DA8-220B-4B4B-8728-63B4BE454FDE}">
  <dimension ref="A1:CR7"/>
  <sheetViews>
    <sheetView tabSelected="1" workbookViewId="0">
      <selection activeCell="L2" sqref="L2"/>
    </sheetView>
  </sheetViews>
  <sheetFormatPr defaultRowHeight="15" x14ac:dyDescent="0.25"/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95</v>
      </c>
      <c r="P1" t="s">
        <v>96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</row>
    <row r="2" spans="1:96" x14ac:dyDescent="0.25">
      <c r="A2" t="s">
        <v>98</v>
      </c>
      <c r="B2">
        <v>62</v>
      </c>
      <c r="C2">
        <v>0</v>
      </c>
      <c r="D2">
        <v>20</v>
      </c>
      <c r="E2">
        <v>170</v>
      </c>
      <c r="F2">
        <v>1135</v>
      </c>
      <c r="G2">
        <v>3</v>
      </c>
      <c r="H2" s="1">
        <v>9.9999999999999995E-8</v>
      </c>
      <c r="I2">
        <v>0.5</v>
      </c>
      <c r="J2">
        <v>54000</v>
      </c>
      <c r="K2">
        <v>54000.122188091198</v>
      </c>
      <c r="L2">
        <v>375.72922539710999</v>
      </c>
      <c r="M2">
        <v>2466</v>
      </c>
      <c r="N2">
        <v>7702.3752824145104</v>
      </c>
      <c r="O2">
        <f>N2</f>
        <v>7702.3752824145104</v>
      </c>
      <c r="P2">
        <v>0</v>
      </c>
      <c r="Q2">
        <v>1</v>
      </c>
      <c r="R2">
        <v>8</v>
      </c>
      <c r="S2">
        <v>10</v>
      </c>
      <c r="T2">
        <v>52</v>
      </c>
      <c r="U2">
        <v>69</v>
      </c>
      <c r="V2">
        <v>97</v>
      </c>
      <c r="W2">
        <v>98</v>
      </c>
      <c r="X2" s="2">
        <v>100</v>
      </c>
      <c r="Y2">
        <v>103</v>
      </c>
      <c r="Z2">
        <v>120</v>
      </c>
      <c r="AA2">
        <v>122</v>
      </c>
      <c r="AB2">
        <v>123</v>
      </c>
      <c r="AC2">
        <v>124</v>
      </c>
      <c r="AD2">
        <v>129</v>
      </c>
      <c r="AE2">
        <v>138</v>
      </c>
      <c r="AF2">
        <v>141</v>
      </c>
      <c r="AG2">
        <v>145</v>
      </c>
      <c r="AH2">
        <v>153</v>
      </c>
      <c r="AI2">
        <v>159</v>
      </c>
      <c r="AJ2">
        <v>160</v>
      </c>
    </row>
    <row r="4" spans="1:96" x14ac:dyDescent="0.25">
      <c r="I4">
        <v>1</v>
      </c>
      <c r="N4">
        <v>7874.3770586052196</v>
      </c>
      <c r="O4">
        <v>7823.8349884621603</v>
      </c>
      <c r="P4">
        <f t="shared" ref="P4:P7" si="0">(N4-O4)/N4*100</f>
        <v>0.6418548383814866</v>
      </c>
    </row>
    <row r="5" spans="1:96" x14ac:dyDescent="0.25">
      <c r="I5">
        <v>0.75</v>
      </c>
      <c r="N5">
        <v>7765.0282322040903</v>
      </c>
      <c r="O5">
        <v>7765.0282322040903</v>
      </c>
      <c r="P5">
        <f t="shared" si="0"/>
        <v>0</v>
      </c>
    </row>
    <row r="6" spans="1:96" x14ac:dyDescent="0.25">
      <c r="I6">
        <v>0.5</v>
      </c>
      <c r="N6">
        <v>7702.3752824145104</v>
      </c>
      <c r="O6">
        <v>7702.3752824145104</v>
      </c>
      <c r="P6">
        <f t="shared" si="0"/>
        <v>0</v>
      </c>
    </row>
    <row r="7" spans="1:96" x14ac:dyDescent="0.25">
      <c r="I7">
        <v>0.25</v>
      </c>
      <c r="N7">
        <v>7588.8650390000003</v>
      </c>
      <c r="O7">
        <v>7480.55765871107</v>
      </c>
      <c r="P7">
        <f t="shared" si="0"/>
        <v>1.4271881201250374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DEC4-52E7-4DA1-BBD2-CFACE1B7067F}">
  <dimension ref="A1:CR7"/>
  <sheetViews>
    <sheetView workbookViewId="0">
      <selection activeCell="O8" sqref="O8"/>
    </sheetView>
  </sheetViews>
  <sheetFormatPr defaultRowHeight="15" x14ac:dyDescent="0.25"/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95</v>
      </c>
      <c r="P1" t="s">
        <v>96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</row>
    <row r="2" spans="1:96" x14ac:dyDescent="0.25">
      <c r="A2" t="s">
        <v>99</v>
      </c>
      <c r="B2">
        <v>34</v>
      </c>
      <c r="C2">
        <v>0</v>
      </c>
      <c r="D2">
        <v>20</v>
      </c>
      <c r="E2">
        <v>170</v>
      </c>
      <c r="F2">
        <v>1135</v>
      </c>
      <c r="G2">
        <v>3</v>
      </c>
      <c r="H2" s="1">
        <v>9.9999999999999995E-8</v>
      </c>
      <c r="I2">
        <v>0.25</v>
      </c>
      <c r="J2">
        <v>54000</v>
      </c>
      <c r="K2">
        <v>54000.096810000003</v>
      </c>
      <c r="L2">
        <v>323.26075859999997</v>
      </c>
      <c r="M2">
        <v>2332</v>
      </c>
      <c r="N2">
        <v>7588.8650390000003</v>
      </c>
      <c r="O2">
        <f>N2</f>
        <v>7588.8650390000003</v>
      </c>
      <c r="P2">
        <v>0</v>
      </c>
      <c r="Q2">
        <v>1</v>
      </c>
      <c r="R2">
        <v>8</v>
      </c>
      <c r="S2">
        <v>10</v>
      </c>
      <c r="T2">
        <v>19</v>
      </c>
      <c r="U2">
        <v>52</v>
      </c>
      <c r="V2">
        <v>69</v>
      </c>
      <c r="W2">
        <v>90</v>
      </c>
      <c r="X2">
        <v>97</v>
      </c>
      <c r="Y2">
        <v>98</v>
      </c>
      <c r="Z2">
        <v>103</v>
      </c>
      <c r="AA2">
        <v>120</v>
      </c>
      <c r="AB2">
        <v>123</v>
      </c>
      <c r="AC2">
        <v>124</v>
      </c>
      <c r="AD2">
        <v>129</v>
      </c>
      <c r="AE2">
        <v>138</v>
      </c>
      <c r="AF2">
        <v>141</v>
      </c>
      <c r="AG2">
        <v>145</v>
      </c>
      <c r="AH2">
        <v>153</v>
      </c>
      <c r="AI2">
        <v>159</v>
      </c>
      <c r="AJ2">
        <v>160</v>
      </c>
    </row>
    <row r="4" spans="1:96" x14ac:dyDescent="0.25">
      <c r="I4">
        <v>1</v>
      </c>
      <c r="N4">
        <v>7874.3770586052196</v>
      </c>
      <c r="O4">
        <v>7664</v>
      </c>
      <c r="P4">
        <f t="shared" ref="P4:P7" si="0">(N4-O4)/N4*100</f>
        <v>2.6716660510346899</v>
      </c>
    </row>
    <row r="5" spans="1:96" x14ac:dyDescent="0.25">
      <c r="I5">
        <v>0.75</v>
      </c>
      <c r="N5">
        <v>7765.0282322040903</v>
      </c>
      <c r="O5">
        <v>7664</v>
      </c>
      <c r="P5">
        <f t="shared" si="0"/>
        <v>1.3010671588429443</v>
      </c>
    </row>
    <row r="6" spans="1:96" x14ac:dyDescent="0.25">
      <c r="I6">
        <v>0.5</v>
      </c>
      <c r="N6">
        <v>7702.3752824145104</v>
      </c>
      <c r="O6">
        <v>7664</v>
      </c>
      <c r="P6">
        <f t="shared" si="0"/>
        <v>0.49822659903531252</v>
      </c>
    </row>
    <row r="7" spans="1:96" x14ac:dyDescent="0.25">
      <c r="I7">
        <v>0.25</v>
      </c>
      <c r="N7">
        <v>7588.8650390000003</v>
      </c>
      <c r="O7">
        <v>7588.8650385402998</v>
      </c>
      <c r="P7">
        <f t="shared" si="0"/>
        <v>6.0575653496256552E-9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p80 (100)</vt:lpstr>
      <vt:lpstr>p80 (75)</vt:lpstr>
      <vt:lpstr>p80 (50)</vt:lpstr>
      <vt:lpstr>p80 (25)</vt:lpstr>
      <vt:lpstr>p40 (100)</vt:lpstr>
      <vt:lpstr>p40 (75)</vt:lpstr>
      <vt:lpstr>p40 (50)</vt:lpstr>
      <vt:lpstr>p40 (25)</vt:lpstr>
      <vt:lpstr>p20 (100)</vt:lpstr>
      <vt:lpstr>p20 (75)</vt:lpstr>
      <vt:lpstr>p20 (50)</vt:lpstr>
      <vt:lpstr>p20 (25)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Sangho Shim</dc:creator>
  <cp:lastModifiedBy>Sangho Shim</cp:lastModifiedBy>
  <dcterms:created xsi:type="dcterms:W3CDTF">2025-01-22T13:43:40Z</dcterms:created>
  <dcterms:modified xsi:type="dcterms:W3CDTF">2025-01-22T17:44:22Z</dcterms:modified>
</cp:coreProperties>
</file>