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unconstrained\"/>
    </mc:Choice>
  </mc:AlternateContent>
  <xr:revisionPtr revIDLastSave="0" documentId="13_ncr:1_{A591B00D-9116-4283-8386-C741A5AEF18B}" xr6:coauthVersionLast="47" xr6:coauthVersionMax="47" xr10:uidLastSave="{00000000-0000-0000-0000-000000000000}"/>
  <bookViews>
    <workbookView xWindow="15" yWindow="105" windowWidth="17880" windowHeight="15510" xr2:uid="{00000000-000D-0000-FFFF-FFFF00000000}"/>
  </bookViews>
  <sheets>
    <sheet name="ilpTable_unconstrained_pnr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W16" i="1"/>
  <c r="L16" i="1"/>
  <c r="J16" i="1"/>
  <c r="Y15" i="1"/>
  <c r="W15" i="1"/>
  <c r="L15" i="1"/>
  <c r="J15" i="1"/>
  <c r="Y14" i="1"/>
  <c r="W14" i="1"/>
  <c r="L14" i="1"/>
  <c r="J14" i="1"/>
  <c r="Y13" i="1"/>
  <c r="W13" i="1"/>
  <c r="L13" i="1"/>
  <c r="J13" i="1"/>
  <c r="AA14" i="1"/>
  <c r="AA11" i="1"/>
  <c r="AA10" i="1"/>
  <c r="AA9" i="1"/>
  <c r="AA8" i="1"/>
  <c r="AA7" i="1"/>
  <c r="AA6" i="1"/>
  <c r="AA5" i="1"/>
  <c r="AA15" i="1" s="1"/>
  <c r="AA4" i="1"/>
  <c r="AA3" i="1"/>
  <c r="AA2" i="1"/>
  <c r="AA16" i="1" s="1"/>
  <c r="AA13" i="1" l="1"/>
</calcChain>
</file>

<file path=xl/sharedStrings.xml><?xml version="1.0" encoding="utf-8"?>
<sst xmlns="http://schemas.openxmlformats.org/spreadsheetml/2006/main" count="49" uniqueCount="19">
  <si>
    <t>Machine</t>
  </si>
  <si>
    <t>Origins</t>
  </si>
  <si>
    <t>I</t>
  </si>
  <si>
    <t>J</t>
  </si>
  <si>
    <t>p</t>
  </si>
  <si>
    <t>instance</t>
  </si>
  <si>
    <t>ILP OPT</t>
  </si>
  <si>
    <t>Accuarate</t>
  </si>
  <si>
    <t>ifConstrained</t>
  </si>
  <si>
    <t>underCapacity</t>
  </si>
  <si>
    <t>overCapacity</t>
  </si>
  <si>
    <t>runTime</t>
  </si>
  <si>
    <t>DESKTOP-ASQ3AP9</t>
  </si>
  <si>
    <t>ifUnconstrained</t>
  </si>
  <si>
    <t>Gap (%)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</si>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</sst>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topLeftCell="N1" workbookViewId="0">
      <selection activeCell="W1" sqref="W1:W1048576"/>
    </sheetView>
  </sheetViews>
  <sheetFormatPr defaultRowHeight="15" x14ac:dyDescent="0.25"/>
  <cols>
    <col min="10" max="10" width="9.140625" style="3"/>
    <col min="12" max="12" width="9.140625" style="4"/>
    <col min="23" max="23" width="9.140625" style="3"/>
    <col min="25" max="25" width="9.140625" style="4"/>
    <col min="27" max="27" width="9.140625" style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13</v>
      </c>
      <c r="W1" s="3" t="s">
        <v>9</v>
      </c>
      <c r="X1" t="s">
        <v>10</v>
      </c>
      <c r="Y1" s="4" t="s">
        <v>11</v>
      </c>
      <c r="AA1" s="1" t="s">
        <v>14</v>
      </c>
    </row>
    <row r="2" spans="1:27" x14ac:dyDescent="0.25">
      <c r="A2" t="s">
        <v>12</v>
      </c>
      <c r="B2">
        <v>300</v>
      </c>
      <c r="C2">
        <v>900</v>
      </c>
      <c r="D2">
        <v>90</v>
      </c>
      <c r="E2">
        <v>45</v>
      </c>
      <c r="F2">
        <v>0</v>
      </c>
      <c r="G2">
        <v>17674.346938229701</v>
      </c>
      <c r="H2">
        <v>17674.263211159501</v>
      </c>
      <c r="I2">
        <v>6912.2702768752397</v>
      </c>
      <c r="J2" s="3">
        <v>9</v>
      </c>
      <c r="K2">
        <v>36</v>
      </c>
      <c r="L2" s="4">
        <v>2779.0910000801</v>
      </c>
      <c r="N2" t="s">
        <v>12</v>
      </c>
      <c r="O2">
        <v>300</v>
      </c>
      <c r="P2">
        <v>900</v>
      </c>
      <c r="Q2">
        <v>90</v>
      </c>
      <c r="R2">
        <v>45</v>
      </c>
      <c r="S2">
        <v>0</v>
      </c>
      <c r="T2">
        <v>8353.0187976621692</v>
      </c>
      <c r="U2">
        <v>8352.9315616434797</v>
      </c>
      <c r="V2">
        <v>16148.121259723001</v>
      </c>
      <c r="W2" s="3">
        <v>13</v>
      </c>
      <c r="X2">
        <v>32</v>
      </c>
      <c r="Y2" s="4">
        <v>2930.3420000076198</v>
      </c>
      <c r="AA2" s="1">
        <f>(U2-I2)/U2*100</f>
        <v>17.247373262145857</v>
      </c>
    </row>
    <row r="3" spans="1:27" x14ac:dyDescent="0.25">
      <c r="A3" t="s">
        <v>12</v>
      </c>
      <c r="B3">
        <v>300</v>
      </c>
      <c r="C3">
        <v>900</v>
      </c>
      <c r="D3">
        <v>90</v>
      </c>
      <c r="E3">
        <v>45</v>
      </c>
      <c r="F3">
        <v>1</v>
      </c>
      <c r="G3">
        <v>13395.2158475493</v>
      </c>
      <c r="H3">
        <v>13395.1239200482</v>
      </c>
      <c r="I3">
        <v>5649.70655810059</v>
      </c>
      <c r="J3" s="3">
        <v>16</v>
      </c>
      <c r="K3">
        <v>29</v>
      </c>
      <c r="L3" s="4">
        <v>835.732000112533</v>
      </c>
      <c r="N3" t="s">
        <v>12</v>
      </c>
      <c r="O3">
        <v>300</v>
      </c>
      <c r="P3">
        <v>900</v>
      </c>
      <c r="Q3">
        <v>90</v>
      </c>
      <c r="R3">
        <v>45</v>
      </c>
      <c r="S3">
        <v>1</v>
      </c>
      <c r="T3">
        <v>6764.2823041059801</v>
      </c>
      <c r="U3">
        <v>6764.1952958249003</v>
      </c>
      <c r="V3">
        <v>12497.3209555057</v>
      </c>
      <c r="W3" s="3">
        <v>17</v>
      </c>
      <c r="X3">
        <v>28</v>
      </c>
      <c r="Y3" s="4">
        <v>8119.9760000705701</v>
      </c>
      <c r="AA3" s="1">
        <f t="shared" ref="AA3:AA11" si="0">(U3-I3)/U3*100</f>
        <v>16.476294503386267</v>
      </c>
    </row>
    <row r="4" spans="1:27" x14ac:dyDescent="0.25">
      <c r="A4" t="s">
        <v>12</v>
      </c>
      <c r="B4">
        <v>300</v>
      </c>
      <c r="C4">
        <v>900</v>
      </c>
      <c r="D4">
        <v>90</v>
      </c>
      <c r="E4">
        <v>45</v>
      </c>
      <c r="F4">
        <v>2</v>
      </c>
      <c r="G4">
        <v>14402.086751995899</v>
      </c>
      <c r="H4">
        <v>14402.048200989801</v>
      </c>
      <c r="I4">
        <v>6828.7167648275099</v>
      </c>
      <c r="J4" s="3">
        <v>13</v>
      </c>
      <c r="K4">
        <v>32</v>
      </c>
      <c r="L4" s="4">
        <v>103.38099980354301</v>
      </c>
      <c r="N4" t="s">
        <v>12</v>
      </c>
      <c r="O4">
        <v>300</v>
      </c>
      <c r="P4">
        <v>900</v>
      </c>
      <c r="Q4">
        <v>90</v>
      </c>
      <c r="R4">
        <v>45</v>
      </c>
      <c r="S4">
        <v>2</v>
      </c>
      <c r="T4">
        <v>7139.1731579340903</v>
      </c>
      <c r="U4">
        <v>7139.13060713084</v>
      </c>
      <c r="V4">
        <v>13545.974939521901</v>
      </c>
      <c r="W4" s="3">
        <v>19</v>
      </c>
      <c r="X4">
        <v>26</v>
      </c>
      <c r="Y4" s="4">
        <v>2191.3329999446801</v>
      </c>
      <c r="AA4" s="1">
        <f t="shared" si="0"/>
        <v>4.348062241546284</v>
      </c>
    </row>
    <row r="5" spans="1:27" x14ac:dyDescent="0.25">
      <c r="A5" t="s">
        <v>12</v>
      </c>
      <c r="B5">
        <v>300</v>
      </c>
      <c r="C5">
        <v>900</v>
      </c>
      <c r="D5">
        <v>90</v>
      </c>
      <c r="E5">
        <v>45</v>
      </c>
      <c r="F5">
        <v>3</v>
      </c>
      <c r="G5">
        <v>14861.4228868067</v>
      </c>
      <c r="H5">
        <v>14861.382610492899</v>
      </c>
      <c r="I5">
        <v>6040.4175729684102</v>
      </c>
      <c r="J5" s="3">
        <v>17</v>
      </c>
      <c r="K5">
        <v>28</v>
      </c>
      <c r="L5" s="4">
        <v>115.355999946594</v>
      </c>
      <c r="N5" t="s">
        <v>12</v>
      </c>
      <c r="O5">
        <v>300</v>
      </c>
      <c r="P5">
        <v>900</v>
      </c>
      <c r="Q5">
        <v>90</v>
      </c>
      <c r="R5">
        <v>45</v>
      </c>
      <c r="S5">
        <v>3</v>
      </c>
      <c r="T5">
        <v>7157.8056953792102</v>
      </c>
      <c r="U5">
        <v>7157.74985223363</v>
      </c>
      <c r="V5">
        <v>13834.0505118908</v>
      </c>
      <c r="W5" s="3">
        <v>19</v>
      </c>
      <c r="X5">
        <v>26</v>
      </c>
      <c r="Y5" s="4">
        <v>3449.2889997959101</v>
      </c>
      <c r="AA5" s="1">
        <f t="shared" si="0"/>
        <v>15.610105163378233</v>
      </c>
    </row>
    <row r="6" spans="1:27" x14ac:dyDescent="0.25">
      <c r="A6" t="s">
        <v>12</v>
      </c>
      <c r="B6">
        <v>300</v>
      </c>
      <c r="C6">
        <v>900</v>
      </c>
      <c r="D6">
        <v>90</v>
      </c>
      <c r="E6">
        <v>45</v>
      </c>
      <c r="F6">
        <v>4</v>
      </c>
      <c r="G6">
        <v>13997.403498007799</v>
      </c>
      <c r="H6">
        <v>13997.324930532101</v>
      </c>
      <c r="I6">
        <v>7024.4676373677703</v>
      </c>
      <c r="J6" s="3">
        <v>18</v>
      </c>
      <c r="K6">
        <v>27</v>
      </c>
      <c r="L6" s="4">
        <v>970.17400002479496</v>
      </c>
      <c r="N6" t="s">
        <v>12</v>
      </c>
      <c r="O6">
        <v>300</v>
      </c>
      <c r="P6">
        <v>900</v>
      </c>
      <c r="Q6">
        <v>90</v>
      </c>
      <c r="R6">
        <v>45</v>
      </c>
      <c r="S6">
        <v>4</v>
      </c>
      <c r="T6">
        <v>7890.4397695788302</v>
      </c>
      <c r="U6">
        <v>7890.36503269884</v>
      </c>
      <c r="V6">
        <v>13314.780897340999</v>
      </c>
      <c r="W6" s="3">
        <v>22</v>
      </c>
      <c r="X6">
        <v>23</v>
      </c>
      <c r="Y6" s="4">
        <v>9118.2279999256098</v>
      </c>
      <c r="AA6" s="1">
        <f t="shared" si="0"/>
        <v>10.974110725456462</v>
      </c>
    </row>
    <row r="7" spans="1:27" x14ac:dyDescent="0.25">
      <c r="A7" t="s">
        <v>12</v>
      </c>
      <c r="B7">
        <v>300</v>
      </c>
      <c r="C7">
        <v>900</v>
      </c>
      <c r="D7">
        <v>90</v>
      </c>
      <c r="E7">
        <v>45</v>
      </c>
      <c r="F7">
        <v>5</v>
      </c>
      <c r="G7">
        <v>12047.2060056349</v>
      </c>
      <c r="H7">
        <v>12047.176284941999</v>
      </c>
      <c r="I7">
        <v>5940.0837639561796</v>
      </c>
      <c r="J7" s="3">
        <v>18</v>
      </c>
      <c r="K7">
        <v>27</v>
      </c>
      <c r="L7" s="4">
        <v>772</v>
      </c>
      <c r="N7" t="s">
        <v>12</v>
      </c>
      <c r="O7">
        <v>300</v>
      </c>
      <c r="P7">
        <v>900</v>
      </c>
      <c r="Q7">
        <v>90</v>
      </c>
      <c r="R7">
        <v>45</v>
      </c>
      <c r="S7">
        <v>5</v>
      </c>
      <c r="T7">
        <v>7032.8383017069</v>
      </c>
      <c r="U7">
        <v>7032.7733702999303</v>
      </c>
      <c r="V7">
        <v>10793.040813707299</v>
      </c>
      <c r="W7" s="3">
        <v>20</v>
      </c>
      <c r="X7">
        <v>25</v>
      </c>
      <c r="Y7" s="4">
        <v>9857.0910000800995</v>
      </c>
      <c r="AA7" s="1">
        <f t="shared" si="0"/>
        <v>15.5371081763886</v>
      </c>
    </row>
    <row r="8" spans="1:27" x14ac:dyDescent="0.25">
      <c r="A8" t="s">
        <v>12</v>
      </c>
      <c r="B8">
        <v>300</v>
      </c>
      <c r="C8">
        <v>900</v>
      </c>
      <c r="D8">
        <v>90</v>
      </c>
      <c r="E8">
        <v>45</v>
      </c>
      <c r="F8">
        <v>6</v>
      </c>
      <c r="G8">
        <v>16354.389150397599</v>
      </c>
      <c r="H8">
        <v>16354.332132707599</v>
      </c>
      <c r="I8">
        <v>6125.5236451929804</v>
      </c>
      <c r="J8" s="3">
        <v>16</v>
      </c>
      <c r="K8">
        <v>29</v>
      </c>
      <c r="L8" s="4">
        <v>134.40899991989099</v>
      </c>
      <c r="N8" t="s">
        <v>12</v>
      </c>
      <c r="O8">
        <v>300</v>
      </c>
      <c r="P8">
        <v>900</v>
      </c>
      <c r="Q8">
        <v>90</v>
      </c>
      <c r="R8">
        <v>45</v>
      </c>
      <c r="S8">
        <v>6</v>
      </c>
      <c r="T8">
        <v>6917.2060925764099</v>
      </c>
      <c r="U8">
        <v>6917.15762251468</v>
      </c>
      <c r="V8">
        <v>13785.7540852534</v>
      </c>
      <c r="W8" s="3">
        <v>22</v>
      </c>
      <c r="X8">
        <v>23</v>
      </c>
      <c r="Y8" s="4">
        <v>2050.6429998874601</v>
      </c>
      <c r="AA8" s="1">
        <f t="shared" si="0"/>
        <v>11.444498167065147</v>
      </c>
    </row>
    <row r="9" spans="1:27" x14ac:dyDescent="0.25">
      <c r="A9" t="s">
        <v>12</v>
      </c>
      <c r="B9">
        <v>300</v>
      </c>
      <c r="C9">
        <v>900</v>
      </c>
      <c r="D9">
        <v>90</v>
      </c>
      <c r="E9">
        <v>45</v>
      </c>
      <c r="F9">
        <v>7</v>
      </c>
      <c r="G9">
        <v>14709.232231096999</v>
      </c>
      <c r="H9">
        <v>14709.166279929101</v>
      </c>
      <c r="I9">
        <v>6143.8499502963396</v>
      </c>
      <c r="J9" s="3">
        <v>11</v>
      </c>
      <c r="K9">
        <v>34</v>
      </c>
      <c r="L9" s="4">
        <v>976.32500004768303</v>
      </c>
      <c r="N9" t="s">
        <v>12</v>
      </c>
      <c r="O9">
        <v>300</v>
      </c>
      <c r="P9">
        <v>900</v>
      </c>
      <c r="Q9">
        <v>90</v>
      </c>
      <c r="R9">
        <v>45</v>
      </c>
      <c r="S9">
        <v>7</v>
      </c>
      <c r="T9">
        <v>7418.73043298222</v>
      </c>
      <c r="U9">
        <v>7418.6595585761197</v>
      </c>
      <c r="V9">
        <v>13516.691677982701</v>
      </c>
      <c r="W9" s="3">
        <v>15</v>
      </c>
      <c r="X9">
        <v>30</v>
      </c>
      <c r="Y9" s="4">
        <v>2683.73400020599</v>
      </c>
      <c r="AA9" s="1">
        <f t="shared" si="0"/>
        <v>17.183826784531103</v>
      </c>
    </row>
    <row r="10" spans="1:27" x14ac:dyDescent="0.25">
      <c r="A10" t="s">
        <v>12</v>
      </c>
      <c r="B10">
        <v>300</v>
      </c>
      <c r="C10">
        <v>900</v>
      </c>
      <c r="D10">
        <v>90</v>
      </c>
      <c r="E10">
        <v>45</v>
      </c>
      <c r="F10">
        <v>8</v>
      </c>
      <c r="G10">
        <v>14328.0278922535</v>
      </c>
      <c r="H10">
        <v>14327.9631287553</v>
      </c>
      <c r="I10">
        <v>6302.6519706627296</v>
      </c>
      <c r="J10" s="3">
        <v>13</v>
      </c>
      <c r="K10">
        <v>32</v>
      </c>
      <c r="L10" s="4">
        <v>184.23399996757499</v>
      </c>
      <c r="N10" t="s">
        <v>12</v>
      </c>
      <c r="O10">
        <v>300</v>
      </c>
      <c r="P10">
        <v>900</v>
      </c>
      <c r="Q10">
        <v>90</v>
      </c>
      <c r="R10">
        <v>45</v>
      </c>
      <c r="S10">
        <v>8</v>
      </c>
      <c r="T10">
        <v>7647.5674107459399</v>
      </c>
      <c r="U10">
        <v>7647.46212794859</v>
      </c>
      <c r="V10">
        <v>12904.617943273601</v>
      </c>
      <c r="W10" s="3">
        <v>18</v>
      </c>
      <c r="X10">
        <v>27</v>
      </c>
      <c r="Y10" s="4">
        <v>5602.1880002021699</v>
      </c>
      <c r="AA10" s="1">
        <f t="shared" si="0"/>
        <v>17.585051547638091</v>
      </c>
    </row>
    <row r="11" spans="1:27" x14ac:dyDescent="0.25">
      <c r="A11" t="s">
        <v>12</v>
      </c>
      <c r="B11">
        <v>300</v>
      </c>
      <c r="C11">
        <v>900</v>
      </c>
      <c r="D11">
        <v>90</v>
      </c>
      <c r="E11">
        <v>45</v>
      </c>
      <c r="F11">
        <v>9</v>
      </c>
      <c r="G11">
        <v>11467.1420538643</v>
      </c>
      <c r="H11">
        <v>11467.1059484855</v>
      </c>
      <c r="I11">
        <v>6215.8361279815699</v>
      </c>
      <c r="J11" s="3">
        <v>13</v>
      </c>
      <c r="K11">
        <v>32</v>
      </c>
      <c r="L11" s="4">
        <v>105.740999937057</v>
      </c>
      <c r="N11" t="s">
        <v>12</v>
      </c>
      <c r="O11">
        <v>300</v>
      </c>
      <c r="P11">
        <v>900</v>
      </c>
      <c r="Q11">
        <v>90</v>
      </c>
      <c r="R11">
        <v>45</v>
      </c>
      <c r="S11">
        <v>9</v>
      </c>
      <c r="T11">
        <v>7166.9410864960801</v>
      </c>
      <c r="U11">
        <v>7166.8967991546197</v>
      </c>
      <c r="V11">
        <v>10692.1571271434</v>
      </c>
      <c r="W11" s="3">
        <v>20</v>
      </c>
      <c r="X11">
        <v>25</v>
      </c>
      <c r="Y11" s="4">
        <v>1461.27999997138</v>
      </c>
      <c r="AA11" s="1">
        <f t="shared" si="0"/>
        <v>13.27018789059769</v>
      </c>
    </row>
    <row r="13" spans="1:27" x14ac:dyDescent="0.25">
      <c r="A13" s="2" t="s">
        <v>15</v>
      </c>
      <c r="J13" s="3">
        <f>AVERAGE(J2:J11)</f>
        <v>14.4</v>
      </c>
      <c r="L13" s="4">
        <f>AVERAGE(L2:L11)</f>
        <v>697.64429998397713</v>
      </c>
      <c r="W13" s="3">
        <f>AVERAGE(W2:W11)</f>
        <v>18.5</v>
      </c>
      <c r="Y13" s="4">
        <f>AVERAGE(Y2:Y11)</f>
        <v>4746.4104000091493</v>
      </c>
      <c r="AA13" s="1">
        <f>AVERAGE(AA2:AA11)</f>
        <v>13.967661846213375</v>
      </c>
    </row>
    <row r="14" spans="1:27" x14ac:dyDescent="0.25">
      <c r="A14" s="2" t="s">
        <v>16</v>
      </c>
      <c r="J14" s="3">
        <f>_xlfn.STDEV.S(J2:J11)/SQRT(COUNT(J2:J11))</f>
        <v>0.96838926975559714</v>
      </c>
      <c r="L14" s="4">
        <f>_xlfn.STDEV.S(L2:L11)/SQRT(COUNT(L2:L11))</f>
        <v>261.03075401386997</v>
      </c>
      <c r="W14" s="3">
        <f>_xlfn.STDEV.S(W2:W11)/SQRT(COUNT(W2:W11))</f>
        <v>0.90982293759707866</v>
      </c>
      <c r="Y14" s="4">
        <f>_xlfn.STDEV.S(Y2:Y11)/SQRT(COUNT(Y2:Y11))</f>
        <v>1006.4683685132896</v>
      </c>
      <c r="AA14" s="1">
        <f>_xlfn.STDEV.S(AA2:AA11)/SQRT(COUNT(AA2:AA11))</f>
        <v>1.3080546264225981</v>
      </c>
    </row>
    <row r="15" spans="1:27" x14ac:dyDescent="0.25">
      <c r="A15" s="2" t="s">
        <v>17</v>
      </c>
      <c r="J15" s="3">
        <f>MAX(J2:J11)</f>
        <v>18</v>
      </c>
      <c r="L15" s="4">
        <f>MAX(L2:L11)</f>
        <v>2779.0910000801</v>
      </c>
      <c r="W15" s="3">
        <f>MAX(W2:W11)</f>
        <v>22</v>
      </c>
      <c r="Y15" s="4">
        <f>MAX(Y2:Y11)</f>
        <v>9857.0910000800995</v>
      </c>
      <c r="AA15" s="1">
        <f>MAX(AA2:AA11)</f>
        <v>17.585051547638091</v>
      </c>
    </row>
    <row r="16" spans="1:27" x14ac:dyDescent="0.25">
      <c r="A16" s="2" t="s">
        <v>18</v>
      </c>
      <c r="J16" s="3">
        <f>MIN(J2:J11)</f>
        <v>9</v>
      </c>
      <c r="L16" s="4">
        <f>MIN(L2:L11)</f>
        <v>103.38099980354301</v>
      </c>
      <c r="W16" s="3">
        <f>MIN(W2:W11)</f>
        <v>13</v>
      </c>
      <c r="Y16" s="4">
        <f>MIN(Y2:Y11)</f>
        <v>1461.27999997138</v>
      </c>
      <c r="AA16" s="1">
        <f>MIN(AA2:AA11)</f>
        <v>4.348062241546284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ilpTable_unconstrained_pnr_orig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2023-11-24T14:56:12Z</dcterms:created>
  <dcterms:modified xsi:type="dcterms:W3CDTF">2023-11-24T14:59:02Z</dcterms:modified>
</cp:coreProperties>
</file>