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result_experiment_unconstrained\"/>
    </mc:Choice>
  </mc:AlternateContent>
  <xr:revisionPtr revIDLastSave="0" documentId="13_ncr:1_{AC5CFB93-4FCC-4CE7-8493-D84D7B4155E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ilpTable_unconstrained_pnr_or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2" i="1"/>
  <c r="AC16" i="1" s="1"/>
  <c r="AA16" i="1"/>
  <c r="AA15" i="1"/>
  <c r="AA14" i="1"/>
  <c r="AA13" i="1"/>
  <c r="Z11" i="1"/>
  <c r="Z10" i="1"/>
  <c r="Z9" i="1"/>
  <c r="Z8" i="1"/>
  <c r="Z7" i="1"/>
  <c r="Z6" i="1"/>
  <c r="Z5" i="1"/>
  <c r="Z4" i="1"/>
  <c r="Z3" i="1"/>
  <c r="Z2" i="1"/>
  <c r="Z16" i="1" s="1"/>
  <c r="M16" i="1"/>
  <c r="M15" i="1"/>
  <c r="M14" i="1"/>
  <c r="M13" i="1"/>
  <c r="L3" i="1"/>
  <c r="L4" i="1"/>
  <c r="L5" i="1"/>
  <c r="L6" i="1"/>
  <c r="L7" i="1"/>
  <c r="L8" i="1"/>
  <c r="L9" i="1"/>
  <c r="L10" i="1"/>
  <c r="L11" i="1"/>
  <c r="L2" i="1"/>
  <c r="L16" i="1" s="1"/>
  <c r="AC13" i="1" l="1"/>
  <c r="AC14" i="1"/>
  <c r="AC15" i="1"/>
  <c r="L13" i="1"/>
  <c r="L14" i="1"/>
  <c r="L15" i="1"/>
  <c r="Z13" i="1"/>
  <c r="Z14" i="1"/>
  <c r="Z15" i="1"/>
</calcChain>
</file>

<file path=xl/sharedStrings.xml><?xml version="1.0" encoding="utf-8"?>
<sst xmlns="http://schemas.openxmlformats.org/spreadsheetml/2006/main" count="51" uniqueCount="19">
  <si>
    <t>Origins</t>
  </si>
  <si>
    <t>I</t>
  </si>
  <si>
    <t>J</t>
  </si>
  <si>
    <t>p</t>
  </si>
  <si>
    <t>instance</t>
  </si>
  <si>
    <t>ILP OPT</t>
  </si>
  <si>
    <t>Accuarate</t>
  </si>
  <si>
    <t>ifConstrained</t>
  </si>
  <si>
    <t>underCapacity</t>
  </si>
  <si>
    <t>overCapacity</t>
  </si>
  <si>
    <t>runTime</t>
  </si>
  <si>
    <t>DESKTOP-ASQ3AP9</t>
  </si>
  <si>
    <t>GAP (%)</t>
  </si>
  <si>
    <t>Mean</t>
  </si>
  <si>
    <t>SE</t>
  </si>
  <si>
    <t>Max</t>
  </si>
  <si>
    <t>min</t>
  </si>
  <si>
    <t>Error Correction</t>
  </si>
  <si>
    <t>Constraint Deletion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</si>
</sst>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abSelected="1" workbookViewId="0"/>
  </sheetViews>
  <sheetFormatPr defaultRowHeight="15" x14ac:dyDescent="0.25"/>
  <cols>
    <col min="12" max="12" width="12" style="1" bestFit="1" customWidth="1"/>
    <col min="13" max="13" width="9.140625" style="2"/>
    <col min="26" max="26" width="12" style="1" bestFit="1" customWidth="1"/>
    <col min="27" max="27" width="9.140625" style="2"/>
    <col min="29" max="29" width="12" style="1" bestFit="1" customWidth="1"/>
  </cols>
  <sheetData>
    <row r="1" spans="1:29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12</v>
      </c>
      <c r="M1" s="2" t="s">
        <v>10</v>
      </c>
      <c r="O1" t="s">
        <v>18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s="1" t="s">
        <v>12</v>
      </c>
      <c r="AA1" s="2" t="s">
        <v>10</v>
      </c>
      <c r="AC1" s="1" t="s">
        <v>12</v>
      </c>
    </row>
    <row r="2" spans="1:29" x14ac:dyDescent="0.25">
      <c r="A2" t="s">
        <v>11</v>
      </c>
      <c r="B2">
        <v>100</v>
      </c>
      <c r="C2">
        <v>300</v>
      </c>
      <c r="D2">
        <v>30</v>
      </c>
      <c r="E2">
        <v>15</v>
      </c>
      <c r="F2">
        <v>0</v>
      </c>
      <c r="G2">
        <v>2772.1461265227499</v>
      </c>
      <c r="H2">
        <v>2772.1427017351798</v>
      </c>
      <c r="I2">
        <v>1151.6657804081999</v>
      </c>
      <c r="J2">
        <v>10</v>
      </c>
      <c r="K2">
        <v>5</v>
      </c>
      <c r="L2" s="1">
        <f t="shared" ref="L2:L11" si="0">(G2-H2)/H2*100</f>
        <v>1.2354297518549559E-4</v>
      </c>
      <c r="M2" s="2">
        <v>1.0559999942779501</v>
      </c>
      <c r="O2" t="s">
        <v>11</v>
      </c>
      <c r="P2">
        <v>100</v>
      </c>
      <c r="Q2">
        <v>300</v>
      </c>
      <c r="R2">
        <v>30</v>
      </c>
      <c r="S2">
        <v>15</v>
      </c>
      <c r="T2">
        <v>0</v>
      </c>
      <c r="U2">
        <v>2772.1504791412899</v>
      </c>
      <c r="V2">
        <v>2772.1427017351798</v>
      </c>
      <c r="W2">
        <v>1151.6657804081999</v>
      </c>
      <c r="X2">
        <v>10</v>
      </c>
      <c r="Y2">
        <v>5</v>
      </c>
      <c r="Z2" s="1">
        <f t="shared" ref="Z2:Z11" si="1">(U2-V2)/V2*100</f>
        <v>2.8055576306515478E-4</v>
      </c>
      <c r="AA2" s="2">
        <v>0.49799990653991699</v>
      </c>
      <c r="AC2" s="1">
        <f>(V2-H2)/V2*100</f>
        <v>0</v>
      </c>
    </row>
    <row r="3" spans="1:29" x14ac:dyDescent="0.25">
      <c r="A3" t="s">
        <v>11</v>
      </c>
      <c r="B3">
        <v>100</v>
      </c>
      <c r="C3">
        <v>300</v>
      </c>
      <c r="D3">
        <v>30</v>
      </c>
      <c r="E3">
        <v>15</v>
      </c>
      <c r="F3">
        <v>1</v>
      </c>
      <c r="G3">
        <v>2232.3429976083198</v>
      </c>
      <c r="H3">
        <v>2232.3355889664099</v>
      </c>
      <c r="I3">
        <v>1408.6442144335799</v>
      </c>
      <c r="J3">
        <v>9</v>
      </c>
      <c r="K3">
        <v>6</v>
      </c>
      <c r="L3" s="1">
        <f t="shared" si="0"/>
        <v>3.3187850189510845E-4</v>
      </c>
      <c r="M3" s="2">
        <v>2.4660000801086399</v>
      </c>
      <c r="O3" t="s">
        <v>11</v>
      </c>
      <c r="P3">
        <v>100</v>
      </c>
      <c r="Q3">
        <v>300</v>
      </c>
      <c r="R3">
        <v>30</v>
      </c>
      <c r="S3">
        <v>15</v>
      </c>
      <c r="T3">
        <v>1</v>
      </c>
      <c r="U3">
        <v>2233.17306471954</v>
      </c>
      <c r="V3">
        <v>2233.1620111207599</v>
      </c>
      <c r="W3">
        <v>1409.5180283175901</v>
      </c>
      <c r="X3">
        <v>9</v>
      </c>
      <c r="Y3">
        <v>6</v>
      </c>
      <c r="Z3" s="1">
        <f t="shared" si="1"/>
        <v>4.9497522907265932E-4</v>
      </c>
      <c r="AA3" s="2">
        <v>0.44400000572204501</v>
      </c>
      <c r="AC3" s="1">
        <f t="shared" ref="AC3:AC11" si="2">(V3-H3)/V3*100</f>
        <v>3.7006815906528281E-2</v>
      </c>
    </row>
    <row r="4" spans="1:29" x14ac:dyDescent="0.25">
      <c r="A4" t="s">
        <v>11</v>
      </c>
      <c r="B4">
        <v>100</v>
      </c>
      <c r="C4">
        <v>300</v>
      </c>
      <c r="D4">
        <v>30</v>
      </c>
      <c r="E4">
        <v>15</v>
      </c>
      <c r="F4">
        <v>2</v>
      </c>
      <c r="G4">
        <v>1759.74676589872</v>
      </c>
      <c r="H4">
        <v>1759.74280251852</v>
      </c>
      <c r="I4">
        <v>1522.25487478682</v>
      </c>
      <c r="J4">
        <v>11</v>
      </c>
      <c r="K4">
        <v>4</v>
      </c>
      <c r="L4" s="1">
        <f t="shared" si="0"/>
        <v>2.2522497005674432E-4</v>
      </c>
      <c r="M4" s="2">
        <v>0.89000010490417403</v>
      </c>
      <c r="O4" t="s">
        <v>11</v>
      </c>
      <c r="P4">
        <v>100</v>
      </c>
      <c r="Q4">
        <v>300</v>
      </c>
      <c r="R4">
        <v>30</v>
      </c>
      <c r="S4">
        <v>15</v>
      </c>
      <c r="T4">
        <v>2</v>
      </c>
      <c r="U4">
        <v>1759.74891620063</v>
      </c>
      <c r="V4">
        <v>1759.74280251852</v>
      </c>
      <c r="W4">
        <v>1522.25487478682</v>
      </c>
      <c r="X4">
        <v>11</v>
      </c>
      <c r="Y4">
        <v>4</v>
      </c>
      <c r="Z4" s="1">
        <f t="shared" si="1"/>
        <v>3.4741907176869577E-4</v>
      </c>
      <c r="AA4" s="2">
        <v>0.210999965667724</v>
      </c>
      <c r="AC4" s="1">
        <f t="shared" si="2"/>
        <v>0</v>
      </c>
    </row>
    <row r="5" spans="1:29" x14ac:dyDescent="0.25">
      <c r="A5" t="s">
        <v>11</v>
      </c>
      <c r="B5">
        <v>100</v>
      </c>
      <c r="C5">
        <v>300</v>
      </c>
      <c r="D5">
        <v>30</v>
      </c>
      <c r="E5">
        <v>15</v>
      </c>
      <c r="F5">
        <v>3</v>
      </c>
      <c r="G5">
        <v>2150.2227924567501</v>
      </c>
      <c r="H5">
        <v>2150.2189396885201</v>
      </c>
      <c r="I5">
        <v>1377.12819755596</v>
      </c>
      <c r="J5">
        <v>9</v>
      </c>
      <c r="K5">
        <v>6</v>
      </c>
      <c r="L5" s="1">
        <f t="shared" si="0"/>
        <v>1.791802759652068E-4</v>
      </c>
      <c r="M5" s="2">
        <v>3.143000125885</v>
      </c>
      <c r="O5" t="s">
        <v>11</v>
      </c>
      <c r="P5">
        <v>100</v>
      </c>
      <c r="Q5">
        <v>300</v>
      </c>
      <c r="R5">
        <v>30</v>
      </c>
      <c r="S5">
        <v>15</v>
      </c>
      <c r="T5">
        <v>3</v>
      </c>
      <c r="U5">
        <v>2150.2254774282001</v>
      </c>
      <c r="V5">
        <v>2150.2189396885201</v>
      </c>
      <c r="W5">
        <v>1377.12819755596</v>
      </c>
      <c r="X5">
        <v>9</v>
      </c>
      <c r="Y5">
        <v>6</v>
      </c>
      <c r="Z5" s="1">
        <f t="shared" si="1"/>
        <v>3.0404995320697226E-4</v>
      </c>
      <c r="AA5" s="2">
        <v>0.46300005912780701</v>
      </c>
      <c r="AC5" s="1">
        <f t="shared" si="2"/>
        <v>0</v>
      </c>
    </row>
    <row r="6" spans="1:29" x14ac:dyDescent="0.25">
      <c r="A6" t="s">
        <v>11</v>
      </c>
      <c r="B6">
        <v>100</v>
      </c>
      <c r="C6">
        <v>300</v>
      </c>
      <c r="D6">
        <v>30</v>
      </c>
      <c r="E6">
        <v>15</v>
      </c>
      <c r="F6">
        <v>4</v>
      </c>
      <c r="G6">
        <v>3053.6333681740898</v>
      </c>
      <c r="H6">
        <v>3053.6265146483502</v>
      </c>
      <c r="I6">
        <v>1523.6246302111699</v>
      </c>
      <c r="J6">
        <v>6</v>
      </c>
      <c r="K6">
        <v>9</v>
      </c>
      <c r="L6" s="1">
        <f t="shared" si="0"/>
        <v>2.2443889934694954E-4</v>
      </c>
      <c r="M6" s="2">
        <v>3.52799987792968</v>
      </c>
      <c r="O6" t="s">
        <v>11</v>
      </c>
      <c r="P6">
        <v>100</v>
      </c>
      <c r="Q6">
        <v>300</v>
      </c>
      <c r="R6">
        <v>30</v>
      </c>
      <c r="S6">
        <v>15</v>
      </c>
      <c r="T6">
        <v>4</v>
      </c>
      <c r="U6">
        <v>3053.6359534123199</v>
      </c>
      <c r="V6">
        <v>3053.6265146483502</v>
      </c>
      <c r="W6">
        <v>1523.6246302111699</v>
      </c>
      <c r="X6">
        <v>6</v>
      </c>
      <c r="Y6">
        <v>9</v>
      </c>
      <c r="Z6" s="1">
        <f t="shared" si="1"/>
        <v>3.0910014451358993E-4</v>
      </c>
      <c r="AA6" s="2">
        <v>0.65499997138976995</v>
      </c>
      <c r="AC6" s="1">
        <f t="shared" si="2"/>
        <v>0</v>
      </c>
    </row>
    <row r="7" spans="1:29" x14ac:dyDescent="0.25">
      <c r="A7" t="s">
        <v>11</v>
      </c>
      <c r="B7">
        <v>100</v>
      </c>
      <c r="C7">
        <v>300</v>
      </c>
      <c r="D7">
        <v>30</v>
      </c>
      <c r="E7">
        <v>15</v>
      </c>
      <c r="F7">
        <v>5</v>
      </c>
      <c r="G7">
        <v>1986.4605606197299</v>
      </c>
      <c r="H7">
        <v>1986.45478085377</v>
      </c>
      <c r="I7">
        <v>1200.1492456517899</v>
      </c>
      <c r="J7">
        <v>11</v>
      </c>
      <c r="K7">
        <v>4</v>
      </c>
      <c r="L7" s="1">
        <f t="shared" si="0"/>
        <v>2.9095884867967977E-4</v>
      </c>
      <c r="M7" s="2">
        <v>2.99600005149841</v>
      </c>
      <c r="O7" t="s">
        <v>11</v>
      </c>
      <c r="P7">
        <v>100</v>
      </c>
      <c r="Q7">
        <v>300</v>
      </c>
      <c r="R7">
        <v>30</v>
      </c>
      <c r="S7">
        <v>15</v>
      </c>
      <c r="T7">
        <v>5</v>
      </c>
      <c r="U7">
        <v>1986.4647405903399</v>
      </c>
      <c r="V7">
        <v>1986.45478085377</v>
      </c>
      <c r="W7">
        <v>1200.1492456517899</v>
      </c>
      <c r="X7">
        <v>11</v>
      </c>
      <c r="Y7">
        <v>4</v>
      </c>
      <c r="Z7" s="1">
        <f t="shared" si="1"/>
        <v>5.0138249639254781E-4</v>
      </c>
      <c r="AA7" s="2">
        <v>0.40999984741210899</v>
      </c>
      <c r="AC7" s="1">
        <f t="shared" si="2"/>
        <v>0</v>
      </c>
    </row>
    <row r="8" spans="1:29" x14ac:dyDescent="0.25">
      <c r="A8" t="s">
        <v>11</v>
      </c>
      <c r="B8">
        <v>100</v>
      </c>
      <c r="C8">
        <v>300</v>
      </c>
      <c r="D8">
        <v>30</v>
      </c>
      <c r="E8">
        <v>15</v>
      </c>
      <c r="F8">
        <v>6</v>
      </c>
      <c r="G8">
        <v>3307.8879524243498</v>
      </c>
      <c r="H8">
        <v>3307.8840328252099</v>
      </c>
      <c r="I8">
        <v>1837.6996150684099</v>
      </c>
      <c r="J8">
        <v>6</v>
      </c>
      <c r="K8">
        <v>9</v>
      </c>
      <c r="L8" s="1">
        <f t="shared" si="0"/>
        <v>1.184926406417934E-4</v>
      </c>
      <c r="M8" s="2">
        <v>3.19600009918212</v>
      </c>
      <c r="O8" t="s">
        <v>11</v>
      </c>
      <c r="P8">
        <v>100</v>
      </c>
      <c r="Q8">
        <v>300</v>
      </c>
      <c r="R8">
        <v>30</v>
      </c>
      <c r="S8">
        <v>15</v>
      </c>
      <c r="T8">
        <v>6</v>
      </c>
      <c r="U8">
        <v>3307.8931306304198</v>
      </c>
      <c r="V8">
        <v>3307.8840328252099</v>
      </c>
      <c r="W8">
        <v>1837.6996150684099</v>
      </c>
      <c r="X8">
        <v>6</v>
      </c>
      <c r="Y8">
        <v>9</v>
      </c>
      <c r="Z8" s="1">
        <f t="shared" si="1"/>
        <v>2.7503398304159875E-4</v>
      </c>
      <c r="AA8" s="2">
        <v>0.41899991035461398</v>
      </c>
      <c r="AC8" s="1">
        <f t="shared" si="2"/>
        <v>0</v>
      </c>
    </row>
    <row r="9" spans="1:29" x14ac:dyDescent="0.25">
      <c r="A9" t="s">
        <v>11</v>
      </c>
      <c r="B9">
        <v>100</v>
      </c>
      <c r="C9">
        <v>300</v>
      </c>
      <c r="D9">
        <v>30</v>
      </c>
      <c r="E9">
        <v>15</v>
      </c>
      <c r="F9">
        <v>7</v>
      </c>
      <c r="G9">
        <v>3197.38318759708</v>
      </c>
      <c r="H9">
        <v>3197.3776313111098</v>
      </c>
      <c r="I9">
        <v>2017.30664835791</v>
      </c>
      <c r="J9">
        <v>9</v>
      </c>
      <c r="K9">
        <v>6</v>
      </c>
      <c r="L9" s="1">
        <f t="shared" si="0"/>
        <v>1.7377634458325022E-4</v>
      </c>
      <c r="M9" s="2">
        <v>3.1719999313354399</v>
      </c>
      <c r="O9" t="s">
        <v>11</v>
      </c>
      <c r="P9">
        <v>100</v>
      </c>
      <c r="Q9">
        <v>300</v>
      </c>
      <c r="R9">
        <v>30</v>
      </c>
      <c r="S9">
        <v>15</v>
      </c>
      <c r="T9">
        <v>7</v>
      </c>
      <c r="U9">
        <v>3201.2051371273401</v>
      </c>
      <c r="V9">
        <v>3201.1951247175998</v>
      </c>
      <c r="W9">
        <v>2022.3525295808099</v>
      </c>
      <c r="X9">
        <v>9</v>
      </c>
      <c r="Y9">
        <v>6</v>
      </c>
      <c r="Z9" s="1">
        <f t="shared" si="1"/>
        <v>3.1277099177662033E-4</v>
      </c>
      <c r="AA9" s="2">
        <v>0.470999956130981</v>
      </c>
      <c r="AC9" s="1">
        <f t="shared" si="2"/>
        <v>0.11925213108734814</v>
      </c>
    </row>
    <row r="10" spans="1:29" x14ac:dyDescent="0.25">
      <c r="A10" t="s">
        <v>11</v>
      </c>
      <c r="B10">
        <v>100</v>
      </c>
      <c r="C10">
        <v>300</v>
      </c>
      <c r="D10">
        <v>30</v>
      </c>
      <c r="E10">
        <v>15</v>
      </c>
      <c r="F10">
        <v>8</v>
      </c>
      <c r="G10">
        <v>2446.4677973378898</v>
      </c>
      <c r="H10">
        <v>2446.4597839313801</v>
      </c>
      <c r="I10">
        <v>1550.67465938638</v>
      </c>
      <c r="J10">
        <v>12</v>
      </c>
      <c r="K10">
        <v>3</v>
      </c>
      <c r="L10" s="1">
        <f t="shared" si="0"/>
        <v>3.2755112355914873E-4</v>
      </c>
      <c r="M10" s="2">
        <v>1.88000011444091</v>
      </c>
      <c r="O10" t="s">
        <v>11</v>
      </c>
      <c r="P10">
        <v>100</v>
      </c>
      <c r="Q10">
        <v>300</v>
      </c>
      <c r="R10">
        <v>30</v>
      </c>
      <c r="S10">
        <v>15</v>
      </c>
      <c r="T10">
        <v>8</v>
      </c>
      <c r="U10">
        <v>2446.46905334657</v>
      </c>
      <c r="V10">
        <v>2446.4597839313801</v>
      </c>
      <c r="W10">
        <v>1550.67465938638</v>
      </c>
      <c r="X10">
        <v>12</v>
      </c>
      <c r="Y10">
        <v>3</v>
      </c>
      <c r="Z10" s="1">
        <f t="shared" si="1"/>
        <v>3.7889096934280616E-4</v>
      </c>
      <c r="AA10" s="2">
        <v>0.210999965667724</v>
      </c>
      <c r="AC10" s="1">
        <f t="shared" si="2"/>
        <v>0</v>
      </c>
    </row>
    <row r="11" spans="1:29" x14ac:dyDescent="0.25">
      <c r="A11" t="s">
        <v>11</v>
      </c>
      <c r="B11">
        <v>100</v>
      </c>
      <c r="C11">
        <v>300</v>
      </c>
      <c r="D11">
        <v>30</v>
      </c>
      <c r="E11">
        <v>15</v>
      </c>
      <c r="F11">
        <v>9</v>
      </c>
      <c r="G11">
        <v>3039.0779626663498</v>
      </c>
      <c r="H11">
        <v>3039.0740793546402</v>
      </c>
      <c r="I11">
        <v>2017.7723532930099</v>
      </c>
      <c r="J11">
        <v>9</v>
      </c>
      <c r="K11">
        <v>6</v>
      </c>
      <c r="L11" s="1">
        <f t="shared" si="0"/>
        <v>1.2777943571679181E-4</v>
      </c>
      <c r="M11" s="2">
        <v>2.38399982452392</v>
      </c>
      <c r="O11" t="s">
        <v>11</v>
      </c>
      <c r="P11">
        <v>100</v>
      </c>
      <c r="Q11">
        <v>300</v>
      </c>
      <c r="R11">
        <v>30</v>
      </c>
      <c r="S11">
        <v>15</v>
      </c>
      <c r="T11">
        <v>9</v>
      </c>
      <c r="U11">
        <v>3039.0795940067001</v>
      </c>
      <c r="V11">
        <v>3039.0740793546402</v>
      </c>
      <c r="W11">
        <v>2017.7723532930099</v>
      </c>
      <c r="X11">
        <v>9</v>
      </c>
      <c r="Y11">
        <v>6</v>
      </c>
      <c r="Z11" s="1">
        <f t="shared" si="1"/>
        <v>1.8145829670173887E-4</v>
      </c>
      <c r="AA11" s="2">
        <v>0.71199989318847601</v>
      </c>
      <c r="AC11" s="1">
        <f t="shared" si="2"/>
        <v>0</v>
      </c>
    </row>
    <row r="13" spans="1:29" x14ac:dyDescent="0.25">
      <c r="A13" s="3" t="s">
        <v>13</v>
      </c>
      <c r="L13" s="1">
        <f>AVERAGE(L2:L11)</f>
        <v>2.1228240156301683E-4</v>
      </c>
      <c r="M13" s="2">
        <f>AVERAGE(M2:M11)</f>
        <v>2.4711000204086244</v>
      </c>
      <c r="Z13" s="1">
        <f>AVERAGE(Z2:Z11)</f>
        <v>3.385636898882385E-4</v>
      </c>
      <c r="AA13" s="2">
        <f>AVERAGE(AA2:AA11)</f>
        <v>0.44939994812011663</v>
      </c>
      <c r="AC13" s="1">
        <f>AVERAGE(AC2:AC11)</f>
        <v>1.5625894699387643E-2</v>
      </c>
    </row>
    <row r="14" spans="1:29" x14ac:dyDescent="0.25">
      <c r="A14" s="3" t="s">
        <v>14</v>
      </c>
      <c r="L14" s="1">
        <f>_xlfn.STDEV.S(L2:L11)/SQRT(COUNT(L2:L11))</f>
        <v>2.5924206354776732E-5</v>
      </c>
      <c r="M14" s="2">
        <f>_xlfn.STDEV.S(M2:M11)/SQRT(COUNT(M2:M11))</f>
        <v>0.29288117597530089</v>
      </c>
      <c r="Z14" s="1">
        <f>_xlfn.STDEV.S(Z2:Z11)/SQRT(COUNT(Z2:Z11))</f>
        <v>3.1178135179467702E-5</v>
      </c>
      <c r="AA14" s="2">
        <f>_xlfn.STDEV.S(AA2:AA11)/SQRT(COUNT(AA2:AA11))</f>
        <v>5.0598459892979918E-2</v>
      </c>
      <c r="AC14" s="1">
        <f>_xlfn.STDEV.S(AC2:AC11)/SQRT(COUNT(AC2:AC11))</f>
        <v>1.208713243304182E-2</v>
      </c>
    </row>
    <row r="15" spans="1:29" x14ac:dyDescent="0.25">
      <c r="A15" s="3" t="s">
        <v>15</v>
      </c>
      <c r="L15" s="1">
        <f>MAX(L2:L11)</f>
        <v>3.3187850189510845E-4</v>
      </c>
      <c r="M15" s="2">
        <f>MAX(M2:M11)</f>
        <v>3.52799987792968</v>
      </c>
      <c r="Z15" s="1">
        <f>MAX(Z2:Z11)</f>
        <v>5.0138249639254781E-4</v>
      </c>
      <c r="AA15" s="2">
        <f>MAX(AA2:AA11)</f>
        <v>0.71199989318847601</v>
      </c>
      <c r="AC15" s="1">
        <f>MAX(AC2:AC11)</f>
        <v>0.11925213108734814</v>
      </c>
    </row>
    <row r="16" spans="1:29" x14ac:dyDescent="0.25">
      <c r="A16" s="3" t="s">
        <v>16</v>
      </c>
      <c r="L16" s="1">
        <f>MIN(L2:L11)</f>
        <v>1.184926406417934E-4</v>
      </c>
      <c r="M16" s="2">
        <f>MIN(M2:M11)</f>
        <v>0.89000010490417403</v>
      </c>
      <c r="Z16" s="1">
        <f>MIN(Z2:Z11)</f>
        <v>1.8145829670173887E-4</v>
      </c>
      <c r="AA16" s="2">
        <f>MIN(AA2:AA11)</f>
        <v>0.210999965667724</v>
      </c>
      <c r="AC16" s="1">
        <f>MIN(AC2:AC11)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ilpTable_unconstrained_pnr_orig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2023-11-23T20:19:27Z</dcterms:created>
  <dcterms:modified xsi:type="dcterms:W3CDTF">2023-11-24T00:35:40Z</dcterms:modified>
</cp:coreProperties>
</file>