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paperWork_Kim-Shim_nestedLogit\pnr_code_revised\result_experiment_unconstrained\"/>
    </mc:Choice>
  </mc:AlternateContent>
  <xr:revisionPtr revIDLastSave="0" documentId="13_ncr:1_{59C2B147-D9DE-4758-AE7E-D052C36A08B1}" xr6:coauthVersionLast="47" xr6:coauthVersionMax="47" xr10:uidLastSave="{00000000-0000-0000-0000-000000000000}"/>
  <bookViews>
    <workbookView xWindow="20295" yWindow="90" windowWidth="17880" windowHeight="15510" xr2:uid="{00000000-000D-0000-FFFF-FFFF00000000}"/>
  </bookViews>
  <sheets>
    <sheet name="ilpTable_unconstrained_pnr_or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M16" i="1"/>
  <c r="M15" i="1"/>
  <c r="M14" i="1"/>
  <c r="M13" i="1"/>
  <c r="L11" i="1"/>
  <c r="L10" i="1"/>
  <c r="L9" i="1"/>
  <c r="L8" i="1"/>
  <c r="L7" i="1"/>
  <c r="L6" i="1"/>
  <c r="L5" i="1"/>
  <c r="L4" i="1"/>
  <c r="L3" i="1"/>
  <c r="L2" i="1"/>
  <c r="L14" i="1" s="1"/>
  <c r="L15" i="1" l="1"/>
  <c r="L16" i="1"/>
  <c r="L13" i="1"/>
</calcChain>
</file>

<file path=xl/sharedStrings.xml><?xml version="1.0" encoding="utf-8"?>
<sst xmlns="http://schemas.openxmlformats.org/spreadsheetml/2006/main" count="27" uniqueCount="18">
  <si>
    <t>Machine</t>
  </si>
  <si>
    <t>Origins</t>
  </si>
  <si>
    <t>I</t>
  </si>
  <si>
    <t>J</t>
  </si>
  <si>
    <t>p</t>
  </si>
  <si>
    <t>instance</t>
  </si>
  <si>
    <t>ILP OPT</t>
  </si>
  <si>
    <t>Accuarate</t>
  </si>
  <si>
    <t>ifConstrained</t>
  </si>
  <si>
    <t>underCapacity</t>
  </si>
  <si>
    <t>overCapacity</t>
  </si>
  <si>
    <t>runTime</t>
  </si>
  <si>
    <t>DESKTOP-ASQ3AP9</t>
  </si>
  <si>
    <t>GAP (%)</t>
  </si>
  <si>
    <t>Mean</t>
  </si>
  <si>
    <t>SE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</si>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</sst>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J13" sqref="J13:J16"/>
    </sheetView>
  </sheetViews>
  <sheetFormatPr defaultRowHeight="15" x14ac:dyDescent="0.25"/>
  <cols>
    <col min="12" max="12" width="12" style="1" bestFit="1" customWidth="1"/>
    <col min="13" max="13" width="9.140625" style="2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13</v>
      </c>
      <c r="M1" s="2" t="s">
        <v>11</v>
      </c>
    </row>
    <row r="2" spans="1:13" x14ac:dyDescent="0.25">
      <c r="A2" t="s">
        <v>12</v>
      </c>
      <c r="B2">
        <v>400</v>
      </c>
      <c r="C2">
        <v>1200</v>
      </c>
      <c r="D2">
        <v>120</v>
      </c>
      <c r="E2">
        <v>60</v>
      </c>
      <c r="F2">
        <v>0</v>
      </c>
      <c r="G2">
        <v>21251.473210539902</v>
      </c>
      <c r="H2">
        <v>21251.4171591657</v>
      </c>
      <c r="I2">
        <v>8555.5836096465191</v>
      </c>
      <c r="J2">
        <v>22</v>
      </c>
      <c r="K2">
        <v>38</v>
      </c>
      <c r="L2" s="1">
        <f t="shared" ref="L2:L11" si="0">(G2-H2)/H2*100</f>
        <v>2.6375358303055773E-4</v>
      </c>
      <c r="M2" s="2">
        <v>344.81900000572199</v>
      </c>
    </row>
    <row r="3" spans="1:13" x14ac:dyDescent="0.25">
      <c r="A3" t="s">
        <v>12</v>
      </c>
      <c r="B3">
        <v>400</v>
      </c>
      <c r="C3">
        <v>1200</v>
      </c>
      <c r="D3">
        <v>120</v>
      </c>
      <c r="E3">
        <v>60</v>
      </c>
      <c r="F3">
        <v>1</v>
      </c>
      <c r="G3">
        <v>16759.072495412998</v>
      </c>
      <c r="H3">
        <v>16759.016581910299</v>
      </c>
      <c r="I3">
        <v>7996.1004340698901</v>
      </c>
      <c r="J3">
        <v>26</v>
      </c>
      <c r="K3">
        <v>34</v>
      </c>
      <c r="L3" s="1">
        <f t="shared" si="0"/>
        <v>3.3363236098261651E-4</v>
      </c>
      <c r="M3" s="2">
        <v>288.69300007820101</v>
      </c>
    </row>
    <row r="4" spans="1:13" x14ac:dyDescent="0.25">
      <c r="A4" t="s">
        <v>12</v>
      </c>
      <c r="B4">
        <v>400</v>
      </c>
      <c r="C4">
        <v>1200</v>
      </c>
      <c r="D4">
        <v>120</v>
      </c>
      <c r="E4">
        <v>60</v>
      </c>
      <c r="F4">
        <v>2</v>
      </c>
      <c r="G4">
        <v>20339.630527457801</v>
      </c>
      <c r="H4">
        <v>20339.568804756698</v>
      </c>
      <c r="I4">
        <v>8875.9047463220595</v>
      </c>
      <c r="J4">
        <v>20</v>
      </c>
      <c r="K4">
        <v>40</v>
      </c>
      <c r="L4" s="1">
        <f t="shared" si="0"/>
        <v>3.0346120753611388E-4</v>
      </c>
      <c r="M4" s="2">
        <v>421.70399999618502</v>
      </c>
    </row>
    <row r="5" spans="1:13" x14ac:dyDescent="0.25">
      <c r="A5" t="s">
        <v>12</v>
      </c>
      <c r="B5">
        <v>400</v>
      </c>
      <c r="C5">
        <v>1200</v>
      </c>
      <c r="D5">
        <v>120</v>
      </c>
      <c r="E5">
        <v>60</v>
      </c>
      <c r="F5">
        <v>3</v>
      </c>
      <c r="G5">
        <v>20916.052486172499</v>
      </c>
      <c r="H5">
        <v>20915.904386877501</v>
      </c>
      <c r="I5">
        <v>8677.9159808412096</v>
      </c>
      <c r="J5">
        <v>13</v>
      </c>
      <c r="K5">
        <v>47</v>
      </c>
      <c r="L5" s="1">
        <f t="shared" si="0"/>
        <v>7.0807024290646013E-4</v>
      </c>
      <c r="M5" s="2">
        <v>2802.6579999923702</v>
      </c>
    </row>
    <row r="6" spans="1:13" x14ac:dyDescent="0.25">
      <c r="A6" t="s">
        <v>12</v>
      </c>
      <c r="B6">
        <v>400</v>
      </c>
      <c r="C6">
        <v>1200</v>
      </c>
      <c r="D6">
        <v>120</v>
      </c>
      <c r="E6">
        <v>60</v>
      </c>
      <c r="F6">
        <v>4</v>
      </c>
      <c r="G6">
        <v>20758.2178855073</v>
      </c>
      <c r="H6">
        <v>20758.066615720702</v>
      </c>
      <c r="I6">
        <v>9023.8462255150407</v>
      </c>
      <c r="J6">
        <v>18</v>
      </c>
      <c r="K6">
        <v>42</v>
      </c>
      <c r="L6" s="1">
        <f t="shared" si="0"/>
        <v>7.2872772497856891E-4</v>
      </c>
      <c r="M6" s="2">
        <v>2079.8059999942702</v>
      </c>
    </row>
    <row r="7" spans="1:13" x14ac:dyDescent="0.25">
      <c r="A7" t="s">
        <v>12</v>
      </c>
      <c r="B7">
        <v>400</v>
      </c>
      <c r="C7">
        <v>1200</v>
      </c>
      <c r="D7">
        <v>120</v>
      </c>
      <c r="E7">
        <v>60</v>
      </c>
      <c r="F7">
        <v>5</v>
      </c>
      <c r="G7">
        <v>17017.258683283799</v>
      </c>
      <c r="H7">
        <v>17017.214351760202</v>
      </c>
      <c r="I7">
        <v>7812.9201070825502</v>
      </c>
      <c r="J7">
        <v>21</v>
      </c>
      <c r="K7">
        <v>39</v>
      </c>
      <c r="L7" s="1">
        <f t="shared" si="0"/>
        <v>2.6050987359444247E-4</v>
      </c>
      <c r="M7" s="2">
        <v>266.03399991989102</v>
      </c>
    </row>
    <row r="8" spans="1:13" x14ac:dyDescent="0.25">
      <c r="A8" t="s">
        <v>12</v>
      </c>
      <c r="B8">
        <v>400</v>
      </c>
      <c r="C8">
        <v>1200</v>
      </c>
      <c r="D8">
        <v>120</v>
      </c>
      <c r="E8">
        <v>60</v>
      </c>
      <c r="F8">
        <v>6</v>
      </c>
      <c r="G8">
        <v>22833.593163780399</v>
      </c>
      <c r="H8">
        <v>22833.455070067099</v>
      </c>
      <c r="I8">
        <v>8972.3149149002202</v>
      </c>
      <c r="J8">
        <v>16</v>
      </c>
      <c r="K8">
        <v>44</v>
      </c>
      <c r="L8" s="1">
        <f t="shared" si="0"/>
        <v>6.0478676081275758E-4</v>
      </c>
      <c r="M8" s="2">
        <v>2288.4709999561301</v>
      </c>
    </row>
    <row r="9" spans="1:13" x14ac:dyDescent="0.25">
      <c r="A9" t="s">
        <v>12</v>
      </c>
      <c r="B9">
        <v>400</v>
      </c>
      <c r="C9">
        <v>1200</v>
      </c>
      <c r="D9">
        <v>120</v>
      </c>
      <c r="E9">
        <v>60</v>
      </c>
      <c r="F9">
        <v>7</v>
      </c>
      <c r="G9">
        <v>19201.6977184227</v>
      </c>
      <c r="H9">
        <v>19201.550700119598</v>
      </c>
      <c r="I9">
        <v>8884.0960169536193</v>
      </c>
      <c r="J9">
        <v>16</v>
      </c>
      <c r="K9">
        <v>44</v>
      </c>
      <c r="L9" s="1">
        <f t="shared" si="0"/>
        <v>7.6565848976243504E-4</v>
      </c>
      <c r="M9" s="2">
        <v>2224.0350000858298</v>
      </c>
    </row>
    <row r="10" spans="1:13" x14ac:dyDescent="0.25">
      <c r="A10" t="s">
        <v>12</v>
      </c>
      <c r="B10">
        <v>400</v>
      </c>
      <c r="C10">
        <v>1200</v>
      </c>
      <c r="D10">
        <v>120</v>
      </c>
      <c r="E10">
        <v>60</v>
      </c>
      <c r="F10">
        <v>8</v>
      </c>
      <c r="G10">
        <v>17960.877391414</v>
      </c>
      <c r="H10">
        <v>17960.8192078805</v>
      </c>
      <c r="I10">
        <v>8716.9829727502001</v>
      </c>
      <c r="J10">
        <v>32</v>
      </c>
      <c r="K10">
        <v>28</v>
      </c>
      <c r="L10" s="1">
        <f t="shared" si="0"/>
        <v>3.2394699165034802E-4</v>
      </c>
      <c r="M10" s="2">
        <v>366.71000003814697</v>
      </c>
    </row>
    <row r="11" spans="1:13" x14ac:dyDescent="0.25">
      <c r="A11" t="s">
        <v>12</v>
      </c>
      <c r="B11">
        <v>400</v>
      </c>
      <c r="C11">
        <v>1200</v>
      </c>
      <c r="D11">
        <v>120</v>
      </c>
      <c r="E11">
        <v>60</v>
      </c>
      <c r="F11">
        <v>9</v>
      </c>
      <c r="G11">
        <v>18871.448832158101</v>
      </c>
      <c r="H11">
        <v>18871.276785178001</v>
      </c>
      <c r="I11">
        <v>9461.0240768223903</v>
      </c>
      <c r="J11">
        <v>19</v>
      </c>
      <c r="K11">
        <v>41</v>
      </c>
      <c r="L11" s="1">
        <f t="shared" si="0"/>
        <v>9.1168701545094543E-4</v>
      </c>
      <c r="M11" s="2">
        <v>2449.8440001010799</v>
      </c>
    </row>
    <row r="13" spans="1:13" x14ac:dyDescent="0.25">
      <c r="A13" t="s">
        <v>14</v>
      </c>
      <c r="J13">
        <f>AVERAGE(J2:J11)</f>
        <v>20.3</v>
      </c>
      <c r="L13" s="1">
        <f>AVERAGE(L2:L11)</f>
        <v>5.2042342507052457E-4</v>
      </c>
      <c r="M13" s="2">
        <f>AVERAGE(M2:M11)</f>
        <v>1353.2774000167826</v>
      </c>
    </row>
    <row r="14" spans="1:13" x14ac:dyDescent="0.25">
      <c r="A14" t="s">
        <v>15</v>
      </c>
      <c r="J14">
        <f>_xlfn.STDEV.S(J2:J11)/SQRT(COUNT(J2:J11))</f>
        <v>1.7323715280248388</v>
      </c>
      <c r="L14" s="1">
        <f>_xlfn.STDEV.S(L2:L11)/SQRT(COUNT(L2:L11))</f>
        <v>7.8382790949806759E-5</v>
      </c>
      <c r="M14" s="2">
        <f>_xlfn.STDEV.S(M2:M11)/SQRT(COUNT(M2:M11))</f>
        <v>343.79229583125147</v>
      </c>
    </row>
    <row r="15" spans="1:13" x14ac:dyDescent="0.25">
      <c r="A15" t="s">
        <v>16</v>
      </c>
      <c r="J15">
        <f>MAX(J2:J11)</f>
        <v>32</v>
      </c>
      <c r="L15" s="1">
        <f>MAX(L2:L11)</f>
        <v>9.1168701545094543E-4</v>
      </c>
      <c r="M15" s="2">
        <f>MAX(M2:M11)</f>
        <v>2802.6579999923702</v>
      </c>
    </row>
    <row r="16" spans="1:13" x14ac:dyDescent="0.25">
      <c r="A16" t="s">
        <v>17</v>
      </c>
      <c r="J16">
        <f>MIN(J2:J11)</f>
        <v>13</v>
      </c>
      <c r="L16" s="1">
        <f>MIN(L2:L11)</f>
        <v>2.6050987359444247E-4</v>
      </c>
      <c r="M16" s="2">
        <f>MIN(M2:M11)</f>
        <v>266.03399991989102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ilpTable_unconstrained_pnr_orig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2023-11-23T23:34:41Z</dcterms:created>
  <dcterms:modified xsi:type="dcterms:W3CDTF">2023-11-24T02:35:13Z</dcterms:modified>
</cp:coreProperties>
</file>