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to\Documents\"/>
    </mc:Choice>
  </mc:AlternateContent>
  <bookViews>
    <workbookView xWindow="0" yWindow="0" windowWidth="28800" windowHeight="12210"/>
  </bookViews>
  <sheets>
    <sheet name="Formats" sheetId="10" r:id="rId1"/>
    <sheet name="Assumptions" sheetId="12" r:id="rId2"/>
    <sheet name="Calculations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2" l="1"/>
  <c r="N6" i="12"/>
  <c r="N7" i="12"/>
  <c r="O6" i="12"/>
  <c r="O7" i="12"/>
  <c r="P6" i="12"/>
  <c r="P7" i="12"/>
  <c r="Q6" i="12"/>
  <c r="Q7" i="12"/>
  <c r="R6" i="12"/>
  <c r="R7" i="12"/>
  <c r="S6" i="12"/>
  <c r="S7" i="12"/>
  <c r="T6" i="12"/>
  <c r="T7" i="12"/>
  <c r="U6" i="12"/>
  <c r="U7" i="12"/>
  <c r="V6" i="12"/>
  <c r="V7" i="12"/>
  <c r="W6" i="12"/>
  <c r="W7" i="12"/>
  <c r="X6" i="12"/>
  <c r="X7" i="12"/>
  <c r="Y6" i="12"/>
  <c r="Y7" i="12"/>
  <c r="Z6" i="12"/>
  <c r="Z7" i="12"/>
  <c r="AA6" i="12"/>
  <c r="AA7" i="12"/>
  <c r="AB6" i="12"/>
  <c r="AB7" i="12"/>
  <c r="AC6" i="12"/>
  <c r="AC7" i="12"/>
  <c r="AD6" i="12"/>
  <c r="AD7" i="12"/>
  <c r="AE6" i="12"/>
  <c r="AE7" i="12"/>
  <c r="AF6" i="12"/>
  <c r="AF7" i="12"/>
  <c r="AG6" i="12"/>
  <c r="AG7" i="12"/>
  <c r="AH6" i="12"/>
  <c r="AH7" i="12"/>
  <c r="AI6" i="12"/>
  <c r="AI7" i="12"/>
  <c r="AJ6" i="12"/>
  <c r="AJ7" i="12"/>
  <c r="AK6" i="12"/>
  <c r="AK7" i="12"/>
  <c r="AL6" i="12"/>
  <c r="AL7" i="12"/>
  <c r="AM6" i="12"/>
  <c r="AM7" i="12"/>
  <c r="AN6" i="12"/>
  <c r="AN7" i="12"/>
  <c r="AO6" i="12"/>
  <c r="AO7" i="12"/>
  <c r="AP6" i="12"/>
  <c r="AP7" i="12"/>
  <c r="AQ6" i="12"/>
  <c r="AQ7" i="12"/>
  <c r="AR6" i="12"/>
  <c r="AR7" i="12"/>
  <c r="AS6" i="12"/>
  <c r="AS7" i="12"/>
  <c r="AT6" i="12"/>
  <c r="AT7" i="12"/>
  <c r="AU6" i="12"/>
  <c r="AU7" i="12"/>
  <c r="AV6" i="12"/>
  <c r="AV7" i="12"/>
  <c r="AW6" i="12"/>
  <c r="AW7" i="12"/>
  <c r="AX6" i="12"/>
  <c r="AX6" i="5"/>
  <c r="AX7" i="12"/>
  <c r="AY6" i="12"/>
  <c r="AY6" i="5"/>
  <c r="AY7" i="12"/>
  <c r="AZ6" i="12"/>
  <c r="AZ6" i="5"/>
  <c r="AZ7" i="12"/>
  <c r="BA6" i="12"/>
  <c r="BA6" i="5"/>
  <c r="BA7" i="12"/>
  <c r="BB6" i="12"/>
  <c r="BB6" i="5"/>
  <c r="BB7" i="12"/>
  <c r="BC6" i="12"/>
  <c r="BC6" i="5"/>
  <c r="BC7" i="12"/>
  <c r="BD6" i="12"/>
  <c r="BD6" i="5"/>
  <c r="BD7" i="12"/>
  <c r="BE6" i="12"/>
  <c r="BE6" i="5"/>
  <c r="BE7" i="12"/>
  <c r="BF6" i="12"/>
  <c r="BF6" i="5"/>
  <c r="BF7" i="12"/>
  <c r="BG6" i="12"/>
  <c r="BG6" i="5"/>
  <c r="BG7" i="12"/>
  <c r="BH6" i="12"/>
  <c r="BH6" i="5"/>
  <c r="BH7" i="12"/>
  <c r="BI6" i="12"/>
  <c r="BI6" i="5"/>
  <c r="BI7" i="12"/>
  <c r="BJ6" i="12"/>
  <c r="BJ6" i="5"/>
  <c r="BJ7" i="12"/>
  <c r="BK6" i="12"/>
  <c r="BK6" i="5"/>
  <c r="BK7" i="12"/>
  <c r="BL6" i="12"/>
  <c r="BL6" i="5"/>
  <c r="BL7" i="12"/>
  <c r="BM6" i="12"/>
  <c r="BM6" i="5"/>
  <c r="BM7" i="12"/>
  <c r="BN6" i="12"/>
  <c r="BN6" i="5"/>
  <c r="BN7" i="12"/>
  <c r="BO6" i="12"/>
  <c r="BO6" i="5"/>
  <c r="BO7" i="12"/>
  <c r="BP6" i="12"/>
  <c r="BP6" i="5"/>
  <c r="BP7" i="12"/>
  <c r="BQ6" i="12"/>
  <c r="BQ6" i="5"/>
  <c r="BQ7" i="12"/>
  <c r="BR6" i="12"/>
  <c r="BR6" i="5"/>
  <c r="BR7" i="12"/>
  <c r="BS6" i="12"/>
  <c r="BS6" i="5"/>
  <c r="BS7" i="12"/>
  <c r="BT6" i="12"/>
  <c r="BT6" i="5"/>
  <c r="BT7" i="12"/>
  <c r="BU6" i="12"/>
  <c r="BU6" i="5"/>
  <c r="BU7" i="12"/>
  <c r="BV6" i="12"/>
  <c r="BV6" i="5"/>
  <c r="BV7" i="12"/>
  <c r="BW6" i="12"/>
  <c r="BW6" i="5"/>
  <c r="BW7" i="12"/>
  <c r="BX6" i="12"/>
  <c r="BX6" i="5"/>
  <c r="BX7" i="12"/>
  <c r="BY6" i="12"/>
  <c r="BY6" i="5"/>
  <c r="BY7" i="12"/>
  <c r="BZ6" i="12"/>
  <c r="BZ6" i="5"/>
  <c r="BZ7" i="12"/>
  <c r="CA6" i="12"/>
  <c r="CA6" i="5"/>
  <c r="CA7" i="12"/>
  <c r="CB6" i="12"/>
  <c r="CB6" i="5"/>
  <c r="CB7" i="12"/>
  <c r="CC6" i="12"/>
  <c r="CC6" i="5"/>
  <c r="CC7" i="12"/>
  <c r="CD6" i="12"/>
  <c r="CD6" i="5"/>
  <c r="CD7" i="12"/>
  <c r="CE6" i="12"/>
  <c r="CE6" i="5"/>
  <c r="CE7" i="12"/>
  <c r="CF6" i="12"/>
  <c r="CF6" i="5"/>
  <c r="CF7" i="12"/>
  <c r="CG6" i="12"/>
  <c r="CG6" i="5"/>
  <c r="CG7" i="12"/>
  <c r="CH6" i="12"/>
  <c r="CH6" i="5"/>
  <c r="CH7" i="12"/>
  <c r="CI6" i="12"/>
  <c r="CI6" i="5"/>
  <c r="CI7" i="12"/>
  <c r="CJ6" i="12"/>
  <c r="CJ6" i="5"/>
  <c r="CJ7" i="12"/>
  <c r="CK6" i="12"/>
  <c r="CK6" i="5"/>
  <c r="CK7" i="12"/>
  <c r="CL6" i="12"/>
  <c r="CL6" i="5"/>
  <c r="CL7" i="12"/>
  <c r="CM6" i="12"/>
  <c r="CM6" i="5"/>
  <c r="CM7" i="12"/>
  <c r="CN6" i="12"/>
  <c r="CN6" i="5"/>
  <c r="CN7" i="12"/>
  <c r="CO6" i="12"/>
  <c r="CO6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12"/>
  <c r="CO7" i="5"/>
  <c r="A11" i="12"/>
  <c r="A21" i="12"/>
  <c r="A11" i="5"/>
  <c r="A29" i="12"/>
  <c r="A35" i="12"/>
  <c r="M6" i="5"/>
  <c r="A44" i="12"/>
  <c r="A48" i="12"/>
  <c r="M7" i="5"/>
  <c r="A80" i="12"/>
  <c r="A107" i="12"/>
  <c r="N7" i="5"/>
  <c r="N6" i="5"/>
  <c r="O7" i="5"/>
  <c r="O6" i="5"/>
  <c r="P6" i="5"/>
  <c r="P7" i="5"/>
  <c r="Q6" i="5"/>
  <c r="Q7" i="5"/>
  <c r="R6" i="5"/>
  <c r="R7" i="5"/>
  <c r="S6" i="5"/>
  <c r="S7" i="5"/>
  <c r="T6" i="5"/>
  <c r="T7" i="5"/>
  <c r="U6" i="5"/>
  <c r="U7" i="5"/>
  <c r="V6" i="5"/>
  <c r="V7" i="5"/>
  <c r="W6" i="5"/>
  <c r="W7" i="5"/>
  <c r="X6" i="5"/>
  <c r="X7" i="5"/>
  <c r="Y6" i="5"/>
  <c r="Y7" i="5"/>
  <c r="Z6" i="5"/>
  <c r="Z7" i="5"/>
  <c r="AA6" i="5"/>
  <c r="AA7" i="5"/>
  <c r="AB6" i="5"/>
  <c r="AB7" i="5"/>
  <c r="AC6" i="5"/>
  <c r="AC7" i="5"/>
  <c r="AD6" i="5"/>
  <c r="AD7" i="5"/>
  <c r="AE6" i="5"/>
  <c r="AE7" i="5"/>
  <c r="AF6" i="5"/>
  <c r="AF7" i="5"/>
  <c r="AG6" i="5"/>
  <c r="AG7" i="5"/>
  <c r="AH6" i="5"/>
  <c r="AH7" i="5"/>
  <c r="AI6" i="5"/>
  <c r="AI7" i="5"/>
  <c r="AJ6" i="5"/>
  <c r="AJ7" i="5"/>
  <c r="AK6" i="5"/>
  <c r="AK7" i="5"/>
  <c r="AL6" i="5"/>
  <c r="AL7" i="5"/>
  <c r="AM6" i="5"/>
  <c r="AM7" i="5"/>
  <c r="AN6" i="5"/>
  <c r="AN7" i="5"/>
  <c r="AO6" i="5"/>
  <c r="AO7" i="5"/>
  <c r="AP6" i="5"/>
  <c r="AP7" i="5"/>
  <c r="AQ6" i="5"/>
  <c r="AQ7" i="5"/>
  <c r="AR6" i="5"/>
  <c r="AR7" i="5"/>
  <c r="AS6" i="5"/>
  <c r="AS7" i="5"/>
  <c r="AT6" i="5"/>
  <c r="AT7" i="5"/>
  <c r="AU6" i="5"/>
  <c r="AU7" i="5"/>
  <c r="AV6" i="5"/>
  <c r="AV7" i="5"/>
  <c r="AW6" i="5"/>
  <c r="AW7" i="5"/>
</calcChain>
</file>

<file path=xl/sharedStrings.xml><?xml version="1.0" encoding="utf-8"?>
<sst xmlns="http://schemas.openxmlformats.org/spreadsheetml/2006/main" count="172" uniqueCount="68">
  <si>
    <t>Units</t>
  </si>
  <si>
    <t>Sum</t>
  </si>
  <si>
    <t>End Sheet</t>
  </si>
  <si>
    <t>[%]</t>
  </si>
  <si>
    <t>Workings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</si>
  <si>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</si>
  <si>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</si>
  <si>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</si>
  <si>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</si>
  <si>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</si>
  <si>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</si>
  <si>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</si>
  <si>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</si>
  <si>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</si>
  <si>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</si>
  <si>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</si>
  <si>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</si>
  <si>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</si>
  <si>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</si>
  <si>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</si>
  <si>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</si>
  <si>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</si>
  <si>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</si>
  <si>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</si>
  <si>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</si>
  <si>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</si>
  <si>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</si>
  <si>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</si>
  <si>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</si>
  <si>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[date]</t>
  </si>
  <si>
    <t>Calculations</t>
  </si>
  <si>
    <t>ModelOff 2017 - Round 1 - Section 2</t>
  </si>
  <si>
    <t>Purchase prices</t>
  </si>
  <si>
    <t>Purchase date</t>
  </si>
  <si>
    <t>Investment length</t>
  </si>
  <si>
    <t>Investment lengths</t>
  </si>
  <si>
    <t>[years]</t>
  </si>
  <si>
    <t>Overhaul</t>
  </si>
  <si>
    <t>Property 4 overhaul</t>
  </si>
  <si>
    <t>Terminal value</t>
  </si>
  <si>
    <t>Inflation global assumptions</t>
  </si>
  <si>
    <t>Indexation base date</t>
  </si>
  <si>
    <t>Revenues</t>
  </si>
  <si>
    <t>Property 1</t>
  </si>
  <si>
    <t>[#]</t>
  </si>
  <si>
    <t>[month]</t>
  </si>
  <si>
    <t>Property 2</t>
  </si>
  <si>
    <t>Property 3</t>
  </si>
  <si>
    <t>Property 4</t>
  </si>
  <si>
    <t>Property 4 post overhaul</t>
  </si>
  <si>
    <t>Costs</t>
  </si>
  <si>
    <t>Valuation</t>
  </si>
  <si>
    <t>Valuation base date</t>
  </si>
  <si>
    <t>Discount rate</t>
  </si>
  <si>
    <t>Alternative discount rate (applies to question 25 only)</t>
  </si>
  <si>
    <t>Property 4a</t>
  </si>
  <si>
    <t>Property 4b</t>
  </si>
  <si>
    <t>Amount per annum</t>
  </si>
  <si>
    <t>Payments per year</t>
  </si>
  <si>
    <t>Month of first payment</t>
  </si>
  <si>
    <t>Indexation rate</t>
  </si>
  <si>
    <t>Percentage of revenues</t>
  </si>
  <si>
    <t>Payment 1</t>
  </si>
  <si>
    <t>Payment month 1</t>
  </si>
  <si>
    <t>Payment 2</t>
  </si>
  <si>
    <t>Payment month 2</t>
  </si>
  <si>
    <t>Date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</si>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</sst>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#,##0.;\-#,##0.;\-"/>
    <numFmt numFmtId="169" formatCode="#,##0_);\(#,##0\);\-"/>
    <numFmt numFmtId="170" formatCode="d\-mmm\-yy;d\-mmm\-yy;\-"/>
    <numFmt numFmtId="171" formatCode="0.00%_);\(0.00%\);\-"/>
    <numFmt numFmtId="172" formatCode="#,##0.00_);\(#,##0.00\);\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457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9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9" fontId="9" fillId="0" borderId="0" applyBorder="0"/>
    <xf numFmtId="170" fontId="3" fillId="0" borderId="0" applyBorder="0"/>
    <xf numFmtId="4" fontId="9" fillId="2" borderId="1">
      <alignment horizontal="left"/>
    </xf>
    <xf numFmtId="171" fontId="7" fillId="4" borderId="11">
      <protection locked="0"/>
    </xf>
    <xf numFmtId="169" fontId="7" fillId="4" borderId="11">
      <protection locked="0"/>
    </xf>
    <xf numFmtId="169" fontId="7" fillId="0" borderId="12"/>
    <xf numFmtId="171" fontId="11" fillId="0" borderId="0" applyFill="0" applyBorder="0" applyAlignment="0"/>
    <xf numFmtId="0" fontId="10" fillId="0" borderId="0" applyNumberFormat="0" applyFill="0" applyBorder="0" applyAlignment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72" fontId="3" fillId="0" borderId="0" applyBorder="0"/>
    <xf numFmtId="172" fontId="7" fillId="4" borderId="11">
      <protection locked="0"/>
    </xf>
    <xf numFmtId="170" fontId="7" fillId="4" borderId="11"/>
  </cellStyleXfs>
  <cellXfs count="38">
    <xf numFmtId="0" fontId="0" fillId="0" borderId="0" xfId="0"/>
    <xf numFmtId="172" fontId="4" fillId="36" borderId="0" xfId="1" applyNumberFormat="1"/>
    <xf numFmtId="0" fontId="3" fillId="0" borderId="0" xfId="0" applyFont="1"/>
    <xf numFmtId="0" fontId="5" fillId="0" borderId="0" xfId="0" applyFont="1"/>
    <xf numFmtId="169" fontId="3" fillId="0" borderId="0" xfId="2"/>
    <xf numFmtId="169" fontId="7" fillId="0" borderId="0" xfId="3" applyNumberFormat="1">
      <alignment horizontal="right"/>
    </xf>
    <xf numFmtId="169" fontId="0" fillId="0" borderId="0" xfId="0" applyNumberFormat="1"/>
    <xf numFmtId="169" fontId="9" fillId="0" borderId="0" xfId="5"/>
    <xf numFmtId="170" fontId="3" fillId="0" borderId="0" xfId="6"/>
    <xf numFmtId="169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71" fontId="7" fillId="4" borderId="11" xfId="8">
      <protection locked="0"/>
    </xf>
    <xf numFmtId="0" fontId="3" fillId="0" borderId="0" xfId="6" applyNumberFormat="1"/>
    <xf numFmtId="169" fontId="7" fillId="0" borderId="12" xfId="10"/>
    <xf numFmtId="171" fontId="11" fillId="0" borderId="0" xfId="11"/>
    <xf numFmtId="169" fontId="12" fillId="0" borderId="0" xfId="2" applyFont="1"/>
    <xf numFmtId="169" fontId="10" fillId="0" borderId="0" xfId="12" applyNumberFormat="1"/>
    <xf numFmtId="170" fontId="3" fillId="0" borderId="0" xfId="6" applyBorder="1"/>
    <xf numFmtId="0" fontId="3" fillId="0" borderId="0" xfId="6" applyNumberFormat="1" applyBorder="1"/>
    <xf numFmtId="169" fontId="7" fillId="4" borderId="11" xfId="9">
      <protection locked="0"/>
    </xf>
    <xf numFmtId="172" fontId="3" fillId="0" borderId="0" xfId="59"/>
    <xf numFmtId="172" fontId="3" fillId="0" borderId="0" xfId="59" applyBorder="1"/>
    <xf numFmtId="172" fontId="3" fillId="3" borderId="0" xfId="59" applyFill="1"/>
    <xf numFmtId="172" fontId="3" fillId="0" borderId="0" xfId="59" quotePrefix="1"/>
    <xf numFmtId="172" fontId="7" fillId="0" borderId="0" xfId="3" applyNumberFormat="1">
      <alignment horizontal="right"/>
    </xf>
    <xf numFmtId="172" fontId="7" fillId="4" borderId="11" xfId="60">
      <protection locked="0"/>
    </xf>
    <xf numFmtId="170" fontId="7" fillId="4" borderId="11" xfId="61"/>
    <xf numFmtId="170" fontId="12" fillId="0" borderId="0" xfId="6" applyFont="1"/>
    <xf numFmtId="169" fontId="30" fillId="0" borderId="0" xfId="2" applyFont="1"/>
    <xf numFmtId="169" fontId="9" fillId="0" borderId="0" xfId="2" applyFont="1"/>
    <xf numFmtId="0" fontId="4" fillId="37" borderId="0" xfId="1" applyFill="1"/>
    <xf numFmtId="0" fontId="2" fillId="37" borderId="0" xfId="1" applyFont="1" applyFill="1" applyAlignment="1"/>
    <xf numFmtId="0" fontId="4" fillId="37" borderId="0" xfId="1" applyFont="1" applyFill="1"/>
    <xf numFmtId="168" fontId="6" fillId="37" borderId="0" xfId="1" applyNumberFormat="1" applyFont="1" applyFill="1" applyAlignment="1">
      <alignment horizontal="left"/>
    </xf>
    <xf numFmtId="0" fontId="6" fillId="37" borderId="0" xfId="1" applyFont="1" applyFill="1"/>
  </cellXfs>
  <cellStyles count="62">
    <cellStyle name="20 % - Accent1" xfId="36" builtinId="30" hidden="1"/>
    <cellStyle name="20 % - Accent2" xfId="40" builtinId="34" hidden="1"/>
    <cellStyle name="20 % - Accent3" xfId="44" builtinId="38" hidden="1"/>
    <cellStyle name="20 % - Accent4" xfId="48" builtinId="42" hidden="1"/>
    <cellStyle name="20 % - Accent5" xfId="52" builtinId="46" hidden="1"/>
    <cellStyle name="20 % - Accent6" xfId="56" builtinId="50" hidden="1"/>
    <cellStyle name="40 % - Accent1" xfId="37" builtinId="31" hidden="1"/>
    <cellStyle name="40 % - Accent2" xfId="41" builtinId="35" hidden="1"/>
    <cellStyle name="40 % - Accent3" xfId="45" builtinId="39" hidden="1"/>
    <cellStyle name="40 % - Accent4" xfId="49" builtinId="43" hidden="1"/>
    <cellStyle name="40 % - Accent5" xfId="53" builtinId="47" hidden="1"/>
    <cellStyle name="40 % - Accent6" xfId="57" builtinId="51" hidden="1"/>
    <cellStyle name="60 % - Accent1" xfId="38" builtinId="32" hidden="1"/>
    <cellStyle name="60 % - Accent2" xfId="42" builtinId="36" hidden="1"/>
    <cellStyle name="60 % - Accent3" xfId="46" builtinId="40" hidden="1"/>
    <cellStyle name="60 % - Accent4" xfId="50" builtinId="44" hidden="1"/>
    <cellStyle name="60 % - Accent5" xfId="54" builtinId="48" hidden="1"/>
    <cellStyle name="60 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Avertissement" xfId="31" builtinId="11" hidden="1"/>
    <cellStyle name="Calcul" xfId="28" builtinId="22" hidden="1"/>
    <cellStyle name="Cellule liée" xfId="29" builtinId="24" hidden="1"/>
    <cellStyle name="Entrée" xfId="26" builtinId="20" hidden="1"/>
    <cellStyle name="Insatisfaisant" xfId="24" builtinId="27" hidden="1"/>
    <cellStyle name="Lien hypertexte" xfId="4" builtinId="8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Milliers" xfId="13" builtinId="3" hidden="1"/>
    <cellStyle name="Milliers [0]" xfId="14" builtinId="6" hidden="1"/>
    <cellStyle name="Monétaire" xfId="15" builtinId="4" hidden="1"/>
    <cellStyle name="Monétaire [0]" xfId="16" builtinId="7" hidden="1"/>
    <cellStyle name="Neutre" xfId="25" builtinId="28" hidden="1"/>
    <cellStyle name="Normal" xfId="0" builtinId="0"/>
    <cellStyle name="Note" xfId="32" builtinId="10" hidden="1"/>
    <cellStyle name="Pourcentage" xfId="17" builtinId="5" hidden="1"/>
    <cellStyle name="Satisfaisant" xfId="23" builtinId="26" hidden="1"/>
    <cellStyle name="Sortie" xfId="27" builtinId="21" hidden="1"/>
    <cellStyle name="Texte explicatif" xfId="33" builtinId="53" hidden="1"/>
    <cellStyle name="Titre" xfId="18" builtinId="15" hidden="1"/>
    <cellStyle name="Titre 1" xfId="19" builtinId="16" hidden="1"/>
    <cellStyle name="Titre 2" xfId="20" builtinId="17" hidden="1"/>
    <cellStyle name="Titre 3" xfId="21" builtinId="18" hidden="1"/>
    <cellStyle name="Titre 4" xfId="22" builtinId="19" hidden="1"/>
    <cellStyle name="Total" xfId="34" builtinId="25" hidden="1"/>
    <cellStyle name="Vérification" xfId="30" builtinId="23" hidden="1"/>
  </cellStyles>
  <dxfs count="0"/>
  <tableStyles count="0" defaultTableStyle="TableStyleMedium2" defaultPivotStyle="PivotStyleLight16"/>
  <colors>
    <mruColors>
      <color rgb="FF004571"/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714092</xdr:colOff>
      <xdr:row>2</xdr:row>
      <xdr:rowOff>164354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7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14942</xdr:colOff>
      <xdr:row>0</xdr:row>
      <xdr:rowOff>1</xdr:rowOff>
    </xdr:from>
    <xdr:to>
      <xdr:col>8</xdr:col>
      <xdr:colOff>714091</xdr:colOff>
      <xdr:row>2</xdr:row>
      <xdr:rowOff>164355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6" y="1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14945</xdr:colOff>
      <xdr:row>0</xdr:row>
      <xdr:rowOff>1</xdr:rowOff>
    </xdr:from>
    <xdr:to>
      <xdr:col>8</xdr:col>
      <xdr:colOff>714094</xdr:colOff>
      <xdr:row>2</xdr:row>
      <xdr:rowOff>164355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9" y="1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 activeCell="A4" sqref="A4"/>
    </sheetView>
  </sheetViews>
  <sheetFormatPr baseColWidth="10" defaultColWidth="8.85546875" defaultRowHeight="12.75" x14ac:dyDescent="0.2"/>
  <cols>
    <col min="1" max="1" width="7.28515625" style="2" customWidth="1"/>
    <col min="2" max="2" width="4.7109375" style="2" customWidth="1"/>
    <col min="3" max="3" width="3.7109375" style="12" customWidth="1"/>
    <col min="4" max="4" width="40.7109375" style="12" customWidth="1"/>
    <col min="5" max="6" width="12.7109375" style="2" customWidth="1"/>
    <col min="7" max="7" width="3.7109375" style="2" customWidth="1"/>
    <col min="8" max="8" width="10.7109375" style="13" customWidth="1"/>
    <col min="9" max="9" width="12.7109375" style="2" customWidth="1"/>
    <col min="10" max="10" width="15.7109375" style="2" customWidth="1"/>
    <col min="11" max="16384" width="8.85546875" style="2"/>
  </cols>
  <sheetData>
    <row r="1" spans="1:10" ht="23.25" x14ac:dyDescent="0.35">
      <c r="A1" s="34" t="s">
        <v>31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3" customFormat="1" ht="18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ht="18" customHeight="1" x14ac:dyDescent="0.25">
      <c r="A3" s="36"/>
      <c r="B3" s="33"/>
      <c r="C3" s="37" t="s">
        <v>8</v>
      </c>
      <c r="D3" s="33"/>
      <c r="E3" s="33"/>
      <c r="F3" s="33"/>
      <c r="G3" s="33"/>
      <c r="H3" s="33"/>
      <c r="I3" s="33"/>
      <c r="J3" s="33"/>
    </row>
    <row r="4" spans="1:10" s="4" customFormat="1" ht="12" customHeight="1" x14ac:dyDescent="0.2">
      <c r="F4" s="18"/>
      <c r="H4" s="5"/>
      <c r="I4" s="18"/>
    </row>
    <row r="5" spans="1:10" s="4" customFormat="1" ht="12" customHeight="1" x14ac:dyDescent="0.2">
      <c r="H5" s="5"/>
    </row>
    <row r="6" spans="1:10" s="4" customFormat="1" ht="12" customHeight="1" x14ac:dyDescent="0.2">
      <c r="H6" s="5"/>
    </row>
    <row r="7" spans="1:10" s="4" customFormat="1" ht="12" customHeight="1" x14ac:dyDescent="0.2">
      <c r="H7" s="5"/>
    </row>
    <row r="8" spans="1:10" s="4" customFormat="1" ht="12" customHeight="1" x14ac:dyDescent="0.2">
      <c r="H8" s="5"/>
    </row>
    <row r="9" spans="1:10" s="4" customFormat="1" ht="12" customHeight="1" x14ac:dyDescent="0.2">
      <c r="H9" s="5"/>
    </row>
    <row r="10" spans="1:10" s="4" customFormat="1" ht="12" customHeight="1" x14ac:dyDescent="0.2">
      <c r="E10" s="7"/>
      <c r="H10" s="5"/>
    </row>
    <row r="11" spans="1:10" ht="12" customHeight="1" x14ac:dyDescent="0.2">
      <c r="A11" s="10"/>
      <c r="B11" s="10"/>
      <c r="C11" s="10" t="s">
        <v>9</v>
      </c>
      <c r="D11" s="10"/>
      <c r="E11" s="10"/>
      <c r="F11" s="10"/>
      <c r="G11" s="10"/>
      <c r="H11" s="10"/>
      <c r="I11" s="10"/>
      <c r="J11" s="10"/>
    </row>
    <row r="12" spans="1:10" s="11" customFormat="1" ht="12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" customHeight="1" x14ac:dyDescent="0.2">
      <c r="A13" s="23"/>
      <c r="B13" s="23"/>
      <c r="C13" s="7"/>
      <c r="D13" s="23"/>
      <c r="E13" s="26"/>
      <c r="F13" s="23"/>
      <c r="G13" s="23"/>
      <c r="H13" s="23"/>
      <c r="I13" s="23"/>
      <c r="J13" s="23"/>
    </row>
    <row r="14" spans="1:10" ht="12" customHeight="1" x14ac:dyDescent="0.2">
      <c r="A14" s="23"/>
      <c r="B14" s="23"/>
      <c r="C14" s="23"/>
      <c r="D14" s="23" t="s">
        <v>10</v>
      </c>
      <c r="E14" s="26"/>
      <c r="F14" s="23"/>
      <c r="G14" s="23"/>
      <c r="H14" s="27"/>
      <c r="I14" s="22">
        <v>1000</v>
      </c>
      <c r="J14" s="23"/>
    </row>
    <row r="15" spans="1:10" ht="12" customHeight="1" x14ac:dyDescent="0.2">
      <c r="A15" s="23"/>
      <c r="B15" s="23"/>
      <c r="C15" s="23"/>
      <c r="D15" s="23"/>
      <c r="E15" s="26"/>
      <c r="F15" s="23"/>
      <c r="G15" s="23"/>
      <c r="H15" s="27"/>
      <c r="I15" s="23"/>
      <c r="J15" s="23"/>
    </row>
    <row r="16" spans="1:10" ht="12" customHeight="1" x14ac:dyDescent="0.2">
      <c r="A16" s="23"/>
      <c r="B16" s="23"/>
      <c r="C16" s="23"/>
      <c r="D16" s="23" t="s">
        <v>11</v>
      </c>
      <c r="E16" s="26"/>
      <c r="F16" s="23"/>
      <c r="G16" s="23"/>
      <c r="H16" s="27"/>
      <c r="I16" s="28">
        <v>1000</v>
      </c>
      <c r="J16" s="23"/>
    </row>
    <row r="17" spans="1:10" ht="12" customHeight="1" x14ac:dyDescent="0.2">
      <c r="A17" s="23"/>
      <c r="B17" s="23"/>
      <c r="C17" s="23"/>
      <c r="D17" s="23"/>
      <c r="E17" s="26"/>
      <c r="F17" s="23"/>
      <c r="G17" s="23"/>
      <c r="H17" s="23"/>
      <c r="I17" s="23"/>
      <c r="J17" s="23"/>
    </row>
    <row r="18" spans="1:10" ht="12" customHeight="1" x14ac:dyDescent="0.2">
      <c r="A18" s="23"/>
      <c r="B18" s="23"/>
      <c r="C18" s="23"/>
      <c r="D18" s="23" t="s">
        <v>12</v>
      </c>
      <c r="E18" s="26"/>
      <c r="F18" s="23"/>
      <c r="G18" s="23"/>
      <c r="H18" s="23"/>
      <c r="I18" s="14">
        <v>0.5</v>
      </c>
      <c r="J18" s="23"/>
    </row>
    <row r="19" spans="1:10" ht="12" customHeight="1" x14ac:dyDescent="0.2">
      <c r="A19" s="23"/>
      <c r="B19" s="23"/>
      <c r="C19" s="23"/>
      <c r="D19" s="23"/>
      <c r="E19" s="26"/>
      <c r="F19" s="23"/>
      <c r="G19" s="23"/>
      <c r="H19" s="23"/>
      <c r="I19" s="23"/>
      <c r="J19" s="23"/>
    </row>
    <row r="20" spans="1:10" ht="12" customHeight="1" x14ac:dyDescent="0.2">
      <c r="A20" s="23"/>
      <c r="B20" s="23"/>
      <c r="C20" s="23"/>
      <c r="D20" s="23" t="s">
        <v>13</v>
      </c>
      <c r="E20" s="26"/>
      <c r="F20" s="23"/>
      <c r="G20" s="23"/>
      <c r="H20" s="23"/>
      <c r="I20" s="29">
        <v>42369</v>
      </c>
      <c r="J20" s="23"/>
    </row>
    <row r="21" spans="1:10" ht="12" customHeight="1" x14ac:dyDescent="0.2">
      <c r="A21" s="23"/>
      <c r="B21" s="23"/>
      <c r="C21" s="23"/>
      <c r="D21" s="23"/>
      <c r="E21" s="26"/>
      <c r="F21" s="23"/>
      <c r="G21" s="23"/>
      <c r="H21" s="23"/>
      <c r="I21" s="23"/>
      <c r="J21" s="23"/>
    </row>
    <row r="22" spans="1:10" ht="12" customHeight="1" x14ac:dyDescent="0.2">
      <c r="A22" s="23"/>
      <c r="B22" s="23"/>
      <c r="C22" s="23"/>
      <c r="D22" s="23" t="s">
        <v>14</v>
      </c>
      <c r="E22" s="26"/>
      <c r="F22" s="23"/>
      <c r="G22" s="23"/>
      <c r="H22" s="23"/>
      <c r="I22" s="4">
        <v>1000</v>
      </c>
      <c r="J22" s="23"/>
    </row>
    <row r="23" spans="1:10" ht="12" customHeight="1" x14ac:dyDescent="0.2">
      <c r="A23" s="23"/>
      <c r="B23" s="23"/>
      <c r="C23" s="23"/>
      <c r="D23" s="23"/>
      <c r="E23" s="26"/>
      <c r="F23" s="23"/>
      <c r="G23" s="23"/>
      <c r="H23" s="23"/>
      <c r="I23" s="23"/>
      <c r="J23" s="23"/>
    </row>
    <row r="24" spans="1:10" ht="12" customHeight="1" x14ac:dyDescent="0.2">
      <c r="A24" s="23"/>
      <c r="B24" s="23"/>
      <c r="C24" s="23"/>
      <c r="D24" s="23" t="s">
        <v>26</v>
      </c>
      <c r="E24" s="26"/>
      <c r="F24" s="23"/>
      <c r="G24" s="23"/>
      <c r="H24" s="23"/>
      <c r="I24" s="4">
        <v>-1000</v>
      </c>
      <c r="J24" s="23"/>
    </row>
    <row r="25" spans="1:10" ht="12" customHeight="1" x14ac:dyDescent="0.2">
      <c r="A25" s="23"/>
      <c r="B25" s="23"/>
      <c r="C25" s="23"/>
      <c r="D25" s="23"/>
      <c r="E25" s="26"/>
      <c r="F25" s="23"/>
      <c r="G25" s="23"/>
      <c r="H25" s="23"/>
      <c r="I25" s="23"/>
      <c r="J25" s="23"/>
    </row>
    <row r="26" spans="1:10" ht="12" customHeight="1" x14ac:dyDescent="0.2">
      <c r="A26" s="23"/>
      <c r="B26" s="23"/>
      <c r="C26" s="23"/>
      <c r="D26" s="23" t="s">
        <v>15</v>
      </c>
      <c r="E26" s="26"/>
      <c r="F26" s="23"/>
      <c r="G26" s="23"/>
      <c r="H26" s="23"/>
      <c r="I26" s="23">
        <v>1000</v>
      </c>
      <c r="J26" s="23"/>
    </row>
    <row r="27" spans="1:10" ht="12" customHeight="1" x14ac:dyDescent="0.2">
      <c r="A27" s="23"/>
      <c r="B27" s="23"/>
      <c r="C27" s="23"/>
      <c r="D27" s="23"/>
      <c r="E27" s="26"/>
      <c r="F27" s="23"/>
      <c r="G27" s="23"/>
      <c r="H27" s="23"/>
      <c r="I27" s="23"/>
      <c r="J27" s="23"/>
    </row>
    <row r="28" spans="1:10" ht="12" customHeight="1" x14ac:dyDescent="0.2">
      <c r="A28" s="23"/>
      <c r="B28" s="23"/>
      <c r="C28" s="23"/>
      <c r="D28" s="23" t="s">
        <v>16</v>
      </c>
      <c r="E28" s="26"/>
      <c r="F28" s="23"/>
      <c r="G28" s="23"/>
      <c r="H28" s="23"/>
      <c r="I28" s="17">
        <v>0.5</v>
      </c>
      <c r="J28" s="23"/>
    </row>
    <row r="29" spans="1:10" ht="12" customHeight="1" x14ac:dyDescent="0.2">
      <c r="A29" s="23"/>
      <c r="B29" s="23"/>
      <c r="C29" s="23"/>
      <c r="D29" s="23"/>
      <c r="E29" s="26"/>
      <c r="F29" s="23"/>
      <c r="G29" s="23"/>
      <c r="H29" s="23"/>
      <c r="I29" s="23"/>
      <c r="J29" s="23"/>
    </row>
    <row r="30" spans="1:10" ht="12" customHeight="1" x14ac:dyDescent="0.2">
      <c r="A30" s="23"/>
      <c r="B30" s="23"/>
      <c r="C30" s="23"/>
      <c r="D30" s="23" t="s">
        <v>28</v>
      </c>
      <c r="E30" s="26"/>
      <c r="F30" s="23"/>
      <c r="G30" s="23"/>
      <c r="H30" s="23"/>
      <c r="I30" s="25">
        <v>0</v>
      </c>
      <c r="J30" s="23"/>
    </row>
    <row r="31" spans="1:10" ht="12" customHeight="1" x14ac:dyDescent="0.2">
      <c r="A31" s="23"/>
      <c r="B31" s="23"/>
      <c r="C31" s="23"/>
      <c r="D31" s="23"/>
      <c r="E31" s="26"/>
      <c r="F31" s="23"/>
      <c r="G31" s="23"/>
      <c r="H31" s="23"/>
      <c r="I31" s="23"/>
      <c r="J31" s="23"/>
    </row>
    <row r="32" spans="1:10" ht="12" customHeight="1" x14ac:dyDescent="0.2">
      <c r="A32" s="23"/>
      <c r="B32" s="23"/>
      <c r="C32" s="23"/>
      <c r="D32" s="23" t="s">
        <v>17</v>
      </c>
      <c r="E32" s="26"/>
      <c r="F32" s="23"/>
      <c r="G32" s="23"/>
      <c r="H32" s="23"/>
      <c r="I32" s="8">
        <v>42369</v>
      </c>
      <c r="J32" s="23"/>
    </row>
    <row r="33" spans="1:10" ht="12" customHeight="1" x14ac:dyDescent="0.2">
      <c r="A33" s="23"/>
      <c r="B33" s="23"/>
      <c r="C33" s="23"/>
      <c r="D33" s="23"/>
      <c r="E33" s="26"/>
      <c r="F33" s="23"/>
      <c r="G33" s="23"/>
      <c r="H33" s="23"/>
      <c r="I33" s="23"/>
      <c r="J33" s="23"/>
    </row>
    <row r="34" spans="1:10" ht="12" customHeight="1" x14ac:dyDescent="0.2">
      <c r="A34" s="23"/>
      <c r="B34" s="23"/>
      <c r="C34" s="23"/>
      <c r="D34" s="23" t="s">
        <v>24</v>
      </c>
      <c r="E34" s="26"/>
      <c r="F34" s="23"/>
      <c r="G34" s="23"/>
      <c r="H34" s="23"/>
      <c r="I34" s="18" t="s">
        <v>25</v>
      </c>
      <c r="J34" s="23"/>
    </row>
    <row r="35" spans="1:10" ht="12" customHeight="1" x14ac:dyDescent="0.2">
      <c r="A35" s="23"/>
      <c r="B35" s="23"/>
      <c r="C35" s="23"/>
      <c r="D35" s="23"/>
      <c r="E35" s="26"/>
      <c r="F35" s="23"/>
      <c r="G35" s="23"/>
      <c r="H35" s="23"/>
      <c r="I35" s="23"/>
      <c r="J35" s="23"/>
    </row>
    <row r="36" spans="1:10" ht="12" customHeight="1" x14ac:dyDescent="0.2">
      <c r="A36" s="23"/>
      <c r="B36" s="23"/>
      <c r="C36" s="23"/>
      <c r="D36" s="23" t="s">
        <v>18</v>
      </c>
      <c r="E36" s="26"/>
      <c r="F36" s="23"/>
      <c r="G36" s="23"/>
      <c r="H36" s="23"/>
      <c r="I36" s="27" t="s">
        <v>5</v>
      </c>
      <c r="J36" s="23"/>
    </row>
    <row r="37" spans="1:10" ht="12" customHeight="1" x14ac:dyDescent="0.2">
      <c r="A37" s="23"/>
      <c r="B37" s="23"/>
      <c r="C37" s="23"/>
      <c r="D37" s="23"/>
      <c r="E37" s="26"/>
      <c r="F37" s="23"/>
      <c r="G37" s="23"/>
      <c r="H37" s="23"/>
      <c r="I37" s="23"/>
      <c r="J37" s="23"/>
    </row>
    <row r="38" spans="1:10" ht="12" customHeight="1" x14ac:dyDescent="0.2">
      <c r="A38" s="23"/>
      <c r="B38" s="23"/>
      <c r="C38" s="23"/>
      <c r="D38" s="23" t="s">
        <v>19</v>
      </c>
      <c r="E38" s="26"/>
      <c r="F38" s="23"/>
      <c r="G38" s="23"/>
      <c r="H38" s="23"/>
      <c r="I38" s="16">
        <v>1000</v>
      </c>
      <c r="J38" s="23"/>
    </row>
    <row r="39" spans="1:10" ht="12" customHeight="1" x14ac:dyDescent="0.2">
      <c r="A39" s="23"/>
      <c r="B39" s="23"/>
      <c r="C39" s="23"/>
      <c r="D39" s="23"/>
      <c r="E39" s="26"/>
      <c r="F39" s="23"/>
      <c r="G39" s="23"/>
      <c r="H39" s="23"/>
      <c r="I39" s="23"/>
      <c r="J39" s="23"/>
    </row>
    <row r="40" spans="1:10" ht="12" customHeight="1" x14ac:dyDescent="0.2">
      <c r="A40" s="23"/>
      <c r="B40" s="23"/>
      <c r="C40" s="23"/>
      <c r="D40" s="23" t="s">
        <v>20</v>
      </c>
      <c r="E40" s="26"/>
      <c r="F40" s="23"/>
      <c r="G40" s="23"/>
      <c r="H40" s="23"/>
      <c r="I40" s="7" t="s">
        <v>21</v>
      </c>
      <c r="J40" s="23"/>
    </row>
    <row r="41" spans="1:10" ht="12" customHeight="1" x14ac:dyDescent="0.2">
      <c r="A41" s="23"/>
      <c r="B41" s="23"/>
      <c r="C41" s="23"/>
      <c r="D41" s="23"/>
      <c r="E41" s="26"/>
      <c r="F41" s="23"/>
      <c r="G41" s="23"/>
      <c r="H41" s="23"/>
      <c r="I41" s="23"/>
      <c r="J41" s="23"/>
    </row>
    <row r="42" spans="1:10" ht="12" customHeight="1" x14ac:dyDescent="0.2">
      <c r="A42" s="23"/>
      <c r="B42" s="23"/>
      <c r="C42" s="23"/>
      <c r="D42" s="23" t="s">
        <v>4</v>
      </c>
      <c r="E42" s="26"/>
      <c r="F42" s="23"/>
      <c r="G42" s="23"/>
      <c r="H42" s="23"/>
      <c r="I42" s="19">
        <v>1000</v>
      </c>
      <c r="J42" s="23"/>
    </row>
    <row r="43" spans="1:10" ht="12" customHeight="1" x14ac:dyDescent="0.2">
      <c r="A43" s="23"/>
      <c r="B43" s="23"/>
      <c r="C43" s="23"/>
      <c r="D43" s="23"/>
      <c r="E43" s="26"/>
      <c r="F43" s="23"/>
      <c r="G43" s="23"/>
      <c r="H43" s="23"/>
      <c r="I43" s="23"/>
      <c r="J43" s="23"/>
    </row>
    <row r="44" spans="1:10" ht="12" customHeight="1" x14ac:dyDescent="0.25">
      <c r="A44" s="23"/>
      <c r="B44" s="23"/>
      <c r="C44" s="23"/>
      <c r="D44" s="23" t="s">
        <v>22</v>
      </c>
      <c r="E44" s="26"/>
      <c r="F44" s="23"/>
      <c r="G44" s="23"/>
      <c r="H44" s="23"/>
      <c r="I44" s="1" t="s">
        <v>21</v>
      </c>
      <c r="J44" s="23"/>
    </row>
    <row r="45" spans="1:10" ht="12" customHeight="1" x14ac:dyDescent="0.2">
      <c r="A45" s="23"/>
      <c r="B45" s="23"/>
      <c r="C45" s="23"/>
      <c r="D45" s="23"/>
      <c r="E45" s="26"/>
      <c r="F45" s="23"/>
      <c r="G45" s="23"/>
      <c r="H45" s="23"/>
      <c r="I45" s="23"/>
      <c r="J45" s="23"/>
    </row>
    <row r="46" spans="1:10" ht="12" customHeight="1" x14ac:dyDescent="0.2">
      <c r="A46" s="23"/>
      <c r="B46" s="23"/>
      <c r="C46" s="23"/>
      <c r="D46" s="23" t="s">
        <v>23</v>
      </c>
      <c r="E46" s="26"/>
      <c r="F46" s="23"/>
      <c r="G46" s="23"/>
      <c r="H46" s="23"/>
      <c r="I46" s="10" t="s">
        <v>21</v>
      </c>
      <c r="J46" s="23"/>
    </row>
    <row r="47" spans="1:10" ht="12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</row>
    <row r="48" spans="1:10" ht="12" customHeight="1" x14ac:dyDescent="0.2">
      <c r="A48" s="10"/>
      <c r="B48" s="10"/>
      <c r="C48" s="10" t="s">
        <v>2</v>
      </c>
      <c r="D48" s="10"/>
      <c r="E48" s="10"/>
      <c r="F48" s="10"/>
      <c r="G48" s="10"/>
      <c r="H48" s="10"/>
      <c r="I48" s="10"/>
      <c r="J48" s="10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CO146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D39" sqref="D39"/>
    </sheetView>
  </sheetViews>
  <sheetFormatPr baseColWidth="10" defaultColWidth="8.85546875" defaultRowHeight="12.75" x14ac:dyDescent="0.2"/>
  <cols>
    <col min="1" max="1" width="7.28515625" style="2" customWidth="1"/>
    <col min="2" max="2" width="4.7109375" style="2" customWidth="1"/>
    <col min="3" max="3" width="3.7109375" style="12" customWidth="1"/>
    <col min="4" max="4" width="40.7109375" style="12" customWidth="1"/>
    <col min="5" max="6" width="12.7109375" style="2" customWidth="1"/>
    <col min="7" max="7" width="3.7109375" style="2" customWidth="1"/>
    <col min="8" max="8" width="10.7109375" style="13" customWidth="1"/>
    <col min="9" max="9" width="12.7109375" style="2" customWidth="1"/>
    <col min="10" max="10" width="15.7109375" style="2" customWidth="1"/>
    <col min="11" max="11" width="3.7109375" style="2" customWidth="1"/>
    <col min="12" max="93" width="12.7109375" style="2" customWidth="1"/>
    <col min="94" max="16384" width="8.85546875" style="2"/>
  </cols>
  <sheetData>
    <row r="1" spans="1:93" ht="23.25" x14ac:dyDescent="0.35">
      <c r="A1" s="34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</row>
    <row r="2" spans="1:93" s="3" customFormat="1" ht="18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</row>
    <row r="3" spans="1:93" ht="18" customHeight="1" x14ac:dyDescent="0.25">
      <c r="A3" s="36">
        <v>1</v>
      </c>
      <c r="B3" s="33"/>
      <c r="C3" s="37" t="s">
        <v>27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</row>
    <row r="4" spans="1:93" s="4" customFormat="1" ht="12" customHeight="1" x14ac:dyDescent="0.2">
      <c r="F4" s="18"/>
      <c r="H4" s="5"/>
      <c r="I4" s="18"/>
    </row>
    <row r="5" spans="1:93" s="4" customFormat="1" ht="12" customHeight="1" x14ac:dyDescent="0.2">
      <c r="H5" s="5"/>
    </row>
    <row r="6" spans="1:93" s="4" customFormat="1" ht="12" customHeight="1" x14ac:dyDescent="0.25">
      <c r="D6" s="6"/>
      <c r="E6" s="7" t="s">
        <v>6</v>
      </c>
      <c r="H6" s="5"/>
      <c r="L6" s="8"/>
      <c r="M6" s="30">
        <v>43070</v>
      </c>
      <c r="N6" s="8">
        <f t="shared" ref="N6:BY6" si="0">M7+1</f>
        <v>43101</v>
      </c>
      <c r="O6" s="20">
        <f t="shared" si="0"/>
        <v>43132</v>
      </c>
      <c r="P6" s="20">
        <f t="shared" si="0"/>
        <v>43160</v>
      </c>
      <c r="Q6" s="20">
        <f t="shared" si="0"/>
        <v>43191</v>
      </c>
      <c r="R6" s="20">
        <f t="shared" si="0"/>
        <v>43221</v>
      </c>
      <c r="S6" s="20">
        <f t="shared" si="0"/>
        <v>43252</v>
      </c>
      <c r="T6" s="20">
        <f t="shared" si="0"/>
        <v>43282</v>
      </c>
      <c r="U6" s="20">
        <f t="shared" si="0"/>
        <v>43313</v>
      </c>
      <c r="V6" s="20">
        <f t="shared" si="0"/>
        <v>43344</v>
      </c>
      <c r="W6" s="20">
        <f t="shared" si="0"/>
        <v>43374</v>
      </c>
      <c r="X6" s="20">
        <f t="shared" si="0"/>
        <v>43405</v>
      </c>
      <c r="Y6" s="20">
        <f t="shared" si="0"/>
        <v>43435</v>
      </c>
      <c r="Z6" s="20">
        <f t="shared" si="0"/>
        <v>43466</v>
      </c>
      <c r="AA6" s="20">
        <f t="shared" si="0"/>
        <v>43497</v>
      </c>
      <c r="AB6" s="20">
        <f t="shared" si="0"/>
        <v>43525</v>
      </c>
      <c r="AC6" s="20">
        <f t="shared" si="0"/>
        <v>43556</v>
      </c>
      <c r="AD6" s="20">
        <f t="shared" si="0"/>
        <v>43586</v>
      </c>
      <c r="AE6" s="20">
        <f t="shared" si="0"/>
        <v>43617</v>
      </c>
      <c r="AF6" s="20">
        <f t="shared" si="0"/>
        <v>43647</v>
      </c>
      <c r="AG6" s="20">
        <f t="shared" si="0"/>
        <v>43678</v>
      </c>
      <c r="AH6" s="20">
        <f t="shared" si="0"/>
        <v>43709</v>
      </c>
      <c r="AI6" s="20">
        <f t="shared" si="0"/>
        <v>43739</v>
      </c>
      <c r="AJ6" s="20">
        <f t="shared" si="0"/>
        <v>43770</v>
      </c>
      <c r="AK6" s="20">
        <f t="shared" si="0"/>
        <v>43800</v>
      </c>
      <c r="AL6" s="20">
        <f t="shared" si="0"/>
        <v>43831</v>
      </c>
      <c r="AM6" s="20">
        <f t="shared" si="0"/>
        <v>43862</v>
      </c>
      <c r="AN6" s="20">
        <f t="shared" si="0"/>
        <v>43891</v>
      </c>
      <c r="AO6" s="20">
        <f t="shared" si="0"/>
        <v>43922</v>
      </c>
      <c r="AP6" s="20">
        <f t="shared" si="0"/>
        <v>43952</v>
      </c>
      <c r="AQ6" s="20">
        <f t="shared" si="0"/>
        <v>43983</v>
      </c>
      <c r="AR6" s="20">
        <f t="shared" si="0"/>
        <v>44013</v>
      </c>
      <c r="AS6" s="20">
        <f t="shared" si="0"/>
        <v>44044</v>
      </c>
      <c r="AT6" s="20">
        <f t="shared" si="0"/>
        <v>44075</v>
      </c>
      <c r="AU6" s="20">
        <f t="shared" si="0"/>
        <v>44105</v>
      </c>
      <c r="AV6" s="20">
        <f t="shared" si="0"/>
        <v>44136</v>
      </c>
      <c r="AW6" s="20">
        <f t="shared" si="0"/>
        <v>44166</v>
      </c>
      <c r="AX6" s="20">
        <f t="shared" si="0"/>
        <v>44197</v>
      </c>
      <c r="AY6" s="20">
        <f t="shared" si="0"/>
        <v>44228</v>
      </c>
      <c r="AZ6" s="20">
        <f t="shared" si="0"/>
        <v>44256</v>
      </c>
      <c r="BA6" s="20">
        <f t="shared" si="0"/>
        <v>44287</v>
      </c>
      <c r="BB6" s="20">
        <f t="shared" si="0"/>
        <v>44317</v>
      </c>
      <c r="BC6" s="20">
        <f t="shared" si="0"/>
        <v>44348</v>
      </c>
      <c r="BD6" s="20">
        <f t="shared" si="0"/>
        <v>44378</v>
      </c>
      <c r="BE6" s="20">
        <f t="shared" si="0"/>
        <v>44409</v>
      </c>
      <c r="BF6" s="20">
        <f t="shared" si="0"/>
        <v>44440</v>
      </c>
      <c r="BG6" s="20">
        <f t="shared" si="0"/>
        <v>44470</v>
      </c>
      <c r="BH6" s="20">
        <f t="shared" si="0"/>
        <v>44501</v>
      </c>
      <c r="BI6" s="20">
        <f t="shared" si="0"/>
        <v>44531</v>
      </c>
      <c r="BJ6" s="20">
        <f t="shared" si="0"/>
        <v>44562</v>
      </c>
      <c r="BK6" s="20">
        <f t="shared" si="0"/>
        <v>44593</v>
      </c>
      <c r="BL6" s="20">
        <f t="shared" si="0"/>
        <v>44621</v>
      </c>
      <c r="BM6" s="20">
        <f t="shared" si="0"/>
        <v>44652</v>
      </c>
      <c r="BN6" s="20">
        <f t="shared" si="0"/>
        <v>44682</v>
      </c>
      <c r="BO6" s="20">
        <f t="shared" si="0"/>
        <v>44713</v>
      </c>
      <c r="BP6" s="20">
        <f t="shared" si="0"/>
        <v>44743</v>
      </c>
      <c r="BQ6" s="20">
        <f t="shared" si="0"/>
        <v>44774</v>
      </c>
      <c r="BR6" s="20">
        <f t="shared" si="0"/>
        <v>44805</v>
      </c>
      <c r="BS6" s="20">
        <f t="shared" si="0"/>
        <v>44835</v>
      </c>
      <c r="BT6" s="20">
        <f t="shared" si="0"/>
        <v>44866</v>
      </c>
      <c r="BU6" s="20">
        <f t="shared" si="0"/>
        <v>44896</v>
      </c>
      <c r="BV6" s="20">
        <f t="shared" si="0"/>
        <v>44927</v>
      </c>
      <c r="BW6" s="20">
        <f t="shared" si="0"/>
        <v>44958</v>
      </c>
      <c r="BX6" s="20">
        <f t="shared" si="0"/>
        <v>44986</v>
      </c>
      <c r="BY6" s="20">
        <f t="shared" si="0"/>
        <v>45017</v>
      </c>
      <c r="BZ6" s="20">
        <f t="shared" ref="BZ6:CO6" si="1">BY7+1</f>
        <v>45047</v>
      </c>
      <c r="CA6" s="20">
        <f t="shared" si="1"/>
        <v>45078</v>
      </c>
      <c r="CB6" s="20">
        <f t="shared" si="1"/>
        <v>45108</v>
      </c>
      <c r="CC6" s="20">
        <f t="shared" si="1"/>
        <v>45139</v>
      </c>
      <c r="CD6" s="20">
        <f t="shared" si="1"/>
        <v>45170</v>
      </c>
      <c r="CE6" s="20">
        <f t="shared" si="1"/>
        <v>45200</v>
      </c>
      <c r="CF6" s="20">
        <f t="shared" si="1"/>
        <v>45231</v>
      </c>
      <c r="CG6" s="20">
        <f t="shared" si="1"/>
        <v>45261</v>
      </c>
      <c r="CH6" s="20">
        <f t="shared" si="1"/>
        <v>45292</v>
      </c>
      <c r="CI6" s="20">
        <f t="shared" si="1"/>
        <v>45323</v>
      </c>
      <c r="CJ6" s="20">
        <f t="shared" si="1"/>
        <v>45352</v>
      </c>
      <c r="CK6" s="20">
        <f t="shared" si="1"/>
        <v>45383</v>
      </c>
      <c r="CL6" s="20">
        <f t="shared" si="1"/>
        <v>45413</v>
      </c>
      <c r="CM6" s="20">
        <f t="shared" si="1"/>
        <v>45444</v>
      </c>
      <c r="CN6" s="20">
        <f t="shared" si="1"/>
        <v>45474</v>
      </c>
      <c r="CO6" s="20">
        <f t="shared" si="1"/>
        <v>45505</v>
      </c>
    </row>
    <row r="7" spans="1:93" s="4" customFormat="1" ht="12" customHeight="1" x14ac:dyDescent="0.25">
      <c r="D7" s="6"/>
      <c r="E7" s="7" t="s">
        <v>7</v>
      </c>
      <c r="H7" s="5" t="s">
        <v>0</v>
      </c>
      <c r="J7" s="4" t="s">
        <v>1</v>
      </c>
      <c r="L7" s="8"/>
      <c r="M7" s="30">
        <f>EOMONTH(M6,0)</f>
        <v>43100</v>
      </c>
      <c r="N7" s="8">
        <f>EOMONTH(N6,0)</f>
        <v>43131</v>
      </c>
      <c r="O7" s="8">
        <f t="shared" ref="O7:BZ7" si="2">EOMONTH(O6,0)</f>
        <v>43159</v>
      </c>
      <c r="P7" s="8">
        <f t="shared" si="2"/>
        <v>43190</v>
      </c>
      <c r="Q7" s="8">
        <f t="shared" si="2"/>
        <v>43220</v>
      </c>
      <c r="R7" s="8">
        <f t="shared" si="2"/>
        <v>43251</v>
      </c>
      <c r="S7" s="8">
        <f t="shared" si="2"/>
        <v>43281</v>
      </c>
      <c r="T7" s="8">
        <f t="shared" si="2"/>
        <v>43312</v>
      </c>
      <c r="U7" s="8">
        <f t="shared" si="2"/>
        <v>43343</v>
      </c>
      <c r="V7" s="8">
        <f t="shared" si="2"/>
        <v>43373</v>
      </c>
      <c r="W7" s="8">
        <f t="shared" si="2"/>
        <v>43404</v>
      </c>
      <c r="X7" s="8">
        <f t="shared" si="2"/>
        <v>43434</v>
      </c>
      <c r="Y7" s="8">
        <f t="shared" si="2"/>
        <v>43465</v>
      </c>
      <c r="Z7" s="8">
        <f t="shared" si="2"/>
        <v>43496</v>
      </c>
      <c r="AA7" s="8">
        <f t="shared" si="2"/>
        <v>43524</v>
      </c>
      <c r="AB7" s="8">
        <f t="shared" si="2"/>
        <v>43555</v>
      </c>
      <c r="AC7" s="8">
        <f t="shared" si="2"/>
        <v>43585</v>
      </c>
      <c r="AD7" s="8">
        <f t="shared" si="2"/>
        <v>43616</v>
      </c>
      <c r="AE7" s="8">
        <f t="shared" si="2"/>
        <v>43646</v>
      </c>
      <c r="AF7" s="8">
        <f t="shared" si="2"/>
        <v>43677</v>
      </c>
      <c r="AG7" s="8">
        <f t="shared" si="2"/>
        <v>43708</v>
      </c>
      <c r="AH7" s="8">
        <f t="shared" si="2"/>
        <v>43738</v>
      </c>
      <c r="AI7" s="8">
        <f t="shared" si="2"/>
        <v>43769</v>
      </c>
      <c r="AJ7" s="8">
        <f t="shared" si="2"/>
        <v>43799</v>
      </c>
      <c r="AK7" s="8">
        <f t="shared" si="2"/>
        <v>43830</v>
      </c>
      <c r="AL7" s="8">
        <f t="shared" si="2"/>
        <v>43861</v>
      </c>
      <c r="AM7" s="8">
        <f t="shared" si="2"/>
        <v>43890</v>
      </c>
      <c r="AN7" s="8">
        <f t="shared" si="2"/>
        <v>43921</v>
      </c>
      <c r="AO7" s="8">
        <f t="shared" si="2"/>
        <v>43951</v>
      </c>
      <c r="AP7" s="8">
        <f t="shared" si="2"/>
        <v>43982</v>
      </c>
      <c r="AQ7" s="8">
        <f t="shared" si="2"/>
        <v>44012</v>
      </c>
      <c r="AR7" s="8">
        <f t="shared" si="2"/>
        <v>44043</v>
      </c>
      <c r="AS7" s="8">
        <f t="shared" si="2"/>
        <v>44074</v>
      </c>
      <c r="AT7" s="8">
        <f t="shared" si="2"/>
        <v>44104</v>
      </c>
      <c r="AU7" s="8">
        <f t="shared" si="2"/>
        <v>44135</v>
      </c>
      <c r="AV7" s="8">
        <f t="shared" si="2"/>
        <v>44165</v>
      </c>
      <c r="AW7" s="8">
        <f t="shared" si="2"/>
        <v>44196</v>
      </c>
      <c r="AX7" s="8">
        <f t="shared" si="2"/>
        <v>44227</v>
      </c>
      <c r="AY7" s="8">
        <f t="shared" si="2"/>
        <v>44255</v>
      </c>
      <c r="AZ7" s="8">
        <f t="shared" si="2"/>
        <v>44286</v>
      </c>
      <c r="BA7" s="8">
        <f t="shared" si="2"/>
        <v>44316</v>
      </c>
      <c r="BB7" s="8">
        <f t="shared" si="2"/>
        <v>44347</v>
      </c>
      <c r="BC7" s="8">
        <f t="shared" si="2"/>
        <v>44377</v>
      </c>
      <c r="BD7" s="8">
        <f t="shared" si="2"/>
        <v>44408</v>
      </c>
      <c r="BE7" s="8">
        <f t="shared" si="2"/>
        <v>44439</v>
      </c>
      <c r="BF7" s="8">
        <f t="shared" si="2"/>
        <v>44469</v>
      </c>
      <c r="BG7" s="8">
        <f t="shared" si="2"/>
        <v>44500</v>
      </c>
      <c r="BH7" s="8">
        <f t="shared" si="2"/>
        <v>44530</v>
      </c>
      <c r="BI7" s="8">
        <f t="shared" si="2"/>
        <v>44561</v>
      </c>
      <c r="BJ7" s="8">
        <f t="shared" si="2"/>
        <v>44592</v>
      </c>
      <c r="BK7" s="8">
        <f t="shared" si="2"/>
        <v>44620</v>
      </c>
      <c r="BL7" s="8">
        <f t="shared" si="2"/>
        <v>44651</v>
      </c>
      <c r="BM7" s="8">
        <f t="shared" si="2"/>
        <v>44681</v>
      </c>
      <c r="BN7" s="8">
        <f t="shared" si="2"/>
        <v>44712</v>
      </c>
      <c r="BO7" s="8">
        <f t="shared" si="2"/>
        <v>44742</v>
      </c>
      <c r="BP7" s="8">
        <f t="shared" si="2"/>
        <v>44773</v>
      </c>
      <c r="BQ7" s="8">
        <f t="shared" si="2"/>
        <v>44804</v>
      </c>
      <c r="BR7" s="8">
        <f t="shared" si="2"/>
        <v>44834</v>
      </c>
      <c r="BS7" s="8">
        <f t="shared" si="2"/>
        <v>44865</v>
      </c>
      <c r="BT7" s="8">
        <f t="shared" si="2"/>
        <v>44895</v>
      </c>
      <c r="BU7" s="8">
        <f t="shared" si="2"/>
        <v>44926</v>
      </c>
      <c r="BV7" s="8">
        <f t="shared" si="2"/>
        <v>44957</v>
      </c>
      <c r="BW7" s="8">
        <f t="shared" si="2"/>
        <v>44985</v>
      </c>
      <c r="BX7" s="8">
        <f t="shared" si="2"/>
        <v>45016</v>
      </c>
      <c r="BY7" s="8">
        <f t="shared" si="2"/>
        <v>45046</v>
      </c>
      <c r="BZ7" s="8">
        <f t="shared" si="2"/>
        <v>45077</v>
      </c>
      <c r="CA7" s="8">
        <f t="shared" ref="CA7:CO7" si="3">EOMONTH(CA6,0)</f>
        <v>45107</v>
      </c>
      <c r="CB7" s="8">
        <f t="shared" si="3"/>
        <v>45138</v>
      </c>
      <c r="CC7" s="8">
        <f t="shared" si="3"/>
        <v>45169</v>
      </c>
      <c r="CD7" s="8">
        <f t="shared" si="3"/>
        <v>45199</v>
      </c>
      <c r="CE7" s="8">
        <f t="shared" si="3"/>
        <v>45230</v>
      </c>
      <c r="CF7" s="8">
        <f t="shared" si="3"/>
        <v>45260</v>
      </c>
      <c r="CG7" s="8">
        <f t="shared" si="3"/>
        <v>45291</v>
      </c>
      <c r="CH7" s="8">
        <f t="shared" si="3"/>
        <v>45322</v>
      </c>
      <c r="CI7" s="8">
        <f t="shared" si="3"/>
        <v>45351</v>
      </c>
      <c r="CJ7" s="8">
        <f t="shared" si="3"/>
        <v>45382</v>
      </c>
      <c r="CK7" s="8">
        <f t="shared" si="3"/>
        <v>45412</v>
      </c>
      <c r="CL7" s="8">
        <f t="shared" si="3"/>
        <v>45443</v>
      </c>
      <c r="CM7" s="8">
        <f t="shared" si="3"/>
        <v>45473</v>
      </c>
      <c r="CN7" s="8">
        <f t="shared" si="3"/>
        <v>45504</v>
      </c>
      <c r="CO7" s="8">
        <f t="shared" si="3"/>
        <v>45535</v>
      </c>
    </row>
    <row r="8" spans="1:93" s="4" customFormat="1" ht="12" customHeight="1" x14ac:dyDescent="0.2">
      <c r="E8" s="7"/>
      <c r="H8" s="5"/>
      <c r="O8" s="9"/>
    </row>
    <row r="9" spans="1:93" s="4" customFormat="1" ht="12" customHeight="1" x14ac:dyDescent="0.2">
      <c r="E9" s="7"/>
      <c r="H9" s="5"/>
      <c r="O9" s="9"/>
    </row>
    <row r="10" spans="1:93" s="4" customFormat="1" ht="12" customHeight="1" x14ac:dyDescent="0.2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93" ht="12" customHeight="1" x14ac:dyDescent="0.2">
      <c r="A11" s="10">
        <f>MAX(A$3:A10)+0.01</f>
        <v>1.01</v>
      </c>
      <c r="B11" s="10"/>
      <c r="C11" s="10" t="s">
        <v>32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</row>
    <row r="12" spans="1:93" ht="12" customHeight="1" x14ac:dyDescent="0.2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3" ht="12" customHeight="1" x14ac:dyDescent="0.2">
      <c r="A13" s="4"/>
      <c r="B13" s="4"/>
      <c r="C13" s="4"/>
      <c r="D13" s="4" t="s">
        <v>33</v>
      </c>
      <c r="E13" s="4"/>
      <c r="F13" s="4"/>
      <c r="G13" s="4"/>
      <c r="H13" s="5" t="s">
        <v>29</v>
      </c>
      <c r="I13" s="29">
        <v>43100</v>
      </c>
      <c r="J13" s="3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</row>
    <row r="14" spans="1:93" ht="12" customHeight="1" x14ac:dyDescent="0.2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</row>
    <row r="15" spans="1:93" x14ac:dyDescent="0.2">
      <c r="A15" s="4"/>
      <c r="B15" s="4"/>
      <c r="C15" s="7" t="s">
        <v>32</v>
      </c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</row>
    <row r="16" spans="1:93" x14ac:dyDescent="0.2">
      <c r="A16" s="4"/>
      <c r="B16" s="4"/>
      <c r="C16" s="4"/>
      <c r="D16" s="4" t="s">
        <v>43</v>
      </c>
      <c r="E16" s="4"/>
      <c r="F16" s="4"/>
      <c r="G16" s="4"/>
      <c r="H16" s="5" t="s">
        <v>5</v>
      </c>
      <c r="I16" s="28">
        <v>450000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</row>
    <row r="17" spans="1:93" x14ac:dyDescent="0.2">
      <c r="A17" s="4"/>
      <c r="B17" s="4"/>
      <c r="C17" s="4"/>
      <c r="D17" s="4" t="s">
        <v>46</v>
      </c>
      <c r="E17" s="4"/>
      <c r="F17" s="4"/>
      <c r="G17" s="4"/>
      <c r="H17" s="5" t="s">
        <v>5</v>
      </c>
      <c r="I17" s="28">
        <v>550000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1:93" x14ac:dyDescent="0.2">
      <c r="A18" s="4"/>
      <c r="B18" s="4"/>
      <c r="C18" s="4"/>
      <c r="D18" s="4" t="s">
        <v>47</v>
      </c>
      <c r="E18" s="4"/>
      <c r="F18" s="4"/>
      <c r="G18" s="4"/>
      <c r="H18" s="5" t="s">
        <v>5</v>
      </c>
      <c r="I18" s="28">
        <v>500000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</row>
    <row r="19" spans="1:93" x14ac:dyDescent="0.2">
      <c r="A19" s="4"/>
      <c r="B19" s="4"/>
      <c r="C19" s="4"/>
      <c r="D19" s="4" t="s">
        <v>48</v>
      </c>
      <c r="E19" s="4"/>
      <c r="F19" s="4"/>
      <c r="G19" s="4"/>
      <c r="H19" s="5" t="s">
        <v>5</v>
      </c>
      <c r="I19" s="28">
        <v>470000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1:93" x14ac:dyDescent="0.2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  <row r="21" spans="1:93" ht="12" customHeight="1" x14ac:dyDescent="0.2">
      <c r="A21" s="10">
        <f>MAX(A$3:A20)+0.01</f>
        <v>1.02</v>
      </c>
      <c r="B21" s="10"/>
      <c r="C21" s="10" t="s">
        <v>34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1:93" x14ac:dyDescent="0.2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</row>
    <row r="23" spans="1:93" x14ac:dyDescent="0.2">
      <c r="A23" s="4"/>
      <c r="B23" s="4"/>
      <c r="C23" s="7" t="s">
        <v>35</v>
      </c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spans="1:93" x14ac:dyDescent="0.2">
      <c r="A24" s="4"/>
      <c r="B24" s="4"/>
      <c r="C24" s="4"/>
      <c r="D24" s="4" t="s">
        <v>43</v>
      </c>
      <c r="E24" s="4"/>
      <c r="F24" s="4"/>
      <c r="G24" s="4"/>
      <c r="H24" s="5" t="s">
        <v>36</v>
      </c>
      <c r="I24" s="28">
        <v>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</row>
    <row r="25" spans="1:93" x14ac:dyDescent="0.2">
      <c r="A25" s="4"/>
      <c r="B25" s="4"/>
      <c r="C25" s="4"/>
      <c r="D25" s="4" t="s">
        <v>46</v>
      </c>
      <c r="E25" s="4"/>
      <c r="F25" s="4"/>
      <c r="G25" s="4"/>
      <c r="H25" s="5" t="s">
        <v>36</v>
      </c>
      <c r="I25" s="28">
        <v>5.5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spans="1:93" x14ac:dyDescent="0.2">
      <c r="A26" s="4"/>
      <c r="B26" s="4"/>
      <c r="C26" s="4"/>
      <c r="D26" s="4" t="s">
        <v>47</v>
      </c>
      <c r="E26" s="4"/>
      <c r="F26" s="4"/>
      <c r="G26" s="4"/>
      <c r="H26" s="5" t="s">
        <v>36</v>
      </c>
      <c r="I26" s="28">
        <v>6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</row>
    <row r="27" spans="1:93" x14ac:dyDescent="0.2">
      <c r="A27" s="4"/>
      <c r="B27" s="4"/>
      <c r="C27" s="4"/>
      <c r="D27" s="4" t="s">
        <v>48</v>
      </c>
      <c r="E27" s="4"/>
      <c r="F27" s="4"/>
      <c r="G27" s="4"/>
      <c r="H27" s="5" t="s">
        <v>36</v>
      </c>
      <c r="I27" s="28">
        <v>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</row>
    <row r="28" spans="1:93" x14ac:dyDescent="0.2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</row>
    <row r="29" spans="1:93" ht="12" customHeight="1" x14ac:dyDescent="0.2">
      <c r="A29" s="10">
        <f>MAX(A$3:A28)+0.01</f>
        <v>1.03</v>
      </c>
      <c r="B29" s="10"/>
      <c r="C29" s="10" t="s">
        <v>37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1:93" x14ac:dyDescent="0.2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</row>
    <row r="31" spans="1:93" x14ac:dyDescent="0.2">
      <c r="A31" s="4"/>
      <c r="B31" s="4"/>
      <c r="C31" s="32" t="s">
        <v>38</v>
      </c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</row>
    <row r="32" spans="1:93" x14ac:dyDescent="0.2">
      <c r="A32" s="4"/>
      <c r="B32" s="4"/>
      <c r="C32" s="4"/>
      <c r="D32" s="4" t="s">
        <v>66</v>
      </c>
      <c r="E32" s="4"/>
      <c r="F32" s="4"/>
      <c r="G32" s="4"/>
      <c r="H32" s="5" t="s">
        <v>29</v>
      </c>
      <c r="I32" s="29">
        <v>43830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</row>
    <row r="33" spans="1:93" x14ac:dyDescent="0.2">
      <c r="A33" s="4"/>
      <c r="B33" s="4"/>
      <c r="C33" s="4"/>
      <c r="D33" s="4" t="s">
        <v>67</v>
      </c>
      <c r="E33" s="4"/>
      <c r="F33" s="4"/>
      <c r="G33" s="4"/>
      <c r="H33" s="5" t="s">
        <v>5</v>
      </c>
      <c r="I33" s="28">
        <v>125000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spans="1:93" x14ac:dyDescent="0.2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</row>
    <row r="35" spans="1:93" ht="12" customHeight="1" x14ac:dyDescent="0.2">
      <c r="A35" s="10">
        <f>MAX(A$3:A34)+0.01</f>
        <v>1.04</v>
      </c>
      <c r="B35" s="10"/>
      <c r="C35" s="10" t="s">
        <v>39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1:93" x14ac:dyDescent="0.2">
      <c r="A36" s="4"/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</row>
    <row r="37" spans="1:93" x14ac:dyDescent="0.2">
      <c r="A37" s="4"/>
      <c r="B37" s="4"/>
      <c r="C37" s="7" t="s">
        <v>39</v>
      </c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</row>
    <row r="38" spans="1:93" x14ac:dyDescent="0.2">
      <c r="A38" s="4"/>
      <c r="B38" s="4"/>
      <c r="C38" s="4"/>
      <c r="D38" s="4" t="s">
        <v>43</v>
      </c>
      <c r="E38" s="4"/>
      <c r="F38" s="4"/>
      <c r="G38" s="4"/>
      <c r="H38" s="5" t="s">
        <v>5</v>
      </c>
      <c r="I38" s="28">
        <v>500000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</row>
    <row r="39" spans="1:93" x14ac:dyDescent="0.2">
      <c r="A39" s="4"/>
      <c r="B39" s="4"/>
      <c r="C39" s="4"/>
      <c r="D39" s="4" t="s">
        <v>46</v>
      </c>
      <c r="E39" s="4"/>
      <c r="F39" s="4"/>
      <c r="G39" s="4"/>
      <c r="H39" s="5" t="s">
        <v>5</v>
      </c>
      <c r="I39" s="28">
        <v>575000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</row>
    <row r="40" spans="1:93" x14ac:dyDescent="0.2">
      <c r="A40" s="4"/>
      <c r="B40" s="4"/>
      <c r="C40" s="4"/>
      <c r="D40" s="4" t="s">
        <v>47</v>
      </c>
      <c r="E40" s="4"/>
      <c r="F40" s="4"/>
      <c r="G40" s="4"/>
      <c r="H40" s="5" t="s">
        <v>5</v>
      </c>
      <c r="I40" s="28">
        <v>550000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</row>
    <row r="41" spans="1:93" x14ac:dyDescent="0.2">
      <c r="A41" s="4"/>
      <c r="B41" s="4"/>
      <c r="C41" s="4"/>
      <c r="D41" s="4" t="s">
        <v>55</v>
      </c>
      <c r="E41" s="4"/>
      <c r="F41" s="4"/>
      <c r="G41" s="4"/>
      <c r="H41" s="5" t="s">
        <v>5</v>
      </c>
      <c r="I41" s="28">
        <v>570000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</row>
    <row r="42" spans="1:93" x14ac:dyDescent="0.2">
      <c r="A42" s="4"/>
      <c r="B42" s="4"/>
      <c r="C42" s="4"/>
      <c r="D42" s="4" t="s">
        <v>56</v>
      </c>
      <c r="E42" s="4"/>
      <c r="F42" s="4"/>
      <c r="G42" s="4"/>
      <c r="H42" s="5" t="s">
        <v>5</v>
      </c>
      <c r="I42" s="28">
        <v>675000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</row>
    <row r="43" spans="1:93" x14ac:dyDescent="0.2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</row>
    <row r="44" spans="1:93" ht="12" customHeight="1" x14ac:dyDescent="0.2">
      <c r="A44" s="10">
        <f>MAX(A$3:A43)+0.01</f>
        <v>1.05</v>
      </c>
      <c r="B44" s="10"/>
      <c r="C44" s="10" t="s">
        <v>40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1:93" x14ac:dyDescent="0.2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</row>
    <row r="46" spans="1:93" ht="12" customHeight="1" x14ac:dyDescent="0.2">
      <c r="A46" s="4"/>
      <c r="B46" s="4"/>
      <c r="C46" s="4"/>
      <c r="D46" s="4" t="s">
        <v>41</v>
      </c>
      <c r="E46" s="4"/>
      <c r="F46" s="4"/>
      <c r="G46" s="4"/>
      <c r="H46" s="5" t="s">
        <v>29</v>
      </c>
      <c r="I46" s="29">
        <v>43101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</row>
    <row r="47" spans="1:93" ht="12" customHeight="1" x14ac:dyDescent="0.2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</row>
    <row r="48" spans="1:93" ht="12" customHeight="1" x14ac:dyDescent="0.2">
      <c r="A48" s="10">
        <f>MAX(A$3:A47)+0.01</f>
        <v>1.06</v>
      </c>
      <c r="B48" s="10"/>
      <c r="C48" s="10" t="s">
        <v>42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1:93" x14ac:dyDescent="0.2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</row>
    <row r="50" spans="1:93" x14ac:dyDescent="0.2">
      <c r="A50" s="4"/>
      <c r="B50" s="4"/>
      <c r="C50" s="7" t="s">
        <v>43</v>
      </c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</row>
    <row r="51" spans="1:93" x14ac:dyDescent="0.2">
      <c r="A51" s="4"/>
      <c r="B51" s="4"/>
      <c r="C51" s="4"/>
      <c r="D51" s="4" t="s">
        <v>57</v>
      </c>
      <c r="E51" s="4"/>
      <c r="F51" s="4"/>
      <c r="G51" s="4"/>
      <c r="H51" s="5" t="s">
        <v>5</v>
      </c>
      <c r="I51" s="28">
        <v>45000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</row>
    <row r="52" spans="1:93" x14ac:dyDescent="0.2">
      <c r="A52" s="4"/>
      <c r="B52" s="4"/>
      <c r="C52" s="4"/>
      <c r="D52" s="4" t="s">
        <v>58</v>
      </c>
      <c r="E52" s="4"/>
      <c r="F52" s="4"/>
      <c r="G52" s="4"/>
      <c r="H52" s="5" t="s">
        <v>44</v>
      </c>
      <c r="I52" s="22">
        <v>12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</row>
    <row r="53" spans="1:93" x14ac:dyDescent="0.2">
      <c r="A53" s="4"/>
      <c r="B53" s="4"/>
      <c r="C53" s="4"/>
      <c r="D53" s="4" t="s">
        <v>59</v>
      </c>
      <c r="E53" s="4"/>
      <c r="F53" s="4"/>
      <c r="G53" s="4"/>
      <c r="H53" s="5" t="s">
        <v>45</v>
      </c>
      <c r="I53" s="22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</row>
    <row r="54" spans="1:93" x14ac:dyDescent="0.2">
      <c r="A54" s="4"/>
      <c r="B54" s="4"/>
      <c r="C54" s="4"/>
      <c r="D54" s="4" t="s">
        <v>60</v>
      </c>
      <c r="E54" s="4"/>
      <c r="F54" s="4"/>
      <c r="G54" s="4"/>
      <c r="H54" s="5" t="s">
        <v>3</v>
      </c>
      <c r="I54" s="14">
        <v>2.5000000000000001E-2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</row>
    <row r="55" spans="1:93" x14ac:dyDescent="0.2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spans="1:93" x14ac:dyDescent="0.2">
      <c r="A56" s="4"/>
      <c r="B56" s="4"/>
      <c r="C56" s="7" t="s">
        <v>46</v>
      </c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</row>
    <row r="57" spans="1:93" x14ac:dyDescent="0.2">
      <c r="A57" s="4"/>
      <c r="B57" s="4"/>
      <c r="C57" s="4"/>
      <c r="D57" s="4" t="s">
        <v>57</v>
      </c>
      <c r="E57" s="4"/>
      <c r="F57" s="4"/>
      <c r="G57" s="4"/>
      <c r="H57" s="5" t="s">
        <v>5</v>
      </c>
      <c r="I57" s="28">
        <v>60000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</row>
    <row r="58" spans="1:93" x14ac:dyDescent="0.2">
      <c r="A58" s="4"/>
      <c r="B58" s="4"/>
      <c r="C58" s="4"/>
      <c r="D58" s="4" t="s">
        <v>58</v>
      </c>
      <c r="E58" s="4"/>
      <c r="F58" s="4"/>
      <c r="G58" s="4"/>
      <c r="H58" s="5" t="s">
        <v>44</v>
      </c>
      <c r="I58" s="22">
        <v>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</row>
    <row r="59" spans="1:93" x14ac:dyDescent="0.2">
      <c r="A59" s="4"/>
      <c r="B59" s="4"/>
      <c r="C59" s="4"/>
      <c r="D59" s="4" t="s">
        <v>59</v>
      </c>
      <c r="E59" s="4"/>
      <c r="F59" s="4"/>
      <c r="G59" s="4"/>
      <c r="H59" s="5" t="s">
        <v>45</v>
      </c>
      <c r="I59" s="22">
        <v>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</row>
    <row r="60" spans="1:93" x14ac:dyDescent="0.2">
      <c r="A60" s="4"/>
      <c r="B60" s="4"/>
      <c r="C60" s="4"/>
      <c r="D60" s="4" t="s">
        <v>60</v>
      </c>
      <c r="E60" s="4"/>
      <c r="F60" s="4"/>
      <c r="G60" s="4"/>
      <c r="H60" s="5" t="s">
        <v>3</v>
      </c>
      <c r="I60" s="14">
        <v>0.03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</row>
    <row r="61" spans="1:93" x14ac:dyDescent="0.2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</row>
    <row r="62" spans="1:93" x14ac:dyDescent="0.2">
      <c r="A62" s="4"/>
      <c r="B62" s="4"/>
      <c r="C62" s="7" t="s">
        <v>47</v>
      </c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</row>
    <row r="63" spans="1:93" x14ac:dyDescent="0.2">
      <c r="A63" s="4"/>
      <c r="B63" s="4"/>
      <c r="C63" s="4"/>
      <c r="D63" s="4" t="s">
        <v>57</v>
      </c>
      <c r="E63" s="4"/>
      <c r="F63" s="4"/>
      <c r="G63" s="4"/>
      <c r="H63" s="5" t="s">
        <v>5</v>
      </c>
      <c r="I63" s="28">
        <v>55000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</row>
    <row r="64" spans="1:93" x14ac:dyDescent="0.2">
      <c r="A64" s="4"/>
      <c r="B64" s="4"/>
      <c r="C64" s="4"/>
      <c r="D64" s="4" t="s">
        <v>58</v>
      </c>
      <c r="E64" s="4"/>
      <c r="F64" s="4"/>
      <c r="G64" s="4"/>
      <c r="H64" s="5" t="s">
        <v>44</v>
      </c>
      <c r="I64" s="22">
        <v>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</row>
    <row r="65" spans="1:93" x14ac:dyDescent="0.2">
      <c r="A65" s="4"/>
      <c r="B65" s="4"/>
      <c r="C65" s="4"/>
      <c r="D65" s="4" t="s">
        <v>59</v>
      </c>
      <c r="E65" s="4"/>
      <c r="F65" s="4"/>
      <c r="G65" s="4"/>
      <c r="H65" s="5" t="s">
        <v>45</v>
      </c>
      <c r="I65" s="22">
        <v>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</row>
    <row r="66" spans="1:93" x14ac:dyDescent="0.2">
      <c r="A66" s="4"/>
      <c r="B66" s="4"/>
      <c r="C66" s="4"/>
      <c r="D66" s="4" t="s">
        <v>60</v>
      </c>
      <c r="E66" s="4"/>
      <c r="F66" s="4"/>
      <c r="G66" s="4"/>
      <c r="H66" s="5" t="s">
        <v>3</v>
      </c>
      <c r="I66" s="14">
        <v>0.02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</row>
    <row r="67" spans="1:93" x14ac:dyDescent="0.2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</row>
    <row r="68" spans="1:93" x14ac:dyDescent="0.2">
      <c r="A68" s="4"/>
      <c r="B68" s="4"/>
      <c r="C68" s="7" t="s">
        <v>48</v>
      </c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</row>
    <row r="69" spans="1:93" x14ac:dyDescent="0.2">
      <c r="A69" s="4"/>
      <c r="B69" s="4"/>
      <c r="C69" s="4"/>
      <c r="D69" s="4" t="s">
        <v>57</v>
      </c>
      <c r="E69" s="4"/>
      <c r="F69" s="4"/>
      <c r="G69" s="4"/>
      <c r="H69" s="5" t="s">
        <v>5</v>
      </c>
      <c r="I69" s="28">
        <v>55000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</row>
    <row r="70" spans="1:93" x14ac:dyDescent="0.2">
      <c r="A70" s="4"/>
      <c r="B70" s="4"/>
      <c r="C70" s="4"/>
      <c r="D70" s="4" t="s">
        <v>58</v>
      </c>
      <c r="E70" s="4"/>
      <c r="F70" s="4"/>
      <c r="G70" s="4"/>
      <c r="H70" s="5" t="s">
        <v>44</v>
      </c>
      <c r="I70" s="22">
        <v>12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</row>
    <row r="71" spans="1:93" x14ac:dyDescent="0.2">
      <c r="A71" s="4"/>
      <c r="B71" s="4"/>
      <c r="C71" s="4"/>
      <c r="D71" s="4" t="s">
        <v>59</v>
      </c>
      <c r="E71" s="4"/>
      <c r="F71" s="4"/>
      <c r="G71" s="4"/>
      <c r="H71" s="5" t="s">
        <v>45</v>
      </c>
      <c r="I71" s="22">
        <v>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</row>
    <row r="72" spans="1:93" x14ac:dyDescent="0.2">
      <c r="A72" s="4"/>
      <c r="B72" s="4"/>
      <c r="C72" s="4"/>
      <c r="D72" s="4" t="s">
        <v>60</v>
      </c>
      <c r="E72" s="4"/>
      <c r="F72" s="4"/>
      <c r="G72" s="4"/>
      <c r="H72" s="5" t="s">
        <v>3</v>
      </c>
      <c r="I72" s="14"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</row>
    <row r="73" spans="1:93" x14ac:dyDescent="0.2">
      <c r="A73" s="4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</row>
    <row r="74" spans="1:93" x14ac:dyDescent="0.2">
      <c r="A74" s="4"/>
      <c r="B74" s="4"/>
      <c r="C74" s="7" t="s">
        <v>49</v>
      </c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</row>
    <row r="75" spans="1:93" x14ac:dyDescent="0.2">
      <c r="A75" s="4"/>
      <c r="B75" s="4"/>
      <c r="C75" s="4"/>
      <c r="D75" s="4" t="s">
        <v>57</v>
      </c>
      <c r="E75" s="4"/>
      <c r="F75" s="4"/>
      <c r="G75" s="4"/>
      <c r="H75" s="5" t="s">
        <v>5</v>
      </c>
      <c r="I75" s="28">
        <v>75000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</row>
    <row r="76" spans="1:93" x14ac:dyDescent="0.2">
      <c r="A76" s="4"/>
      <c r="B76" s="4"/>
      <c r="C76" s="4"/>
      <c r="D76" s="4" t="s">
        <v>58</v>
      </c>
      <c r="E76" s="4"/>
      <c r="F76" s="4"/>
      <c r="G76" s="4"/>
      <c r="H76" s="5" t="s">
        <v>44</v>
      </c>
      <c r="I76" s="22">
        <v>12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</row>
    <row r="77" spans="1:93" x14ac:dyDescent="0.2">
      <c r="A77" s="4"/>
      <c r="B77" s="4"/>
      <c r="C77" s="4"/>
      <c r="D77" s="4" t="s">
        <v>59</v>
      </c>
      <c r="E77" s="4"/>
      <c r="F77" s="4"/>
      <c r="G77" s="4"/>
      <c r="H77" s="5" t="s">
        <v>45</v>
      </c>
      <c r="I77" s="22">
        <v>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</row>
    <row r="78" spans="1:93" x14ac:dyDescent="0.2">
      <c r="A78" s="4"/>
      <c r="B78" s="4"/>
      <c r="C78" s="4"/>
      <c r="D78" s="4" t="s">
        <v>60</v>
      </c>
      <c r="E78" s="4"/>
      <c r="F78" s="4"/>
      <c r="G78" s="4"/>
      <c r="H78" s="5" t="s">
        <v>3</v>
      </c>
      <c r="I78" s="14"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</row>
    <row r="79" spans="1:93" x14ac:dyDescent="0.2">
      <c r="A79" s="4"/>
      <c r="B79" s="4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</row>
    <row r="80" spans="1:93" ht="12" customHeight="1" x14ac:dyDescent="0.2">
      <c r="A80" s="10">
        <f>MAX(A$3:A79)+0.01</f>
        <v>1.07</v>
      </c>
      <c r="B80" s="10"/>
      <c r="C80" s="10" t="s">
        <v>50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1:93" x14ac:dyDescent="0.2">
      <c r="A81" s="4"/>
      <c r="B81" s="4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</row>
    <row r="82" spans="1:93" x14ac:dyDescent="0.2">
      <c r="A82" s="4"/>
      <c r="B82" s="4"/>
      <c r="C82" s="7" t="s">
        <v>43</v>
      </c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</row>
    <row r="83" spans="1:93" x14ac:dyDescent="0.2">
      <c r="A83" s="4"/>
      <c r="B83" s="4"/>
      <c r="C83" s="4"/>
      <c r="D83" s="4" t="s">
        <v>61</v>
      </c>
      <c r="E83" s="4"/>
      <c r="F83" s="4"/>
      <c r="G83" s="4"/>
      <c r="H83" s="5" t="s">
        <v>3</v>
      </c>
      <c r="I83" s="14">
        <v>0.05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</row>
    <row r="84" spans="1:93" x14ac:dyDescent="0.2">
      <c r="A84" s="4"/>
      <c r="B84" s="4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</row>
    <row r="85" spans="1:93" x14ac:dyDescent="0.2">
      <c r="A85" s="4"/>
      <c r="B85" s="4"/>
      <c r="C85" s="32" t="s">
        <v>46</v>
      </c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</row>
    <row r="86" spans="1:93" x14ac:dyDescent="0.2">
      <c r="A86" s="4"/>
      <c r="B86" s="4"/>
      <c r="C86" s="32"/>
      <c r="D86" s="4" t="s">
        <v>57</v>
      </c>
      <c r="E86" s="4"/>
      <c r="F86" s="4"/>
      <c r="G86" s="4"/>
      <c r="H86" s="5" t="s">
        <v>5</v>
      </c>
      <c r="I86" s="28">
        <v>4500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</row>
    <row r="87" spans="1:93" x14ac:dyDescent="0.2">
      <c r="A87" s="4"/>
      <c r="B87" s="4"/>
      <c r="C87" s="4"/>
      <c r="D87" s="4" t="s">
        <v>58</v>
      </c>
      <c r="E87" s="4"/>
      <c r="F87" s="4"/>
      <c r="G87" s="4"/>
      <c r="H87" s="5" t="s">
        <v>44</v>
      </c>
      <c r="I87" s="22">
        <v>12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</row>
    <row r="88" spans="1:93" x14ac:dyDescent="0.2">
      <c r="A88" s="4"/>
      <c r="B88" s="4"/>
      <c r="C88" s="4"/>
      <c r="D88" s="4" t="s">
        <v>59</v>
      </c>
      <c r="E88" s="4"/>
      <c r="F88" s="4"/>
      <c r="G88" s="4"/>
      <c r="H88" s="5" t="s">
        <v>45</v>
      </c>
      <c r="I88" s="22"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</row>
    <row r="89" spans="1:93" x14ac:dyDescent="0.2">
      <c r="A89" s="4"/>
      <c r="B89" s="4"/>
      <c r="C89" s="4"/>
      <c r="D89" s="4" t="s">
        <v>60</v>
      </c>
      <c r="E89" s="4"/>
      <c r="F89" s="4"/>
      <c r="G89" s="4"/>
      <c r="H89" s="5" t="s">
        <v>3</v>
      </c>
      <c r="I89" s="14">
        <v>0.03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</row>
    <row r="90" spans="1:93" x14ac:dyDescent="0.2">
      <c r="A90" s="4"/>
      <c r="B90" s="4"/>
      <c r="C90" s="32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</row>
    <row r="91" spans="1:93" x14ac:dyDescent="0.2">
      <c r="A91" s="4"/>
      <c r="B91" s="4"/>
      <c r="C91" s="32" t="s">
        <v>47</v>
      </c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</row>
    <row r="92" spans="1:93" x14ac:dyDescent="0.2">
      <c r="A92" s="4"/>
      <c r="B92" s="4"/>
      <c r="C92" s="32"/>
      <c r="D92" s="4" t="s">
        <v>62</v>
      </c>
      <c r="E92" s="4"/>
      <c r="F92" s="4"/>
      <c r="G92" s="4"/>
      <c r="H92" s="5" t="s">
        <v>5</v>
      </c>
      <c r="I92" s="28">
        <v>1000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</row>
    <row r="93" spans="1:93" x14ac:dyDescent="0.2">
      <c r="A93" s="4"/>
      <c r="B93" s="4"/>
      <c r="C93" s="4"/>
      <c r="D93" s="4" t="s">
        <v>63</v>
      </c>
      <c r="E93" s="4"/>
      <c r="F93" s="4"/>
      <c r="G93" s="4"/>
      <c r="H93" s="5" t="s">
        <v>45</v>
      </c>
      <c r="I93" s="22">
        <v>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</row>
    <row r="94" spans="1:93" x14ac:dyDescent="0.2">
      <c r="A94" s="4"/>
      <c r="B94" s="4"/>
      <c r="C94" s="4"/>
      <c r="D94" s="4" t="s">
        <v>64</v>
      </c>
      <c r="E94" s="4"/>
      <c r="F94" s="4"/>
      <c r="G94" s="4"/>
      <c r="H94" s="5" t="s">
        <v>5</v>
      </c>
      <c r="I94" s="28">
        <v>3000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</row>
    <row r="95" spans="1:93" x14ac:dyDescent="0.2">
      <c r="A95" s="4"/>
      <c r="B95" s="4"/>
      <c r="C95" s="4"/>
      <c r="D95" s="4" t="s">
        <v>65</v>
      </c>
      <c r="E95" s="4"/>
      <c r="F95" s="4"/>
      <c r="G95" s="4"/>
      <c r="H95" s="5" t="s">
        <v>45</v>
      </c>
      <c r="I95" s="22">
        <v>10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</row>
    <row r="96" spans="1:93" x14ac:dyDescent="0.2">
      <c r="A96" s="4"/>
      <c r="B96" s="4"/>
      <c r="C96" s="4"/>
      <c r="D96" s="4" t="s">
        <v>60</v>
      </c>
      <c r="E96" s="4"/>
      <c r="F96" s="4"/>
      <c r="G96" s="4"/>
      <c r="H96" s="5" t="s">
        <v>3</v>
      </c>
      <c r="I96" s="14">
        <v>0.02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</row>
    <row r="97" spans="1:93" x14ac:dyDescent="0.2">
      <c r="A97" s="4"/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</row>
    <row r="98" spans="1:93" x14ac:dyDescent="0.2">
      <c r="A98" s="4"/>
      <c r="B98" s="4"/>
      <c r="C98" s="32" t="s">
        <v>48</v>
      </c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</row>
    <row r="99" spans="1:93" x14ac:dyDescent="0.2">
      <c r="A99" s="4"/>
      <c r="B99" s="4"/>
      <c r="C99" s="32"/>
      <c r="D99" s="4" t="s">
        <v>57</v>
      </c>
      <c r="E99" s="4"/>
      <c r="F99" s="4"/>
      <c r="G99" s="4"/>
      <c r="H99" s="5" t="s">
        <v>5</v>
      </c>
      <c r="I99" s="28">
        <v>3000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</row>
    <row r="100" spans="1:93" x14ac:dyDescent="0.2">
      <c r="A100" s="4"/>
      <c r="B100" s="4"/>
      <c r="C100" s="4"/>
      <c r="D100" s="4" t="s">
        <v>58</v>
      </c>
      <c r="E100" s="4"/>
      <c r="F100" s="4"/>
      <c r="G100" s="4"/>
      <c r="H100" s="5" t="s">
        <v>44</v>
      </c>
      <c r="I100" s="22">
        <v>12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</row>
    <row r="101" spans="1:93" x14ac:dyDescent="0.2">
      <c r="A101" s="4"/>
      <c r="B101" s="4"/>
      <c r="C101" s="4"/>
      <c r="D101" s="4" t="s">
        <v>59</v>
      </c>
      <c r="E101" s="4"/>
      <c r="F101" s="4"/>
      <c r="G101" s="4"/>
      <c r="H101" s="5" t="s">
        <v>45</v>
      </c>
      <c r="I101" s="22">
        <v>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</row>
    <row r="102" spans="1:93" x14ac:dyDescent="0.2">
      <c r="A102" s="4"/>
      <c r="B102" s="4"/>
      <c r="C102" s="4"/>
      <c r="D102" s="4" t="s">
        <v>60</v>
      </c>
      <c r="E102" s="4"/>
      <c r="F102" s="4"/>
      <c r="G102" s="4"/>
      <c r="H102" s="5" t="s">
        <v>3</v>
      </c>
      <c r="I102" s="14">
        <v>0.01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</row>
    <row r="103" spans="1:93" x14ac:dyDescent="0.2">
      <c r="A103" s="4"/>
      <c r="B103" s="4"/>
      <c r="C103" s="32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</row>
    <row r="104" spans="1:93" x14ac:dyDescent="0.2">
      <c r="A104" s="4"/>
      <c r="B104" s="4"/>
      <c r="C104" s="32" t="s">
        <v>49</v>
      </c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</row>
    <row r="105" spans="1:93" x14ac:dyDescent="0.2">
      <c r="A105" s="4"/>
      <c r="B105" s="4"/>
      <c r="C105" s="4"/>
      <c r="D105" s="4" t="s">
        <v>61</v>
      </c>
      <c r="E105" s="4"/>
      <c r="F105" s="4"/>
      <c r="G105" s="4"/>
      <c r="H105" s="5" t="s">
        <v>3</v>
      </c>
      <c r="I105" s="14">
        <v>0.08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</row>
    <row r="106" spans="1:93" x14ac:dyDescent="0.2">
      <c r="A106" s="4"/>
      <c r="B106" s="4"/>
      <c r="C106" s="32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</row>
    <row r="107" spans="1:93" ht="12" customHeight="1" x14ac:dyDescent="0.2">
      <c r="A107" s="10">
        <f>MAX(A$3:A97)+0.01</f>
        <v>1.08</v>
      </c>
      <c r="B107" s="10"/>
      <c r="C107" s="10" t="s">
        <v>51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1:93" x14ac:dyDescent="0.2">
      <c r="A108" s="4"/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</row>
    <row r="109" spans="1:93" ht="12" customHeight="1" x14ac:dyDescent="0.2">
      <c r="A109" s="4"/>
      <c r="B109" s="4"/>
      <c r="C109" s="4"/>
      <c r="D109" s="4" t="s">
        <v>52</v>
      </c>
      <c r="E109" s="4"/>
      <c r="F109" s="4"/>
      <c r="G109" s="4"/>
      <c r="H109" s="5" t="s">
        <v>29</v>
      </c>
      <c r="I109" s="29">
        <v>43100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</row>
    <row r="110" spans="1:93" ht="12" customHeight="1" x14ac:dyDescent="0.2">
      <c r="A110" s="4"/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</row>
    <row r="111" spans="1:93" ht="12" customHeight="1" x14ac:dyDescent="0.2">
      <c r="A111" s="4"/>
      <c r="B111" s="4"/>
      <c r="C111" s="4"/>
      <c r="D111" s="4" t="s">
        <v>53</v>
      </c>
      <c r="E111" s="4"/>
      <c r="F111" s="4"/>
      <c r="G111" s="4"/>
      <c r="H111" s="5" t="s">
        <v>3</v>
      </c>
      <c r="I111" s="14">
        <v>0.08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</row>
    <row r="112" spans="1:93" ht="12" customHeight="1" x14ac:dyDescent="0.2">
      <c r="A112" s="4"/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</row>
    <row r="113" spans="1:93" ht="12" customHeight="1" x14ac:dyDescent="0.2">
      <c r="A113" s="4"/>
      <c r="B113" s="4"/>
      <c r="C113" s="4"/>
      <c r="D113" s="4" t="s">
        <v>54</v>
      </c>
      <c r="E113" s="4"/>
      <c r="F113" s="4"/>
      <c r="G113" s="4"/>
      <c r="H113" s="5" t="s">
        <v>3</v>
      </c>
      <c r="I113" s="14">
        <v>0.04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</row>
    <row r="114" spans="1:93" ht="12" customHeight="1" x14ac:dyDescent="0.2">
      <c r="A114" s="4"/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</row>
    <row r="115" spans="1:93" ht="12" customHeight="1" x14ac:dyDescent="0.2">
      <c r="A115" s="10"/>
      <c r="B115" s="10"/>
      <c r="C115" s="10" t="s">
        <v>2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1:93" x14ac:dyDescent="0.2">
      <c r="A116" s="4"/>
      <c r="B116" s="4"/>
      <c r="C116" s="7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</row>
    <row r="117" spans="1:93" x14ac:dyDescent="0.2">
      <c r="A117" s="4"/>
      <c r="B117" s="4"/>
      <c r="C117" s="7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</row>
    <row r="118" spans="1:93" x14ac:dyDescent="0.2">
      <c r="A118" s="4"/>
      <c r="B118" s="4"/>
      <c r="C118" s="7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</row>
    <row r="119" spans="1:93" x14ac:dyDescent="0.2">
      <c r="A119" s="4"/>
      <c r="B119" s="4"/>
      <c r="C119" s="7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</row>
    <row r="120" spans="1:93" x14ac:dyDescent="0.2">
      <c r="A120" s="4"/>
      <c r="B120" s="4"/>
      <c r="C120" s="7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</row>
    <row r="121" spans="1:93" x14ac:dyDescent="0.2">
      <c r="A121" s="4"/>
      <c r="B121" s="4"/>
      <c r="C121" s="7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</row>
    <row r="122" spans="1:93" x14ac:dyDescent="0.2">
      <c r="A122" s="4"/>
      <c r="B122" s="4"/>
      <c r="C122" s="7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</row>
    <row r="123" spans="1:93" x14ac:dyDescent="0.2">
      <c r="A123" s="4"/>
      <c r="B123" s="4"/>
      <c r="C123" s="7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</row>
    <row r="124" spans="1:93" x14ac:dyDescent="0.2">
      <c r="A124" s="4"/>
      <c r="B124" s="4"/>
      <c r="C124" s="7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</row>
    <row r="125" spans="1:93" x14ac:dyDescent="0.2">
      <c r="A125" s="4"/>
      <c r="B125" s="4"/>
      <c r="C125" s="7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</row>
    <row r="126" spans="1:93" x14ac:dyDescent="0.2">
      <c r="A126" s="4"/>
      <c r="B126" s="4"/>
      <c r="C126" s="7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</row>
    <row r="127" spans="1:93" x14ac:dyDescent="0.2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</row>
    <row r="128" spans="1:93" x14ac:dyDescent="0.2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</row>
    <row r="129" spans="1:93" x14ac:dyDescent="0.2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</row>
    <row r="130" spans="1:93" x14ac:dyDescent="0.2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</row>
    <row r="131" spans="1:93" x14ac:dyDescent="0.2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</row>
    <row r="132" spans="1:93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</row>
    <row r="133" spans="1:93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</row>
    <row r="134" spans="1:93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</row>
    <row r="135" spans="1:93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</row>
    <row r="136" spans="1:93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</row>
    <row r="137" spans="1:93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</row>
    <row r="138" spans="1:93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</row>
    <row r="139" spans="1:93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</row>
    <row r="140" spans="1:93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</row>
    <row r="141" spans="1:93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</row>
    <row r="142" spans="1:93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</row>
    <row r="143" spans="1:93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</row>
    <row r="144" spans="1:93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</row>
    <row r="145" spans="1:93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</row>
    <row r="146" spans="1:93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CO61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J39" sqref="J39"/>
    </sheetView>
  </sheetViews>
  <sheetFormatPr baseColWidth="10" defaultColWidth="8.85546875" defaultRowHeight="12.75" x14ac:dyDescent="0.2"/>
  <cols>
    <col min="1" max="1" width="7.28515625" style="2" customWidth="1"/>
    <col min="2" max="2" width="4.7109375" style="2" customWidth="1"/>
    <col min="3" max="3" width="3.7109375" style="12" customWidth="1"/>
    <col min="4" max="4" width="40.7109375" style="12" customWidth="1"/>
    <col min="5" max="6" width="12.7109375" style="2" customWidth="1"/>
    <col min="7" max="7" width="3.7109375" style="2" customWidth="1"/>
    <col min="8" max="8" width="10.7109375" style="13" customWidth="1"/>
    <col min="9" max="9" width="12.7109375" style="2" customWidth="1"/>
    <col min="10" max="10" width="15.7109375" style="2" customWidth="1"/>
    <col min="11" max="11" width="3.7109375" style="2" customWidth="1"/>
    <col min="12" max="93" width="12.7109375" style="2" customWidth="1"/>
    <col min="94" max="16384" width="8.85546875" style="2"/>
  </cols>
  <sheetData>
    <row r="1" spans="1:93" ht="23.25" x14ac:dyDescent="0.35">
      <c r="A1" s="34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</row>
    <row r="2" spans="1:93" s="3" customFormat="1" ht="18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</row>
    <row r="3" spans="1:93" ht="18" customHeight="1" x14ac:dyDescent="0.25">
      <c r="A3" s="36">
        <v>2</v>
      </c>
      <c r="B3" s="33"/>
      <c r="C3" s="37" t="s">
        <v>30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</row>
    <row r="4" spans="1:93" s="4" customFormat="1" ht="12" customHeight="1" x14ac:dyDescent="0.2">
      <c r="F4" s="18"/>
      <c r="H4" s="18"/>
    </row>
    <row r="5" spans="1:93" s="4" customFormat="1" ht="12" customHeight="1" x14ac:dyDescent="0.2">
      <c r="H5" s="5"/>
    </row>
    <row r="6" spans="1:93" s="4" customFormat="1" ht="12" customHeight="1" x14ac:dyDescent="0.25">
      <c r="D6" s="6"/>
      <c r="E6" s="7" t="s">
        <v>6</v>
      </c>
      <c r="H6" s="5"/>
      <c r="L6" s="8"/>
      <c r="M6" s="8">
        <f>Assumptions!M6</f>
        <v>43070</v>
      </c>
      <c r="N6" s="8">
        <f>Assumptions!N6</f>
        <v>43101</v>
      </c>
      <c r="O6" s="8">
        <f>Assumptions!O6</f>
        <v>43132</v>
      </c>
      <c r="P6" s="8">
        <f>Assumptions!P6</f>
        <v>43160</v>
      </c>
      <c r="Q6" s="8">
        <f>Assumptions!Q6</f>
        <v>43191</v>
      </c>
      <c r="R6" s="8">
        <f>Assumptions!R6</f>
        <v>43221</v>
      </c>
      <c r="S6" s="8">
        <f>Assumptions!S6</f>
        <v>43252</v>
      </c>
      <c r="T6" s="8">
        <f>Assumptions!T6</f>
        <v>43282</v>
      </c>
      <c r="U6" s="8">
        <f>Assumptions!U6</f>
        <v>43313</v>
      </c>
      <c r="V6" s="8">
        <f>Assumptions!V6</f>
        <v>43344</v>
      </c>
      <c r="W6" s="8">
        <f>Assumptions!W6</f>
        <v>43374</v>
      </c>
      <c r="X6" s="8">
        <f>Assumptions!X6</f>
        <v>43405</v>
      </c>
      <c r="Y6" s="8">
        <f>Assumptions!Y6</f>
        <v>43435</v>
      </c>
      <c r="Z6" s="8">
        <f>Assumptions!Z6</f>
        <v>43466</v>
      </c>
      <c r="AA6" s="8">
        <f>Assumptions!AA6</f>
        <v>43497</v>
      </c>
      <c r="AB6" s="8">
        <f>Assumptions!AB6</f>
        <v>43525</v>
      </c>
      <c r="AC6" s="8">
        <f>Assumptions!AC6</f>
        <v>43556</v>
      </c>
      <c r="AD6" s="8">
        <f>Assumptions!AD6</f>
        <v>43586</v>
      </c>
      <c r="AE6" s="8">
        <f>Assumptions!AE6</f>
        <v>43617</v>
      </c>
      <c r="AF6" s="8">
        <f>Assumptions!AF6</f>
        <v>43647</v>
      </c>
      <c r="AG6" s="8">
        <f>Assumptions!AG6</f>
        <v>43678</v>
      </c>
      <c r="AH6" s="8">
        <f>Assumptions!AH6</f>
        <v>43709</v>
      </c>
      <c r="AI6" s="8">
        <f>Assumptions!AI6</f>
        <v>43739</v>
      </c>
      <c r="AJ6" s="8">
        <f>Assumptions!AJ6</f>
        <v>43770</v>
      </c>
      <c r="AK6" s="8">
        <f>Assumptions!AK6</f>
        <v>43800</v>
      </c>
      <c r="AL6" s="8">
        <f>Assumptions!AL6</f>
        <v>43831</v>
      </c>
      <c r="AM6" s="8">
        <f>Assumptions!AM6</f>
        <v>43862</v>
      </c>
      <c r="AN6" s="8">
        <f>Assumptions!AN6</f>
        <v>43891</v>
      </c>
      <c r="AO6" s="8">
        <f>Assumptions!AO6</f>
        <v>43922</v>
      </c>
      <c r="AP6" s="8">
        <f>Assumptions!AP6</f>
        <v>43952</v>
      </c>
      <c r="AQ6" s="8">
        <f>Assumptions!AQ6</f>
        <v>43983</v>
      </c>
      <c r="AR6" s="8">
        <f>Assumptions!AR6</f>
        <v>44013</v>
      </c>
      <c r="AS6" s="8">
        <f>Assumptions!AS6</f>
        <v>44044</v>
      </c>
      <c r="AT6" s="8">
        <f>Assumptions!AT6</f>
        <v>44075</v>
      </c>
      <c r="AU6" s="8">
        <f>Assumptions!AU6</f>
        <v>44105</v>
      </c>
      <c r="AV6" s="8">
        <f>Assumptions!AV6</f>
        <v>44136</v>
      </c>
      <c r="AW6" s="8">
        <f>Assumptions!AW6</f>
        <v>44166</v>
      </c>
      <c r="AX6" s="8">
        <f>Assumptions!AX6</f>
        <v>44197</v>
      </c>
      <c r="AY6" s="8">
        <f>Assumptions!AY6</f>
        <v>44228</v>
      </c>
      <c r="AZ6" s="8">
        <f>Assumptions!AZ6</f>
        <v>44256</v>
      </c>
      <c r="BA6" s="8">
        <f>Assumptions!BA6</f>
        <v>44287</v>
      </c>
      <c r="BB6" s="8">
        <f>Assumptions!BB6</f>
        <v>44317</v>
      </c>
      <c r="BC6" s="8">
        <f>Assumptions!BC6</f>
        <v>44348</v>
      </c>
      <c r="BD6" s="8">
        <f>Assumptions!BD6</f>
        <v>44378</v>
      </c>
      <c r="BE6" s="8">
        <f>Assumptions!BE6</f>
        <v>44409</v>
      </c>
      <c r="BF6" s="8">
        <f>Assumptions!BF6</f>
        <v>44440</v>
      </c>
      <c r="BG6" s="8">
        <f>Assumptions!BG6</f>
        <v>44470</v>
      </c>
      <c r="BH6" s="8">
        <f>Assumptions!BH6</f>
        <v>44501</v>
      </c>
      <c r="BI6" s="8">
        <f>Assumptions!BI6</f>
        <v>44531</v>
      </c>
      <c r="BJ6" s="8">
        <f>Assumptions!BJ6</f>
        <v>44562</v>
      </c>
      <c r="BK6" s="8">
        <f>Assumptions!BK6</f>
        <v>44593</v>
      </c>
      <c r="BL6" s="8">
        <f>Assumptions!BL6</f>
        <v>44621</v>
      </c>
      <c r="BM6" s="8">
        <f>Assumptions!BM6</f>
        <v>44652</v>
      </c>
      <c r="BN6" s="8">
        <f>Assumptions!BN6</f>
        <v>44682</v>
      </c>
      <c r="BO6" s="8">
        <f>Assumptions!BO6</f>
        <v>44713</v>
      </c>
      <c r="BP6" s="8">
        <f>Assumptions!BP6</f>
        <v>44743</v>
      </c>
      <c r="BQ6" s="8">
        <f>Assumptions!BQ6</f>
        <v>44774</v>
      </c>
      <c r="BR6" s="8">
        <f>Assumptions!BR6</f>
        <v>44805</v>
      </c>
      <c r="BS6" s="8">
        <f>Assumptions!BS6</f>
        <v>44835</v>
      </c>
      <c r="BT6" s="8">
        <f>Assumptions!BT6</f>
        <v>44866</v>
      </c>
      <c r="BU6" s="8">
        <f>Assumptions!BU6</f>
        <v>44896</v>
      </c>
      <c r="BV6" s="8">
        <f>Assumptions!BV6</f>
        <v>44927</v>
      </c>
      <c r="BW6" s="8">
        <f>Assumptions!BW6</f>
        <v>44958</v>
      </c>
      <c r="BX6" s="8">
        <f>Assumptions!BX6</f>
        <v>44986</v>
      </c>
      <c r="BY6" s="8">
        <f>Assumptions!BY6</f>
        <v>45017</v>
      </c>
      <c r="BZ6" s="8">
        <f>Assumptions!BZ6</f>
        <v>45047</v>
      </c>
      <c r="CA6" s="8">
        <f>Assumptions!CA6</f>
        <v>45078</v>
      </c>
      <c r="CB6" s="8">
        <f>Assumptions!CB6</f>
        <v>45108</v>
      </c>
      <c r="CC6" s="8">
        <f>Assumptions!CC6</f>
        <v>45139</v>
      </c>
      <c r="CD6" s="8">
        <f>Assumptions!CD6</f>
        <v>45170</v>
      </c>
      <c r="CE6" s="8">
        <f>Assumptions!CE6</f>
        <v>45200</v>
      </c>
      <c r="CF6" s="8">
        <f>Assumptions!CF6</f>
        <v>45231</v>
      </c>
      <c r="CG6" s="8">
        <f>Assumptions!CG6</f>
        <v>45261</v>
      </c>
      <c r="CH6" s="8">
        <f>Assumptions!CH6</f>
        <v>45292</v>
      </c>
      <c r="CI6" s="8">
        <f>Assumptions!CI6</f>
        <v>45323</v>
      </c>
      <c r="CJ6" s="8">
        <f>Assumptions!CJ6</f>
        <v>45352</v>
      </c>
      <c r="CK6" s="8">
        <f>Assumptions!CK6</f>
        <v>45383</v>
      </c>
      <c r="CL6" s="8">
        <f>Assumptions!CL6</f>
        <v>45413</v>
      </c>
      <c r="CM6" s="8">
        <f>Assumptions!CM6</f>
        <v>45444</v>
      </c>
      <c r="CN6" s="8">
        <f>Assumptions!CN6</f>
        <v>45474</v>
      </c>
      <c r="CO6" s="8">
        <f>Assumptions!CO6</f>
        <v>45505</v>
      </c>
    </row>
    <row r="7" spans="1:93" s="4" customFormat="1" ht="12" customHeight="1" x14ac:dyDescent="0.25">
      <c r="D7" s="6"/>
      <c r="E7" s="7" t="s">
        <v>7</v>
      </c>
      <c r="H7" s="5" t="s">
        <v>0</v>
      </c>
      <c r="J7" s="4" t="s">
        <v>1</v>
      </c>
      <c r="L7" s="8"/>
      <c r="M7" s="8">
        <f>Assumptions!M7</f>
        <v>43100</v>
      </c>
      <c r="N7" s="8">
        <f>Assumptions!N7</f>
        <v>43131</v>
      </c>
      <c r="O7" s="8">
        <f>Assumptions!O7</f>
        <v>43159</v>
      </c>
      <c r="P7" s="8">
        <f>Assumptions!P7</f>
        <v>43190</v>
      </c>
      <c r="Q7" s="8">
        <f>Assumptions!Q7</f>
        <v>43220</v>
      </c>
      <c r="R7" s="8">
        <f>Assumptions!R7</f>
        <v>43251</v>
      </c>
      <c r="S7" s="8">
        <f>Assumptions!S7</f>
        <v>43281</v>
      </c>
      <c r="T7" s="8">
        <f>Assumptions!T7</f>
        <v>43312</v>
      </c>
      <c r="U7" s="8">
        <f>Assumptions!U7</f>
        <v>43343</v>
      </c>
      <c r="V7" s="8">
        <f>Assumptions!V7</f>
        <v>43373</v>
      </c>
      <c r="W7" s="8">
        <f>Assumptions!W7</f>
        <v>43404</v>
      </c>
      <c r="X7" s="8">
        <f>Assumptions!X7</f>
        <v>43434</v>
      </c>
      <c r="Y7" s="8">
        <f>Assumptions!Y7</f>
        <v>43465</v>
      </c>
      <c r="Z7" s="8">
        <f>Assumptions!Z7</f>
        <v>43496</v>
      </c>
      <c r="AA7" s="8">
        <f>Assumptions!AA7</f>
        <v>43524</v>
      </c>
      <c r="AB7" s="8">
        <f>Assumptions!AB7</f>
        <v>43555</v>
      </c>
      <c r="AC7" s="8">
        <f>Assumptions!AC7</f>
        <v>43585</v>
      </c>
      <c r="AD7" s="8">
        <f>Assumptions!AD7</f>
        <v>43616</v>
      </c>
      <c r="AE7" s="8">
        <f>Assumptions!AE7</f>
        <v>43646</v>
      </c>
      <c r="AF7" s="8">
        <f>Assumptions!AF7</f>
        <v>43677</v>
      </c>
      <c r="AG7" s="8">
        <f>Assumptions!AG7</f>
        <v>43708</v>
      </c>
      <c r="AH7" s="8">
        <f>Assumptions!AH7</f>
        <v>43738</v>
      </c>
      <c r="AI7" s="8">
        <f>Assumptions!AI7</f>
        <v>43769</v>
      </c>
      <c r="AJ7" s="8">
        <f>Assumptions!AJ7</f>
        <v>43799</v>
      </c>
      <c r="AK7" s="8">
        <f>Assumptions!AK7</f>
        <v>43830</v>
      </c>
      <c r="AL7" s="8">
        <f>Assumptions!AL7</f>
        <v>43861</v>
      </c>
      <c r="AM7" s="8">
        <f>Assumptions!AM7</f>
        <v>43890</v>
      </c>
      <c r="AN7" s="8">
        <f>Assumptions!AN7</f>
        <v>43921</v>
      </c>
      <c r="AO7" s="8">
        <f>Assumptions!AO7</f>
        <v>43951</v>
      </c>
      <c r="AP7" s="8">
        <f>Assumptions!AP7</f>
        <v>43982</v>
      </c>
      <c r="AQ7" s="8">
        <f>Assumptions!AQ7</f>
        <v>44012</v>
      </c>
      <c r="AR7" s="8">
        <f>Assumptions!AR7</f>
        <v>44043</v>
      </c>
      <c r="AS7" s="8">
        <f>Assumptions!AS7</f>
        <v>44074</v>
      </c>
      <c r="AT7" s="8">
        <f>Assumptions!AT7</f>
        <v>44104</v>
      </c>
      <c r="AU7" s="8">
        <f>Assumptions!AU7</f>
        <v>44135</v>
      </c>
      <c r="AV7" s="8">
        <f>Assumptions!AV7</f>
        <v>44165</v>
      </c>
      <c r="AW7" s="8">
        <f>Assumptions!AW7</f>
        <v>44196</v>
      </c>
      <c r="AX7" s="8">
        <f>Assumptions!AX7</f>
        <v>44227</v>
      </c>
      <c r="AY7" s="8">
        <f>Assumptions!AY7</f>
        <v>44255</v>
      </c>
      <c r="AZ7" s="8">
        <f>Assumptions!AZ7</f>
        <v>44286</v>
      </c>
      <c r="BA7" s="8">
        <f>Assumptions!BA7</f>
        <v>44316</v>
      </c>
      <c r="BB7" s="8">
        <f>Assumptions!BB7</f>
        <v>44347</v>
      </c>
      <c r="BC7" s="8">
        <f>Assumptions!BC7</f>
        <v>44377</v>
      </c>
      <c r="BD7" s="8">
        <f>Assumptions!BD7</f>
        <v>44408</v>
      </c>
      <c r="BE7" s="8">
        <f>Assumptions!BE7</f>
        <v>44439</v>
      </c>
      <c r="BF7" s="8">
        <f>Assumptions!BF7</f>
        <v>44469</v>
      </c>
      <c r="BG7" s="8">
        <f>Assumptions!BG7</f>
        <v>44500</v>
      </c>
      <c r="BH7" s="8">
        <f>Assumptions!BH7</f>
        <v>44530</v>
      </c>
      <c r="BI7" s="8">
        <f>Assumptions!BI7</f>
        <v>44561</v>
      </c>
      <c r="BJ7" s="8">
        <f>Assumptions!BJ7</f>
        <v>44592</v>
      </c>
      <c r="BK7" s="8">
        <f>Assumptions!BK7</f>
        <v>44620</v>
      </c>
      <c r="BL7" s="8">
        <f>Assumptions!BL7</f>
        <v>44651</v>
      </c>
      <c r="BM7" s="8">
        <f>Assumptions!BM7</f>
        <v>44681</v>
      </c>
      <c r="BN7" s="8">
        <f>Assumptions!BN7</f>
        <v>44712</v>
      </c>
      <c r="BO7" s="8">
        <f>Assumptions!BO7</f>
        <v>44742</v>
      </c>
      <c r="BP7" s="8">
        <f>Assumptions!BP7</f>
        <v>44773</v>
      </c>
      <c r="BQ7" s="8">
        <f>Assumptions!BQ7</f>
        <v>44804</v>
      </c>
      <c r="BR7" s="8">
        <f>Assumptions!BR7</f>
        <v>44834</v>
      </c>
      <c r="BS7" s="8">
        <f>Assumptions!BS7</f>
        <v>44865</v>
      </c>
      <c r="BT7" s="8">
        <f>Assumptions!BT7</f>
        <v>44895</v>
      </c>
      <c r="BU7" s="8">
        <f>Assumptions!BU7</f>
        <v>44926</v>
      </c>
      <c r="BV7" s="8">
        <f>Assumptions!BV7</f>
        <v>44957</v>
      </c>
      <c r="BW7" s="8">
        <f>Assumptions!BW7</f>
        <v>44985</v>
      </c>
      <c r="BX7" s="8">
        <f>Assumptions!BX7</f>
        <v>45016</v>
      </c>
      <c r="BY7" s="8">
        <f>Assumptions!BY7</f>
        <v>45046</v>
      </c>
      <c r="BZ7" s="8">
        <f>Assumptions!BZ7</f>
        <v>45077</v>
      </c>
      <c r="CA7" s="8">
        <f>Assumptions!CA7</f>
        <v>45107</v>
      </c>
      <c r="CB7" s="8">
        <f>Assumptions!CB7</f>
        <v>45138</v>
      </c>
      <c r="CC7" s="8">
        <f>Assumptions!CC7</f>
        <v>45169</v>
      </c>
      <c r="CD7" s="8">
        <f>Assumptions!CD7</f>
        <v>45199</v>
      </c>
      <c r="CE7" s="8">
        <f>Assumptions!CE7</f>
        <v>45230</v>
      </c>
      <c r="CF7" s="8">
        <f>Assumptions!CF7</f>
        <v>45260</v>
      </c>
      <c r="CG7" s="8">
        <f>Assumptions!CG7</f>
        <v>45291</v>
      </c>
      <c r="CH7" s="8">
        <f>Assumptions!CH7</f>
        <v>45322</v>
      </c>
      <c r="CI7" s="8">
        <f>Assumptions!CI7</f>
        <v>45351</v>
      </c>
      <c r="CJ7" s="8">
        <f>Assumptions!CJ7</f>
        <v>45382</v>
      </c>
      <c r="CK7" s="8">
        <f>Assumptions!CK7</f>
        <v>45412</v>
      </c>
      <c r="CL7" s="8">
        <f>Assumptions!CL7</f>
        <v>45443</v>
      </c>
      <c r="CM7" s="8">
        <f>Assumptions!CM7</f>
        <v>45473</v>
      </c>
      <c r="CN7" s="8">
        <f>Assumptions!CN7</f>
        <v>45504</v>
      </c>
      <c r="CO7" s="8">
        <f>Assumptions!CO7</f>
        <v>45535</v>
      </c>
    </row>
    <row r="8" spans="1:93" s="4" customFormat="1" ht="12" customHeight="1" x14ac:dyDescent="0.2">
      <c r="E8" s="7"/>
      <c r="H8" s="5"/>
      <c r="O8" s="9"/>
    </row>
    <row r="9" spans="1:93" s="4" customFormat="1" ht="12" customHeight="1" x14ac:dyDescent="0.2">
      <c r="E9" s="7"/>
      <c r="H9" s="5"/>
      <c r="O9" s="9"/>
    </row>
    <row r="10" spans="1:93" s="4" customFormat="1" ht="12" customHeight="1" x14ac:dyDescent="0.2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93" ht="12" customHeight="1" x14ac:dyDescent="0.2">
      <c r="A11" s="10">
        <f>MAX(A$3:A8)+0.01</f>
        <v>2.0099999999999998</v>
      </c>
      <c r="B11" s="10"/>
      <c r="C11" s="10" t="s">
        <v>30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</row>
    <row r="12" spans="1:93" ht="12" customHeight="1" x14ac:dyDescent="0.2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3" x14ac:dyDescent="0.2">
      <c r="A13" s="4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</row>
    <row r="14" spans="1:93" x14ac:dyDescent="0.2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</row>
    <row r="15" spans="1:93" x14ac:dyDescent="0.2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</row>
    <row r="16" spans="1:93" x14ac:dyDescent="0.2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</row>
    <row r="17" spans="1:93" x14ac:dyDescent="0.2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1:93" x14ac:dyDescent="0.2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</row>
    <row r="19" spans="1:93" x14ac:dyDescent="0.2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1:93" x14ac:dyDescent="0.2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  <row r="21" spans="1:93" x14ac:dyDescent="0.2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spans="1:93" x14ac:dyDescent="0.2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</row>
    <row r="23" spans="1:93" x14ac:dyDescent="0.2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spans="1:93" x14ac:dyDescent="0.2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</row>
    <row r="25" spans="1:93" x14ac:dyDescent="0.2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spans="1:93" x14ac:dyDescent="0.2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</row>
    <row r="27" spans="1:93" x14ac:dyDescent="0.2">
      <c r="A27" s="4"/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</row>
    <row r="28" spans="1:93" x14ac:dyDescent="0.2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</row>
    <row r="29" spans="1:93" x14ac:dyDescent="0.2">
      <c r="A29" s="4"/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</row>
    <row r="30" spans="1:93" x14ac:dyDescent="0.2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</row>
    <row r="31" spans="1:93" x14ac:dyDescent="0.2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</row>
    <row r="32" spans="1:93" x14ac:dyDescent="0.2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</row>
    <row r="33" spans="1:93" x14ac:dyDescent="0.2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spans="1:93" x14ac:dyDescent="0.2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</row>
    <row r="35" spans="1:93" x14ac:dyDescent="0.2">
      <c r="A35" s="4"/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</row>
    <row r="36" spans="1:93" x14ac:dyDescent="0.2">
      <c r="A36" s="4"/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</row>
    <row r="37" spans="1:93" x14ac:dyDescent="0.2">
      <c r="A37" s="4"/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</row>
    <row r="38" spans="1:93" x14ac:dyDescent="0.2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</row>
    <row r="39" spans="1:93" x14ac:dyDescent="0.2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</row>
    <row r="40" spans="1:93" x14ac:dyDescent="0.2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</row>
    <row r="41" spans="1:93" x14ac:dyDescent="0.2">
      <c r="A41" s="4"/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</row>
    <row r="42" spans="1:93" x14ac:dyDescent="0.2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</row>
    <row r="43" spans="1:93" x14ac:dyDescent="0.2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</row>
    <row r="44" spans="1:93" x14ac:dyDescent="0.2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</row>
    <row r="45" spans="1:93" x14ac:dyDescent="0.2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</row>
    <row r="46" spans="1:93" x14ac:dyDescent="0.2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</row>
    <row r="47" spans="1:9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</row>
    <row r="48" spans="1:9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</row>
    <row r="49" spans="1:9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</row>
    <row r="50" spans="1:9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</row>
    <row r="51" spans="1:9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</row>
    <row r="52" spans="1:9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</row>
    <row r="53" spans="1:9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</row>
    <row r="54" spans="1:9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</row>
    <row r="55" spans="1:9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spans="1:9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</row>
    <row r="57" spans="1:9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</row>
    <row r="58" spans="1:9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</row>
    <row r="59" spans="1:9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</row>
    <row r="60" spans="1:9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</row>
    <row r="61" spans="1:9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toto</cp:lastModifiedBy>
  <dcterms:created xsi:type="dcterms:W3CDTF">2015-10-14T05:12:28Z</dcterms:created>
  <dcterms:modified xsi:type="dcterms:W3CDTF">2018-07-06T10:28:12Z</dcterms:modified>
</cp:coreProperties>
</file>