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to\Documents\"/>
    </mc:Choice>
  </mc:AlternateContent>
  <bookViews>
    <workbookView xWindow="0" yWindow="0" windowWidth="14355" windowHeight="7965" activeTab="1"/>
  </bookViews>
  <sheets>
    <sheet name="Formats" sheetId="8" r:id="rId1"/>
    <sheet name="Input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" i="1" l="1"/>
  <c r="I47" i="1"/>
  <c r="I46" i="1"/>
  <c r="I45" i="1"/>
  <c r="I44" i="1"/>
  <c r="F48" i="1"/>
  <c r="F47" i="1"/>
  <c r="F46" i="1"/>
  <c r="F45" i="1"/>
  <c r="F44" i="1"/>
  <c r="F43" i="1"/>
  <c r="F42" i="1"/>
  <c r="D38" i="1"/>
  <c r="D48" i="1" s="1"/>
  <c r="D37" i="1"/>
  <c r="D47" i="1" s="1"/>
  <c r="D36" i="1"/>
  <c r="D46" i="1" s="1"/>
  <c r="D35" i="1"/>
  <c r="D45" i="1" s="1"/>
  <c r="D34" i="1"/>
  <c r="D44" i="1" s="1"/>
  <c r="L5" i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H38" i="1"/>
  <c r="H37" i="1"/>
  <c r="H36" i="1"/>
  <c r="H35" i="1"/>
  <c r="H34" i="1"/>
  <c r="A9" i="1" l="1"/>
  <c r="L7" i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17" i="1" l="1"/>
  <c r="A25" i="1" s="1"/>
  <c r="AB6" i="1"/>
  <c r="AB7" i="1"/>
  <c r="AC7" i="1" s="1"/>
  <c r="AD6" i="1" s="1"/>
  <c r="A40" i="1" l="1"/>
  <c r="AC6" i="1"/>
  <c r="AD7" i="1"/>
  <c r="AE6" i="1" s="1"/>
  <c r="AE7" i="1" l="1"/>
  <c r="L6" i="1"/>
  <c r="M6" i="1" l="1"/>
  <c r="N6" i="1" l="1"/>
  <c r="O6" i="1" l="1"/>
  <c r="P6" i="1" l="1"/>
  <c r="Q6" i="1" l="1"/>
  <c r="R6" i="1" l="1"/>
  <c r="S6" i="1" l="1"/>
  <c r="T6" i="1" l="1"/>
  <c r="U6" i="1" l="1"/>
  <c r="V6" i="1" l="1"/>
  <c r="W6" i="1" l="1"/>
  <c r="X6" i="1" l="1"/>
  <c r="Y6" i="1" l="1"/>
  <c r="Z6" i="1" l="1"/>
  <c r="AA6" i="1" l="1"/>
</calcChain>
</file>

<file path=xl/sharedStrings.xml><?xml version="1.0" encoding="utf-8"?>
<sst xmlns="http://schemas.openxmlformats.org/spreadsheetml/2006/main" count="97" uniqueCount="78">
  <si>
    <t>Formats</t>
  </si>
  <si>
    <t>Formatting Legend</t>
  </si>
  <si>
    <t>User Variable Assumption (0 decimal places)</t>
  </si>
  <si>
    <t>User Variable Assumption (2 decimal places)</t>
  </si>
  <si>
    <t>User Variable Assumption (percentage)</t>
  </si>
  <si>
    <t>User Variable Assumption (date)</t>
  </si>
  <si>
    <t>Calculation (0 decimal places)</t>
  </si>
  <si>
    <t>Calculation (negative, 0 decimal places)</t>
  </si>
  <si>
    <t>Calculation (2 decimal places)</t>
  </si>
  <si>
    <t>Calculation (percentage)</t>
  </si>
  <si>
    <t>Cell to be populated by model author</t>
  </si>
  <si>
    <t>Calculation (date)</t>
  </si>
  <si>
    <t>Unique formula in row</t>
  </si>
  <si>
    <t>red font</t>
  </si>
  <si>
    <t>Units label</t>
  </si>
  <si>
    <t>[$]</t>
  </si>
  <si>
    <t>Non Variable Assumption (0 decimal places)</t>
  </si>
  <si>
    <t>Bold Label</t>
  </si>
  <si>
    <t>Label</t>
  </si>
  <si>
    <t>Workings</t>
  </si>
  <si>
    <t>Top Sheet header</t>
  </si>
  <si>
    <t>Section header</t>
  </si>
  <si>
    <t>End Sheet</t>
  </si>
  <si>
    <t>Assumptions</t>
  </si>
  <si>
    <t>Period Start</t>
  </si>
  <si>
    <t>Period End</t>
  </si>
  <si>
    <t>Units</t>
  </si>
  <si>
    <t>[%]</t>
  </si>
  <si>
    <t>[$m]</t>
  </si>
  <si>
    <t>Class A</t>
  </si>
  <si>
    <t>Class B</t>
  </si>
  <si>
    <t>Class D</t>
  </si>
  <si>
    <t>Class C</t>
  </si>
  <si>
    <t>Class E</t>
  </si>
  <si>
    <t>Capital expenditure</t>
  </si>
  <si>
    <t>Depreciation assumptions</t>
  </si>
  <si>
    <t>Declining</t>
  </si>
  <si>
    <t>balance</t>
  </si>
  <si>
    <t>Straight</t>
  </si>
  <si>
    <t>line</t>
  </si>
  <si>
    <t>Sum</t>
  </si>
  <si>
    <t>of the</t>
  </si>
  <si>
    <t>years</t>
  </si>
  <si>
    <t>of</t>
  </si>
  <si>
    <t>production</t>
  </si>
  <si>
    <t>Depreciation - units of production</t>
  </si>
  <si>
    <t>[years]</t>
  </si>
  <si>
    <t>useful life</t>
  </si>
  <si>
    <t>annual %</t>
  </si>
  <si>
    <t>see below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</si>
  <si>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</si>
  <si>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</si>
  <si>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</si>
  <si>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</si>
  <si>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</si>
  <si>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</si>
  <si>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</si>
  <si>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</si>
  <si>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</si>
  <si>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</si>
  <si>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</si>
  <si>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</si>
  <si>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</si>
  <si>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</si>
  <si>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</si>
  <si>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</si>
  <si>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</si>
  <si>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</si>
  <si>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</si>
  <si>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</si>
  <si>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total</t>
  </si>
  <si>
    <t>Inflation</t>
  </si>
  <si>
    <t>[$m, real]</t>
  </si>
  <si>
    <t>General inputs</t>
  </si>
  <si>
    <t>Tax rate</t>
  </si>
  <si>
    <t>Discount rate</t>
  </si>
  <si>
    <t>Year Number</t>
  </si>
  <si>
    <t>ModelOff 2016 - Round 2 - Section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</si>
</sst>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0.00%_);\(0.00%\)"/>
    <numFmt numFmtId="169" formatCode="#,##0.;\-#,##0.;\-"/>
    <numFmt numFmtId="170" formatCode="#,##0_);\(#,##0\);\-"/>
    <numFmt numFmtId="171" formatCode="#,##0.00_);\(#,##0.00\);\-"/>
    <numFmt numFmtId="172" formatCode="0.00%_);\(0.00%\);\-"/>
    <numFmt numFmtId="173" formatCode="d\-mmm\-yy;d\-mmm\-yy;\-"/>
    <numFmt numFmtId="174" formatCode="0.00%_);\(0.00%\);&quot;-&quot;_);@_)"/>
    <numFmt numFmtId="175" formatCode="0%_);\(0%\)"/>
  </numFmts>
  <fonts count="28" x14ac:knownFonts="1">
    <font>
      <sz val="11"/>
      <color theme="1"/>
      <name val="Calibri"/>
      <family val="2"/>
      <scheme val="minor"/>
    </font>
    <font>
      <sz val="10"/>
      <color rgb="FF0000FF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8"/>
      <color theme="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C3E7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0" fontId="3" fillId="3" borderId="0" applyNumberFormat="0" applyAlignment="0"/>
    <xf numFmtId="170" fontId="5" fillId="0" borderId="0" applyBorder="0"/>
    <xf numFmtId="0" fontId="1" fillId="0" borderId="0" applyNumberFormat="0" applyFill="0" applyBorder="0">
      <alignment horizontal="right"/>
    </xf>
    <xf numFmtId="170" fontId="8" fillId="0" borderId="0" applyBorder="0"/>
    <xf numFmtId="4" fontId="8" fillId="4" borderId="2">
      <alignment horizontal="left"/>
    </xf>
    <xf numFmtId="171" fontId="5" fillId="0" borderId="0" applyBorder="0"/>
    <xf numFmtId="170" fontId="1" fillId="2" borderId="1">
      <protection locked="0"/>
    </xf>
    <xf numFmtId="171" fontId="1" fillId="2" borderId="1">
      <protection locked="0"/>
    </xf>
    <xf numFmtId="172" fontId="1" fillId="2" borderId="1">
      <protection locked="0"/>
    </xf>
    <xf numFmtId="173" fontId="1" fillId="2" borderId="1"/>
    <xf numFmtId="172" fontId="9" fillId="0" borderId="0" applyFill="0" applyBorder="0" applyAlignment="0"/>
    <xf numFmtId="173" fontId="5" fillId="0" borderId="0" applyBorder="0"/>
    <xf numFmtId="170" fontId="1" fillId="0" borderId="3"/>
    <xf numFmtId="0" fontId="11" fillId="0" borderId="0" applyNumberFormat="0" applyFill="0" applyBorder="0" applyAlignment="0"/>
    <xf numFmtId="167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7" applyNumberFormat="0" applyAlignment="0" applyProtection="0"/>
    <xf numFmtId="0" fontId="21" fillId="10" borderId="8" applyNumberFormat="0" applyAlignment="0" applyProtection="0"/>
    <xf numFmtId="0" fontId="22" fillId="10" borderId="7" applyNumberFormat="0" applyAlignment="0" applyProtection="0"/>
    <xf numFmtId="0" fontId="23" fillId="0" borderId="9" applyNumberFormat="0" applyFill="0" applyAlignment="0" applyProtection="0"/>
    <xf numFmtId="0" fontId="24" fillId="11" borderId="10" applyNumberFormat="0" applyAlignment="0" applyProtection="0"/>
    <xf numFmtId="0" fontId="25" fillId="0" borderId="0" applyNumberFormat="0" applyFill="0" applyBorder="0" applyAlignment="0" applyProtection="0"/>
    <xf numFmtId="0" fontId="12" fillId="12" borderId="11" applyNumberFormat="0" applyFont="0" applyAlignment="0" applyProtection="0"/>
    <xf numFmtId="0" fontId="26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27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27" fillId="36" borderId="0" applyNumberFormat="0" applyBorder="0" applyAlignment="0" applyProtection="0"/>
    <xf numFmtId="0" fontId="5" fillId="0" borderId="0"/>
  </cellStyleXfs>
  <cellXfs count="43">
    <xf numFmtId="0" fontId="0" fillId="0" borderId="0" xfId="0"/>
    <xf numFmtId="168" fontId="1" fillId="2" borderId="1" xfId="0" applyNumberFormat="1" applyFont="1" applyFill="1" applyBorder="1"/>
    <xf numFmtId="0" fontId="5" fillId="0" borderId="0" xfId="0" applyFont="1"/>
    <xf numFmtId="0" fontId="6" fillId="0" borderId="0" xfId="0" applyFont="1"/>
    <xf numFmtId="170" fontId="5" fillId="0" borderId="0" xfId="2"/>
    <xf numFmtId="170" fontId="1" fillId="0" borderId="0" xfId="3" applyNumberFormat="1">
      <alignment horizontal="right"/>
    </xf>
    <xf numFmtId="170" fontId="8" fillId="0" borderId="0" xfId="4"/>
    <xf numFmtId="4" fontId="8" fillId="4" borderId="2" xfId="5">
      <alignment horizontal="left"/>
    </xf>
    <xf numFmtId="171" fontId="5" fillId="0" borderId="0" xfId="6" applyBorder="1"/>
    <xf numFmtId="0" fontId="5" fillId="0" borderId="0" xfId="0" applyFont="1" applyBorder="1"/>
    <xf numFmtId="171" fontId="5" fillId="0" borderId="0" xfId="6"/>
    <xf numFmtId="171" fontId="5" fillId="0" borderId="0" xfId="6" quotePrefix="1"/>
    <xf numFmtId="171" fontId="1" fillId="0" borderId="0" xfId="3" applyNumberFormat="1">
      <alignment horizontal="right"/>
    </xf>
    <xf numFmtId="170" fontId="1" fillId="2" borderId="1" xfId="7">
      <protection locked="0"/>
    </xf>
    <xf numFmtId="171" fontId="1" fillId="2" borderId="1" xfId="8">
      <protection locked="0"/>
    </xf>
    <xf numFmtId="172" fontId="1" fillId="2" borderId="1" xfId="9">
      <protection locked="0"/>
    </xf>
    <xf numFmtId="173" fontId="1" fillId="2" borderId="1" xfId="10"/>
    <xf numFmtId="172" fontId="9" fillId="0" borderId="0" xfId="11"/>
    <xf numFmtId="171" fontId="5" fillId="5" borderId="0" xfId="6" applyFill="1"/>
    <xf numFmtId="173" fontId="5" fillId="0" borderId="0" xfId="12"/>
    <xf numFmtId="170" fontId="10" fillId="0" borderId="0" xfId="2" applyFont="1"/>
    <xf numFmtId="170" fontId="1" fillId="0" borderId="3" xfId="13"/>
    <xf numFmtId="170" fontId="11" fillId="0" borderId="0" xfId="14" applyNumberFormat="1"/>
    <xf numFmtId="171" fontId="3" fillId="3" borderId="0" xfId="1" applyNumberFormat="1"/>
    <xf numFmtId="0" fontId="11" fillId="0" borderId="0" xfId="0" applyFont="1"/>
    <xf numFmtId="0" fontId="1" fillId="0" borderId="0" xfId="3">
      <alignment horizontal="right"/>
    </xf>
    <xf numFmtId="173" fontId="10" fillId="0" borderId="0" xfId="12" applyFont="1"/>
    <xf numFmtId="173" fontId="5" fillId="0" borderId="0" xfId="12" applyBorder="1"/>
    <xf numFmtId="170" fontId="5" fillId="0" borderId="0" xfId="2" applyBorder="1"/>
    <xf numFmtId="171" fontId="1" fillId="0" borderId="0" xfId="3" applyNumberFormat="1" applyAlignment="1">
      <alignment horizontal="right"/>
    </xf>
    <xf numFmtId="170" fontId="5" fillId="0" borderId="0" xfId="2" applyNumberFormat="1"/>
    <xf numFmtId="170" fontId="8" fillId="0" borderId="0" xfId="4" applyNumberFormat="1"/>
    <xf numFmtId="170" fontId="10" fillId="0" borderId="0" xfId="12" applyNumberFormat="1" applyFont="1"/>
    <xf numFmtId="170" fontId="5" fillId="0" borderId="0" xfId="2" applyAlignment="1">
      <alignment horizontal="right"/>
    </xf>
    <xf numFmtId="174" fontId="5" fillId="0" borderId="0" xfId="2" applyNumberFormat="1"/>
    <xf numFmtId="0" fontId="4" fillId="37" borderId="0" xfId="1" applyFont="1" applyFill="1" applyAlignment="1"/>
    <xf numFmtId="0" fontId="3" fillId="37" borderId="0" xfId="1" applyFill="1"/>
    <xf numFmtId="0" fontId="3" fillId="37" borderId="0" xfId="1" applyFont="1" applyFill="1"/>
    <xf numFmtId="169" fontId="7" fillId="37" borderId="0" xfId="1" applyNumberFormat="1" applyFont="1" applyFill="1" applyAlignment="1">
      <alignment horizontal="left"/>
    </xf>
    <xf numFmtId="0" fontId="7" fillId="37" borderId="0" xfId="1" applyFont="1" applyFill="1"/>
    <xf numFmtId="175" fontId="1" fillId="2" borderId="1" xfId="0" applyNumberFormat="1" applyFont="1" applyFill="1" applyBorder="1"/>
    <xf numFmtId="170" fontId="8" fillId="0" borderId="0" xfId="4" applyAlignment="1">
      <alignment horizontal="right"/>
    </xf>
    <xf numFmtId="170" fontId="5" fillId="0" borderId="0" xfId="2" quotePrefix="1" applyAlignment="1">
      <alignment horizontal="right"/>
    </xf>
  </cellXfs>
  <cellStyles count="61">
    <cellStyle name="20 % - Accent1" xfId="37" builtinId="30" hidden="1"/>
    <cellStyle name="20 % - Accent2" xfId="41" builtinId="34" hidden="1"/>
    <cellStyle name="20 % - Accent3" xfId="45" builtinId="38" hidden="1"/>
    <cellStyle name="20 % - Accent4" xfId="49" builtinId="42" hidden="1"/>
    <cellStyle name="20 % - Accent5" xfId="53" builtinId="46" hidden="1"/>
    <cellStyle name="20 % - Accent6" xfId="57" builtinId="50" hidden="1"/>
    <cellStyle name="40 % - Accent1" xfId="38" builtinId="31" hidden="1"/>
    <cellStyle name="40 % - Accent2" xfId="42" builtinId="35" hidden="1"/>
    <cellStyle name="40 % - Accent3" xfId="46" builtinId="39" hidden="1"/>
    <cellStyle name="40 % - Accent4" xfId="50" builtinId="43" hidden="1"/>
    <cellStyle name="40 % - Accent5" xfId="54" builtinId="47" hidden="1"/>
    <cellStyle name="40 % - Accent6" xfId="58" builtinId="51" hidden="1"/>
    <cellStyle name="60 % - Accent1" xfId="39" builtinId="32" hidden="1"/>
    <cellStyle name="60 % - Accent2" xfId="43" builtinId="36" hidden="1"/>
    <cellStyle name="60 % - Accent3" xfId="47" builtinId="40" hidden="1"/>
    <cellStyle name="60 % - Accent4" xfId="51" builtinId="44" hidden="1"/>
    <cellStyle name="60 % - Accent5" xfId="55" builtinId="48" hidden="1"/>
    <cellStyle name="60 % - Accent6" xfId="59" builtinId="52" hidden="1"/>
    <cellStyle name="Accent1" xfId="36" builtinId="29" hidden="1"/>
    <cellStyle name="Accent2" xfId="40" builtinId="33" hidden="1"/>
    <cellStyle name="Accent3" xfId="44" builtinId="37" hidden="1"/>
    <cellStyle name="Accent4" xfId="48" builtinId="41" hidden="1"/>
    <cellStyle name="Accent5" xfId="52" builtinId="45" hidden="1"/>
    <cellStyle name="Accent6" xfId="56" builtinId="49" hidden="1"/>
    <cellStyle name="Avertissement" xfId="32" builtinId="11" hidden="1"/>
    <cellStyle name="Calcul" xfId="29" builtinId="22" hidden="1"/>
    <cellStyle name="Cellule liée" xfId="30" builtinId="24" hidden="1"/>
    <cellStyle name="Entrée" xfId="27" builtinId="20" hidden="1"/>
    <cellStyle name="Insatisfaisant" xfId="25" builtinId="27" hidden="1"/>
    <cellStyle name="M Section Header" xfId="5"/>
    <cellStyle name="M TopHeader" xfId="1"/>
    <cellStyle name="M Units" xfId="3"/>
    <cellStyle name="M Wkg text" xfId="14"/>
    <cellStyle name="M-A 0dp" xfId="7"/>
    <cellStyle name="M-A 2dp" xfId="8"/>
    <cellStyle name="M-A Date" xfId="10"/>
    <cellStyle name="M-A Fixed 0dp" xfId="13"/>
    <cellStyle name="M-A Pct2dp" xfId="9"/>
    <cellStyle name="M-C 0dp Num" xfId="2"/>
    <cellStyle name="M-C 2dp Num" xfId="6"/>
    <cellStyle name="M-C Bld 0dp" xfId="4"/>
    <cellStyle name="M-C Date" xfId="12"/>
    <cellStyle name="M-C Pct 2DP" xfId="11"/>
    <cellStyle name="Milliers" xfId="15" builtinId="3" hidden="1"/>
    <cellStyle name="Milliers [0]" xfId="16" builtinId="6" hidden="1"/>
    <cellStyle name="Monétaire" xfId="17" builtinId="4" hidden="1"/>
    <cellStyle name="Monétaire [0]" xfId="18" builtinId="7" hidden="1"/>
    <cellStyle name="Neutre" xfId="26" builtinId="28" hidden="1"/>
    <cellStyle name="Normal" xfId="0" builtinId="0"/>
    <cellStyle name="Normal 2" xfId="60"/>
    <cellStyle name="Note" xfId="33" builtinId="10" hidden="1"/>
    <cellStyle name="Satisfaisant" xfId="24" builtinId="26" hidden="1"/>
    <cellStyle name="Sortie" xfId="28" builtinId="21" hidden="1"/>
    <cellStyle name="Texte explicatif" xfId="34" builtinId="53" hidden="1"/>
    <cellStyle name="Titre" xfId="19" builtinId="15" hidden="1"/>
    <cellStyle name="Titre 1" xfId="20" builtinId="16" hidden="1"/>
    <cellStyle name="Titre 2" xfId="21" builtinId="17" hidden="1"/>
    <cellStyle name="Titre 3" xfId="22" builtinId="18" hidden="1"/>
    <cellStyle name="Titre 4" xfId="23" builtinId="19" hidden="1"/>
    <cellStyle name="Total" xfId="35" builtinId="25" hidden="1"/>
    <cellStyle name="Vérification" xfId="31" builtinId="23" hidden="1"/>
  </cellStyles>
  <dxfs count="0"/>
  <tableStyles count="0" defaultTableStyle="TableStyleMedium2" defaultPivotStyle="PivotStyleLight16"/>
  <colors>
    <mruColors>
      <color rgb="FF0C3E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753035</xdr:colOff>
      <xdr:row>0</xdr:row>
      <xdr:rowOff>0</xdr:rowOff>
    </xdr:from>
    <xdr:to>
      <xdr:col>8</xdr:col>
      <xdr:colOff>821054</xdr:colOff>
      <xdr:row>2</xdr:row>
      <xdr:rowOff>195340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6823" y="0"/>
          <a:ext cx="2793290" cy="7152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753035</xdr:colOff>
      <xdr:row>0</xdr:row>
      <xdr:rowOff>0</xdr:rowOff>
    </xdr:from>
    <xdr:to>
      <xdr:col>8</xdr:col>
      <xdr:colOff>66674</xdr:colOff>
      <xdr:row>2</xdr:row>
      <xdr:rowOff>195340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6823" y="0"/>
          <a:ext cx="2791945" cy="715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  <outlinePr summaryBelow="0"/>
  </sheetPr>
  <dimension ref="A1:J49"/>
  <sheetViews>
    <sheetView showGridLines="0" zoomScale="85" zoomScaleNormal="85" zoomScalePageLayoutView="85" workbookViewId="0">
      <pane ySplit="3" topLeftCell="A4" activePane="bottomLeft" state="frozen"/>
      <selection pane="bottomLeft"/>
    </sheetView>
  </sheetViews>
  <sheetFormatPr baseColWidth="10" defaultColWidth="8.85546875" defaultRowHeight="12.75" x14ac:dyDescent="0.2"/>
  <cols>
    <col min="1" max="1" width="7.28515625" style="2" customWidth="1"/>
    <col min="2" max="2" width="4.7109375" style="2" customWidth="1"/>
    <col min="3" max="3" width="3.7109375" style="24" customWidth="1"/>
    <col min="4" max="4" width="40.7109375" style="24" customWidth="1"/>
    <col min="5" max="6" width="12.7109375" style="2" customWidth="1"/>
    <col min="7" max="7" width="3.7109375" style="2" customWidth="1"/>
    <col min="8" max="8" width="10.7109375" style="25" customWidth="1"/>
    <col min="9" max="9" width="12.7109375" style="2" customWidth="1"/>
    <col min="10" max="10" width="15.7109375" style="2" customWidth="1"/>
    <col min="11" max="16384" width="8.85546875" style="2"/>
  </cols>
  <sheetData>
    <row r="1" spans="1:10" ht="23.25" x14ac:dyDescent="0.35">
      <c r="A1" s="35" t="s">
        <v>77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s="3" customFormat="1" ht="18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</row>
    <row r="3" spans="1:10" ht="18" customHeight="1" x14ac:dyDescent="0.25">
      <c r="A3" s="38"/>
      <c r="B3" s="36"/>
      <c r="C3" s="39" t="s">
        <v>0</v>
      </c>
      <c r="D3" s="36"/>
      <c r="E3" s="36"/>
      <c r="F3" s="36"/>
      <c r="G3" s="36"/>
      <c r="H3" s="36"/>
      <c r="I3" s="36"/>
      <c r="J3" s="36"/>
    </row>
    <row r="4" spans="1:10" s="4" customFormat="1" ht="12" customHeight="1" x14ac:dyDescent="0.2">
      <c r="H4" s="5"/>
    </row>
    <row r="5" spans="1:10" s="4" customFormat="1" ht="12" customHeight="1" x14ac:dyDescent="0.2">
      <c r="H5" s="5"/>
    </row>
    <row r="6" spans="1:10" s="4" customFormat="1" ht="12" customHeight="1" x14ac:dyDescent="0.2">
      <c r="H6" s="5"/>
    </row>
    <row r="7" spans="1:10" s="4" customFormat="1" ht="12" customHeight="1" x14ac:dyDescent="0.2">
      <c r="H7" s="5"/>
    </row>
    <row r="8" spans="1:10" s="4" customFormat="1" ht="12" customHeight="1" x14ac:dyDescent="0.2">
      <c r="H8" s="5"/>
    </row>
    <row r="9" spans="1:10" s="4" customFormat="1" ht="12" customHeight="1" x14ac:dyDescent="0.2">
      <c r="H9" s="5"/>
    </row>
    <row r="10" spans="1:10" s="4" customFormat="1" ht="12" customHeight="1" x14ac:dyDescent="0.2">
      <c r="E10" s="6"/>
      <c r="H10" s="5"/>
    </row>
    <row r="11" spans="1:10" ht="12" customHeight="1" x14ac:dyDescent="0.2">
      <c r="A11" s="7"/>
      <c r="B11" s="7"/>
      <c r="C11" s="7" t="s">
        <v>1</v>
      </c>
      <c r="D11" s="7"/>
      <c r="E11" s="7"/>
      <c r="F11" s="7"/>
      <c r="G11" s="7"/>
      <c r="H11" s="7"/>
      <c r="I11" s="7"/>
      <c r="J11" s="7"/>
    </row>
    <row r="12" spans="1:10" s="9" customFormat="1" ht="12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0" ht="12" customHeight="1" x14ac:dyDescent="0.2">
      <c r="A13" s="10"/>
      <c r="B13" s="10"/>
      <c r="C13" s="6"/>
      <c r="D13" s="10"/>
      <c r="E13" s="11"/>
      <c r="F13" s="10"/>
      <c r="G13" s="10"/>
      <c r="H13" s="10"/>
      <c r="I13" s="10"/>
      <c r="J13" s="10"/>
    </row>
    <row r="14" spans="1:10" ht="12" customHeight="1" x14ac:dyDescent="0.2">
      <c r="A14" s="10"/>
      <c r="B14" s="10"/>
      <c r="C14" s="10"/>
      <c r="D14" s="10" t="s">
        <v>2</v>
      </c>
      <c r="E14" s="11"/>
      <c r="F14" s="10"/>
      <c r="G14" s="10"/>
      <c r="H14" s="12"/>
      <c r="I14" s="13">
        <v>1000</v>
      </c>
      <c r="J14" s="10"/>
    </row>
    <row r="15" spans="1:10" ht="12" customHeight="1" x14ac:dyDescent="0.2">
      <c r="A15" s="10"/>
      <c r="B15" s="10"/>
      <c r="C15" s="10"/>
      <c r="D15" s="10"/>
      <c r="E15" s="11"/>
      <c r="F15" s="10"/>
      <c r="G15" s="10"/>
      <c r="H15" s="12"/>
      <c r="I15" s="10"/>
      <c r="J15" s="10"/>
    </row>
    <row r="16" spans="1:10" ht="12" customHeight="1" x14ac:dyDescent="0.2">
      <c r="A16" s="10"/>
      <c r="B16" s="10"/>
      <c r="C16" s="10"/>
      <c r="D16" s="10" t="s">
        <v>3</v>
      </c>
      <c r="E16" s="11"/>
      <c r="F16" s="10"/>
      <c r="G16" s="10"/>
      <c r="H16" s="12"/>
      <c r="I16" s="14">
        <v>1000</v>
      </c>
      <c r="J16" s="10"/>
    </row>
    <row r="17" spans="1:10" ht="12" customHeight="1" x14ac:dyDescent="0.2">
      <c r="A17" s="10"/>
      <c r="B17" s="10"/>
      <c r="C17" s="10"/>
      <c r="D17" s="10"/>
      <c r="E17" s="11"/>
      <c r="F17" s="10"/>
      <c r="G17" s="10"/>
      <c r="H17" s="10"/>
      <c r="I17" s="10"/>
      <c r="J17" s="10"/>
    </row>
    <row r="18" spans="1:10" ht="12" customHeight="1" x14ac:dyDescent="0.2">
      <c r="A18" s="10"/>
      <c r="B18" s="10"/>
      <c r="C18" s="10"/>
      <c r="D18" s="10" t="s">
        <v>4</v>
      </c>
      <c r="E18" s="11"/>
      <c r="F18" s="10"/>
      <c r="G18" s="10"/>
      <c r="H18" s="10"/>
      <c r="I18" s="15">
        <v>0.5</v>
      </c>
      <c r="J18" s="10"/>
    </row>
    <row r="19" spans="1:10" ht="12" customHeight="1" x14ac:dyDescent="0.2">
      <c r="A19" s="10"/>
      <c r="B19" s="10"/>
      <c r="C19" s="10"/>
      <c r="D19" s="10"/>
      <c r="E19" s="11"/>
      <c r="F19" s="10"/>
      <c r="G19" s="10"/>
      <c r="H19" s="10"/>
      <c r="I19" s="10"/>
      <c r="J19" s="10"/>
    </row>
    <row r="20" spans="1:10" ht="12" customHeight="1" x14ac:dyDescent="0.2">
      <c r="A20" s="10"/>
      <c r="B20" s="10"/>
      <c r="C20" s="10"/>
      <c r="D20" s="10" t="s">
        <v>5</v>
      </c>
      <c r="E20" s="11"/>
      <c r="F20" s="10"/>
      <c r="G20" s="10"/>
      <c r="H20" s="10"/>
      <c r="I20" s="16">
        <v>42369</v>
      </c>
      <c r="J20" s="10"/>
    </row>
    <row r="21" spans="1:10" ht="12" customHeight="1" x14ac:dyDescent="0.2">
      <c r="A21" s="10"/>
      <c r="B21" s="10"/>
      <c r="C21" s="10"/>
      <c r="D21" s="10"/>
      <c r="E21" s="11"/>
      <c r="F21" s="10"/>
      <c r="G21" s="10"/>
      <c r="H21" s="10"/>
      <c r="I21" s="10"/>
      <c r="J21" s="10"/>
    </row>
    <row r="22" spans="1:10" ht="12" customHeight="1" x14ac:dyDescent="0.2">
      <c r="A22" s="10"/>
      <c r="B22" s="10"/>
      <c r="C22" s="10"/>
      <c r="D22" s="10" t="s">
        <v>6</v>
      </c>
      <c r="E22" s="11"/>
      <c r="F22" s="10"/>
      <c r="G22" s="10"/>
      <c r="H22" s="10"/>
      <c r="I22" s="4">
        <v>1000</v>
      </c>
      <c r="J22" s="10"/>
    </row>
    <row r="23" spans="1:10" ht="12" customHeight="1" x14ac:dyDescent="0.2">
      <c r="A23" s="10"/>
      <c r="B23" s="10"/>
      <c r="C23" s="10"/>
      <c r="D23" s="10"/>
      <c r="E23" s="11"/>
      <c r="F23" s="10"/>
      <c r="G23" s="10"/>
      <c r="H23" s="10"/>
      <c r="I23" s="10"/>
      <c r="J23" s="10"/>
    </row>
    <row r="24" spans="1:10" ht="12" customHeight="1" x14ac:dyDescent="0.2">
      <c r="A24" s="10"/>
      <c r="B24" s="10"/>
      <c r="C24" s="10"/>
      <c r="D24" s="10" t="s">
        <v>7</v>
      </c>
      <c r="E24" s="11"/>
      <c r="F24" s="10"/>
      <c r="G24" s="10"/>
      <c r="H24" s="10"/>
      <c r="I24" s="4">
        <v>-1000</v>
      </c>
      <c r="J24" s="10"/>
    </row>
    <row r="25" spans="1:10" ht="12" customHeight="1" x14ac:dyDescent="0.2">
      <c r="A25" s="10"/>
      <c r="B25" s="10"/>
      <c r="C25" s="10"/>
      <c r="D25" s="10"/>
      <c r="E25" s="11"/>
      <c r="F25" s="10"/>
      <c r="G25" s="10"/>
      <c r="H25" s="10"/>
      <c r="I25" s="10"/>
      <c r="J25" s="10"/>
    </row>
    <row r="26" spans="1:10" ht="12" customHeight="1" x14ac:dyDescent="0.2">
      <c r="A26" s="10"/>
      <c r="B26" s="10"/>
      <c r="C26" s="10"/>
      <c r="D26" s="10" t="s">
        <v>8</v>
      </c>
      <c r="E26" s="11"/>
      <c r="F26" s="10"/>
      <c r="G26" s="10"/>
      <c r="H26" s="10"/>
      <c r="I26" s="10">
        <v>1000</v>
      </c>
      <c r="J26" s="10"/>
    </row>
    <row r="27" spans="1:10" ht="12" customHeight="1" x14ac:dyDescent="0.2">
      <c r="A27" s="10"/>
      <c r="B27" s="10"/>
      <c r="C27" s="10"/>
      <c r="D27" s="10"/>
      <c r="E27" s="11"/>
      <c r="F27" s="10"/>
      <c r="G27" s="10"/>
      <c r="H27" s="10"/>
      <c r="I27" s="10"/>
      <c r="J27" s="10"/>
    </row>
    <row r="28" spans="1:10" ht="12" customHeight="1" x14ac:dyDescent="0.2">
      <c r="A28" s="10"/>
      <c r="B28" s="10"/>
      <c r="C28" s="10"/>
      <c r="D28" s="10" t="s">
        <v>9</v>
      </c>
      <c r="E28" s="11"/>
      <c r="F28" s="10"/>
      <c r="G28" s="10"/>
      <c r="H28" s="10"/>
      <c r="I28" s="17">
        <v>0.5</v>
      </c>
      <c r="J28" s="10"/>
    </row>
    <row r="29" spans="1:10" ht="12" customHeight="1" x14ac:dyDescent="0.2">
      <c r="A29" s="10"/>
      <c r="B29" s="10"/>
      <c r="C29" s="10"/>
      <c r="D29" s="10"/>
      <c r="E29" s="11"/>
      <c r="F29" s="10"/>
      <c r="G29" s="10"/>
      <c r="H29" s="10"/>
      <c r="I29" s="10"/>
      <c r="J29" s="10"/>
    </row>
    <row r="30" spans="1:10" ht="12" customHeight="1" x14ac:dyDescent="0.2">
      <c r="A30" s="10"/>
      <c r="B30" s="10"/>
      <c r="C30" s="10"/>
      <c r="D30" s="10" t="s">
        <v>10</v>
      </c>
      <c r="E30" s="11"/>
      <c r="F30" s="10"/>
      <c r="G30" s="10"/>
      <c r="H30" s="10"/>
      <c r="I30" s="18">
        <v>0</v>
      </c>
      <c r="J30" s="10"/>
    </row>
    <row r="31" spans="1:10" ht="12" customHeight="1" x14ac:dyDescent="0.2">
      <c r="A31" s="10"/>
      <c r="B31" s="10"/>
      <c r="C31" s="10"/>
      <c r="D31" s="10"/>
      <c r="E31" s="11"/>
      <c r="F31" s="10"/>
      <c r="G31" s="10"/>
      <c r="H31" s="10"/>
      <c r="I31" s="10"/>
      <c r="J31" s="10"/>
    </row>
    <row r="32" spans="1:10" ht="12" customHeight="1" x14ac:dyDescent="0.2">
      <c r="A32" s="10"/>
      <c r="B32" s="10"/>
      <c r="C32" s="10"/>
      <c r="D32" s="10" t="s">
        <v>11</v>
      </c>
      <c r="E32" s="11"/>
      <c r="F32" s="10"/>
      <c r="G32" s="10"/>
      <c r="H32" s="10"/>
      <c r="I32" s="19">
        <v>42369</v>
      </c>
      <c r="J32" s="10"/>
    </row>
    <row r="33" spans="1:10" ht="12" customHeight="1" x14ac:dyDescent="0.2">
      <c r="A33" s="10"/>
      <c r="B33" s="10"/>
      <c r="C33" s="10"/>
      <c r="D33" s="10"/>
      <c r="E33" s="11"/>
      <c r="F33" s="10"/>
      <c r="G33" s="10"/>
      <c r="H33" s="10"/>
      <c r="I33" s="10"/>
      <c r="J33" s="10"/>
    </row>
    <row r="34" spans="1:10" ht="12" customHeight="1" x14ac:dyDescent="0.2">
      <c r="A34" s="10"/>
      <c r="B34" s="10"/>
      <c r="C34" s="10"/>
      <c r="D34" s="10" t="s">
        <v>12</v>
      </c>
      <c r="E34" s="11"/>
      <c r="F34" s="10"/>
      <c r="G34" s="10"/>
      <c r="H34" s="10"/>
      <c r="I34" s="20" t="s">
        <v>13</v>
      </c>
      <c r="J34" s="10"/>
    </row>
    <row r="35" spans="1:10" ht="12" customHeight="1" x14ac:dyDescent="0.2">
      <c r="A35" s="10"/>
      <c r="B35" s="10"/>
      <c r="C35" s="10"/>
      <c r="D35" s="10"/>
      <c r="E35" s="11"/>
      <c r="F35" s="10"/>
      <c r="G35" s="10"/>
      <c r="H35" s="10"/>
      <c r="I35" s="10"/>
      <c r="J35" s="10"/>
    </row>
    <row r="36" spans="1:10" ht="12" customHeight="1" x14ac:dyDescent="0.2">
      <c r="A36" s="10"/>
      <c r="B36" s="10"/>
      <c r="C36" s="10"/>
      <c r="D36" s="10" t="s">
        <v>14</v>
      </c>
      <c r="E36" s="11"/>
      <c r="F36" s="10"/>
      <c r="G36" s="10"/>
      <c r="H36" s="10"/>
      <c r="I36" s="12" t="s">
        <v>15</v>
      </c>
      <c r="J36" s="10"/>
    </row>
    <row r="37" spans="1:10" ht="12" customHeight="1" x14ac:dyDescent="0.2">
      <c r="A37" s="10"/>
      <c r="B37" s="10"/>
      <c r="C37" s="10"/>
      <c r="D37" s="10"/>
      <c r="E37" s="11"/>
      <c r="F37" s="10"/>
      <c r="G37" s="10"/>
      <c r="H37" s="10"/>
      <c r="I37" s="10"/>
      <c r="J37" s="10"/>
    </row>
    <row r="38" spans="1:10" ht="12" customHeight="1" x14ac:dyDescent="0.2">
      <c r="A38" s="10"/>
      <c r="B38" s="10"/>
      <c r="C38" s="10"/>
      <c r="D38" s="10" t="s">
        <v>16</v>
      </c>
      <c r="E38" s="11"/>
      <c r="F38" s="10"/>
      <c r="G38" s="10"/>
      <c r="H38" s="10"/>
      <c r="I38" s="21">
        <v>1000</v>
      </c>
      <c r="J38" s="10"/>
    </row>
    <row r="39" spans="1:10" ht="12" customHeight="1" x14ac:dyDescent="0.2">
      <c r="A39" s="10"/>
      <c r="B39" s="10"/>
      <c r="C39" s="10"/>
      <c r="D39" s="10"/>
      <c r="E39" s="11"/>
      <c r="F39" s="10"/>
      <c r="G39" s="10"/>
      <c r="H39" s="10"/>
      <c r="I39" s="10"/>
      <c r="J39" s="10"/>
    </row>
    <row r="40" spans="1:10" ht="12" customHeight="1" x14ac:dyDescent="0.2">
      <c r="A40" s="10"/>
      <c r="B40" s="10"/>
      <c r="C40" s="10"/>
      <c r="D40" s="10" t="s">
        <v>17</v>
      </c>
      <c r="E40" s="11"/>
      <c r="F40" s="10"/>
      <c r="G40" s="10"/>
      <c r="H40" s="10"/>
      <c r="I40" s="6" t="s">
        <v>18</v>
      </c>
      <c r="J40" s="10"/>
    </row>
    <row r="41" spans="1:10" ht="12" customHeight="1" x14ac:dyDescent="0.2">
      <c r="A41" s="10"/>
      <c r="B41" s="10"/>
      <c r="C41" s="10"/>
      <c r="D41" s="10"/>
      <c r="E41" s="11"/>
      <c r="F41" s="10"/>
      <c r="G41" s="10"/>
      <c r="H41" s="10"/>
      <c r="I41" s="10"/>
      <c r="J41" s="10"/>
    </row>
    <row r="42" spans="1:10" ht="12" customHeight="1" x14ac:dyDescent="0.2">
      <c r="A42" s="10"/>
      <c r="B42" s="10"/>
      <c r="C42" s="10"/>
      <c r="D42" s="10" t="s">
        <v>19</v>
      </c>
      <c r="E42" s="11"/>
      <c r="F42" s="10"/>
      <c r="G42" s="10"/>
      <c r="H42" s="10"/>
      <c r="I42" s="22">
        <v>1000</v>
      </c>
      <c r="J42" s="10"/>
    </row>
    <row r="43" spans="1:10" ht="12" customHeight="1" x14ac:dyDescent="0.2">
      <c r="A43" s="10"/>
      <c r="B43" s="10"/>
      <c r="C43" s="10"/>
      <c r="D43" s="10"/>
      <c r="E43" s="11"/>
      <c r="F43" s="10"/>
      <c r="G43" s="10"/>
      <c r="H43" s="10"/>
      <c r="I43" s="10"/>
      <c r="J43" s="10"/>
    </row>
    <row r="44" spans="1:10" ht="12" customHeight="1" x14ac:dyDescent="0.25">
      <c r="A44" s="10"/>
      <c r="B44" s="10"/>
      <c r="C44" s="10"/>
      <c r="D44" s="10" t="s">
        <v>20</v>
      </c>
      <c r="E44" s="11"/>
      <c r="F44" s="10"/>
      <c r="G44" s="10"/>
      <c r="H44" s="10"/>
      <c r="I44" s="23" t="s">
        <v>18</v>
      </c>
      <c r="J44" s="10"/>
    </row>
    <row r="45" spans="1:10" ht="12" customHeight="1" x14ac:dyDescent="0.2">
      <c r="A45" s="10"/>
      <c r="B45" s="10"/>
      <c r="C45" s="10"/>
      <c r="D45" s="10"/>
      <c r="E45" s="11"/>
      <c r="F45" s="10"/>
      <c r="G45" s="10"/>
      <c r="H45" s="10"/>
      <c r="I45" s="10"/>
      <c r="J45" s="10"/>
    </row>
    <row r="46" spans="1:10" ht="12" customHeight="1" x14ac:dyDescent="0.2">
      <c r="A46" s="10"/>
      <c r="B46" s="10"/>
      <c r="C46" s="10"/>
      <c r="D46" s="10" t="s">
        <v>21</v>
      </c>
      <c r="E46" s="11"/>
      <c r="F46" s="10"/>
      <c r="G46" s="10"/>
      <c r="H46" s="10"/>
      <c r="I46" s="7" t="s">
        <v>18</v>
      </c>
      <c r="J46" s="10"/>
    </row>
    <row r="47" spans="1:10" ht="12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</row>
    <row r="48" spans="1:10" ht="12" customHeight="1" x14ac:dyDescent="0.2">
      <c r="A48" s="7"/>
      <c r="B48" s="7"/>
      <c r="C48" s="7" t="s">
        <v>22</v>
      </c>
      <c r="D48" s="7"/>
      <c r="E48" s="7"/>
      <c r="F48" s="7"/>
      <c r="G48" s="7"/>
      <c r="H48" s="7"/>
      <c r="I48" s="7"/>
      <c r="J48" s="7"/>
    </row>
    <row r="49" ht="12" customHeight="1" x14ac:dyDescent="0.2"/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  <outlinePr summaryBelow="0"/>
  </sheetPr>
  <dimension ref="A1:AE50"/>
  <sheetViews>
    <sheetView showGridLines="0" tabSelected="1" zoomScale="85" zoomScaleNormal="85" workbookViewId="0">
      <pane xSplit="11" ySplit="7" topLeftCell="L8" activePane="bottomRight" state="frozen"/>
      <selection pane="topRight" activeCell="M1" sqref="M1"/>
      <selection pane="bottomLeft" activeCell="A8" sqref="A8"/>
      <selection pane="bottomRight"/>
    </sheetView>
  </sheetViews>
  <sheetFormatPr baseColWidth="10" defaultColWidth="8.85546875" defaultRowHeight="12" customHeight="1" x14ac:dyDescent="0.25"/>
  <cols>
    <col min="1" max="1" width="7.28515625" customWidth="1"/>
    <col min="2" max="2" width="4.7109375" customWidth="1"/>
    <col min="3" max="3" width="3.7109375" customWidth="1"/>
    <col min="4" max="4" width="40.7109375" customWidth="1"/>
    <col min="5" max="9" width="12.7109375" customWidth="1"/>
    <col min="10" max="10" width="3.7109375" customWidth="1"/>
    <col min="11" max="11" width="14.7109375" customWidth="1"/>
    <col min="12" max="31" width="13.7109375" customWidth="1"/>
    <col min="32" max="32" width="8.85546875" customWidth="1"/>
  </cols>
  <sheetData>
    <row r="1" spans="1:31" s="2" customFormat="1" ht="23.25" x14ac:dyDescent="0.35">
      <c r="A1" s="35" t="s">
        <v>77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</row>
    <row r="2" spans="1:31" s="3" customFormat="1" ht="18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</row>
    <row r="3" spans="1:31" s="2" customFormat="1" ht="18" customHeight="1" x14ac:dyDescent="0.25">
      <c r="A3" s="38">
        <v>1</v>
      </c>
      <c r="B3" s="36"/>
      <c r="C3" s="39" t="s">
        <v>23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</row>
    <row r="4" spans="1:31" s="4" customFormat="1" ht="12" customHeight="1" x14ac:dyDescent="0.2"/>
    <row r="5" spans="1:31" s="30" customFormat="1" ht="12" customHeight="1" x14ac:dyDescent="0.2">
      <c r="E5" s="31" t="s">
        <v>76</v>
      </c>
      <c r="K5" s="32">
        <v>0</v>
      </c>
      <c r="L5" s="30">
        <f>K5+1</f>
        <v>1</v>
      </c>
      <c r="M5" s="30">
        <f t="shared" ref="M5:AE5" si="0">L5+1</f>
        <v>2</v>
      </c>
      <c r="N5" s="30">
        <f t="shared" si="0"/>
        <v>3</v>
      </c>
      <c r="O5" s="30">
        <f t="shared" si="0"/>
        <v>4</v>
      </c>
      <c r="P5" s="30">
        <f t="shared" si="0"/>
        <v>5</v>
      </c>
      <c r="Q5" s="30">
        <f t="shared" si="0"/>
        <v>6</v>
      </c>
      <c r="R5" s="30">
        <f t="shared" si="0"/>
        <v>7</v>
      </c>
      <c r="S5" s="30">
        <f t="shared" si="0"/>
        <v>8</v>
      </c>
      <c r="T5" s="30">
        <f t="shared" si="0"/>
        <v>9</v>
      </c>
      <c r="U5" s="30">
        <f t="shared" si="0"/>
        <v>10</v>
      </c>
      <c r="V5" s="30">
        <f t="shared" si="0"/>
        <v>11</v>
      </c>
      <c r="W5" s="30">
        <f t="shared" si="0"/>
        <v>12</v>
      </c>
      <c r="X5" s="30">
        <f t="shared" si="0"/>
        <v>13</v>
      </c>
      <c r="Y5" s="30">
        <f t="shared" si="0"/>
        <v>14</v>
      </c>
      <c r="Z5" s="30">
        <f t="shared" si="0"/>
        <v>15</v>
      </c>
      <c r="AA5" s="30">
        <f t="shared" si="0"/>
        <v>16</v>
      </c>
      <c r="AB5" s="30">
        <f t="shared" si="0"/>
        <v>17</v>
      </c>
      <c r="AC5" s="30">
        <f t="shared" si="0"/>
        <v>18</v>
      </c>
      <c r="AD5" s="30">
        <f t="shared" si="0"/>
        <v>19</v>
      </c>
      <c r="AE5" s="30">
        <f t="shared" si="0"/>
        <v>20</v>
      </c>
    </row>
    <row r="6" spans="1:31" s="4" customFormat="1" ht="12" customHeight="1" x14ac:dyDescent="0.2">
      <c r="E6" s="6" t="s">
        <v>24</v>
      </c>
      <c r="H6" s="5"/>
      <c r="K6" s="19"/>
      <c r="L6" s="19">
        <f t="shared" ref="L6:AE6" si="1">K7+1</f>
        <v>42736</v>
      </c>
      <c r="M6" s="19">
        <f t="shared" si="1"/>
        <v>43101</v>
      </c>
      <c r="N6" s="27">
        <f t="shared" si="1"/>
        <v>43466</v>
      </c>
      <c r="O6" s="19">
        <f t="shared" si="1"/>
        <v>43831</v>
      </c>
      <c r="P6" s="19">
        <f t="shared" si="1"/>
        <v>44197</v>
      </c>
      <c r="Q6" s="19">
        <f t="shared" si="1"/>
        <v>44562</v>
      </c>
      <c r="R6" s="19">
        <f t="shared" si="1"/>
        <v>44927</v>
      </c>
      <c r="S6" s="19">
        <f t="shared" si="1"/>
        <v>45292</v>
      </c>
      <c r="T6" s="19">
        <f t="shared" si="1"/>
        <v>45658</v>
      </c>
      <c r="U6" s="19">
        <f t="shared" si="1"/>
        <v>46023</v>
      </c>
      <c r="V6" s="19">
        <f t="shared" si="1"/>
        <v>46388</v>
      </c>
      <c r="W6" s="19">
        <f t="shared" si="1"/>
        <v>46753</v>
      </c>
      <c r="X6" s="19">
        <f t="shared" si="1"/>
        <v>47119</v>
      </c>
      <c r="Y6" s="19">
        <f t="shared" si="1"/>
        <v>47484</v>
      </c>
      <c r="Z6" s="19">
        <f t="shared" si="1"/>
        <v>47849</v>
      </c>
      <c r="AA6" s="19">
        <f t="shared" si="1"/>
        <v>48214</v>
      </c>
      <c r="AB6" s="19">
        <f t="shared" si="1"/>
        <v>48580</v>
      </c>
      <c r="AC6" s="19">
        <f t="shared" si="1"/>
        <v>48945</v>
      </c>
      <c r="AD6" s="19">
        <f t="shared" si="1"/>
        <v>49310</v>
      </c>
      <c r="AE6" s="19">
        <f t="shared" si="1"/>
        <v>49675</v>
      </c>
    </row>
    <row r="7" spans="1:31" s="4" customFormat="1" ht="12" customHeight="1" x14ac:dyDescent="0.2">
      <c r="E7" s="6" t="s">
        <v>25</v>
      </c>
      <c r="I7" s="5" t="s">
        <v>26</v>
      </c>
      <c r="K7" s="26">
        <v>42735</v>
      </c>
      <c r="L7" s="19">
        <f t="shared" ref="L7:AE7" si="2">EOMONTH(K7,12)</f>
        <v>43100</v>
      </c>
      <c r="M7" s="19">
        <f t="shared" si="2"/>
        <v>43465</v>
      </c>
      <c r="N7" s="19">
        <f t="shared" si="2"/>
        <v>43830</v>
      </c>
      <c r="O7" s="19">
        <f t="shared" si="2"/>
        <v>44196</v>
      </c>
      <c r="P7" s="19">
        <f t="shared" si="2"/>
        <v>44561</v>
      </c>
      <c r="Q7" s="19">
        <f t="shared" si="2"/>
        <v>44926</v>
      </c>
      <c r="R7" s="19">
        <f t="shared" si="2"/>
        <v>45291</v>
      </c>
      <c r="S7" s="19">
        <f t="shared" si="2"/>
        <v>45657</v>
      </c>
      <c r="T7" s="19">
        <f t="shared" si="2"/>
        <v>46022</v>
      </c>
      <c r="U7" s="19">
        <f t="shared" si="2"/>
        <v>46387</v>
      </c>
      <c r="V7" s="19">
        <f t="shared" si="2"/>
        <v>46752</v>
      </c>
      <c r="W7" s="19">
        <f t="shared" si="2"/>
        <v>47118</v>
      </c>
      <c r="X7" s="19">
        <f t="shared" si="2"/>
        <v>47483</v>
      </c>
      <c r="Y7" s="19">
        <f t="shared" si="2"/>
        <v>47848</v>
      </c>
      <c r="Z7" s="19">
        <f t="shared" si="2"/>
        <v>48213</v>
      </c>
      <c r="AA7" s="19">
        <f t="shared" si="2"/>
        <v>48579</v>
      </c>
      <c r="AB7" s="19">
        <f t="shared" si="2"/>
        <v>48944</v>
      </c>
      <c r="AC7" s="19">
        <f t="shared" si="2"/>
        <v>49309</v>
      </c>
      <c r="AD7" s="19">
        <f t="shared" si="2"/>
        <v>49674</v>
      </c>
      <c r="AE7" s="19">
        <f t="shared" si="2"/>
        <v>50040</v>
      </c>
    </row>
    <row r="8" spans="1:31" s="4" customFormat="1" ht="12" customHeight="1" x14ac:dyDescent="0.2">
      <c r="L8" s="30"/>
      <c r="N8" s="28"/>
    </row>
    <row r="9" spans="1:31" s="2" customFormat="1" ht="12" customHeight="1" x14ac:dyDescent="0.2">
      <c r="A9" s="7">
        <f>MAX(A$3:A8)+0.01</f>
        <v>1.01</v>
      </c>
      <c r="B9" s="7"/>
      <c r="C9" s="7" t="s">
        <v>73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s="4" customFormat="1" ht="12" customHeight="1" x14ac:dyDescent="0.2">
      <c r="L10" s="30"/>
      <c r="N10" s="28"/>
    </row>
    <row r="11" spans="1:31" s="4" customFormat="1" ht="12" customHeight="1" x14ac:dyDescent="0.2">
      <c r="D11" s="4" t="s">
        <v>74</v>
      </c>
      <c r="I11" s="29" t="s">
        <v>27</v>
      </c>
      <c r="K11" s="1">
        <v>0.32</v>
      </c>
      <c r="L11" s="30"/>
      <c r="N11" s="28"/>
    </row>
    <row r="12" spans="1:31" s="4" customFormat="1" ht="12" customHeight="1" x14ac:dyDescent="0.2">
      <c r="L12" s="30"/>
      <c r="N12" s="28"/>
    </row>
    <row r="13" spans="1:31" s="4" customFormat="1" ht="12" customHeight="1" x14ac:dyDescent="0.2">
      <c r="D13" s="4" t="s">
        <v>71</v>
      </c>
      <c r="I13" s="29" t="s">
        <v>27</v>
      </c>
      <c r="L13" s="1">
        <v>0</v>
      </c>
      <c r="M13" s="1">
        <v>0.02</v>
      </c>
      <c r="N13" s="1">
        <v>0.02</v>
      </c>
      <c r="O13" s="1">
        <v>0.02</v>
      </c>
      <c r="P13" s="1">
        <v>0.02</v>
      </c>
      <c r="Q13" s="1">
        <v>0.02</v>
      </c>
      <c r="R13" s="1">
        <v>0.02</v>
      </c>
      <c r="S13" s="1">
        <v>0.02</v>
      </c>
      <c r="T13" s="1">
        <v>0.02</v>
      </c>
      <c r="U13" s="1">
        <v>0.02</v>
      </c>
      <c r="V13" s="1">
        <v>0.02</v>
      </c>
      <c r="W13" s="1">
        <v>0.02</v>
      </c>
      <c r="X13" s="1">
        <v>0.02</v>
      </c>
      <c r="Y13" s="1">
        <v>0.02</v>
      </c>
      <c r="Z13" s="1">
        <v>0.02</v>
      </c>
      <c r="AA13" s="1">
        <v>0.02</v>
      </c>
      <c r="AB13" s="1">
        <v>0.02</v>
      </c>
      <c r="AC13" s="1">
        <v>0.02</v>
      </c>
      <c r="AD13" s="1">
        <v>0.02</v>
      </c>
      <c r="AE13" s="1">
        <v>0.02</v>
      </c>
    </row>
    <row r="14" spans="1:31" s="4" customFormat="1" ht="12" customHeight="1" x14ac:dyDescent="0.2">
      <c r="K14" s="34"/>
      <c r="L14" s="30"/>
      <c r="N14" s="28"/>
    </row>
    <row r="15" spans="1:31" s="4" customFormat="1" ht="12" customHeight="1" x14ac:dyDescent="0.2">
      <c r="D15" s="4" t="s">
        <v>75</v>
      </c>
      <c r="I15" s="29" t="s">
        <v>27</v>
      </c>
      <c r="K15" s="1">
        <v>0.11</v>
      </c>
      <c r="L15" s="30"/>
      <c r="N15" s="28"/>
    </row>
    <row r="16" spans="1:31" s="4" customFormat="1" ht="12" customHeight="1" x14ac:dyDescent="0.2">
      <c r="L16" s="30"/>
      <c r="N16" s="28"/>
    </row>
    <row r="17" spans="1:31" s="2" customFormat="1" ht="12" customHeight="1" x14ac:dyDescent="0.2">
      <c r="A17" s="7">
        <f>MAX(A$3:A14)+0.01</f>
        <v>1.02</v>
      </c>
      <c r="B17" s="7"/>
      <c r="C17" s="7" t="s">
        <v>34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1" s="4" customFormat="1" ht="12" customHeight="1" x14ac:dyDescent="0.2">
      <c r="L18" s="30"/>
      <c r="N18" s="28"/>
    </row>
    <row r="19" spans="1:31" s="4" customFormat="1" ht="12" customHeight="1" x14ac:dyDescent="0.2">
      <c r="D19" s="4" t="s">
        <v>29</v>
      </c>
      <c r="I19" s="29" t="s">
        <v>72</v>
      </c>
      <c r="L19" s="13">
        <v>30</v>
      </c>
      <c r="M19" s="13">
        <v>35</v>
      </c>
      <c r="N19" s="13">
        <v>40</v>
      </c>
      <c r="O19" s="13">
        <v>45</v>
      </c>
      <c r="P19" s="13">
        <v>50</v>
      </c>
      <c r="Q19" s="13">
        <v>55</v>
      </c>
      <c r="R19" s="13">
        <v>60</v>
      </c>
      <c r="S19" s="13">
        <v>65</v>
      </c>
      <c r="T19" s="13">
        <v>70</v>
      </c>
      <c r="U19" s="13">
        <v>65</v>
      </c>
      <c r="V19" s="13">
        <v>60</v>
      </c>
      <c r="W19" s="13">
        <v>55</v>
      </c>
      <c r="X19" s="13">
        <v>40</v>
      </c>
      <c r="Y19" s="13">
        <v>45</v>
      </c>
      <c r="Z19" s="13">
        <v>40</v>
      </c>
      <c r="AA19" s="13">
        <v>35</v>
      </c>
      <c r="AB19" s="13">
        <v>30</v>
      </c>
      <c r="AC19" s="13">
        <v>25</v>
      </c>
      <c r="AD19" s="13">
        <v>20</v>
      </c>
      <c r="AE19" s="13">
        <v>15</v>
      </c>
    </row>
    <row r="20" spans="1:31" s="4" customFormat="1" ht="12" customHeight="1" x14ac:dyDescent="0.2">
      <c r="D20" s="4" t="s">
        <v>30</v>
      </c>
      <c r="I20" s="29" t="s">
        <v>72</v>
      </c>
      <c r="L20" s="13">
        <v>5</v>
      </c>
      <c r="M20" s="13">
        <v>10</v>
      </c>
      <c r="N20" s="13">
        <v>15</v>
      </c>
      <c r="O20" s="13">
        <v>20</v>
      </c>
      <c r="P20" s="13">
        <v>25</v>
      </c>
      <c r="Q20" s="13">
        <v>30</v>
      </c>
      <c r="R20" s="13">
        <v>35</v>
      </c>
      <c r="S20" s="13">
        <v>40</v>
      </c>
      <c r="T20" s="13">
        <v>45</v>
      </c>
      <c r="U20" s="13">
        <v>50</v>
      </c>
      <c r="V20" s="13">
        <v>55</v>
      </c>
      <c r="W20" s="13">
        <v>60</v>
      </c>
      <c r="X20" s="13">
        <v>65</v>
      </c>
      <c r="Y20" s="13">
        <v>70</v>
      </c>
      <c r="Z20" s="13">
        <v>75</v>
      </c>
      <c r="AA20" s="13">
        <v>80</v>
      </c>
      <c r="AB20" s="13">
        <v>85</v>
      </c>
      <c r="AC20" s="13">
        <v>90</v>
      </c>
      <c r="AD20" s="13">
        <v>95</v>
      </c>
      <c r="AE20" s="13">
        <v>100</v>
      </c>
    </row>
    <row r="21" spans="1:31" s="4" customFormat="1" ht="12" customHeight="1" x14ac:dyDescent="0.2">
      <c r="D21" s="4" t="s">
        <v>32</v>
      </c>
      <c r="I21" s="29" t="s">
        <v>72</v>
      </c>
      <c r="L21" s="13">
        <v>80</v>
      </c>
      <c r="M21" s="13">
        <v>77</v>
      </c>
      <c r="N21" s="13">
        <v>74</v>
      </c>
      <c r="O21" s="13">
        <v>71</v>
      </c>
      <c r="P21" s="13">
        <v>68</v>
      </c>
      <c r="Q21" s="13">
        <v>65</v>
      </c>
      <c r="R21" s="13">
        <v>62</v>
      </c>
      <c r="S21" s="13">
        <v>59</v>
      </c>
      <c r="T21" s="13">
        <v>56</v>
      </c>
      <c r="U21" s="13">
        <v>53</v>
      </c>
      <c r="V21" s="13">
        <v>50</v>
      </c>
      <c r="W21" s="13">
        <v>47</v>
      </c>
      <c r="X21" s="13">
        <v>44</v>
      </c>
      <c r="Y21" s="13">
        <v>41</v>
      </c>
      <c r="Z21" s="13">
        <v>38</v>
      </c>
      <c r="AA21" s="13">
        <v>35</v>
      </c>
      <c r="AB21" s="13">
        <v>32</v>
      </c>
      <c r="AC21" s="13">
        <v>29</v>
      </c>
      <c r="AD21" s="13">
        <v>26</v>
      </c>
      <c r="AE21" s="13">
        <v>23</v>
      </c>
    </row>
    <row r="22" spans="1:31" s="4" customFormat="1" ht="12" customHeight="1" x14ac:dyDescent="0.2">
      <c r="D22" s="4" t="s">
        <v>31</v>
      </c>
      <c r="I22" s="29" t="s">
        <v>72</v>
      </c>
      <c r="L22" s="13">
        <v>200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200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200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200</v>
      </c>
      <c r="AE22" s="13">
        <v>0</v>
      </c>
    </row>
    <row r="23" spans="1:31" s="4" customFormat="1" ht="12" customHeight="1" x14ac:dyDescent="0.2">
      <c r="D23" s="4" t="s">
        <v>33</v>
      </c>
      <c r="I23" s="29" t="s">
        <v>72</v>
      </c>
      <c r="L23" s="13">
        <v>30</v>
      </c>
      <c r="M23" s="13">
        <v>20</v>
      </c>
      <c r="N23" s="13">
        <v>22</v>
      </c>
      <c r="O23" s="13">
        <v>22</v>
      </c>
      <c r="P23" s="13">
        <v>22</v>
      </c>
      <c r="Q23" s="13">
        <v>25</v>
      </c>
      <c r="R23" s="13">
        <v>22</v>
      </c>
      <c r="S23" s="13">
        <v>24</v>
      </c>
      <c r="T23" s="13">
        <v>29</v>
      </c>
      <c r="U23" s="13">
        <v>22</v>
      </c>
      <c r="V23" s="13">
        <v>27</v>
      </c>
      <c r="W23" s="13">
        <v>21</v>
      </c>
      <c r="X23" s="13">
        <v>29</v>
      </c>
      <c r="Y23" s="13">
        <v>27</v>
      </c>
      <c r="Z23" s="13">
        <v>30</v>
      </c>
      <c r="AA23" s="13">
        <v>29</v>
      </c>
      <c r="AB23" s="13">
        <v>22</v>
      </c>
      <c r="AC23" s="13">
        <v>26</v>
      </c>
      <c r="AD23" s="13">
        <v>30</v>
      </c>
      <c r="AE23" s="13">
        <v>21</v>
      </c>
    </row>
    <row r="24" spans="1:31" s="4" customFormat="1" ht="12" customHeight="1" x14ac:dyDescent="0.2">
      <c r="L24" s="30"/>
      <c r="N24" s="28"/>
    </row>
    <row r="25" spans="1:31" s="2" customFormat="1" ht="12" customHeight="1" x14ac:dyDescent="0.2">
      <c r="A25" s="7">
        <f>MAX(A$3:A24)+0.01</f>
        <v>1.03</v>
      </c>
      <c r="B25" s="7"/>
      <c r="C25" s="7" t="s">
        <v>35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31" ht="12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2" customHeight="1" x14ac:dyDescent="0.25">
      <c r="A27" s="4"/>
      <c r="B27" s="4"/>
      <c r="C27" s="4"/>
      <c r="D27" s="4"/>
      <c r="E27" s="41" t="s">
        <v>36</v>
      </c>
      <c r="F27" s="41" t="s">
        <v>38</v>
      </c>
      <c r="G27" s="41" t="s">
        <v>26</v>
      </c>
      <c r="H27" s="41" t="s">
        <v>40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12" customHeight="1" x14ac:dyDescent="0.25">
      <c r="A28" s="4"/>
      <c r="B28" s="4"/>
      <c r="C28" s="4"/>
      <c r="D28" s="4"/>
      <c r="E28" s="41" t="s">
        <v>37</v>
      </c>
      <c r="F28" s="41" t="s">
        <v>39</v>
      </c>
      <c r="G28" s="41" t="s">
        <v>43</v>
      </c>
      <c r="H28" s="41" t="s">
        <v>41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2" customHeight="1" x14ac:dyDescent="0.25">
      <c r="A29" s="4"/>
      <c r="B29" s="4"/>
      <c r="C29" s="4"/>
      <c r="D29" s="4"/>
      <c r="E29" s="41"/>
      <c r="F29" s="41"/>
      <c r="G29" s="41" t="s">
        <v>44</v>
      </c>
      <c r="H29" s="41" t="s">
        <v>42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12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2" customHeight="1" x14ac:dyDescent="0.25">
      <c r="A31" s="4"/>
      <c r="B31" s="4"/>
      <c r="C31" s="4"/>
      <c r="D31" s="4"/>
      <c r="E31" s="33" t="s">
        <v>48</v>
      </c>
      <c r="F31" s="42" t="s">
        <v>47</v>
      </c>
      <c r="G31" s="33"/>
      <c r="H31" s="33" t="s">
        <v>47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2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2" customHeight="1" x14ac:dyDescent="0.25">
      <c r="A33" s="4"/>
      <c r="B33" s="4"/>
      <c r="C33" s="4"/>
      <c r="D33" s="4"/>
      <c r="E33" s="29" t="s">
        <v>27</v>
      </c>
      <c r="F33" s="29" t="s">
        <v>46</v>
      </c>
      <c r="G33" s="29" t="s">
        <v>28</v>
      </c>
      <c r="H33" s="29" t="s">
        <v>46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2" customHeight="1" x14ac:dyDescent="0.25">
      <c r="A34" s="4"/>
      <c r="B34" s="4"/>
      <c r="C34" s="4"/>
      <c r="D34" s="4" t="str">
        <f>D19</f>
        <v>Class A</v>
      </c>
      <c r="E34" s="40">
        <v>0.4</v>
      </c>
      <c r="F34" s="13">
        <v>12</v>
      </c>
      <c r="G34" s="33" t="s">
        <v>49</v>
      </c>
      <c r="H34" s="4">
        <f>F34</f>
        <v>12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12" customHeight="1" x14ac:dyDescent="0.25">
      <c r="A35" s="4"/>
      <c r="B35" s="4"/>
      <c r="C35" s="4"/>
      <c r="D35" s="4" t="str">
        <f>D20</f>
        <v>Class B</v>
      </c>
      <c r="E35" s="40">
        <v>0.05</v>
      </c>
      <c r="F35" s="13">
        <v>9</v>
      </c>
      <c r="G35" s="33" t="s">
        <v>49</v>
      </c>
      <c r="H35" s="4">
        <f>F35</f>
        <v>9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ht="12" customHeight="1" x14ac:dyDescent="0.25">
      <c r="A36" s="4"/>
      <c r="B36" s="4"/>
      <c r="C36" s="4"/>
      <c r="D36" s="4" t="str">
        <f>D21</f>
        <v>Class C</v>
      </c>
      <c r="E36" s="40">
        <v>0.15</v>
      </c>
      <c r="F36" s="13">
        <v>7</v>
      </c>
      <c r="G36" s="33" t="s">
        <v>49</v>
      </c>
      <c r="H36" s="4">
        <f>F36</f>
        <v>7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ht="12" customHeight="1" x14ac:dyDescent="0.25">
      <c r="A37" s="4"/>
      <c r="B37" s="4"/>
      <c r="C37" s="4"/>
      <c r="D37" s="4" t="str">
        <f>D22</f>
        <v>Class D</v>
      </c>
      <c r="E37" s="40">
        <v>0.2</v>
      </c>
      <c r="F37" s="13">
        <v>15</v>
      </c>
      <c r="G37" s="33" t="s">
        <v>49</v>
      </c>
      <c r="H37" s="4">
        <f>F37</f>
        <v>15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ht="12" customHeight="1" x14ac:dyDescent="0.25">
      <c r="A38" s="4"/>
      <c r="B38" s="4"/>
      <c r="C38" s="4"/>
      <c r="D38" s="4" t="str">
        <f>D23</f>
        <v>Class E</v>
      </c>
      <c r="E38" s="40">
        <v>0.15</v>
      </c>
      <c r="F38" s="13">
        <v>24</v>
      </c>
      <c r="G38" s="33" t="s">
        <v>49</v>
      </c>
      <c r="H38" s="4">
        <f>F38</f>
        <v>24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12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s="2" customFormat="1" ht="12" customHeight="1" x14ac:dyDescent="0.2">
      <c r="A40" s="7">
        <f>MAX(A$3:A39)+0.01</f>
        <v>1.04</v>
      </c>
      <c r="B40" s="7"/>
      <c r="C40" s="7" t="s">
        <v>45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spans="1:31" ht="12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2" customHeight="1" x14ac:dyDescent="0.25">
      <c r="A42" s="4"/>
      <c r="B42" s="4"/>
      <c r="C42" s="4"/>
      <c r="D42" s="4"/>
      <c r="E42" s="4"/>
      <c r="F42" s="33" t="str">
        <f>F31</f>
        <v>useful life</v>
      </c>
      <c r="G42" s="4"/>
      <c r="H42" s="4"/>
      <c r="I42" s="33" t="s">
        <v>70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ht="12" customHeight="1" x14ac:dyDescent="0.25">
      <c r="A43" s="4"/>
      <c r="B43" s="4"/>
      <c r="C43" s="4"/>
      <c r="D43" s="4"/>
      <c r="E43" s="4"/>
      <c r="F43" s="29" t="str">
        <f t="shared" ref="F43:F48" si="3">F33</f>
        <v>[years]</v>
      </c>
      <c r="G43" s="4"/>
      <c r="H43" s="4"/>
      <c r="I43" s="29" t="s">
        <v>27</v>
      </c>
      <c r="J43" s="4"/>
      <c r="K43" s="4"/>
      <c r="L43" s="33" t="s">
        <v>50</v>
      </c>
      <c r="M43" s="33" t="s">
        <v>51</v>
      </c>
      <c r="N43" s="33" t="s">
        <v>52</v>
      </c>
      <c r="O43" s="33" t="s">
        <v>53</v>
      </c>
      <c r="P43" s="33" t="s">
        <v>54</v>
      </c>
      <c r="Q43" s="33" t="s">
        <v>55</v>
      </c>
      <c r="R43" s="33" t="s">
        <v>56</v>
      </c>
      <c r="S43" s="33" t="s">
        <v>57</v>
      </c>
      <c r="T43" s="33" t="s">
        <v>58</v>
      </c>
      <c r="U43" s="33" t="s">
        <v>59</v>
      </c>
      <c r="V43" s="33" t="s">
        <v>60</v>
      </c>
      <c r="W43" s="33" t="s">
        <v>61</v>
      </c>
      <c r="X43" s="33" t="s">
        <v>62</v>
      </c>
      <c r="Y43" s="33" t="s">
        <v>63</v>
      </c>
      <c r="Z43" s="33" t="s">
        <v>64</v>
      </c>
      <c r="AA43" s="33" t="s">
        <v>65</v>
      </c>
      <c r="AB43" s="33" t="s">
        <v>66</v>
      </c>
      <c r="AC43" s="33" t="s">
        <v>67</v>
      </c>
      <c r="AD43" s="33" t="s">
        <v>68</v>
      </c>
      <c r="AE43" s="33" t="s">
        <v>69</v>
      </c>
    </row>
    <row r="44" spans="1:31" ht="12" customHeight="1" x14ac:dyDescent="0.25">
      <c r="A44" s="4"/>
      <c r="B44" s="4"/>
      <c r="C44" s="4"/>
      <c r="D44" s="4" t="str">
        <f>D34</f>
        <v>Class A</v>
      </c>
      <c r="E44" s="4"/>
      <c r="F44" s="4">
        <f t="shared" si="3"/>
        <v>12</v>
      </c>
      <c r="G44" s="4"/>
      <c r="H44" s="4"/>
      <c r="I44" s="17">
        <f>SUM(L44:AE44)</f>
        <v>1</v>
      </c>
      <c r="L44" s="1">
        <v>0.15</v>
      </c>
      <c r="M44" s="1">
        <v>0.13</v>
      </c>
      <c r="N44" s="1">
        <v>0.11</v>
      </c>
      <c r="O44" s="1">
        <v>0.08</v>
      </c>
      <c r="P44" s="1">
        <v>0.02</v>
      </c>
      <c r="Q44" s="1">
        <v>0.12</v>
      </c>
      <c r="R44" s="1">
        <v>0.03</v>
      </c>
      <c r="S44" s="1">
        <v>0.08</v>
      </c>
      <c r="T44" s="1">
        <v>0.06</v>
      </c>
      <c r="U44" s="1">
        <v>0.01</v>
      </c>
      <c r="V44" s="1">
        <v>0.13</v>
      </c>
      <c r="W44" s="1">
        <v>7.999999999999996E-2</v>
      </c>
      <c r="X44" s="1"/>
      <c r="Y44" s="1"/>
      <c r="Z44" s="1"/>
      <c r="AA44" s="1"/>
      <c r="AB44" s="1"/>
      <c r="AC44" s="1"/>
      <c r="AD44" s="1"/>
      <c r="AE44" s="1"/>
    </row>
    <row r="45" spans="1:31" ht="12" customHeight="1" x14ac:dyDescent="0.25">
      <c r="A45" s="4"/>
      <c r="B45" s="4"/>
      <c r="C45" s="4"/>
      <c r="D45" s="4" t="str">
        <f>D35</f>
        <v>Class B</v>
      </c>
      <c r="E45" s="4"/>
      <c r="F45" s="4">
        <f t="shared" si="3"/>
        <v>9</v>
      </c>
      <c r="G45" s="4"/>
      <c r="H45" s="4"/>
      <c r="I45" s="17">
        <f>SUM(L45:AE45)</f>
        <v>1</v>
      </c>
      <c r="J45" s="4"/>
      <c r="K45" s="4"/>
      <c r="L45" s="1">
        <v>0.14000000000000001</v>
      </c>
      <c r="M45" s="1">
        <v>0.22</v>
      </c>
      <c r="N45" s="1">
        <v>0.1</v>
      </c>
      <c r="O45" s="1">
        <v>0.1</v>
      </c>
      <c r="P45" s="1">
        <v>7.0000000000000007E-2</v>
      </c>
      <c r="Q45" s="1">
        <v>0.02</v>
      </c>
      <c r="R45" s="1">
        <v>0.05</v>
      </c>
      <c r="S45" s="1">
        <v>0.24</v>
      </c>
      <c r="T45" s="1">
        <v>6.0000000000000053E-2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2" customHeight="1" x14ac:dyDescent="0.25">
      <c r="A46" s="4"/>
      <c r="B46" s="4"/>
      <c r="C46" s="4"/>
      <c r="D46" s="4" t="str">
        <f>D36</f>
        <v>Class C</v>
      </c>
      <c r="E46" s="4"/>
      <c r="F46" s="4">
        <f t="shared" si="3"/>
        <v>7</v>
      </c>
      <c r="G46" s="4"/>
      <c r="H46" s="4"/>
      <c r="I46" s="17">
        <f>SUM(L46:AE46)</f>
        <v>1</v>
      </c>
      <c r="J46" s="4"/>
      <c r="K46" s="4"/>
      <c r="L46" s="1">
        <v>0.16</v>
      </c>
      <c r="M46" s="1">
        <v>0.12</v>
      </c>
      <c r="N46" s="1">
        <v>0.03</v>
      </c>
      <c r="O46" s="1">
        <v>0.27</v>
      </c>
      <c r="P46" s="1">
        <v>0.13</v>
      </c>
      <c r="Q46" s="1">
        <v>0.25</v>
      </c>
      <c r="R46" s="1">
        <v>3.9999999999999925E-2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2" customHeight="1" x14ac:dyDescent="0.25">
      <c r="A47" s="4"/>
      <c r="B47" s="4"/>
      <c r="C47" s="4"/>
      <c r="D47" s="4" t="str">
        <f>D37</f>
        <v>Class D</v>
      </c>
      <c r="E47" s="4"/>
      <c r="F47" s="4">
        <f t="shared" si="3"/>
        <v>15</v>
      </c>
      <c r="G47" s="4"/>
      <c r="H47" s="4"/>
      <c r="I47" s="17">
        <f>SUM(L47:AE47)</f>
        <v>1</v>
      </c>
      <c r="J47" s="4"/>
      <c r="K47" s="4"/>
      <c r="L47" s="1">
        <v>0.04</v>
      </c>
      <c r="M47" s="1">
        <v>0.02</v>
      </c>
      <c r="N47" s="1">
        <v>0.08</v>
      </c>
      <c r="O47" s="1">
        <v>0.03</v>
      </c>
      <c r="P47" s="1">
        <v>0.05</v>
      </c>
      <c r="Q47" s="1">
        <v>0.14000000000000001</v>
      </c>
      <c r="R47" s="1">
        <v>0.08</v>
      </c>
      <c r="S47" s="1">
        <v>7.0000000000000007E-2</v>
      </c>
      <c r="T47" s="1">
        <v>0.05</v>
      </c>
      <c r="U47" s="1">
        <v>0.02</v>
      </c>
      <c r="V47" s="1">
        <v>0.05</v>
      </c>
      <c r="W47" s="1">
        <v>7.0000000000000007E-2</v>
      </c>
      <c r="X47" s="1">
        <v>0.02</v>
      </c>
      <c r="Y47" s="1">
        <v>0.08</v>
      </c>
      <c r="Z47" s="1">
        <v>0.19999999999999984</v>
      </c>
      <c r="AA47" s="1"/>
      <c r="AB47" s="1"/>
      <c r="AC47" s="1"/>
      <c r="AD47" s="1"/>
      <c r="AE47" s="1"/>
    </row>
    <row r="48" spans="1:31" ht="12" customHeight="1" x14ac:dyDescent="0.25">
      <c r="A48" s="4"/>
      <c r="B48" s="4"/>
      <c r="C48" s="4"/>
      <c r="D48" s="4" t="str">
        <f>D38</f>
        <v>Class E</v>
      </c>
      <c r="E48" s="4"/>
      <c r="F48" s="4">
        <f t="shared" si="3"/>
        <v>24</v>
      </c>
      <c r="G48" s="4"/>
      <c r="H48" s="4"/>
      <c r="I48" s="17">
        <f>SUM(L48:AE48)</f>
        <v>1</v>
      </c>
      <c r="J48" s="4"/>
      <c r="K48" s="4"/>
      <c r="L48" s="1">
        <v>0.04</v>
      </c>
      <c r="M48" s="1">
        <v>0.19</v>
      </c>
      <c r="N48" s="1">
        <v>0.08</v>
      </c>
      <c r="O48" s="1">
        <v>0.04</v>
      </c>
      <c r="P48" s="1">
        <v>0.19</v>
      </c>
      <c r="Q48" s="1">
        <v>0.03</v>
      </c>
      <c r="R48" s="1">
        <v>0.12</v>
      </c>
      <c r="S48" s="1">
        <v>0.01</v>
      </c>
      <c r="T48" s="1">
        <v>0.11</v>
      </c>
      <c r="U48" s="1">
        <v>0.14000000000000001</v>
      </c>
      <c r="V48" s="1">
        <v>4.9999999999999933E-2</v>
      </c>
      <c r="W48" s="1"/>
      <c r="X48" s="1"/>
      <c r="Y48" s="1"/>
      <c r="Z48" s="1"/>
      <c r="AA48" s="1"/>
      <c r="AB48" s="1"/>
      <c r="AC48" s="1"/>
      <c r="AD48" s="1"/>
      <c r="AE48" s="1"/>
    </row>
    <row r="49" spans="1:31" s="4" customFormat="1" ht="12" customHeight="1" x14ac:dyDescent="0.2">
      <c r="L49" s="30"/>
      <c r="N49" s="28"/>
    </row>
    <row r="50" spans="1:31" s="2" customFormat="1" ht="12" customHeight="1" x14ac:dyDescent="0.2">
      <c r="A50" s="7"/>
      <c r="B50" s="7"/>
      <c r="C50" s="7" t="s">
        <v>22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Formats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toto</cp:lastModifiedBy>
  <dcterms:created xsi:type="dcterms:W3CDTF">2015-10-28T14:45:33Z</dcterms:created>
  <dcterms:modified xsi:type="dcterms:W3CDTF">2018-07-09T08:49:02Z</dcterms:modified>
</cp:coreProperties>
</file>