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Scott\Documents\_PhD\Ch2_SDGWorkshop\Data\workshop_analysis\"/>
    </mc:Choice>
  </mc:AlternateContent>
  <xr:revisionPtr revIDLastSave="0" documentId="13_ncr:1_{69B0D18E-A5A9-465A-A34D-FA526CFAE661}" xr6:coauthVersionLast="46" xr6:coauthVersionMax="46" xr10:uidLastSave="{00000000-0000-0000-0000-000000000000}"/>
  <bookViews>
    <workbookView xWindow="-110" yWindow="-110" windowWidth="19420" windowHeight="10420" xr2:uid="{00000000-000D-0000-FFFF-FFFF00000000}"/>
  </bookViews>
  <sheets>
    <sheet name="pub_tab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7" i="1" l="1"/>
  <c r="O137" i="1"/>
  <c r="L137" i="1"/>
  <c r="M137" i="1"/>
  <c r="N137" i="1"/>
  <c r="G138" i="1"/>
  <c r="O138" i="1"/>
  <c r="L138" i="1"/>
  <c r="M138" i="1"/>
  <c r="N138" i="1"/>
  <c r="G63" i="1"/>
  <c r="O63" i="1"/>
  <c r="L63" i="1"/>
  <c r="M63" i="1"/>
  <c r="N63" i="1"/>
  <c r="G64" i="1"/>
  <c r="O64" i="1"/>
  <c r="L64" i="1"/>
  <c r="M64" i="1"/>
  <c r="N64" i="1"/>
  <c r="G65" i="1"/>
  <c r="O65" i="1"/>
  <c r="L65" i="1"/>
  <c r="M65" i="1"/>
  <c r="N65" i="1"/>
  <c r="G66" i="1"/>
  <c r="O66" i="1"/>
  <c r="L66" i="1"/>
  <c r="M66" i="1"/>
  <c r="N66" i="1"/>
  <c r="G67" i="1"/>
  <c r="O67" i="1"/>
  <c r="L67" i="1"/>
  <c r="M67" i="1"/>
  <c r="N67" i="1"/>
  <c r="G68" i="1"/>
  <c r="O68" i="1"/>
  <c r="L68" i="1"/>
  <c r="M68" i="1"/>
  <c r="N68" i="1"/>
  <c r="G69" i="1"/>
  <c r="O69" i="1"/>
  <c r="L69" i="1"/>
  <c r="M69" i="1"/>
  <c r="N69" i="1"/>
  <c r="G70" i="1"/>
  <c r="O70" i="1"/>
  <c r="L70" i="1"/>
  <c r="M70" i="1"/>
  <c r="N70" i="1"/>
  <c r="G71" i="1"/>
  <c r="O71" i="1"/>
  <c r="L71" i="1"/>
  <c r="M71" i="1"/>
  <c r="N71" i="1"/>
  <c r="N59" i="1"/>
  <c r="G47" i="1"/>
  <c r="O47" i="1"/>
  <c r="L47" i="1"/>
  <c r="M47" i="1"/>
  <c r="N47" i="1"/>
  <c r="G48" i="1"/>
  <c r="O48" i="1"/>
  <c r="L48" i="1"/>
  <c r="M48" i="1"/>
  <c r="N48" i="1"/>
  <c r="G49" i="1"/>
  <c r="O49" i="1"/>
  <c r="L49" i="1"/>
  <c r="M49" i="1"/>
  <c r="N49" i="1"/>
  <c r="G50" i="1"/>
  <c r="O50" i="1"/>
  <c r="L50" i="1"/>
  <c r="M50" i="1"/>
  <c r="N50" i="1"/>
  <c r="G51" i="1"/>
  <c r="O51" i="1"/>
  <c r="L51" i="1"/>
  <c r="M51" i="1"/>
  <c r="N51" i="1"/>
  <c r="G7" i="1"/>
  <c r="O7" i="1"/>
  <c r="L7" i="1"/>
  <c r="M7" i="1"/>
  <c r="N7" i="1"/>
  <c r="G8" i="1"/>
  <c r="O8" i="1"/>
  <c r="L8" i="1"/>
  <c r="M8" i="1"/>
  <c r="N8" i="1"/>
  <c r="L3" i="1" l="1"/>
  <c r="M3" i="1"/>
  <c r="N3" i="1"/>
  <c r="L4" i="1"/>
  <c r="M4" i="1"/>
  <c r="N4" i="1"/>
  <c r="L5" i="1"/>
  <c r="M5" i="1"/>
  <c r="N5" i="1"/>
  <c r="L6" i="1"/>
  <c r="M6" i="1"/>
  <c r="N6" i="1"/>
  <c r="L9" i="1"/>
  <c r="M9" i="1"/>
  <c r="N9" i="1"/>
  <c r="L10" i="1"/>
  <c r="M10" i="1"/>
  <c r="N10" i="1"/>
  <c r="L11" i="1"/>
  <c r="M11" i="1"/>
  <c r="N11" i="1"/>
  <c r="L12" i="1"/>
  <c r="M12" i="1"/>
  <c r="N12" i="1"/>
  <c r="L13" i="1"/>
  <c r="M13" i="1"/>
  <c r="N13" i="1"/>
  <c r="L14" i="1"/>
  <c r="M14" i="1"/>
  <c r="N14" i="1"/>
  <c r="L15" i="1"/>
  <c r="M15" i="1"/>
  <c r="N15" i="1"/>
  <c r="L16" i="1"/>
  <c r="M16" i="1"/>
  <c r="N16" i="1"/>
  <c r="L17" i="1"/>
  <c r="M17" i="1"/>
  <c r="N17" i="1"/>
  <c r="L18" i="1"/>
  <c r="M18" i="1"/>
  <c r="L19" i="1"/>
  <c r="M19" i="1"/>
  <c r="N19" i="1"/>
  <c r="L20" i="1"/>
  <c r="M20" i="1"/>
  <c r="N20" i="1"/>
  <c r="L21" i="1"/>
  <c r="M21" i="1"/>
  <c r="N21" i="1"/>
  <c r="L22" i="1"/>
  <c r="M22" i="1"/>
  <c r="N22" i="1"/>
  <c r="L23" i="1"/>
  <c r="M23" i="1"/>
  <c r="N23" i="1"/>
  <c r="L24" i="1"/>
  <c r="M24" i="1"/>
  <c r="N24" i="1"/>
  <c r="L25" i="1"/>
  <c r="M25" i="1"/>
  <c r="N25" i="1"/>
  <c r="L26" i="1"/>
  <c r="M26" i="1"/>
  <c r="N26" i="1"/>
  <c r="L27" i="1"/>
  <c r="M27" i="1"/>
  <c r="N27" i="1"/>
  <c r="L28" i="1"/>
  <c r="M28" i="1"/>
  <c r="N28" i="1"/>
  <c r="L29" i="1"/>
  <c r="M29" i="1"/>
  <c r="N29" i="1"/>
  <c r="L30" i="1"/>
  <c r="M30" i="1"/>
  <c r="N30" i="1"/>
  <c r="L31" i="1"/>
  <c r="M31" i="1"/>
  <c r="N31" i="1"/>
  <c r="L32" i="1"/>
  <c r="M32" i="1"/>
  <c r="N32" i="1"/>
  <c r="L33" i="1"/>
  <c r="M33" i="1"/>
  <c r="N33" i="1"/>
  <c r="L34" i="1"/>
  <c r="M34" i="1"/>
  <c r="N34" i="1"/>
  <c r="L35" i="1"/>
  <c r="N35" i="1"/>
  <c r="L36" i="1"/>
  <c r="M36" i="1"/>
  <c r="N36" i="1"/>
  <c r="L37" i="1"/>
  <c r="M37" i="1"/>
  <c r="N37" i="1"/>
  <c r="L38" i="1"/>
  <c r="M38" i="1"/>
  <c r="N38" i="1"/>
  <c r="L39" i="1"/>
  <c r="M39" i="1"/>
  <c r="N39" i="1"/>
  <c r="L40" i="1"/>
  <c r="M40" i="1"/>
  <c r="N40" i="1"/>
  <c r="L41" i="1"/>
  <c r="M41" i="1"/>
  <c r="N41" i="1"/>
  <c r="L42" i="1"/>
  <c r="M42" i="1"/>
  <c r="N42" i="1"/>
  <c r="L43" i="1"/>
  <c r="M43" i="1"/>
  <c r="N43" i="1"/>
  <c r="L44" i="1"/>
  <c r="M44" i="1"/>
  <c r="N44" i="1"/>
  <c r="L45" i="1"/>
  <c r="M45" i="1"/>
  <c r="N45" i="1"/>
  <c r="L46" i="1"/>
  <c r="M46" i="1"/>
  <c r="N46" i="1"/>
  <c r="L52" i="1"/>
  <c r="M52" i="1"/>
  <c r="N52" i="1"/>
  <c r="L53" i="1"/>
  <c r="M53" i="1"/>
  <c r="N53" i="1"/>
  <c r="L54" i="1"/>
  <c r="M54" i="1"/>
  <c r="N54" i="1"/>
  <c r="L55" i="1"/>
  <c r="M55" i="1"/>
  <c r="N55" i="1"/>
  <c r="L56" i="1"/>
  <c r="M56" i="1"/>
  <c r="N56" i="1"/>
  <c r="L57" i="1"/>
  <c r="M57" i="1"/>
  <c r="N57" i="1"/>
  <c r="L58" i="1"/>
  <c r="M58" i="1"/>
  <c r="N58" i="1"/>
  <c r="L59" i="1"/>
  <c r="M59" i="1"/>
  <c r="L60" i="1"/>
  <c r="M60" i="1"/>
  <c r="N60" i="1"/>
  <c r="L61" i="1"/>
  <c r="M61" i="1"/>
  <c r="N61" i="1"/>
  <c r="L62" i="1"/>
  <c r="M62" i="1"/>
  <c r="N62" i="1"/>
  <c r="L72" i="1"/>
  <c r="M72" i="1"/>
  <c r="L73" i="1"/>
  <c r="M73" i="1"/>
  <c r="N73" i="1"/>
  <c r="L74" i="1"/>
  <c r="M74" i="1"/>
  <c r="N74" i="1"/>
  <c r="L75" i="1"/>
  <c r="M75" i="1"/>
  <c r="N75" i="1"/>
  <c r="L76" i="1"/>
  <c r="M76" i="1"/>
  <c r="N76" i="1"/>
  <c r="L77" i="1"/>
  <c r="M77" i="1"/>
  <c r="N77" i="1"/>
  <c r="L78" i="1"/>
  <c r="M78" i="1"/>
  <c r="N78" i="1"/>
  <c r="L80" i="1"/>
  <c r="N80" i="1"/>
  <c r="L81" i="1"/>
  <c r="M81" i="1"/>
  <c r="N81" i="1"/>
  <c r="L82" i="1"/>
  <c r="M82" i="1"/>
  <c r="N82" i="1"/>
  <c r="L83" i="1"/>
  <c r="M83" i="1"/>
  <c r="N83" i="1"/>
  <c r="L84" i="1"/>
  <c r="M84" i="1"/>
  <c r="N84" i="1"/>
  <c r="L85" i="1"/>
  <c r="M85" i="1"/>
  <c r="N85" i="1"/>
  <c r="L86" i="1"/>
  <c r="M86" i="1"/>
  <c r="N86" i="1"/>
  <c r="L87" i="1"/>
  <c r="M87" i="1"/>
  <c r="N87" i="1"/>
  <c r="L88" i="1"/>
  <c r="M88" i="1"/>
  <c r="N88" i="1"/>
  <c r="L89" i="1"/>
  <c r="M89" i="1"/>
  <c r="N89" i="1"/>
  <c r="L90" i="1"/>
  <c r="M90" i="1"/>
  <c r="N90" i="1"/>
  <c r="L91" i="1"/>
  <c r="N91" i="1"/>
  <c r="L92" i="1"/>
  <c r="M92" i="1"/>
  <c r="N92" i="1"/>
  <c r="L93" i="1"/>
  <c r="M93" i="1"/>
  <c r="N93" i="1"/>
  <c r="L94" i="1"/>
  <c r="M94" i="1"/>
  <c r="N94" i="1"/>
  <c r="L95" i="1"/>
  <c r="M95" i="1"/>
  <c r="N95" i="1"/>
  <c r="L96" i="1"/>
  <c r="M96" i="1"/>
  <c r="N96" i="1"/>
  <c r="L97" i="1"/>
  <c r="M97" i="1"/>
  <c r="N97" i="1"/>
  <c r="L98" i="1"/>
  <c r="M98" i="1"/>
  <c r="N98" i="1"/>
  <c r="L99" i="1"/>
  <c r="M99" i="1"/>
  <c r="N99" i="1"/>
  <c r="L100" i="1"/>
  <c r="M100" i="1"/>
  <c r="N100" i="1"/>
  <c r="L101" i="1"/>
  <c r="M101" i="1"/>
  <c r="N101" i="1"/>
  <c r="L102" i="1"/>
  <c r="N102" i="1"/>
  <c r="L103" i="1"/>
  <c r="M103" i="1"/>
  <c r="N103" i="1"/>
  <c r="L104" i="1"/>
  <c r="M104" i="1"/>
  <c r="N104" i="1"/>
  <c r="L105" i="1"/>
  <c r="M105" i="1"/>
  <c r="N105" i="1"/>
  <c r="L106" i="1"/>
  <c r="M106" i="1"/>
  <c r="N106" i="1"/>
  <c r="L107" i="1"/>
  <c r="M107" i="1"/>
  <c r="N107" i="1"/>
  <c r="L108" i="1"/>
  <c r="M108" i="1"/>
  <c r="N108" i="1"/>
  <c r="L109" i="1"/>
  <c r="M109" i="1"/>
  <c r="N109" i="1"/>
  <c r="L110" i="1"/>
  <c r="M110" i="1"/>
  <c r="N110" i="1"/>
  <c r="L111" i="1"/>
  <c r="M111" i="1"/>
  <c r="N111" i="1"/>
  <c r="L112" i="1"/>
  <c r="M112" i="1"/>
  <c r="N112" i="1"/>
  <c r="L113" i="1"/>
  <c r="M113" i="1"/>
  <c r="N113" i="1"/>
  <c r="L114" i="1"/>
  <c r="M114" i="1"/>
  <c r="N114" i="1"/>
  <c r="L115" i="1"/>
  <c r="M115" i="1"/>
  <c r="N115" i="1"/>
  <c r="L116" i="1"/>
  <c r="M116" i="1"/>
  <c r="N116" i="1"/>
  <c r="L117" i="1"/>
  <c r="M117" i="1"/>
  <c r="N117" i="1"/>
  <c r="L118" i="1"/>
  <c r="M118" i="1"/>
  <c r="N118" i="1"/>
  <c r="L119" i="1"/>
  <c r="M119" i="1"/>
  <c r="N119" i="1"/>
  <c r="L120" i="1"/>
  <c r="M120" i="1"/>
  <c r="N120" i="1"/>
  <c r="L121" i="1"/>
  <c r="M121" i="1"/>
  <c r="N121" i="1"/>
  <c r="L122" i="1"/>
  <c r="M122" i="1"/>
  <c r="N122" i="1"/>
  <c r="L123" i="1"/>
  <c r="M123" i="1"/>
  <c r="N123" i="1"/>
  <c r="L124" i="1"/>
  <c r="M124" i="1"/>
  <c r="N124" i="1"/>
  <c r="L125" i="1"/>
  <c r="M125" i="1"/>
  <c r="N125" i="1"/>
  <c r="L126" i="1"/>
  <c r="M126" i="1"/>
  <c r="L127" i="1"/>
  <c r="M127" i="1"/>
  <c r="N127" i="1"/>
  <c r="L128" i="1"/>
  <c r="M128" i="1"/>
  <c r="N128" i="1"/>
  <c r="L129" i="1"/>
  <c r="M129" i="1"/>
  <c r="N129" i="1"/>
  <c r="L130" i="1"/>
  <c r="M130" i="1"/>
  <c r="N130" i="1"/>
  <c r="L131" i="1"/>
  <c r="M131" i="1"/>
  <c r="N131" i="1"/>
  <c r="L132" i="1"/>
  <c r="M132" i="1"/>
  <c r="N132" i="1"/>
  <c r="L133" i="1"/>
  <c r="M133" i="1"/>
  <c r="N133" i="1"/>
  <c r="L134" i="1"/>
  <c r="M134" i="1"/>
  <c r="N134" i="1"/>
  <c r="L135" i="1"/>
  <c r="M135" i="1"/>
  <c r="N135" i="1"/>
  <c r="L136" i="1"/>
  <c r="M136" i="1"/>
  <c r="N136" i="1"/>
  <c r="L139" i="1"/>
  <c r="M139" i="1"/>
  <c r="N139" i="1"/>
  <c r="L140" i="1"/>
  <c r="M140" i="1"/>
  <c r="N140" i="1"/>
  <c r="L141" i="1"/>
  <c r="M141" i="1"/>
  <c r="N141" i="1"/>
  <c r="L142" i="1"/>
  <c r="M142" i="1"/>
  <c r="N142" i="1"/>
  <c r="L143" i="1"/>
  <c r="M143" i="1"/>
  <c r="N143" i="1"/>
  <c r="L144" i="1"/>
  <c r="M144" i="1"/>
  <c r="N144" i="1"/>
  <c r="L145" i="1"/>
  <c r="M145" i="1"/>
  <c r="N145" i="1"/>
  <c r="L146" i="1"/>
  <c r="M146" i="1"/>
  <c r="N146" i="1"/>
  <c r="L147" i="1"/>
  <c r="L148" i="1"/>
  <c r="M148" i="1"/>
  <c r="N148" i="1"/>
  <c r="L149" i="1"/>
  <c r="M149" i="1"/>
  <c r="N149" i="1"/>
  <c r="L150" i="1"/>
  <c r="M150" i="1"/>
  <c r="N150" i="1"/>
  <c r="L151" i="1"/>
  <c r="M151" i="1"/>
  <c r="N151" i="1"/>
  <c r="L152" i="1"/>
  <c r="M152" i="1"/>
  <c r="N152" i="1"/>
  <c r="L153" i="1"/>
  <c r="M153" i="1"/>
  <c r="N153" i="1"/>
  <c r="L154" i="1"/>
  <c r="M154" i="1"/>
  <c r="N154" i="1"/>
  <c r="L155" i="1"/>
  <c r="M155" i="1"/>
  <c r="N155" i="1"/>
  <c r="L156" i="1"/>
  <c r="M156" i="1"/>
  <c r="N156" i="1"/>
  <c r="L157" i="1"/>
  <c r="M157" i="1"/>
  <c r="N157" i="1"/>
  <c r="L158" i="1"/>
  <c r="M158" i="1"/>
  <c r="N158" i="1"/>
  <c r="L159" i="1"/>
  <c r="M159" i="1"/>
  <c r="N159" i="1"/>
  <c r="L160" i="1"/>
  <c r="M160" i="1"/>
  <c r="N160" i="1"/>
  <c r="L161" i="1"/>
  <c r="M161" i="1"/>
  <c r="N161" i="1"/>
  <c r="L162" i="1"/>
  <c r="M162" i="1"/>
  <c r="N162" i="1"/>
  <c r="L163" i="1"/>
  <c r="M163" i="1"/>
  <c r="N163" i="1"/>
  <c r="L164" i="1"/>
  <c r="M164" i="1"/>
  <c r="N164" i="1"/>
  <c r="L165" i="1"/>
  <c r="M165" i="1"/>
  <c r="N165" i="1"/>
  <c r="L166" i="1"/>
  <c r="M166" i="1"/>
  <c r="N166" i="1"/>
  <c r="L167" i="1"/>
  <c r="N167" i="1"/>
  <c r="L168" i="1"/>
  <c r="M168" i="1"/>
  <c r="N168" i="1"/>
  <c r="L169" i="1"/>
  <c r="M169" i="1"/>
  <c r="N169" i="1"/>
  <c r="L170" i="1"/>
  <c r="M170" i="1"/>
  <c r="N170" i="1"/>
  <c r="L171" i="1"/>
  <c r="M171" i="1"/>
  <c r="N171" i="1"/>
  <c r="L172" i="1"/>
  <c r="M172" i="1"/>
  <c r="N172" i="1"/>
  <c r="L173" i="1"/>
  <c r="M173" i="1"/>
  <c r="N173" i="1"/>
  <c r="L174" i="1"/>
  <c r="M174" i="1"/>
  <c r="N174" i="1"/>
  <c r="L175" i="1"/>
  <c r="M175" i="1"/>
  <c r="N175" i="1"/>
  <c r="L176" i="1"/>
  <c r="M176" i="1"/>
  <c r="N176" i="1"/>
  <c r="L177" i="1"/>
  <c r="M177" i="1"/>
  <c r="N177" i="1"/>
  <c r="L178" i="1"/>
  <c r="M178" i="1"/>
  <c r="N178" i="1"/>
  <c r="L179" i="1"/>
  <c r="M179" i="1"/>
  <c r="N179" i="1"/>
  <c r="L180" i="1"/>
  <c r="M180" i="1"/>
  <c r="N180" i="1"/>
  <c r="L181" i="1"/>
  <c r="M181" i="1"/>
  <c r="N181" i="1"/>
  <c r="L182" i="1"/>
  <c r="M182" i="1"/>
  <c r="N182" i="1"/>
  <c r="L183" i="1"/>
  <c r="M183" i="1"/>
  <c r="N183" i="1"/>
  <c r="L184" i="1"/>
  <c r="M184" i="1"/>
  <c r="N184" i="1"/>
  <c r="L185" i="1"/>
  <c r="M185" i="1"/>
  <c r="N185" i="1"/>
  <c r="L186" i="1"/>
  <c r="M186" i="1"/>
  <c r="N186" i="1"/>
  <c r="L187" i="1"/>
  <c r="M187" i="1"/>
  <c r="N187" i="1"/>
  <c r="L188" i="1"/>
  <c r="M188" i="1"/>
  <c r="N188" i="1"/>
  <c r="L189" i="1"/>
  <c r="M189" i="1"/>
  <c r="N189" i="1"/>
  <c r="L190" i="1"/>
  <c r="M190" i="1"/>
  <c r="N190" i="1"/>
  <c r="L191" i="1"/>
  <c r="M191" i="1"/>
  <c r="N191" i="1"/>
  <c r="L192" i="1"/>
  <c r="M192" i="1"/>
  <c r="N192" i="1"/>
  <c r="L193" i="1"/>
  <c r="M193" i="1"/>
  <c r="N193" i="1"/>
  <c r="L194" i="1"/>
  <c r="M194" i="1"/>
  <c r="N194" i="1"/>
  <c r="L195" i="1"/>
  <c r="M195" i="1"/>
  <c r="N195" i="1"/>
  <c r="L196" i="1"/>
  <c r="M196" i="1"/>
  <c r="N196" i="1"/>
  <c r="L197" i="1"/>
  <c r="M197" i="1"/>
  <c r="N197" i="1"/>
  <c r="L198" i="1"/>
  <c r="M198" i="1"/>
  <c r="N198" i="1"/>
  <c r="L199" i="1"/>
  <c r="M199" i="1"/>
  <c r="N199" i="1"/>
  <c r="L200" i="1"/>
  <c r="M200" i="1"/>
  <c r="N200" i="1"/>
  <c r="L201" i="1"/>
  <c r="M201" i="1"/>
  <c r="N201" i="1"/>
  <c r="L202" i="1"/>
  <c r="M202" i="1"/>
  <c r="N202" i="1"/>
  <c r="L203" i="1"/>
  <c r="M203" i="1"/>
  <c r="N203" i="1"/>
  <c r="L204" i="1"/>
  <c r="M204" i="1"/>
  <c r="N204" i="1"/>
  <c r="L205" i="1"/>
  <c r="M205" i="1"/>
  <c r="N205" i="1"/>
  <c r="L206" i="1"/>
  <c r="M206" i="1"/>
  <c r="N206" i="1"/>
  <c r="L207" i="1"/>
  <c r="M207" i="1"/>
  <c r="N207" i="1"/>
  <c r="L208" i="1"/>
  <c r="M208" i="1"/>
  <c r="N208" i="1"/>
  <c r="L209" i="1"/>
  <c r="M209" i="1"/>
  <c r="N209" i="1"/>
  <c r="L210" i="1"/>
  <c r="M210" i="1"/>
  <c r="N210" i="1"/>
  <c r="L211" i="1"/>
  <c r="M211" i="1"/>
  <c r="N211" i="1"/>
  <c r="L212" i="1"/>
  <c r="M212" i="1"/>
  <c r="N212" i="1"/>
  <c r="L213" i="1"/>
  <c r="M213" i="1"/>
  <c r="N213" i="1"/>
  <c r="L214" i="1"/>
  <c r="M214" i="1"/>
  <c r="N214" i="1"/>
  <c r="L215" i="1"/>
  <c r="M215" i="1"/>
  <c r="N215" i="1"/>
  <c r="L216" i="1"/>
  <c r="M216" i="1"/>
  <c r="N216" i="1"/>
  <c r="L217" i="1"/>
  <c r="M217" i="1"/>
  <c r="N217" i="1"/>
  <c r="L218" i="1"/>
  <c r="M218" i="1"/>
  <c r="N218" i="1"/>
  <c r="L219" i="1"/>
  <c r="M219" i="1"/>
  <c r="N219" i="1"/>
  <c r="L220" i="1"/>
  <c r="M220" i="1"/>
  <c r="N220" i="1"/>
  <c r="L221" i="1"/>
  <c r="M221" i="1"/>
  <c r="N221" i="1"/>
  <c r="L222" i="1"/>
  <c r="M222" i="1"/>
  <c r="N222" i="1"/>
  <c r="L223" i="1"/>
  <c r="M223" i="1"/>
  <c r="N223" i="1"/>
  <c r="L2" i="1"/>
  <c r="N2" i="1"/>
  <c r="M2" i="1"/>
  <c r="G3" i="1"/>
  <c r="O3" i="1"/>
  <c r="G4" i="1"/>
  <c r="O4" i="1"/>
  <c r="G5" i="1"/>
  <c r="O5" i="1"/>
  <c r="G6" i="1"/>
  <c r="O6" i="1"/>
  <c r="G9" i="1"/>
  <c r="O9" i="1"/>
  <c r="G10" i="1"/>
  <c r="O10" i="1"/>
  <c r="G11" i="1"/>
  <c r="O11" i="1"/>
  <c r="G12" i="1"/>
  <c r="O12" i="1"/>
  <c r="G13" i="1"/>
  <c r="O13" i="1"/>
  <c r="G14" i="1"/>
  <c r="O14" i="1"/>
  <c r="G15" i="1"/>
  <c r="O15" i="1"/>
  <c r="G16" i="1"/>
  <c r="O16" i="1"/>
  <c r="G17" i="1"/>
  <c r="O17" i="1"/>
  <c r="G18" i="1"/>
  <c r="O18" i="1"/>
  <c r="G19" i="1"/>
  <c r="O19" i="1"/>
  <c r="G20" i="1"/>
  <c r="O20" i="1"/>
  <c r="G21" i="1"/>
  <c r="O21" i="1"/>
  <c r="G22" i="1"/>
  <c r="O22" i="1"/>
  <c r="G23" i="1"/>
  <c r="O23" i="1"/>
  <c r="G24" i="1"/>
  <c r="O24" i="1"/>
  <c r="G25" i="1"/>
  <c r="O25" i="1"/>
  <c r="G26" i="1"/>
  <c r="O26" i="1"/>
  <c r="G27" i="1"/>
  <c r="O27" i="1"/>
  <c r="G28" i="1"/>
  <c r="O28" i="1"/>
  <c r="G29" i="1"/>
  <c r="O29" i="1"/>
  <c r="G30" i="1"/>
  <c r="O30" i="1"/>
  <c r="G31" i="1"/>
  <c r="O31" i="1"/>
  <c r="G32" i="1"/>
  <c r="O32" i="1"/>
  <c r="G33" i="1"/>
  <c r="O33" i="1"/>
  <c r="G34" i="1"/>
  <c r="O34" i="1"/>
  <c r="G35" i="1"/>
  <c r="O35" i="1"/>
  <c r="G36" i="1"/>
  <c r="O36" i="1"/>
  <c r="G37" i="1"/>
  <c r="O37" i="1"/>
  <c r="G38" i="1"/>
  <c r="O38" i="1"/>
  <c r="G39" i="1"/>
  <c r="O39" i="1"/>
  <c r="G40" i="1"/>
  <c r="O40" i="1"/>
  <c r="G41" i="1"/>
  <c r="O41" i="1"/>
  <c r="G42" i="1"/>
  <c r="O42" i="1"/>
  <c r="G43" i="1"/>
  <c r="O43" i="1"/>
  <c r="G44" i="1"/>
  <c r="O44" i="1"/>
  <c r="G45" i="1"/>
  <c r="O45" i="1"/>
  <c r="G46" i="1"/>
  <c r="O46" i="1"/>
  <c r="G52" i="1"/>
  <c r="O52" i="1"/>
  <c r="G53" i="1"/>
  <c r="O53" i="1"/>
  <c r="G54" i="1"/>
  <c r="O54" i="1"/>
  <c r="G55" i="1"/>
  <c r="O55" i="1"/>
  <c r="G56" i="1"/>
  <c r="O56" i="1"/>
  <c r="G57" i="1"/>
  <c r="O57" i="1"/>
  <c r="G58" i="1"/>
  <c r="O58" i="1"/>
  <c r="G59" i="1"/>
  <c r="O59" i="1"/>
  <c r="G60" i="1"/>
  <c r="O60" i="1"/>
  <c r="G61" i="1"/>
  <c r="O61" i="1"/>
  <c r="G62" i="1"/>
  <c r="O62" i="1"/>
  <c r="G72" i="1"/>
  <c r="O72" i="1"/>
  <c r="G73" i="1"/>
  <c r="O73" i="1"/>
  <c r="G74" i="1"/>
  <c r="O74" i="1"/>
  <c r="G75" i="1"/>
  <c r="O75" i="1"/>
  <c r="G76" i="1"/>
  <c r="O76" i="1"/>
  <c r="G77" i="1"/>
  <c r="O77" i="1"/>
  <c r="G78" i="1"/>
  <c r="O78" i="1"/>
  <c r="G80" i="1"/>
  <c r="O80" i="1"/>
  <c r="G81" i="1"/>
  <c r="O81" i="1"/>
  <c r="G82" i="1"/>
  <c r="O82" i="1"/>
  <c r="G83" i="1"/>
  <c r="O83" i="1"/>
  <c r="G84" i="1"/>
  <c r="O84" i="1"/>
  <c r="G85" i="1"/>
  <c r="O85" i="1"/>
  <c r="G86" i="1"/>
  <c r="O86" i="1"/>
  <c r="G87" i="1"/>
  <c r="O87" i="1"/>
  <c r="G88" i="1"/>
  <c r="O88" i="1"/>
  <c r="G89" i="1"/>
  <c r="O89" i="1"/>
  <c r="G90" i="1"/>
  <c r="O90" i="1"/>
  <c r="G91" i="1"/>
  <c r="O91" i="1"/>
  <c r="G92" i="1"/>
  <c r="O92" i="1"/>
  <c r="G93" i="1"/>
  <c r="O93" i="1"/>
  <c r="G94" i="1"/>
  <c r="O94" i="1"/>
  <c r="G95" i="1"/>
  <c r="O95" i="1"/>
  <c r="G96" i="1"/>
  <c r="O96" i="1"/>
  <c r="G97" i="1"/>
  <c r="O97" i="1"/>
  <c r="G98" i="1"/>
  <c r="O98" i="1"/>
  <c r="G99" i="1"/>
  <c r="O99" i="1"/>
  <c r="G100" i="1"/>
  <c r="O100" i="1"/>
  <c r="G101" i="1"/>
  <c r="O101" i="1"/>
  <c r="G102" i="1"/>
  <c r="O102" i="1"/>
  <c r="G103" i="1"/>
  <c r="O103" i="1"/>
  <c r="G104" i="1"/>
  <c r="O104" i="1"/>
  <c r="G105" i="1"/>
  <c r="O105" i="1"/>
  <c r="G106" i="1"/>
  <c r="O106" i="1"/>
  <c r="G107" i="1"/>
  <c r="O107" i="1"/>
  <c r="G108" i="1"/>
  <c r="O108" i="1"/>
  <c r="G109" i="1"/>
  <c r="O109" i="1"/>
  <c r="G110" i="1"/>
  <c r="O110" i="1"/>
  <c r="G111" i="1"/>
  <c r="O111" i="1"/>
  <c r="G112" i="1"/>
  <c r="O112" i="1"/>
  <c r="G113" i="1"/>
  <c r="O113" i="1"/>
  <c r="G114" i="1"/>
  <c r="O114" i="1"/>
  <c r="G115" i="1"/>
  <c r="O115" i="1"/>
  <c r="G116" i="1"/>
  <c r="O116" i="1"/>
  <c r="G117" i="1"/>
  <c r="O117" i="1"/>
  <c r="G118" i="1"/>
  <c r="O118" i="1"/>
  <c r="G119" i="1"/>
  <c r="O119" i="1"/>
  <c r="G120" i="1"/>
  <c r="O120" i="1"/>
  <c r="G121" i="1"/>
  <c r="O121" i="1"/>
  <c r="G122" i="1"/>
  <c r="O122" i="1"/>
  <c r="G123" i="1"/>
  <c r="O123" i="1"/>
  <c r="G124" i="1"/>
  <c r="O124" i="1"/>
  <c r="G125" i="1"/>
  <c r="O125" i="1"/>
  <c r="G126" i="1"/>
  <c r="O126" i="1"/>
  <c r="G127" i="1"/>
  <c r="O127" i="1"/>
  <c r="G128" i="1"/>
  <c r="O128" i="1"/>
  <c r="G129" i="1"/>
  <c r="O129" i="1"/>
  <c r="G130" i="1"/>
  <c r="O130" i="1"/>
  <c r="G131" i="1"/>
  <c r="O131" i="1"/>
  <c r="G132" i="1"/>
  <c r="O132" i="1"/>
  <c r="G133" i="1"/>
  <c r="O133" i="1"/>
  <c r="G134" i="1"/>
  <c r="O134" i="1"/>
  <c r="G135" i="1"/>
  <c r="O135" i="1"/>
  <c r="G136" i="1"/>
  <c r="O136" i="1"/>
  <c r="G139" i="1"/>
  <c r="O139" i="1"/>
  <c r="G140" i="1"/>
  <c r="O140" i="1"/>
  <c r="G141" i="1"/>
  <c r="O141" i="1"/>
  <c r="G142" i="1"/>
  <c r="O142" i="1"/>
  <c r="G143" i="1"/>
  <c r="O143" i="1"/>
  <c r="G144" i="1"/>
  <c r="O144" i="1"/>
  <c r="G145" i="1"/>
  <c r="O145" i="1"/>
  <c r="G146" i="1"/>
  <c r="O146" i="1"/>
  <c r="G147" i="1"/>
  <c r="O147" i="1"/>
  <c r="G148" i="1"/>
  <c r="O148" i="1"/>
  <c r="G149" i="1"/>
  <c r="O149" i="1"/>
  <c r="G150" i="1"/>
  <c r="O150" i="1"/>
  <c r="G151" i="1"/>
  <c r="O151" i="1"/>
  <c r="G152" i="1"/>
  <c r="O152" i="1"/>
  <c r="G153" i="1"/>
  <c r="O153" i="1"/>
  <c r="G154" i="1"/>
  <c r="O154" i="1"/>
  <c r="G155" i="1"/>
  <c r="O155" i="1"/>
  <c r="G156" i="1"/>
  <c r="O156" i="1"/>
  <c r="G157" i="1"/>
  <c r="O157" i="1"/>
  <c r="G158" i="1"/>
  <c r="O158" i="1"/>
  <c r="G159" i="1"/>
  <c r="O159" i="1"/>
  <c r="G160" i="1"/>
  <c r="O160" i="1"/>
  <c r="G161" i="1"/>
  <c r="O161" i="1"/>
  <c r="G162" i="1"/>
  <c r="O162" i="1"/>
  <c r="G163" i="1"/>
  <c r="O163" i="1"/>
  <c r="G164" i="1"/>
  <c r="O164" i="1"/>
  <c r="G165" i="1"/>
  <c r="O165" i="1"/>
  <c r="G166" i="1"/>
  <c r="O166" i="1"/>
  <c r="G167" i="1"/>
  <c r="O167" i="1"/>
  <c r="G168" i="1"/>
  <c r="O168" i="1"/>
  <c r="G169" i="1"/>
  <c r="O169" i="1"/>
  <c r="G170" i="1"/>
  <c r="O170" i="1"/>
  <c r="G171" i="1"/>
  <c r="O171" i="1"/>
  <c r="G172" i="1"/>
  <c r="O172" i="1"/>
  <c r="G173" i="1"/>
  <c r="O173" i="1"/>
  <c r="G174" i="1"/>
  <c r="O174" i="1"/>
  <c r="G175" i="1"/>
  <c r="O175" i="1"/>
  <c r="G176" i="1"/>
  <c r="O176" i="1"/>
  <c r="G177" i="1"/>
  <c r="O177" i="1"/>
  <c r="G178" i="1"/>
  <c r="O178" i="1"/>
  <c r="G179" i="1"/>
  <c r="O179" i="1"/>
  <c r="G180" i="1"/>
  <c r="O180" i="1"/>
  <c r="G181" i="1"/>
  <c r="O181" i="1"/>
  <c r="G182" i="1"/>
  <c r="O182" i="1"/>
  <c r="G183" i="1"/>
  <c r="O183" i="1"/>
  <c r="G184" i="1"/>
  <c r="O184" i="1"/>
  <c r="G185" i="1"/>
  <c r="O185" i="1"/>
  <c r="G186" i="1"/>
  <c r="O186" i="1"/>
  <c r="G187" i="1"/>
  <c r="O187" i="1"/>
  <c r="G188" i="1"/>
  <c r="O188" i="1"/>
  <c r="G189" i="1"/>
  <c r="O189" i="1"/>
  <c r="G190" i="1"/>
  <c r="O190" i="1"/>
  <c r="G191" i="1"/>
  <c r="O191" i="1"/>
  <c r="G192" i="1"/>
  <c r="O192" i="1"/>
  <c r="G193" i="1"/>
  <c r="O193" i="1"/>
  <c r="G194" i="1"/>
  <c r="O194" i="1"/>
  <c r="G195" i="1"/>
  <c r="O195" i="1"/>
  <c r="G196" i="1"/>
  <c r="O196" i="1"/>
  <c r="G197" i="1"/>
  <c r="O197" i="1"/>
  <c r="G198" i="1"/>
  <c r="O198" i="1"/>
  <c r="G199" i="1"/>
  <c r="O199" i="1"/>
  <c r="G200" i="1"/>
  <c r="O200" i="1"/>
  <c r="G201" i="1"/>
  <c r="O201" i="1"/>
  <c r="G202" i="1"/>
  <c r="O202" i="1"/>
  <c r="G203" i="1"/>
  <c r="O203" i="1"/>
  <c r="G204" i="1"/>
  <c r="O204" i="1"/>
  <c r="G205" i="1"/>
  <c r="O205" i="1"/>
  <c r="G206" i="1"/>
  <c r="O206" i="1"/>
  <c r="G207" i="1"/>
  <c r="O207" i="1"/>
  <c r="G208" i="1"/>
  <c r="O208" i="1"/>
  <c r="G209" i="1"/>
  <c r="O209" i="1"/>
  <c r="G210" i="1"/>
  <c r="O210" i="1"/>
  <c r="G211" i="1"/>
  <c r="O211" i="1"/>
  <c r="G212" i="1"/>
  <c r="O212" i="1"/>
  <c r="G213" i="1"/>
  <c r="O213" i="1"/>
  <c r="G214" i="1"/>
  <c r="O214" i="1"/>
  <c r="G215" i="1"/>
  <c r="O215" i="1"/>
  <c r="G216" i="1"/>
  <c r="O216" i="1"/>
  <c r="G217" i="1"/>
  <c r="O217" i="1"/>
  <c r="G218" i="1"/>
  <c r="O218" i="1"/>
  <c r="G219" i="1"/>
  <c r="O219" i="1"/>
  <c r="G220" i="1"/>
  <c r="O220" i="1"/>
  <c r="G221" i="1"/>
  <c r="O221" i="1"/>
  <c r="G222" i="1"/>
  <c r="O222" i="1"/>
  <c r="G223" i="1"/>
  <c r="O223" i="1"/>
  <c r="O2" i="1"/>
  <c r="G2" i="1"/>
  <c r="I2" i="1" l="1"/>
  <c r="J150" i="1"/>
  <c r="I150" i="1"/>
  <c r="J93" i="1"/>
  <c r="K39" i="1"/>
  <c r="K93" i="1"/>
  <c r="J2" i="1"/>
  <c r="K139" i="1"/>
  <c r="I93" i="1"/>
  <c r="J39" i="1"/>
  <c r="I139" i="1"/>
  <c r="K2" i="1"/>
  <c r="K150" i="1"/>
  <c r="J139" i="1"/>
  <c r="I39" i="1"/>
</calcChain>
</file>

<file path=xl/sharedStrings.xml><?xml version="1.0" encoding="utf-8"?>
<sst xmlns="http://schemas.openxmlformats.org/spreadsheetml/2006/main" count="1054" uniqueCount="231">
  <si>
    <t>subThemes</t>
  </si>
  <si>
    <t>Themes</t>
  </si>
  <si>
    <t>Positive</t>
  </si>
  <si>
    <t>Uncertain</t>
  </si>
  <si>
    <t>Negative</t>
  </si>
  <si>
    <t>Pathway</t>
  </si>
  <si>
    <t>Group</t>
  </si>
  <si>
    <t>Collaboration</t>
  </si>
  <si>
    <t>Communities &amp; employment</t>
  </si>
  <si>
    <t>Current offshore aquaculture and legislation can support new seaweed farming efforts</t>
  </si>
  <si>
    <t>Government</t>
  </si>
  <si>
    <t>There is opportunity to leverage knowledge and experience from current Australian scientific capacity (e.g. including EIA)</t>
  </si>
  <si>
    <t>There is opportunity to colocate with other industries - but this may drive conflict across sectors where such colocation is not possible</t>
  </si>
  <si>
    <t>Seaweed farming alignment can present an opportunity for groups to collaborate across states and further development at a national level</t>
  </si>
  <si>
    <t>Practitioners</t>
  </si>
  <si>
    <t>Seaweed farming can be linked to other aquaculture endeavours</t>
  </si>
  <si>
    <t>Growing seaweed in farms can be challenging and variable across scales</t>
  </si>
  <si>
    <t>There is an opportunity for seaweed farming to contribute to IMTA efforts, working to increase the production of other aquaculture species</t>
  </si>
  <si>
    <t>Seaweed farming in local/regional/national communities can help to leverage support from environmental groups for regenerative production and biotechnology</t>
  </si>
  <si>
    <t>In some regions, there are opportunities to partner with other aquaculture industries</t>
  </si>
  <si>
    <t>Employment</t>
  </si>
  <si>
    <t>NA</t>
  </si>
  <si>
    <t>Seaweed farming and aquaculture development can support productive employment</t>
  </si>
  <si>
    <t>Seaweed farming provides diverse livelihoods - new skill sets and employment pathways, especially in regional areas</t>
  </si>
  <si>
    <t>Seaweed farming supports regional employment (including Indigenous employment diversity)</t>
  </si>
  <si>
    <t>Academia</t>
  </si>
  <si>
    <t>Seaweed farming can generate regional employment in Australia</t>
  </si>
  <si>
    <t>Seaweed farming provides opportunities for regional employment and economic development</t>
  </si>
  <si>
    <t>Seaweed farming presents opportunity for Indigenous collaboration and local-scale livelihoods</t>
  </si>
  <si>
    <t>The high labour/employment costs in Australia might limit industry growth here</t>
  </si>
  <si>
    <t>Gender equity</t>
  </si>
  <si>
    <t>Seaweed farming is often gendered work (i.e. largely female-led) across - with implications for gender equity at local/national scales</t>
  </si>
  <si>
    <t>Indigenous</t>
  </si>
  <si>
    <t>Seaweed farming presents opportunity to improve Indigenous participation in Australian marine issues - and marine industries</t>
  </si>
  <si>
    <t>Seaweed farming presents an opportunity to involve Indigenous peoples in 'bottom-up' development</t>
  </si>
  <si>
    <t>Seaweed farming recognises historical Indigenous seaweed practices - and also includes Indigenous peoples in 'bottom-up' development</t>
  </si>
  <si>
    <t>Seaweed farming presents opportunities for traditional owner involvement in marine space use and management</t>
  </si>
  <si>
    <t>Seaweed farming presents opportunities for traditional owners to engage in marine space use and sustainable development</t>
  </si>
  <si>
    <t>Perceptions</t>
  </si>
  <si>
    <t>Seaweed farming is likely to present a social licence issue - due to poor community understanding/interaction with the aquaculture industry</t>
  </si>
  <si>
    <t>The 'weed' in seaweed might/can have poor connotations in the commercial market</t>
  </si>
  <si>
    <t>Seaweed farming can improve community awareness of ocean health - and increase cultural support (social licence?) for ocean health issues</t>
  </si>
  <si>
    <t>International hype around seaweed farming presents an opportunity for economic growth and investment in Australia</t>
  </si>
  <si>
    <t>The success of seaweed farming depends on consumer awareness and support</t>
  </si>
  <si>
    <t>Existing negative perceptions in some regions (e.g. Tasmania) may impact the social licence of the seaweed farming industry</t>
  </si>
  <si>
    <t>Seaweed isn't perceived as a food product in Australia</t>
  </si>
  <si>
    <t>There is a risk of seaweed farming being linked to 'green-washing' - as currently, understanding of impacts is poor</t>
  </si>
  <si>
    <t>Branding of Australian seaweed farming (as 'clean and green') is an opportunity for successful and sustainable expansion of the industry</t>
  </si>
  <si>
    <t>Stakeholders</t>
  </si>
  <si>
    <t>New seaweed farming endeavours can (and do) conflict with other marine and terrestrial industries and users (spatial allocation)</t>
  </si>
  <si>
    <t>Seaweed farming can cause/exasperate conflicts about space</t>
  </si>
  <si>
    <t>New seaweed farming endeavours will impact upon existing users of marine space in open access areas (i.e. commercial fishing, or from current leaseholds)</t>
  </si>
  <si>
    <t>Costs of farming</t>
  </si>
  <si>
    <t>Current Context</t>
  </si>
  <si>
    <t>Currently, the options for seaweed products that are economically viable in established markets are limited</t>
  </si>
  <si>
    <t>Marine seaweed farming sites are at risk of crop loss (i.e. in volatile marine weather)</t>
  </si>
  <si>
    <t>The cost of production - in terms of labour, transport - will reduce Australia's competitiveness in the industry</t>
  </si>
  <si>
    <t>The sustainability of the seaweed farming industry relies on it being financially viable</t>
  </si>
  <si>
    <t>The disruption of supply chains in 2020 and the potential for future shocks which may undermine high- value exports</t>
  </si>
  <si>
    <t>In some regions, the cost of seaweed farming will be larger (e.g. developing recovery programs for algae, initial overheads, etc.)</t>
  </si>
  <si>
    <t>The cost of seaweed farming is higher in Australia, relative to Asia (where labour is less expensive)</t>
  </si>
  <si>
    <t>Industry</t>
  </si>
  <si>
    <t>Efforts to achieve larger-scale seaweed farming are likely to generate 'teething problems' that will require regulatory and policy direction</t>
  </si>
  <si>
    <t>The lack of environmental policy at the federal level will impact industry growth at scale</t>
  </si>
  <si>
    <t>The regulatory limitations on the expansion of the seaweed farming industry potentially present barriers to industry expansion and growth</t>
  </si>
  <si>
    <t>There is an absence of strategic planning in regards to high-potential sites for new industry</t>
  </si>
  <si>
    <t>The future of the industry will be impacted by shifting priorities in allocation (i.e. under increasing climate change)</t>
  </si>
  <si>
    <t>Infrastructure</t>
  </si>
  <si>
    <t>Seaweed can potentially be grown on existing structures</t>
  </si>
  <si>
    <t>The access to infrastructure will determine industry's ability to develop and expand</t>
  </si>
  <si>
    <t>Seaweed farming can inform resource-efficient, sustainable technologies and infrastructure</t>
  </si>
  <si>
    <t>The cost of new infrastructure might limit seaweed industry growth and expansion</t>
  </si>
  <si>
    <t>There is an opportunity to develop an Australian standard on aquaculture infrastructure</t>
  </si>
  <si>
    <t>Developing a new industry and infrastructure could lead to 'teething problems'</t>
  </si>
  <si>
    <t>Production</t>
  </si>
  <si>
    <t>Seaweed farming is a non-intensive approach to production that is not feed dependent</t>
  </si>
  <si>
    <t>There is lots of space and scope to develop seaweed farming in Australia</t>
  </si>
  <si>
    <t>Seaweed farming creates little waste and can contribute to efforts towards responsible production/consumption</t>
  </si>
  <si>
    <t>Seaweed farming presents an opportunity for further R&amp;D investment in Australia</t>
  </si>
  <si>
    <t>Seaweed farming is highly productive (result of rapid growth rates)</t>
  </si>
  <si>
    <t>Fast-growing seaweed species are likely to support high turnover</t>
  </si>
  <si>
    <t>A huge number of products can potentially be derived from seaweed</t>
  </si>
  <si>
    <t>Seaweed needs to be processed - it is perishable in its 'raw' form and has a high water content</t>
  </si>
  <si>
    <t>The scale of seaweed production will inform its influence/impact on the environment (i.e. scale of environmental threat)</t>
  </si>
  <si>
    <t>The translocation of species for seaweed farming presents a threat (e.g. introduction of new diseases, genetic pollution, etc.)</t>
  </si>
  <si>
    <t>Seaweed farming products provide more than just food for human consumption</t>
  </si>
  <si>
    <t>Seaweed farming can potentially decrease surrounding ecosystem resilience (e.g. invasive species, or ecosystem imbalance resulting from overgrowth)</t>
  </si>
  <si>
    <t>Seaweed farming presents a risk to megafauna (i.e. entanglement with farm sites)</t>
  </si>
  <si>
    <t>There are already existing sites in some regions that are approved for aquaculture development</t>
  </si>
  <si>
    <t>Seaweed species</t>
  </si>
  <si>
    <t>Australia has a wide catalogue of seaweed species and locations and products</t>
  </si>
  <si>
    <t>Farming a diversity of seaweed species can help the industry be more resilient to environmental change</t>
  </si>
  <si>
    <t>Seaweed farming can be limited by the suitability of cultivation sites in the marine realm</t>
  </si>
  <si>
    <t>There is a current need for wild cast collection of seaweeds for ongrowing facilities</t>
  </si>
  <si>
    <t>There is a multitude of existing suitable species - each with seasonal strengths and weakness that can be manipulated to support a sustainable industry</t>
  </si>
  <si>
    <t>The potential for heavy metal contamination is dependent on the species grown and where (with associated human and wildlife health implications)</t>
  </si>
  <si>
    <t>Sustainable development</t>
  </si>
  <si>
    <t>Seaweed farming presents a sustainable form of agriculture and aquaculture (reduced need for land use or clearing)</t>
  </si>
  <si>
    <t>The allocation of new areas for farm sites typically occurs over time frames that are not supportive of aims for sustaining investment</t>
  </si>
  <si>
    <t>The Australian seaweed farming industry of the future presents an opportunity for environmental social and economic development (e.g. environmental offsets, foster bipartisan support)</t>
  </si>
  <si>
    <t>Seaweed farming can support economic development</t>
  </si>
  <si>
    <t>Seaweed farming has no requirement for inputs, in a marine setting</t>
  </si>
  <si>
    <t>Terrestrial linkages</t>
  </si>
  <si>
    <t>The potential demand for land-based facilities and space for seaweed farming and production might hinder industry growth</t>
  </si>
  <si>
    <t>Seaweed farming can 'take the pressure off' terrestrial systems</t>
  </si>
  <si>
    <t>Climate change</t>
  </si>
  <si>
    <t>Environment</t>
  </si>
  <si>
    <t>There is a lack of clear federal policy on climate change - which limits the demand for asparagopsis or climate amelioration</t>
  </si>
  <si>
    <t>Seaweed farming touted as a viable option for climate change action - but there are knowledge gaps in terms of trade-offs across the supply chain, and apparent differences between community perceptions and reality</t>
  </si>
  <si>
    <t>Seaweed farming will be impacted by marine heatwaves and other climate-induced threats to the environment</t>
  </si>
  <si>
    <t>Seaweed farming can contribute to efforts to carbon offset (i.e. climate change action)</t>
  </si>
  <si>
    <t>Seaweed farming can support 'blue carbon' efforts (and inform national climate change mitigation efforts)</t>
  </si>
  <si>
    <t>Seaweeds have a diversity of bioactive compounds (potential to support climate change mitigation and provide nutrition for animal feed)</t>
  </si>
  <si>
    <t>Currently, there is no framework linking seaweed farming to climate change policy</t>
  </si>
  <si>
    <t>Seaweed farming is (will be) impacted by global climate change</t>
  </si>
  <si>
    <t>Ecosystem services</t>
  </si>
  <si>
    <t>Seaweed farming can support 'blue carbon' efforts</t>
  </si>
  <si>
    <t>Seaweeds can help to reduce cattle methane emissions</t>
  </si>
  <si>
    <t>Seaweed farm sites can become an artificial device for aggregating wild species</t>
  </si>
  <si>
    <t>Seaweed farming plays a role in nutrient uptake/balance in marine environments</t>
  </si>
  <si>
    <t>Seaweed farming provides lots of ecosystem services (e.g. providing habitat, nutrient uptake - particularly near finfish pens)</t>
  </si>
  <si>
    <t>Seaweed farming can potentially contribute to the blue carbon market</t>
  </si>
  <si>
    <t>Seaweed farming in tropical waters in northern Australia provides an opportunity for water quality improvement</t>
  </si>
  <si>
    <t>Seaweed farming enables carbon sequestration from the atmosphere</t>
  </si>
  <si>
    <t>Seaweed farming has environmental benefits - by absorbing CO2 and improving local-scale biodiversity</t>
  </si>
  <si>
    <t>Seaweed farming can reduce the occurrence of HABs around aquaculture zones</t>
  </si>
  <si>
    <t>Seaweed products can improve soil and plant health and animal nutrition potential</t>
  </si>
  <si>
    <t>Seaweed offers the potential for methane reduction through Asparagopsis in cattle feed</t>
  </si>
  <si>
    <t>Environmental conditions</t>
  </si>
  <si>
    <t>Australia's extensive marine area presents the opportunity for highly productive seaweed farming</t>
  </si>
  <si>
    <t>There are limited access points along the coast to service and support seaweed farming</t>
  </si>
  <si>
    <t>Seaweed farming is concentrated in certain areas of Australia</t>
  </si>
  <si>
    <t>Marine environments are harsh, changeable, and high risk - not necessarily conducive to seaweed farming</t>
  </si>
  <si>
    <t>Seaweed farming does not require freshwater or nutrient inputs</t>
  </si>
  <si>
    <t>Future ocean conditions (e.g. ocean acidification, temperature increases) may not support seaweed farming in its current form</t>
  </si>
  <si>
    <t>Environmental impacts</t>
  </si>
  <si>
    <t>The hydrodynamic influences of seaweed farming can have variable positive and negative impacts (that are spatially and contextually dependent)</t>
  </si>
  <si>
    <t>Marine seaweed increases the risk of marine debris</t>
  </si>
  <si>
    <t>The likelihood of noise and light pollution concerns (i.e. from the boats and nav-aids) are likely to hinder/limit industry expansion</t>
  </si>
  <si>
    <t>Biosecurity issue - potential benefits from unique Australian knowledge on the topic</t>
  </si>
  <si>
    <t>Seaweed farming could pose public health threat (e.g. as a source of HABs)</t>
  </si>
  <si>
    <t>There will be varying carbon costs associated with developing a new industry</t>
  </si>
  <si>
    <t>Seaweed farming takes up space in coastal areas</t>
  </si>
  <si>
    <t>Seaweed farming often occurs in offshore growth in habitats these species do not naturally occupy (i.e. habitat threat)</t>
  </si>
  <si>
    <t>Biosecurity issue - seaweed farming is limited by current capacity or knowledge to safely share/transport species internationally</t>
  </si>
  <si>
    <t>Biosecurity issue - seaweed farming is limited by current capacity or knowledge for the sharing/transport of species internationally</t>
  </si>
  <si>
    <t>Food &amp; protein source</t>
  </si>
  <si>
    <t>Human health &amp; food</t>
  </si>
  <si>
    <t>Seaweed farming provides foods and products that are beneficial for human health</t>
  </si>
  <si>
    <t>Seaweeds contribute to food supply (and don't require landspace)</t>
  </si>
  <si>
    <t>Seaweed farming generates an alternative protein and nutritious food product</t>
  </si>
  <si>
    <t>Seaweed farming can produce products that will contribute to Australia’s total overall protein production</t>
  </si>
  <si>
    <t>Seaweed farming provides food products</t>
  </si>
  <si>
    <t>Seaweeds are nutritionally rich (supports zero hunger and HW goals)</t>
  </si>
  <si>
    <t>Seaweed farming generates non-meat food products</t>
  </si>
  <si>
    <t>Human health</t>
  </si>
  <si>
    <t>Knowledge gaps</t>
  </si>
  <si>
    <t>Moving forward</t>
  </si>
  <si>
    <t>The large-scale and long-term impacts of seaweed farming remain unknown</t>
  </si>
  <si>
    <t>The development of seaweed farming can be informed by Australia's strong research community in this focus.</t>
  </si>
  <si>
    <t>Current seaweed farming knowledge is limited by a lack of geographic knowledge diversification (i.e. currently concentrated in the south of Australia)</t>
  </si>
  <si>
    <t>Seaweed farming presents huge research potential for the Australian scientific community</t>
  </si>
  <si>
    <t>The market access for seaweed products is currently poorly understood - particularly in regards to edible/food products</t>
  </si>
  <si>
    <t>The science and evidence base of the ecosystem impacts of seaweed farming is currently limited</t>
  </si>
  <si>
    <t>The science and research (i.e. risk/benefit analysis) on seaweed farming is still in its infancy in Australia</t>
  </si>
  <si>
    <t>The thresholds for seaweed farming development carrying capacity are currently poorly understood</t>
  </si>
  <si>
    <t>Seaweed cultivation knowledge is currently limited (in Australia)</t>
  </si>
  <si>
    <t>Currently, there is a shortage of skills/expertise in Australia to support seaweed farming</t>
  </si>
  <si>
    <t>The expansion of seaweed farming will be informed by a strong (but regionally-limited) research community</t>
  </si>
  <si>
    <t>Robust knowledge is not widespread - but concentrated in a small group of experts</t>
  </si>
  <si>
    <t>Currently, there is a lack of marine hatcheries (i.e. for seed stock) and limited technical knowledge about seaweed production</t>
  </si>
  <si>
    <t>The volume-based logistics (i.e. from growth to processing) from seaweed farming are not fully understood</t>
  </si>
  <si>
    <t>The research capacity that can contribute to seaweed farming in Australia is excellent</t>
  </si>
  <si>
    <t>Seaweed farming development will be influenced by current scientific expertise (and a lack of diversity in this expertise)</t>
  </si>
  <si>
    <t>Legislation/regulation</t>
  </si>
  <si>
    <t>Marine Parks legislation may hinder and limit industry (i.e. where industry can potentially alter local ecosystems)</t>
  </si>
  <si>
    <t>There are different policies in every state for inland or marine aquaculture which is a barrier to expansion and cooperation at national scale</t>
  </si>
  <si>
    <t>Currently, there are regulatory hurdles that could potentially hinder seaweed industry growth</t>
  </si>
  <si>
    <t>The seaweed farming industry is likely to develop and grow rapidly - putting pressure on government departments to 'keep up' with this pace in regards to support and legislation</t>
  </si>
  <si>
    <t>Seaweed farming policies (and regulations) are currently weak and poorly-defined</t>
  </si>
  <si>
    <t>Marine management</t>
  </si>
  <si>
    <t>Marine Spatial Planning (MSP) frameworks can support more detailed MSP processes that can help balance the objectives of multiple sectors, including seaweed farming</t>
  </si>
  <si>
    <t>Seaweed farming potentially contributes to current difficulties in Marine Spatial Planning (i.e. conflict with existing uses and marine spaces)</t>
  </si>
  <si>
    <t>Seaweed farming can support marine area-based management</t>
  </si>
  <si>
    <t>Market potential/supply chain</t>
  </si>
  <si>
    <t>Price of seaweed products reflects the changing market (i.e. of supply and demand)</t>
  </si>
  <si>
    <t>There could potentially be unforeseen market access issues (i.e. in terms of biosecurity) which could inhibit trade</t>
  </si>
  <si>
    <t>Seaweed product diversification in Australia presents an opportunity for increasing national and international market value</t>
  </si>
  <si>
    <t>The proximity to Asian markets is an opportunity</t>
  </si>
  <si>
    <t>There is opportunity to enhance Australian domestic supply chain capability, based on current shock vulnerability</t>
  </si>
  <si>
    <t>Opportunity for new markets for production (e.g. value-added products)</t>
  </si>
  <si>
    <t>There is an opportunity to create an Australian seaweed farming brand (e.g. value-added products)</t>
  </si>
  <si>
    <t>Planning &amp; potential</t>
  </si>
  <si>
    <t>At present, the markets for seaweed farming products are poorly developed and high-risk</t>
  </si>
  <si>
    <t>The competitiveness between states in Australia can reduce opportunities for seaweed farming business</t>
  </si>
  <si>
    <t>Australia is 'coming late to the party' which presents an opportunity to learn from other international experiences</t>
  </si>
  <si>
    <t>The Australian seaweed farming industry is poorly developed and supported, compared to others elsewhere globally (e.g. Europe has more robust strategies)</t>
  </si>
  <si>
    <t>The Australian seaweed farming industry is still in its infancy</t>
  </si>
  <si>
    <t>There is an opportunity for Australia to create similar frameworks to other parts of the world</t>
  </si>
  <si>
    <t>There is an opportunity to develop standardised seaweed farming best practice and monitoring and management leveraging expertise across states and territories in Australia</t>
  </si>
  <si>
    <t xml:space="preserve">Seaweed farming can promote integration with current aquaculture, garner support from diverse groups, leverage knowledge from Australian scientific capacity and build collaborations across states, however, conflict may occur where integration is not possible. </t>
  </si>
  <si>
    <t>Seaweed farming can support diverse livelihoods, new skill-sets, and novel employment pathways, especially in regional and indigenous Australia, however high labour costs may limit Australian industry growth.</t>
  </si>
  <si>
    <t>Seaweed farming could improve indigenous engagement with marine issues, support 'bottom-up' development and provide opportunities for indigenous led marine space use and management while recognising historical indigenous seaweeed practices.</t>
  </si>
  <si>
    <t>Seaweed farming can raise awareness of ocean health and leverage support from environmental groups for regenerative production. Its success may benefit from international hype, however it may be limited by the negative perception towards current aquaculture, possible green-washing, and current unfamiliarity with seaweed as a food product in Australia.</t>
  </si>
  <si>
    <t>Seaweed farming can increase cultural support for ocean health, but may lead to conflicts about spatial allocation and impact current marine uses.</t>
  </si>
  <si>
    <t>The costs of seaweed farming may jeopardize its success in certain areas, especially where established markets are limited, where crop loss from future shocks are likely, and where production costs, such as labor and transport, are high.</t>
  </si>
  <si>
    <t xml:space="preserve">Seaweed can potentially be grown on existing structures, however new infrastructure will be needed and, while costly, presents an opportunity to develop new Australian standards. </t>
  </si>
  <si>
    <t xml:space="preserve">As a raw material/resource, seaweed is not feed dependent, creates little waste, is highly productive,  can support diverse product development, and the scale and scope for development is large in Australia. However, it will require processing and the scale at which it needs to be produced may be constrained by local conditions. </t>
  </si>
  <si>
    <t>There are a wide diversity of species that can promote product diversity and promote industry resilience. However, the growth of some species will be limited in terms of geographical viability due to risk of adverse health or environmental impacts.</t>
  </si>
  <si>
    <t>Seaweed farming can inform resource-efficient technologies and infrastructure without relying on land-use, while presenting opportunities for traditional owners to engage with development. However, the timeframes needed for development are not conducive to attracting sustained investment.</t>
  </si>
  <si>
    <t>Seaweed mariculture can 'take the pressure off' terrestrial systems, however demand for land-based facilities may hinder growth.</t>
  </si>
  <si>
    <t>Seaweeds can balance nutrients, absorb carbon, improve local-scale biodiversity, influence occurrence of Harmful Algal Blooms, and provide products that promote carbon mitigation.</t>
  </si>
  <si>
    <t>Seaweed farming can contribute to efforts to offset carbon, however there are knowledge gaps in terms of trade-offs across the supply chain, and seaweeds themselves may be threatened by climate-induced changes in the environment. There are currently no policy frameworks linking seaweed to climate change policy which may threaten progress.</t>
  </si>
  <si>
    <t>Seaweed farming is in its infancy in Australia which presents numerous opportunities for research and development, industry growth, and learning from other countries. However, there is currently a lack of strategic planning and only poorly developed markets.</t>
  </si>
  <si>
    <t>There is a limited understanding of the long-term and large-scale impacts of seaweed farming, the potential for market access, the climate impacts, and the labor and technical capacity that will be needed for production. The research community in Australia is strong, but geographically isolated.</t>
  </si>
  <si>
    <t>Seaweeds are nutritionally rich and beneficial to human health, however farming could promote Harmful Algal Blooms in populated areas.</t>
  </si>
  <si>
    <t>Seaweeds can contribute to the supply of a nutritious, non-meat protein. However, in Australia seaweed is not commonly perceived as a food product.</t>
  </si>
  <si>
    <t>There are numerous possible products and branding opportunities to be derived from the seaweed industry, and while domestic market access is poorly understood, the proximity to Asian markets and potential supply chain development and enhancement is an opportunity.</t>
  </si>
  <si>
    <t xml:space="preserve">Seaweed farming can support area-based management and there is a potential to enhance existing frameworks, provided that current legislation does not hinder expansion. </t>
  </si>
  <si>
    <t>There is very little regulatory guidance for seaweed farming, however the likely rapid growth of the industry will require government departments to 'keep-up'.</t>
  </si>
  <si>
    <t>Summary</t>
  </si>
  <si>
    <t>A lack of regulatory certainty and strategic planning will hinder industry growth.</t>
  </si>
  <si>
    <t xml:space="preserve">There are a wealth of marine areas suitable to seaweed farming, however, the success of seaweed farming will be affected by harsh marine conditions and the impacts of climate change. </t>
  </si>
  <si>
    <t>Seaweed farms may have negative impacts in terms of hydrodynamic effects, marine debris, noise and light pollution, biosecurity effects, and carbon costs, all of which will vary with the scale of implementation.</t>
  </si>
  <si>
    <t>Themes_</t>
  </si>
  <si>
    <t>subThemes_</t>
  </si>
  <si>
    <t>Positive_</t>
  </si>
  <si>
    <t>Uncertain_</t>
  </si>
  <si>
    <t>Negative_</t>
  </si>
  <si>
    <t>Summary_</t>
  </si>
  <si>
    <t xml:space="preserve">Seaweed farming can support diverse livelihoods, especially in regional and indigenous Australia, and can promote marine engagement from the public.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</si>
</sst>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B05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33" borderId="0" xfId="0" applyFill="1"/>
    <xf numFmtId="0" fontId="18" fillId="33" borderId="0" xfId="7" applyFont="1" applyFill="1"/>
    <xf numFmtId="0" fontId="7" fillId="34" borderId="0" xfId="7" applyFill="1"/>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3"/>
  <sheetViews>
    <sheetView tabSelected="1" topLeftCell="P1" workbookViewId="0">
      <pane ySplit="1" topLeftCell="A86" activePane="bottomLeft" state="frozen"/>
      <selection activeCell="D1" sqref="D1"/>
      <selection pane="bottomLeft" activeCell="R98" sqref="R98"/>
    </sheetView>
  </sheetViews>
  <sheetFormatPr defaultColWidth="8.81640625" defaultRowHeight="14.5" x14ac:dyDescent="0.35"/>
  <cols>
    <col min="1" max="6" width="8.7265625" style="1"/>
    <col min="7" max="7" width="13.26953125" customWidth="1"/>
    <col min="8" max="8" width="27.81640625" customWidth="1"/>
    <col min="9" max="11" width="13.26953125" customWidth="1"/>
    <col min="15" max="15" width="15" customWidth="1"/>
    <col min="16" max="16" width="58.26953125" customWidth="1"/>
    <col min="17" max="17" width="16.1796875" style="1" customWidth="1"/>
    <col min="18" max="18" width="73.7265625" style="1" customWidth="1"/>
  </cols>
  <sheetData>
    <row r="1" spans="1:18" x14ac:dyDescent="0.35">
      <c r="B1" s="1" t="s">
        <v>1</v>
      </c>
      <c r="C1" s="1" t="s">
        <v>225</v>
      </c>
      <c r="D1" s="1" t="s">
        <v>226</v>
      </c>
      <c r="E1" s="1" t="s">
        <v>227</v>
      </c>
      <c r="F1" s="1" t="s">
        <v>228</v>
      </c>
      <c r="G1" t="s">
        <v>224</v>
      </c>
      <c r="H1" s="1" t="s">
        <v>220</v>
      </c>
      <c r="I1" s="1" t="s">
        <v>226</v>
      </c>
      <c r="J1" s="1" t="s">
        <v>227</v>
      </c>
      <c r="K1" s="1" t="s">
        <v>228</v>
      </c>
      <c r="L1" t="s">
        <v>2</v>
      </c>
      <c r="M1" t="s">
        <v>3</v>
      </c>
      <c r="N1" t="s">
        <v>4</v>
      </c>
      <c r="O1" t="s">
        <v>0</v>
      </c>
      <c r="P1" t="s">
        <v>229</v>
      </c>
      <c r="Q1" s="1" t="s">
        <v>6</v>
      </c>
      <c r="R1" s="1" t="s">
        <v>5</v>
      </c>
    </row>
    <row r="2" spans="1:18" x14ac:dyDescent="0.35">
      <c r="A2" s="1">
        <v>1</v>
      </c>
      <c r="B2" s="1" t="s">
        <v>8</v>
      </c>
      <c r="C2" s="1" t="s">
        <v>7</v>
      </c>
      <c r="D2" s="1">
        <v>7</v>
      </c>
      <c r="E2" s="1">
        <v>1</v>
      </c>
      <c r="F2" s="1">
        <v>0</v>
      </c>
      <c r="G2" t="str">
        <f>IF(B2=B1,"",B2)</f>
        <v>Communities &amp; employment</v>
      </c>
      <c r="H2" t="s">
        <v>230</v>
      </c>
      <c r="I2">
        <f>SUM(L2:L38)</f>
        <v>25</v>
      </c>
      <c r="J2">
        <f t="shared" ref="J2:K2" si="0">SUM(M2:M38)</f>
        <v>4</v>
      </c>
      <c r="K2">
        <f t="shared" si="0"/>
        <v>8</v>
      </c>
      <c r="L2">
        <f t="shared" ref="L2:L17" si="1">IF(D2=D1,"",IF(D2="NA",0,D2))</f>
        <v>7</v>
      </c>
      <c r="M2">
        <f t="shared" ref="M2:M17" si="2">IF(E2=E1,"",IF(E2="NA",0,E2))</f>
        <v>1</v>
      </c>
      <c r="N2">
        <f t="shared" ref="N2:N17" si="3">IF(F2=F1,"",IF(F2="NA",0,F2))</f>
        <v>0</v>
      </c>
      <c r="O2" t="str">
        <f t="shared" ref="O2:O33" si="4">IF(C2=C1,"",C2)</f>
        <v>Collaboration</v>
      </c>
      <c r="P2" s="4" t="s">
        <v>200</v>
      </c>
      <c r="Q2" s="1" t="s">
        <v>10</v>
      </c>
      <c r="R2" s="1" t="s">
        <v>9</v>
      </c>
    </row>
    <row r="3" spans="1:18" x14ac:dyDescent="0.35">
      <c r="A3" s="1">
        <v>2</v>
      </c>
      <c r="B3" s="1" t="s">
        <v>8</v>
      </c>
      <c r="C3" s="1" t="s">
        <v>7</v>
      </c>
      <c r="D3" s="1">
        <v>7</v>
      </c>
      <c r="E3" s="1">
        <v>1</v>
      </c>
      <c r="F3" s="1">
        <v>0</v>
      </c>
      <c r="G3" t="str">
        <f t="shared" ref="G3:G62" si="5">IF(B3=B2,"",B3)</f>
        <v/>
      </c>
      <c r="L3" t="str">
        <f t="shared" si="1"/>
        <v/>
      </c>
      <c r="M3" t="str">
        <f t="shared" si="2"/>
        <v/>
      </c>
      <c r="N3" t="str">
        <f t="shared" si="3"/>
        <v/>
      </c>
      <c r="O3" t="str">
        <f t="shared" si="4"/>
        <v/>
      </c>
      <c r="P3" s="4"/>
      <c r="Q3" s="1" t="s">
        <v>10</v>
      </c>
      <c r="R3" s="1" t="s">
        <v>11</v>
      </c>
    </row>
    <row r="4" spans="1:18" x14ac:dyDescent="0.35">
      <c r="A4" s="1">
        <v>3</v>
      </c>
      <c r="B4" s="1" t="s">
        <v>8</v>
      </c>
      <c r="C4" s="1" t="s">
        <v>7</v>
      </c>
      <c r="D4" s="1">
        <v>7</v>
      </c>
      <c r="E4" s="1">
        <v>1</v>
      </c>
      <c r="F4" s="1">
        <v>0</v>
      </c>
      <c r="G4" t="str">
        <f t="shared" si="5"/>
        <v/>
      </c>
      <c r="L4" t="str">
        <f t="shared" si="1"/>
        <v/>
      </c>
      <c r="M4" t="str">
        <f t="shared" si="2"/>
        <v/>
      </c>
      <c r="N4" t="str">
        <f t="shared" si="3"/>
        <v/>
      </c>
      <c r="O4" t="str">
        <f t="shared" si="4"/>
        <v/>
      </c>
      <c r="P4" s="4"/>
      <c r="Q4" s="1" t="s">
        <v>10</v>
      </c>
      <c r="R4" s="1" t="s">
        <v>12</v>
      </c>
    </row>
    <row r="5" spans="1:18" x14ac:dyDescent="0.35">
      <c r="A5" s="1">
        <v>4</v>
      </c>
      <c r="B5" s="1" t="s">
        <v>8</v>
      </c>
      <c r="C5" s="1" t="s">
        <v>7</v>
      </c>
      <c r="D5" s="1">
        <v>7</v>
      </c>
      <c r="E5" s="1">
        <v>1</v>
      </c>
      <c r="F5" s="1">
        <v>0</v>
      </c>
      <c r="G5" t="str">
        <f t="shared" si="5"/>
        <v/>
      </c>
      <c r="L5" t="str">
        <f t="shared" si="1"/>
        <v/>
      </c>
      <c r="M5" t="str">
        <f t="shared" si="2"/>
        <v/>
      </c>
      <c r="N5" t="str">
        <f t="shared" si="3"/>
        <v/>
      </c>
      <c r="O5" t="str">
        <f t="shared" si="4"/>
        <v/>
      </c>
      <c r="P5" s="4"/>
      <c r="Q5" s="1" t="s">
        <v>14</v>
      </c>
      <c r="R5" s="1" t="s">
        <v>13</v>
      </c>
    </row>
    <row r="6" spans="1:18" x14ac:dyDescent="0.35">
      <c r="A6" s="1">
        <v>5</v>
      </c>
      <c r="B6" s="1" t="s">
        <v>8</v>
      </c>
      <c r="C6" s="1" t="s">
        <v>7</v>
      </c>
      <c r="D6" s="1">
        <v>7</v>
      </c>
      <c r="E6" s="1">
        <v>1</v>
      </c>
      <c r="F6" s="1">
        <v>0</v>
      </c>
      <c r="G6" t="str">
        <f t="shared" si="5"/>
        <v/>
      </c>
      <c r="L6" t="str">
        <f t="shared" si="1"/>
        <v/>
      </c>
      <c r="M6" t="str">
        <f t="shared" si="2"/>
        <v/>
      </c>
      <c r="N6" t="str">
        <f t="shared" si="3"/>
        <v/>
      </c>
      <c r="O6" t="str">
        <f t="shared" si="4"/>
        <v/>
      </c>
      <c r="P6" s="4"/>
      <c r="Q6" s="1" t="s">
        <v>10</v>
      </c>
      <c r="R6" s="1" t="s">
        <v>15</v>
      </c>
    </row>
    <row r="7" spans="1:18" x14ac:dyDescent="0.35">
      <c r="A7" s="1">
        <v>7</v>
      </c>
      <c r="B7" s="1" t="s">
        <v>8</v>
      </c>
      <c r="C7" s="1" t="s">
        <v>7</v>
      </c>
      <c r="D7" s="1">
        <v>7</v>
      </c>
      <c r="E7" s="1">
        <v>1</v>
      </c>
      <c r="F7" s="1">
        <v>0</v>
      </c>
      <c r="G7" t="str">
        <f t="shared" ref="G7:G8" si="6">IF(B7=B6,"",B7)</f>
        <v/>
      </c>
      <c r="L7" t="str">
        <f t="shared" si="1"/>
        <v/>
      </c>
      <c r="M7" t="str">
        <f t="shared" si="2"/>
        <v/>
      </c>
      <c r="N7" t="str">
        <f t="shared" si="3"/>
        <v/>
      </c>
      <c r="O7" t="str">
        <f t="shared" si="4"/>
        <v/>
      </c>
      <c r="P7" s="4"/>
      <c r="Q7" s="1" t="s">
        <v>10</v>
      </c>
      <c r="R7" s="1" t="s">
        <v>17</v>
      </c>
    </row>
    <row r="8" spans="1:18" x14ac:dyDescent="0.35">
      <c r="A8" s="1">
        <v>8</v>
      </c>
      <c r="B8" s="1" t="s">
        <v>8</v>
      </c>
      <c r="C8" s="1" t="s">
        <v>7</v>
      </c>
      <c r="D8" s="1">
        <v>7</v>
      </c>
      <c r="E8" s="1">
        <v>1</v>
      </c>
      <c r="F8" s="1">
        <v>0</v>
      </c>
      <c r="G8" t="str">
        <f t="shared" si="6"/>
        <v/>
      </c>
      <c r="L8" t="str">
        <f t="shared" si="1"/>
        <v/>
      </c>
      <c r="M8" t="str">
        <f t="shared" si="2"/>
        <v/>
      </c>
      <c r="N8" t="str">
        <f t="shared" si="3"/>
        <v/>
      </c>
      <c r="O8" t="str">
        <f t="shared" si="4"/>
        <v/>
      </c>
      <c r="P8" s="4"/>
      <c r="Q8" s="1" t="s">
        <v>14</v>
      </c>
      <c r="R8" s="1" t="s">
        <v>18</v>
      </c>
    </row>
    <row r="9" spans="1:18" x14ac:dyDescent="0.35">
      <c r="A9" s="1">
        <v>9</v>
      </c>
      <c r="B9" s="1" t="s">
        <v>8</v>
      </c>
      <c r="C9" s="1" t="s">
        <v>7</v>
      </c>
      <c r="D9" s="1">
        <v>7</v>
      </c>
      <c r="E9" s="1">
        <v>1</v>
      </c>
      <c r="F9" s="1">
        <v>0</v>
      </c>
      <c r="G9" t="str">
        <f t="shared" si="5"/>
        <v/>
      </c>
      <c r="L9" t="str">
        <f t="shared" si="1"/>
        <v/>
      </c>
      <c r="M9" t="str">
        <f t="shared" si="2"/>
        <v/>
      </c>
      <c r="N9" t="str">
        <f t="shared" si="3"/>
        <v/>
      </c>
      <c r="O9" t="str">
        <f t="shared" si="4"/>
        <v/>
      </c>
      <c r="P9" s="4"/>
      <c r="Q9" s="1" t="s">
        <v>10</v>
      </c>
      <c r="R9" s="1" t="s">
        <v>19</v>
      </c>
    </row>
    <row r="10" spans="1:18" x14ac:dyDescent="0.35">
      <c r="A10" s="1">
        <v>10</v>
      </c>
      <c r="B10" s="1" t="s">
        <v>8</v>
      </c>
      <c r="C10" s="1" t="s">
        <v>20</v>
      </c>
      <c r="D10" s="1">
        <v>6</v>
      </c>
      <c r="E10" s="1" t="s">
        <v>21</v>
      </c>
      <c r="F10" s="1">
        <v>1</v>
      </c>
      <c r="G10" t="str">
        <f t="shared" si="5"/>
        <v/>
      </c>
      <c r="L10">
        <f t="shared" si="1"/>
        <v>6</v>
      </c>
      <c r="M10">
        <f t="shared" si="2"/>
        <v>0</v>
      </c>
      <c r="N10">
        <f t="shared" si="3"/>
        <v>1</v>
      </c>
      <c r="O10" t="str">
        <f t="shared" si="4"/>
        <v>Employment</v>
      </c>
      <c r="P10" s="4" t="s">
        <v>201</v>
      </c>
      <c r="Q10" s="1" t="s">
        <v>10</v>
      </c>
      <c r="R10" s="1" t="s">
        <v>22</v>
      </c>
    </row>
    <row r="11" spans="1:18" x14ac:dyDescent="0.35">
      <c r="A11" s="1">
        <v>11</v>
      </c>
      <c r="B11" s="1" t="s">
        <v>8</v>
      </c>
      <c r="C11" s="1" t="s">
        <v>20</v>
      </c>
      <c r="D11" s="1">
        <v>6</v>
      </c>
      <c r="E11" s="1" t="s">
        <v>21</v>
      </c>
      <c r="F11" s="1">
        <v>1</v>
      </c>
      <c r="G11" t="str">
        <f t="shared" si="5"/>
        <v/>
      </c>
      <c r="L11" t="str">
        <f t="shared" si="1"/>
        <v/>
      </c>
      <c r="M11" t="str">
        <f t="shared" si="2"/>
        <v/>
      </c>
      <c r="N11" t="str">
        <f t="shared" si="3"/>
        <v/>
      </c>
      <c r="O11" t="str">
        <f t="shared" si="4"/>
        <v/>
      </c>
      <c r="P11" s="4"/>
      <c r="Q11" s="1" t="s">
        <v>14</v>
      </c>
      <c r="R11" s="1" t="s">
        <v>23</v>
      </c>
    </row>
    <row r="12" spans="1:18" x14ac:dyDescent="0.35">
      <c r="A12" s="1">
        <v>12</v>
      </c>
      <c r="B12" s="1" t="s">
        <v>8</v>
      </c>
      <c r="C12" s="1" t="s">
        <v>20</v>
      </c>
      <c r="D12" s="1">
        <v>6</v>
      </c>
      <c r="E12" s="1" t="s">
        <v>21</v>
      </c>
      <c r="F12" s="1">
        <v>1</v>
      </c>
      <c r="G12" t="str">
        <f t="shared" si="5"/>
        <v/>
      </c>
      <c r="L12" t="str">
        <f t="shared" si="1"/>
        <v/>
      </c>
      <c r="M12" t="str">
        <f t="shared" si="2"/>
        <v/>
      </c>
      <c r="N12" t="str">
        <f t="shared" si="3"/>
        <v/>
      </c>
      <c r="O12" t="str">
        <f t="shared" si="4"/>
        <v/>
      </c>
      <c r="P12" s="4"/>
      <c r="Q12" s="1" t="s">
        <v>25</v>
      </c>
      <c r="R12" s="1" t="s">
        <v>24</v>
      </c>
    </row>
    <row r="13" spans="1:18" x14ac:dyDescent="0.35">
      <c r="A13" s="1">
        <v>13</v>
      </c>
      <c r="B13" s="1" t="s">
        <v>8</v>
      </c>
      <c r="C13" s="1" t="s">
        <v>20</v>
      </c>
      <c r="D13" s="1">
        <v>6</v>
      </c>
      <c r="E13" s="1" t="s">
        <v>21</v>
      </c>
      <c r="F13" s="1">
        <v>1</v>
      </c>
      <c r="G13" t="str">
        <f t="shared" si="5"/>
        <v/>
      </c>
      <c r="L13" t="str">
        <f t="shared" si="1"/>
        <v/>
      </c>
      <c r="M13" t="str">
        <f t="shared" si="2"/>
        <v/>
      </c>
      <c r="N13" t="str">
        <f t="shared" si="3"/>
        <v/>
      </c>
      <c r="O13" t="str">
        <f t="shared" si="4"/>
        <v/>
      </c>
      <c r="P13" s="4"/>
      <c r="Q13" s="1" t="s">
        <v>10</v>
      </c>
      <c r="R13" s="1" t="s">
        <v>26</v>
      </c>
    </row>
    <row r="14" spans="1:18" x14ac:dyDescent="0.35">
      <c r="A14" s="1">
        <v>14</v>
      </c>
      <c r="B14" s="1" t="s">
        <v>8</v>
      </c>
      <c r="C14" s="1" t="s">
        <v>20</v>
      </c>
      <c r="D14" s="1">
        <v>6</v>
      </c>
      <c r="E14" s="1" t="s">
        <v>21</v>
      </c>
      <c r="F14" s="1">
        <v>1</v>
      </c>
      <c r="G14" t="str">
        <f t="shared" si="5"/>
        <v/>
      </c>
      <c r="L14" t="str">
        <f t="shared" si="1"/>
        <v/>
      </c>
      <c r="M14" t="str">
        <f t="shared" si="2"/>
        <v/>
      </c>
      <c r="N14" t="str">
        <f t="shared" si="3"/>
        <v/>
      </c>
      <c r="O14" t="str">
        <f t="shared" si="4"/>
        <v/>
      </c>
      <c r="P14" s="4"/>
      <c r="Q14" s="1" t="s">
        <v>14</v>
      </c>
      <c r="R14" s="1" t="s">
        <v>27</v>
      </c>
    </row>
    <row r="15" spans="1:18" x14ac:dyDescent="0.35">
      <c r="A15" s="1">
        <v>15</v>
      </c>
      <c r="B15" s="1" t="s">
        <v>8</v>
      </c>
      <c r="C15" s="1" t="s">
        <v>20</v>
      </c>
      <c r="D15" s="1">
        <v>6</v>
      </c>
      <c r="E15" s="1" t="s">
        <v>21</v>
      </c>
      <c r="F15" s="1">
        <v>1</v>
      </c>
      <c r="G15" t="str">
        <f t="shared" si="5"/>
        <v/>
      </c>
      <c r="L15" t="str">
        <f t="shared" si="1"/>
        <v/>
      </c>
      <c r="M15" t="str">
        <f t="shared" si="2"/>
        <v/>
      </c>
      <c r="N15" t="str">
        <f t="shared" si="3"/>
        <v/>
      </c>
      <c r="O15" t="str">
        <f t="shared" si="4"/>
        <v/>
      </c>
      <c r="P15" s="4"/>
      <c r="Q15" s="1" t="s">
        <v>14</v>
      </c>
      <c r="R15" s="1" t="s">
        <v>28</v>
      </c>
    </row>
    <row r="16" spans="1:18" x14ac:dyDescent="0.35">
      <c r="A16" s="1">
        <v>16</v>
      </c>
      <c r="B16" s="1" t="s">
        <v>8</v>
      </c>
      <c r="C16" s="1" t="s">
        <v>20</v>
      </c>
      <c r="D16" s="1">
        <v>6</v>
      </c>
      <c r="E16" s="1" t="s">
        <v>21</v>
      </c>
      <c r="F16" s="1">
        <v>1</v>
      </c>
      <c r="G16" t="str">
        <f t="shared" si="5"/>
        <v/>
      </c>
      <c r="L16" t="str">
        <f t="shared" si="1"/>
        <v/>
      </c>
      <c r="M16" t="str">
        <f t="shared" si="2"/>
        <v/>
      </c>
      <c r="N16" t="str">
        <f t="shared" si="3"/>
        <v/>
      </c>
      <c r="O16" t="str">
        <f t="shared" si="4"/>
        <v/>
      </c>
      <c r="P16" s="4"/>
      <c r="Q16" s="1" t="s">
        <v>10</v>
      </c>
      <c r="R16" s="1" t="s">
        <v>29</v>
      </c>
    </row>
    <row r="17" spans="1:18" x14ac:dyDescent="0.35">
      <c r="A17" s="1">
        <v>17</v>
      </c>
      <c r="B17" s="1" t="s">
        <v>8</v>
      </c>
      <c r="C17" s="1" t="s">
        <v>30</v>
      </c>
      <c r="D17" s="1" t="s">
        <v>21</v>
      </c>
      <c r="E17" s="1">
        <v>1</v>
      </c>
      <c r="F17" s="1" t="s">
        <v>21</v>
      </c>
      <c r="G17" t="str">
        <f t="shared" si="5"/>
        <v/>
      </c>
      <c r="L17">
        <f t="shared" si="1"/>
        <v>0</v>
      </c>
      <c r="M17">
        <f t="shared" si="2"/>
        <v>1</v>
      </c>
      <c r="N17">
        <f t="shared" si="3"/>
        <v>0</v>
      </c>
      <c r="O17" t="str">
        <f t="shared" si="4"/>
        <v>Gender equity</v>
      </c>
      <c r="P17" t="s">
        <v>31</v>
      </c>
      <c r="Q17" s="1" t="s">
        <v>25</v>
      </c>
      <c r="R17" s="1" t="s">
        <v>31</v>
      </c>
    </row>
    <row r="18" spans="1:18" x14ac:dyDescent="0.35">
      <c r="A18" s="1">
        <v>18</v>
      </c>
      <c r="B18" s="1" t="s">
        <v>8</v>
      </c>
      <c r="C18" s="1" t="s">
        <v>32</v>
      </c>
      <c r="D18" s="1">
        <v>7</v>
      </c>
      <c r="E18" s="1" t="s">
        <v>21</v>
      </c>
      <c r="F18" s="1" t="s">
        <v>21</v>
      </c>
      <c r="G18" t="str">
        <f t="shared" si="5"/>
        <v/>
      </c>
      <c r="L18">
        <f t="shared" ref="L18:L34" si="7">IF(D18=D17,"",IF(D18="NA",0,D18))</f>
        <v>7</v>
      </c>
      <c r="M18">
        <f t="shared" ref="M18:M34" si="8">IF(E18=E17,"",IF(E18="NA",0,E18))</f>
        <v>0</v>
      </c>
      <c r="N18">
        <v>0</v>
      </c>
      <c r="O18" t="str">
        <f t="shared" si="4"/>
        <v>Indigenous</v>
      </c>
      <c r="P18" s="4" t="s">
        <v>202</v>
      </c>
      <c r="Q18" s="1" t="s">
        <v>14</v>
      </c>
      <c r="R18" s="1" t="s">
        <v>33</v>
      </c>
    </row>
    <row r="19" spans="1:18" x14ac:dyDescent="0.35">
      <c r="A19" s="1">
        <v>19</v>
      </c>
      <c r="B19" s="1" t="s">
        <v>8</v>
      </c>
      <c r="C19" s="1" t="s">
        <v>32</v>
      </c>
      <c r="D19" s="1">
        <v>7</v>
      </c>
      <c r="E19" s="1" t="s">
        <v>21</v>
      </c>
      <c r="F19" s="1" t="s">
        <v>21</v>
      </c>
      <c r="G19" t="str">
        <f t="shared" si="5"/>
        <v/>
      </c>
      <c r="L19" t="str">
        <f t="shared" si="7"/>
        <v/>
      </c>
      <c r="M19" t="str">
        <f t="shared" si="8"/>
        <v/>
      </c>
      <c r="N19" t="str">
        <f t="shared" ref="N19:N50" si="9">IF(F19=F18,"",IF(F19="NA",0,F19))</f>
        <v/>
      </c>
      <c r="O19" t="str">
        <f t="shared" si="4"/>
        <v/>
      </c>
      <c r="P19" s="4"/>
      <c r="Q19" s="1" t="s">
        <v>25</v>
      </c>
      <c r="R19" s="1" t="s">
        <v>34</v>
      </c>
    </row>
    <row r="20" spans="1:18" x14ac:dyDescent="0.35">
      <c r="A20" s="1">
        <v>20</v>
      </c>
      <c r="B20" s="1" t="s">
        <v>8</v>
      </c>
      <c r="C20" s="1" t="s">
        <v>32</v>
      </c>
      <c r="D20" s="1">
        <v>7</v>
      </c>
      <c r="E20" s="1" t="s">
        <v>21</v>
      </c>
      <c r="F20" s="1" t="s">
        <v>21</v>
      </c>
      <c r="G20" t="str">
        <f t="shared" si="5"/>
        <v/>
      </c>
      <c r="L20" t="str">
        <f t="shared" si="7"/>
        <v/>
      </c>
      <c r="M20" t="str">
        <f t="shared" si="8"/>
        <v/>
      </c>
      <c r="N20" t="str">
        <f t="shared" si="9"/>
        <v/>
      </c>
      <c r="O20" t="str">
        <f t="shared" si="4"/>
        <v/>
      </c>
      <c r="P20" s="4"/>
      <c r="Q20" s="1" t="s">
        <v>25</v>
      </c>
      <c r="R20" s="1" t="s">
        <v>35</v>
      </c>
    </row>
    <row r="21" spans="1:18" x14ac:dyDescent="0.35">
      <c r="A21" s="1">
        <v>21</v>
      </c>
      <c r="B21" s="1" t="s">
        <v>8</v>
      </c>
      <c r="C21" s="1" t="s">
        <v>32</v>
      </c>
      <c r="D21" s="1">
        <v>7</v>
      </c>
      <c r="E21" s="1" t="s">
        <v>21</v>
      </c>
      <c r="F21" s="1" t="s">
        <v>21</v>
      </c>
      <c r="G21" t="str">
        <f t="shared" si="5"/>
        <v/>
      </c>
      <c r="L21" t="str">
        <f t="shared" si="7"/>
        <v/>
      </c>
      <c r="M21" t="str">
        <f t="shared" si="8"/>
        <v/>
      </c>
      <c r="N21" t="str">
        <f t="shared" si="9"/>
        <v/>
      </c>
      <c r="O21" t="str">
        <f t="shared" si="4"/>
        <v/>
      </c>
      <c r="P21" s="4"/>
      <c r="Q21" s="1" t="s">
        <v>25</v>
      </c>
      <c r="R21" s="1" t="s">
        <v>24</v>
      </c>
    </row>
    <row r="22" spans="1:18" x14ac:dyDescent="0.35">
      <c r="A22" s="1">
        <v>22</v>
      </c>
      <c r="B22" s="1" t="s">
        <v>8</v>
      </c>
      <c r="C22" s="1" t="s">
        <v>32</v>
      </c>
      <c r="D22" s="1">
        <v>7</v>
      </c>
      <c r="E22" s="1" t="s">
        <v>21</v>
      </c>
      <c r="F22" s="1" t="s">
        <v>21</v>
      </c>
      <c r="G22" t="str">
        <f t="shared" si="5"/>
        <v/>
      </c>
      <c r="L22" t="str">
        <f t="shared" si="7"/>
        <v/>
      </c>
      <c r="M22" t="str">
        <f t="shared" si="8"/>
        <v/>
      </c>
      <c r="N22" t="str">
        <f t="shared" si="9"/>
        <v/>
      </c>
      <c r="O22" t="str">
        <f t="shared" si="4"/>
        <v/>
      </c>
      <c r="P22" s="4"/>
      <c r="Q22" s="1" t="s">
        <v>14</v>
      </c>
      <c r="R22" s="1" t="s">
        <v>28</v>
      </c>
    </row>
    <row r="23" spans="1:18" x14ac:dyDescent="0.35">
      <c r="A23" s="1">
        <v>23</v>
      </c>
      <c r="B23" s="1" t="s">
        <v>8</v>
      </c>
      <c r="C23" s="1" t="s">
        <v>32</v>
      </c>
      <c r="D23" s="1">
        <v>7</v>
      </c>
      <c r="E23" s="1" t="s">
        <v>21</v>
      </c>
      <c r="F23" s="1" t="s">
        <v>21</v>
      </c>
      <c r="G23" t="str">
        <f t="shared" si="5"/>
        <v/>
      </c>
      <c r="L23" t="str">
        <f t="shared" si="7"/>
        <v/>
      </c>
      <c r="M23" t="str">
        <f t="shared" si="8"/>
        <v/>
      </c>
      <c r="N23" t="str">
        <f t="shared" si="9"/>
        <v/>
      </c>
      <c r="O23" t="str">
        <f t="shared" si="4"/>
        <v/>
      </c>
      <c r="P23" s="4"/>
      <c r="Q23" s="1" t="s">
        <v>10</v>
      </c>
      <c r="R23" s="1" t="s">
        <v>36</v>
      </c>
    </row>
    <row r="24" spans="1:18" x14ac:dyDescent="0.35">
      <c r="A24" s="1">
        <v>24</v>
      </c>
      <c r="B24" s="1" t="s">
        <v>8</v>
      </c>
      <c r="C24" s="1" t="s">
        <v>32</v>
      </c>
      <c r="D24" s="1">
        <v>7</v>
      </c>
      <c r="E24" s="1" t="s">
        <v>21</v>
      </c>
      <c r="F24" s="1" t="s">
        <v>21</v>
      </c>
      <c r="G24" t="str">
        <f t="shared" si="5"/>
        <v/>
      </c>
      <c r="L24" t="str">
        <f t="shared" si="7"/>
        <v/>
      </c>
      <c r="M24" t="str">
        <f t="shared" si="8"/>
        <v/>
      </c>
      <c r="N24" t="str">
        <f t="shared" si="9"/>
        <v/>
      </c>
      <c r="O24" t="str">
        <f t="shared" si="4"/>
        <v/>
      </c>
      <c r="P24" s="4"/>
      <c r="Q24" s="1" t="s">
        <v>10</v>
      </c>
      <c r="R24" s="1" t="s">
        <v>37</v>
      </c>
    </row>
    <row r="25" spans="1:18" x14ac:dyDescent="0.35">
      <c r="A25" s="1">
        <v>25</v>
      </c>
      <c r="B25" s="1" t="s">
        <v>8</v>
      </c>
      <c r="C25" s="1" t="s">
        <v>38</v>
      </c>
      <c r="D25" s="1">
        <v>4</v>
      </c>
      <c r="E25" s="1">
        <v>1</v>
      </c>
      <c r="F25" s="1">
        <v>5</v>
      </c>
      <c r="G25" t="str">
        <f t="shared" si="5"/>
        <v/>
      </c>
      <c r="L25">
        <f t="shared" si="7"/>
        <v>4</v>
      </c>
      <c r="M25">
        <f t="shared" si="8"/>
        <v>1</v>
      </c>
      <c r="N25">
        <f t="shared" si="9"/>
        <v>5</v>
      </c>
      <c r="O25" t="str">
        <f t="shared" si="4"/>
        <v>Perceptions</v>
      </c>
      <c r="P25" s="4" t="s">
        <v>203</v>
      </c>
      <c r="Q25" s="1" t="s">
        <v>10</v>
      </c>
      <c r="R25" s="1" t="s">
        <v>39</v>
      </c>
    </row>
    <row r="26" spans="1:18" x14ac:dyDescent="0.35">
      <c r="A26" s="1">
        <v>26</v>
      </c>
      <c r="B26" s="1" t="s">
        <v>8</v>
      </c>
      <c r="C26" s="1" t="s">
        <v>38</v>
      </c>
      <c r="D26" s="1">
        <v>4</v>
      </c>
      <c r="E26" s="1">
        <v>1</v>
      </c>
      <c r="F26" s="1">
        <v>5</v>
      </c>
      <c r="G26" t="str">
        <f t="shared" si="5"/>
        <v/>
      </c>
      <c r="L26" t="str">
        <f t="shared" si="7"/>
        <v/>
      </c>
      <c r="M26" t="str">
        <f t="shared" si="8"/>
        <v/>
      </c>
      <c r="N26" t="str">
        <f t="shared" si="9"/>
        <v/>
      </c>
      <c r="O26" t="str">
        <f t="shared" si="4"/>
        <v/>
      </c>
      <c r="P26" s="4"/>
      <c r="Q26" s="1" t="s">
        <v>14</v>
      </c>
      <c r="R26" s="1" t="s">
        <v>40</v>
      </c>
    </row>
    <row r="27" spans="1:18" x14ac:dyDescent="0.35">
      <c r="A27" s="1">
        <v>27</v>
      </c>
      <c r="B27" s="1" t="s">
        <v>8</v>
      </c>
      <c r="C27" s="1" t="s">
        <v>38</v>
      </c>
      <c r="D27" s="1">
        <v>4</v>
      </c>
      <c r="E27" s="1">
        <v>1</v>
      </c>
      <c r="F27" s="1">
        <v>5</v>
      </c>
      <c r="G27" t="str">
        <f t="shared" si="5"/>
        <v/>
      </c>
      <c r="L27" t="str">
        <f t="shared" si="7"/>
        <v/>
      </c>
      <c r="M27" t="str">
        <f t="shared" si="8"/>
        <v/>
      </c>
      <c r="N27" t="str">
        <f t="shared" si="9"/>
        <v/>
      </c>
      <c r="O27" t="str">
        <f t="shared" si="4"/>
        <v/>
      </c>
      <c r="P27" s="4"/>
      <c r="Q27" s="1" t="s">
        <v>14</v>
      </c>
      <c r="R27" s="1" t="s">
        <v>18</v>
      </c>
    </row>
    <row r="28" spans="1:18" x14ac:dyDescent="0.35">
      <c r="A28" s="1">
        <v>28</v>
      </c>
      <c r="B28" s="1" t="s">
        <v>8</v>
      </c>
      <c r="C28" s="1" t="s">
        <v>38</v>
      </c>
      <c r="D28" s="1">
        <v>4</v>
      </c>
      <c r="E28" s="1">
        <v>1</v>
      </c>
      <c r="F28" s="1">
        <v>5</v>
      </c>
      <c r="G28" t="str">
        <f t="shared" si="5"/>
        <v/>
      </c>
      <c r="L28" t="str">
        <f t="shared" si="7"/>
        <v/>
      </c>
      <c r="M28" t="str">
        <f t="shared" si="8"/>
        <v/>
      </c>
      <c r="N28" t="str">
        <f t="shared" si="9"/>
        <v/>
      </c>
      <c r="O28" t="str">
        <f t="shared" si="4"/>
        <v/>
      </c>
      <c r="P28" s="4"/>
      <c r="Q28" s="1" t="s">
        <v>14</v>
      </c>
      <c r="R28" s="1" t="s">
        <v>41</v>
      </c>
    </row>
    <row r="29" spans="1:18" x14ac:dyDescent="0.35">
      <c r="A29" s="1">
        <v>29</v>
      </c>
      <c r="B29" s="1" t="s">
        <v>8</v>
      </c>
      <c r="C29" s="1" t="s">
        <v>38</v>
      </c>
      <c r="D29" s="1">
        <v>4</v>
      </c>
      <c r="E29" s="1">
        <v>1</v>
      </c>
      <c r="F29" s="1">
        <v>5</v>
      </c>
      <c r="G29" t="str">
        <f t="shared" si="5"/>
        <v/>
      </c>
      <c r="L29" t="str">
        <f t="shared" si="7"/>
        <v/>
      </c>
      <c r="M29" t="str">
        <f t="shared" si="8"/>
        <v/>
      </c>
      <c r="N29" t="str">
        <f t="shared" si="9"/>
        <v/>
      </c>
      <c r="O29" t="str">
        <f t="shared" si="4"/>
        <v/>
      </c>
      <c r="P29" s="4"/>
      <c r="Q29" s="1" t="s">
        <v>25</v>
      </c>
      <c r="R29" s="1" t="s">
        <v>42</v>
      </c>
    </row>
    <row r="30" spans="1:18" x14ac:dyDescent="0.35">
      <c r="A30" s="1">
        <v>30</v>
      </c>
      <c r="B30" s="1" t="s">
        <v>8</v>
      </c>
      <c r="C30" s="1" t="s">
        <v>38</v>
      </c>
      <c r="D30" s="1">
        <v>4</v>
      </c>
      <c r="E30" s="1">
        <v>1</v>
      </c>
      <c r="F30" s="1">
        <v>5</v>
      </c>
      <c r="G30" t="str">
        <f t="shared" si="5"/>
        <v/>
      </c>
      <c r="L30" t="str">
        <f t="shared" si="7"/>
        <v/>
      </c>
      <c r="M30" t="str">
        <f t="shared" si="8"/>
        <v/>
      </c>
      <c r="N30" t="str">
        <f t="shared" si="9"/>
        <v/>
      </c>
      <c r="O30" t="str">
        <f t="shared" si="4"/>
        <v/>
      </c>
      <c r="P30" s="4"/>
      <c r="Q30" s="1" t="s">
        <v>25</v>
      </c>
      <c r="R30" s="1" t="s">
        <v>43</v>
      </c>
    </row>
    <row r="31" spans="1:18" x14ac:dyDescent="0.35">
      <c r="A31" s="1">
        <v>31</v>
      </c>
      <c r="B31" s="1" t="s">
        <v>8</v>
      </c>
      <c r="C31" s="1" t="s">
        <v>38</v>
      </c>
      <c r="D31" s="1">
        <v>4</v>
      </c>
      <c r="E31" s="1">
        <v>1</v>
      </c>
      <c r="F31" s="1">
        <v>5</v>
      </c>
      <c r="G31" t="str">
        <f t="shared" si="5"/>
        <v/>
      </c>
      <c r="L31" t="str">
        <f t="shared" si="7"/>
        <v/>
      </c>
      <c r="M31" t="str">
        <f t="shared" si="8"/>
        <v/>
      </c>
      <c r="N31" t="str">
        <f t="shared" si="9"/>
        <v/>
      </c>
      <c r="O31" t="str">
        <f t="shared" si="4"/>
        <v/>
      </c>
      <c r="P31" s="4"/>
      <c r="Q31" s="1" t="s">
        <v>10</v>
      </c>
      <c r="R31" s="1" t="s">
        <v>44</v>
      </c>
    </row>
    <row r="32" spans="1:18" x14ac:dyDescent="0.35">
      <c r="A32" s="1">
        <v>32</v>
      </c>
      <c r="B32" s="1" t="s">
        <v>8</v>
      </c>
      <c r="C32" s="1" t="s">
        <v>38</v>
      </c>
      <c r="D32" s="1">
        <v>4</v>
      </c>
      <c r="E32" s="1">
        <v>1</v>
      </c>
      <c r="F32" s="1">
        <v>5</v>
      </c>
      <c r="G32" t="str">
        <f t="shared" si="5"/>
        <v/>
      </c>
      <c r="L32" t="str">
        <f t="shared" si="7"/>
        <v/>
      </c>
      <c r="M32" t="str">
        <f t="shared" si="8"/>
        <v/>
      </c>
      <c r="N32" t="str">
        <f t="shared" si="9"/>
        <v/>
      </c>
      <c r="O32" t="str">
        <f t="shared" si="4"/>
        <v/>
      </c>
      <c r="P32" s="4"/>
      <c r="Q32" s="1" t="s">
        <v>14</v>
      </c>
      <c r="R32" s="1" t="s">
        <v>45</v>
      </c>
    </row>
    <row r="33" spans="1:18" x14ac:dyDescent="0.35">
      <c r="A33" s="1">
        <v>33</v>
      </c>
      <c r="B33" s="1" t="s">
        <v>8</v>
      </c>
      <c r="C33" s="1" t="s">
        <v>38</v>
      </c>
      <c r="D33" s="1">
        <v>4</v>
      </c>
      <c r="E33" s="1">
        <v>1</v>
      </c>
      <c r="F33" s="1">
        <v>5</v>
      </c>
      <c r="G33" t="str">
        <f t="shared" si="5"/>
        <v/>
      </c>
      <c r="L33" t="str">
        <f t="shared" si="7"/>
        <v/>
      </c>
      <c r="M33" t="str">
        <f t="shared" si="8"/>
        <v/>
      </c>
      <c r="N33" t="str">
        <f t="shared" si="9"/>
        <v/>
      </c>
      <c r="O33" t="str">
        <f t="shared" si="4"/>
        <v/>
      </c>
      <c r="P33" s="4"/>
      <c r="Q33" s="1" t="s">
        <v>14</v>
      </c>
      <c r="R33" s="1" t="s">
        <v>46</v>
      </c>
    </row>
    <row r="34" spans="1:18" x14ac:dyDescent="0.35">
      <c r="A34" s="1">
        <v>34</v>
      </c>
      <c r="B34" s="1" t="s">
        <v>8</v>
      </c>
      <c r="C34" s="1" t="s">
        <v>38</v>
      </c>
      <c r="D34" s="1">
        <v>4</v>
      </c>
      <c r="E34" s="1">
        <v>1</v>
      </c>
      <c r="F34" s="1">
        <v>5</v>
      </c>
      <c r="G34" t="str">
        <f t="shared" si="5"/>
        <v/>
      </c>
      <c r="L34" t="str">
        <f t="shared" si="7"/>
        <v/>
      </c>
      <c r="M34" t="str">
        <f t="shared" si="8"/>
        <v/>
      </c>
      <c r="N34" t="str">
        <f t="shared" si="9"/>
        <v/>
      </c>
      <c r="O34" t="str">
        <f t="shared" ref="O34:O65" si="10">IF(C34=C33,"",C34)</f>
        <v/>
      </c>
      <c r="P34" s="4"/>
      <c r="Q34" s="1" t="s">
        <v>25</v>
      </c>
      <c r="R34" s="1" t="s">
        <v>47</v>
      </c>
    </row>
    <row r="35" spans="1:18" x14ac:dyDescent="0.35">
      <c r="A35" s="1">
        <v>35</v>
      </c>
      <c r="B35" s="1" t="s">
        <v>8</v>
      </c>
      <c r="C35" s="1" t="s">
        <v>48</v>
      </c>
      <c r="D35" s="1">
        <v>1</v>
      </c>
      <c r="E35" s="1">
        <v>1</v>
      </c>
      <c r="F35" s="1">
        <v>2</v>
      </c>
      <c r="G35" t="str">
        <f t="shared" si="5"/>
        <v/>
      </c>
      <c r="L35">
        <f t="shared" ref="L35:L78" si="11">IF(D35=D34,"",IF(D35="NA",0,D35))</f>
        <v>1</v>
      </c>
      <c r="M35">
        <v>1</v>
      </c>
      <c r="N35">
        <f t="shared" si="9"/>
        <v>2</v>
      </c>
      <c r="O35" t="str">
        <f t="shared" si="10"/>
        <v>Stakeholders</v>
      </c>
      <c r="P35" s="4" t="s">
        <v>204</v>
      </c>
      <c r="Q35" s="1" t="s">
        <v>14</v>
      </c>
      <c r="R35" s="1" t="s">
        <v>41</v>
      </c>
    </row>
    <row r="36" spans="1:18" x14ac:dyDescent="0.35">
      <c r="A36" s="1">
        <v>36</v>
      </c>
      <c r="B36" s="1" t="s">
        <v>8</v>
      </c>
      <c r="C36" s="1" t="s">
        <v>48</v>
      </c>
      <c r="D36" s="1">
        <v>1</v>
      </c>
      <c r="E36" s="1">
        <v>1</v>
      </c>
      <c r="F36" s="1">
        <v>2</v>
      </c>
      <c r="G36" t="str">
        <f t="shared" si="5"/>
        <v/>
      </c>
      <c r="L36" t="str">
        <f t="shared" si="11"/>
        <v/>
      </c>
      <c r="M36" t="str">
        <f t="shared" ref="M36:M78" si="12">IF(E36=E35,"",IF(E36="NA",0,E36))</f>
        <v/>
      </c>
      <c r="N36" t="str">
        <f t="shared" si="9"/>
        <v/>
      </c>
      <c r="O36" t="str">
        <f t="shared" si="10"/>
        <v/>
      </c>
      <c r="P36" s="4"/>
      <c r="Q36" s="1" t="s">
        <v>25</v>
      </c>
      <c r="R36" s="1" t="s">
        <v>49</v>
      </c>
    </row>
    <row r="37" spans="1:18" x14ac:dyDescent="0.35">
      <c r="A37" s="1">
        <v>37</v>
      </c>
      <c r="B37" s="1" t="s">
        <v>8</v>
      </c>
      <c r="C37" s="1" t="s">
        <v>48</v>
      </c>
      <c r="D37" s="1">
        <v>1</v>
      </c>
      <c r="E37" s="1">
        <v>1</v>
      </c>
      <c r="F37" s="1">
        <v>2</v>
      </c>
      <c r="G37" t="str">
        <f t="shared" si="5"/>
        <v/>
      </c>
      <c r="L37" t="str">
        <f t="shared" si="11"/>
        <v/>
      </c>
      <c r="M37" t="str">
        <f t="shared" si="12"/>
        <v/>
      </c>
      <c r="N37" t="str">
        <f t="shared" si="9"/>
        <v/>
      </c>
      <c r="O37" t="str">
        <f t="shared" si="10"/>
        <v/>
      </c>
      <c r="P37" s="4"/>
      <c r="Q37" s="1" t="s">
        <v>10</v>
      </c>
      <c r="R37" s="1" t="s">
        <v>50</v>
      </c>
    </row>
    <row r="38" spans="1:18" x14ac:dyDescent="0.35">
      <c r="A38" s="1">
        <v>38</v>
      </c>
      <c r="B38" s="1" t="s">
        <v>8</v>
      </c>
      <c r="C38" s="1" t="s">
        <v>48</v>
      </c>
      <c r="D38" s="1">
        <v>1</v>
      </c>
      <c r="E38" s="1">
        <v>1</v>
      </c>
      <c r="F38" s="1">
        <v>2</v>
      </c>
      <c r="G38" t="str">
        <f t="shared" si="5"/>
        <v/>
      </c>
      <c r="L38" t="str">
        <f t="shared" si="11"/>
        <v/>
      </c>
      <c r="M38" t="str">
        <f t="shared" si="12"/>
        <v/>
      </c>
      <c r="N38" t="str">
        <f t="shared" si="9"/>
        <v/>
      </c>
      <c r="O38" t="str">
        <f t="shared" si="10"/>
        <v/>
      </c>
      <c r="P38" s="4"/>
      <c r="Q38" s="1" t="s">
        <v>10</v>
      </c>
      <c r="R38" s="1" t="s">
        <v>51</v>
      </c>
    </row>
    <row r="39" spans="1:18" x14ac:dyDescent="0.35">
      <c r="A39" s="1">
        <v>39</v>
      </c>
      <c r="B39" s="1" t="s">
        <v>53</v>
      </c>
      <c r="C39" s="1" t="s">
        <v>52</v>
      </c>
      <c r="D39" s="1" t="s">
        <v>21</v>
      </c>
      <c r="E39" s="1" t="s">
        <v>21</v>
      </c>
      <c r="F39" s="1">
        <v>7</v>
      </c>
      <c r="G39" t="str">
        <f t="shared" si="5"/>
        <v>Current Context</v>
      </c>
      <c r="I39">
        <f>SUM(L39:L92)</f>
        <v>25</v>
      </c>
      <c r="J39">
        <f t="shared" ref="J39:K39" si="13">SUM(M39:M92)</f>
        <v>2</v>
      </c>
      <c r="K39">
        <f t="shared" si="13"/>
        <v>27</v>
      </c>
      <c r="L39">
        <f t="shared" si="11"/>
        <v>0</v>
      </c>
      <c r="M39">
        <f t="shared" si="12"/>
        <v>0</v>
      </c>
      <c r="N39">
        <f t="shared" si="9"/>
        <v>7</v>
      </c>
      <c r="O39" t="str">
        <f t="shared" si="10"/>
        <v>Costs of farming</v>
      </c>
      <c r="P39" s="4" t="s">
        <v>205</v>
      </c>
      <c r="Q39" s="1" t="s">
        <v>10</v>
      </c>
      <c r="R39" s="1" t="s">
        <v>54</v>
      </c>
    </row>
    <row r="40" spans="1:18" x14ac:dyDescent="0.35">
      <c r="A40" s="1">
        <v>40</v>
      </c>
      <c r="B40" s="1" t="s">
        <v>53</v>
      </c>
      <c r="C40" s="1" t="s">
        <v>52</v>
      </c>
      <c r="D40" s="1" t="s">
        <v>21</v>
      </c>
      <c r="E40" s="1" t="s">
        <v>21</v>
      </c>
      <c r="F40" s="1">
        <v>7</v>
      </c>
      <c r="G40" t="str">
        <f t="shared" si="5"/>
        <v/>
      </c>
      <c r="L40" t="str">
        <f t="shared" si="11"/>
        <v/>
      </c>
      <c r="M40" t="str">
        <f t="shared" si="12"/>
        <v/>
      </c>
      <c r="N40" t="str">
        <f t="shared" si="9"/>
        <v/>
      </c>
      <c r="O40" t="str">
        <f t="shared" si="10"/>
        <v/>
      </c>
      <c r="P40" s="4"/>
      <c r="Q40" s="1" t="s">
        <v>10</v>
      </c>
      <c r="R40" s="1" t="s">
        <v>55</v>
      </c>
    </row>
    <row r="41" spans="1:18" x14ac:dyDescent="0.35">
      <c r="A41" s="1">
        <v>41</v>
      </c>
      <c r="B41" s="1" t="s">
        <v>53</v>
      </c>
      <c r="C41" s="1" t="s">
        <v>52</v>
      </c>
      <c r="D41" s="1" t="s">
        <v>21</v>
      </c>
      <c r="E41" s="1" t="s">
        <v>21</v>
      </c>
      <c r="F41" s="1">
        <v>7</v>
      </c>
      <c r="G41" t="str">
        <f t="shared" si="5"/>
        <v/>
      </c>
      <c r="L41" t="str">
        <f t="shared" si="11"/>
        <v/>
      </c>
      <c r="M41" t="str">
        <f t="shared" si="12"/>
        <v/>
      </c>
      <c r="N41" t="str">
        <f t="shared" si="9"/>
        <v/>
      </c>
      <c r="O41" t="str">
        <f t="shared" si="10"/>
        <v/>
      </c>
      <c r="P41" s="4"/>
      <c r="Q41" s="1" t="s">
        <v>14</v>
      </c>
      <c r="R41" s="1" t="s">
        <v>56</v>
      </c>
    </row>
    <row r="42" spans="1:18" x14ac:dyDescent="0.35">
      <c r="A42" s="1">
        <v>42</v>
      </c>
      <c r="B42" s="1" t="s">
        <v>53</v>
      </c>
      <c r="C42" s="1" t="s">
        <v>52</v>
      </c>
      <c r="D42" s="1" t="s">
        <v>21</v>
      </c>
      <c r="E42" s="1" t="s">
        <v>21</v>
      </c>
      <c r="F42" s="1">
        <v>7</v>
      </c>
      <c r="G42" t="str">
        <f t="shared" si="5"/>
        <v/>
      </c>
      <c r="L42" t="str">
        <f t="shared" si="11"/>
        <v/>
      </c>
      <c r="M42" t="str">
        <f t="shared" si="12"/>
        <v/>
      </c>
      <c r="N42" t="str">
        <f t="shared" si="9"/>
        <v/>
      </c>
      <c r="O42" t="str">
        <f t="shared" si="10"/>
        <v/>
      </c>
      <c r="P42" s="4"/>
      <c r="Q42" s="1" t="s">
        <v>14</v>
      </c>
      <c r="R42" s="1" t="s">
        <v>57</v>
      </c>
    </row>
    <row r="43" spans="1:18" x14ac:dyDescent="0.35">
      <c r="A43" s="1">
        <v>43</v>
      </c>
      <c r="B43" s="1" t="s">
        <v>53</v>
      </c>
      <c r="C43" s="1" t="s">
        <v>52</v>
      </c>
      <c r="D43" s="1" t="s">
        <v>21</v>
      </c>
      <c r="E43" s="1" t="s">
        <v>21</v>
      </c>
      <c r="F43" s="1">
        <v>7</v>
      </c>
      <c r="G43" t="str">
        <f t="shared" si="5"/>
        <v/>
      </c>
      <c r="L43" t="str">
        <f t="shared" si="11"/>
        <v/>
      </c>
      <c r="M43" t="str">
        <f t="shared" si="12"/>
        <v/>
      </c>
      <c r="N43" t="str">
        <f t="shared" si="9"/>
        <v/>
      </c>
      <c r="O43" t="str">
        <f t="shared" si="10"/>
        <v/>
      </c>
      <c r="P43" s="4"/>
      <c r="Q43" s="1" t="s">
        <v>14</v>
      </c>
      <c r="R43" s="1" t="s">
        <v>58</v>
      </c>
    </row>
    <row r="44" spans="1:18" x14ac:dyDescent="0.35">
      <c r="A44" s="1">
        <v>44</v>
      </c>
      <c r="B44" s="1" t="s">
        <v>53</v>
      </c>
      <c r="C44" s="1" t="s">
        <v>52</v>
      </c>
      <c r="D44" s="1" t="s">
        <v>21</v>
      </c>
      <c r="E44" s="1" t="s">
        <v>21</v>
      </c>
      <c r="F44" s="1">
        <v>7</v>
      </c>
      <c r="G44" t="str">
        <f t="shared" si="5"/>
        <v/>
      </c>
      <c r="L44" t="str">
        <f t="shared" si="11"/>
        <v/>
      </c>
      <c r="M44" t="str">
        <f t="shared" si="12"/>
        <v/>
      </c>
      <c r="N44" t="str">
        <f t="shared" si="9"/>
        <v/>
      </c>
      <c r="O44" t="str">
        <f t="shared" si="10"/>
        <v/>
      </c>
      <c r="P44" s="4"/>
      <c r="Q44" s="1" t="s">
        <v>10</v>
      </c>
      <c r="R44" s="1" t="s">
        <v>59</v>
      </c>
    </row>
    <row r="45" spans="1:18" x14ac:dyDescent="0.35">
      <c r="A45" s="1">
        <v>45</v>
      </c>
      <c r="B45" s="1" t="s">
        <v>53</v>
      </c>
      <c r="C45" s="1" t="s">
        <v>52</v>
      </c>
      <c r="D45" s="1" t="s">
        <v>21</v>
      </c>
      <c r="E45" s="1" t="s">
        <v>21</v>
      </c>
      <c r="F45" s="1">
        <v>7</v>
      </c>
      <c r="G45" t="str">
        <f t="shared" si="5"/>
        <v/>
      </c>
      <c r="L45" t="str">
        <f t="shared" si="11"/>
        <v/>
      </c>
      <c r="M45" t="str">
        <f t="shared" si="12"/>
        <v/>
      </c>
      <c r="N45" t="str">
        <f t="shared" si="9"/>
        <v/>
      </c>
      <c r="O45" t="str">
        <f t="shared" si="10"/>
        <v/>
      </c>
      <c r="P45" s="4"/>
      <c r="Q45" s="1" t="s">
        <v>25</v>
      </c>
      <c r="R45" s="1" t="s">
        <v>60</v>
      </c>
    </row>
    <row r="46" spans="1:18" x14ac:dyDescent="0.35">
      <c r="A46" s="1">
        <v>46</v>
      </c>
      <c r="B46" s="1" t="s">
        <v>53</v>
      </c>
      <c r="C46" s="1" t="s">
        <v>61</v>
      </c>
      <c r="D46" s="1">
        <v>0</v>
      </c>
      <c r="E46" s="1">
        <v>1</v>
      </c>
      <c r="F46" s="1">
        <v>5</v>
      </c>
      <c r="G46" t="str">
        <f t="shared" si="5"/>
        <v/>
      </c>
      <c r="L46">
        <f t="shared" si="11"/>
        <v>0</v>
      </c>
      <c r="M46">
        <f t="shared" si="12"/>
        <v>1</v>
      </c>
      <c r="N46">
        <f t="shared" si="9"/>
        <v>5</v>
      </c>
      <c r="O46" t="str">
        <f t="shared" si="10"/>
        <v>Industry</v>
      </c>
      <c r="P46" s="4" t="s">
        <v>221</v>
      </c>
      <c r="Q46" s="1" t="s">
        <v>14</v>
      </c>
      <c r="R46" s="1" t="s">
        <v>62</v>
      </c>
    </row>
    <row r="47" spans="1:18" x14ac:dyDescent="0.35">
      <c r="A47" s="1">
        <v>48</v>
      </c>
      <c r="B47" s="1" t="s">
        <v>53</v>
      </c>
      <c r="C47" s="1" t="s">
        <v>61</v>
      </c>
      <c r="D47" s="1">
        <v>0</v>
      </c>
      <c r="E47" s="1">
        <v>1</v>
      </c>
      <c r="F47" s="1">
        <v>5</v>
      </c>
      <c r="G47" t="str">
        <f t="shared" ref="G47:G49" si="14">IF(B47=B46,"",B47)</f>
        <v/>
      </c>
      <c r="L47" t="str">
        <f t="shared" si="11"/>
        <v/>
      </c>
      <c r="M47" t="str">
        <f t="shared" si="12"/>
        <v/>
      </c>
      <c r="N47" t="str">
        <f t="shared" si="9"/>
        <v/>
      </c>
      <c r="O47" t="str">
        <f t="shared" si="10"/>
        <v/>
      </c>
      <c r="P47" s="4"/>
      <c r="Q47" s="1" t="s">
        <v>14</v>
      </c>
      <c r="R47" s="1" t="s">
        <v>63</v>
      </c>
    </row>
    <row r="48" spans="1:18" x14ac:dyDescent="0.35">
      <c r="A48" s="1">
        <v>49</v>
      </c>
      <c r="B48" s="1" t="s">
        <v>53</v>
      </c>
      <c r="C48" s="1" t="s">
        <v>61</v>
      </c>
      <c r="D48" s="1">
        <v>0</v>
      </c>
      <c r="E48" s="1">
        <v>1</v>
      </c>
      <c r="F48" s="1">
        <v>5</v>
      </c>
      <c r="G48" t="str">
        <f t="shared" si="14"/>
        <v/>
      </c>
      <c r="L48" t="str">
        <f t="shared" si="11"/>
        <v/>
      </c>
      <c r="M48" t="str">
        <f t="shared" si="12"/>
        <v/>
      </c>
      <c r="N48" t="str">
        <f t="shared" si="9"/>
        <v/>
      </c>
      <c r="O48" t="str">
        <f t="shared" si="10"/>
        <v/>
      </c>
      <c r="P48" s="4"/>
      <c r="Q48" s="1" t="s">
        <v>10</v>
      </c>
      <c r="R48" s="1" t="s">
        <v>29</v>
      </c>
    </row>
    <row r="49" spans="1:18" x14ac:dyDescent="0.35">
      <c r="A49" s="1">
        <v>50</v>
      </c>
      <c r="B49" s="1" t="s">
        <v>53</v>
      </c>
      <c r="C49" s="1" t="s">
        <v>61</v>
      </c>
      <c r="D49" s="1">
        <v>0</v>
      </c>
      <c r="E49" s="1">
        <v>1</v>
      </c>
      <c r="F49" s="1">
        <v>5</v>
      </c>
      <c r="G49" t="str">
        <f t="shared" si="14"/>
        <v/>
      </c>
      <c r="L49" t="str">
        <f t="shared" si="11"/>
        <v/>
      </c>
      <c r="M49" t="str">
        <f t="shared" si="12"/>
        <v/>
      </c>
      <c r="N49" t="str">
        <f t="shared" si="9"/>
        <v/>
      </c>
      <c r="O49" t="str">
        <f t="shared" si="10"/>
        <v/>
      </c>
      <c r="P49" s="4"/>
      <c r="Q49" s="1" t="s">
        <v>10</v>
      </c>
      <c r="R49" s="1" t="s">
        <v>64</v>
      </c>
    </row>
    <row r="50" spans="1:18" x14ac:dyDescent="0.35">
      <c r="A50" s="1">
        <v>51</v>
      </c>
      <c r="B50" s="1" t="s">
        <v>53</v>
      </c>
      <c r="C50" s="1" t="s">
        <v>61</v>
      </c>
      <c r="D50" s="1">
        <v>0</v>
      </c>
      <c r="E50" s="1">
        <v>1</v>
      </c>
      <c r="F50" s="1">
        <v>5</v>
      </c>
      <c r="G50" t="str">
        <f t="shared" si="5"/>
        <v/>
      </c>
      <c r="L50" t="str">
        <f t="shared" si="11"/>
        <v/>
      </c>
      <c r="M50" t="str">
        <f t="shared" si="12"/>
        <v/>
      </c>
      <c r="N50" t="str">
        <f t="shared" si="9"/>
        <v/>
      </c>
      <c r="O50" t="str">
        <f t="shared" si="10"/>
        <v/>
      </c>
      <c r="P50" s="4"/>
      <c r="Q50" s="1" t="s">
        <v>10</v>
      </c>
      <c r="R50" s="1" t="s">
        <v>65</v>
      </c>
    </row>
    <row r="51" spans="1:18" x14ac:dyDescent="0.35">
      <c r="A51" s="1">
        <v>52</v>
      </c>
      <c r="B51" s="1" t="s">
        <v>53</v>
      </c>
      <c r="C51" s="1" t="s">
        <v>61</v>
      </c>
      <c r="D51" s="1">
        <v>0</v>
      </c>
      <c r="E51" s="1">
        <v>1</v>
      </c>
      <c r="F51" s="1">
        <v>5</v>
      </c>
      <c r="G51" t="str">
        <f t="shared" si="5"/>
        <v/>
      </c>
      <c r="L51" t="str">
        <f t="shared" si="11"/>
        <v/>
      </c>
      <c r="M51" t="str">
        <f t="shared" si="12"/>
        <v/>
      </c>
      <c r="N51" t="str">
        <f t="shared" ref="N51:N71" si="15">IF(F51=F50,"",IF(F51="NA",0,F51))</f>
        <v/>
      </c>
      <c r="O51" t="str">
        <f t="shared" si="10"/>
        <v/>
      </c>
      <c r="P51" s="4"/>
      <c r="Q51" s="1" t="s">
        <v>10</v>
      </c>
      <c r="R51" s="1" t="s">
        <v>66</v>
      </c>
    </row>
    <row r="52" spans="1:18" x14ac:dyDescent="0.35">
      <c r="A52" s="1">
        <v>53</v>
      </c>
      <c r="B52" s="1" t="s">
        <v>53</v>
      </c>
      <c r="C52" s="1" t="s">
        <v>67</v>
      </c>
      <c r="D52" s="1">
        <v>3</v>
      </c>
      <c r="E52" s="1" t="s">
        <v>21</v>
      </c>
      <c r="F52" s="1">
        <v>4</v>
      </c>
      <c r="G52" t="str">
        <f t="shared" si="5"/>
        <v/>
      </c>
      <c r="L52">
        <f t="shared" si="11"/>
        <v>3</v>
      </c>
      <c r="M52">
        <f t="shared" si="12"/>
        <v>0</v>
      </c>
      <c r="N52">
        <f t="shared" si="15"/>
        <v>4</v>
      </c>
      <c r="O52" t="str">
        <f t="shared" si="10"/>
        <v>Infrastructure</v>
      </c>
      <c r="P52" s="4" t="s">
        <v>206</v>
      </c>
      <c r="Q52" s="1" t="s">
        <v>10</v>
      </c>
      <c r="R52" s="1" t="s">
        <v>68</v>
      </c>
    </row>
    <row r="53" spans="1:18" x14ac:dyDescent="0.35">
      <c r="A53" s="1">
        <v>54</v>
      </c>
      <c r="B53" s="1" t="s">
        <v>53</v>
      </c>
      <c r="C53" s="1" t="s">
        <v>67</v>
      </c>
      <c r="D53" s="1">
        <v>3</v>
      </c>
      <c r="E53" s="1" t="s">
        <v>21</v>
      </c>
      <c r="F53" s="1">
        <v>4</v>
      </c>
      <c r="G53" t="str">
        <f t="shared" si="5"/>
        <v/>
      </c>
      <c r="L53" t="str">
        <f t="shared" si="11"/>
        <v/>
      </c>
      <c r="M53" t="str">
        <f t="shared" si="12"/>
        <v/>
      </c>
      <c r="N53" t="str">
        <f t="shared" si="15"/>
        <v/>
      </c>
      <c r="O53" t="str">
        <f t="shared" si="10"/>
        <v/>
      </c>
      <c r="P53" s="4"/>
      <c r="Q53" s="1" t="s">
        <v>14</v>
      </c>
      <c r="R53" s="1" t="s">
        <v>62</v>
      </c>
    </row>
    <row r="54" spans="1:18" x14ac:dyDescent="0.35">
      <c r="A54" s="1">
        <v>55</v>
      </c>
      <c r="B54" s="1" t="s">
        <v>53</v>
      </c>
      <c r="C54" s="1" t="s">
        <v>67</v>
      </c>
      <c r="D54" s="1">
        <v>3</v>
      </c>
      <c r="E54" s="1" t="s">
        <v>21</v>
      </c>
      <c r="F54" s="1">
        <v>4</v>
      </c>
      <c r="G54" t="str">
        <f t="shared" si="5"/>
        <v/>
      </c>
      <c r="L54" t="str">
        <f t="shared" si="11"/>
        <v/>
      </c>
      <c r="M54" t="str">
        <f t="shared" si="12"/>
        <v/>
      </c>
      <c r="N54" t="str">
        <f t="shared" si="15"/>
        <v/>
      </c>
      <c r="O54" t="str">
        <f t="shared" si="10"/>
        <v/>
      </c>
      <c r="P54" s="4"/>
      <c r="Q54" s="1" t="s">
        <v>10</v>
      </c>
      <c r="R54" s="1" t="s">
        <v>69</v>
      </c>
    </row>
    <row r="55" spans="1:18" x14ac:dyDescent="0.35">
      <c r="A55" s="1">
        <v>56</v>
      </c>
      <c r="B55" s="1" t="s">
        <v>53</v>
      </c>
      <c r="C55" s="1" t="s">
        <v>67</v>
      </c>
      <c r="D55" s="1">
        <v>3</v>
      </c>
      <c r="E55" s="1" t="s">
        <v>21</v>
      </c>
      <c r="F55" s="1">
        <v>4</v>
      </c>
      <c r="G55" t="str">
        <f t="shared" si="5"/>
        <v/>
      </c>
      <c r="L55" t="str">
        <f t="shared" si="11"/>
        <v/>
      </c>
      <c r="M55" t="str">
        <f t="shared" si="12"/>
        <v/>
      </c>
      <c r="N55" t="str">
        <f t="shared" si="15"/>
        <v/>
      </c>
      <c r="O55" t="str">
        <f t="shared" si="10"/>
        <v/>
      </c>
      <c r="P55" s="4"/>
      <c r="Q55" s="1" t="s">
        <v>25</v>
      </c>
      <c r="R55" s="1" t="s">
        <v>70</v>
      </c>
    </row>
    <row r="56" spans="1:18" x14ac:dyDescent="0.35">
      <c r="A56" s="1">
        <v>57</v>
      </c>
      <c r="B56" s="1" t="s">
        <v>53</v>
      </c>
      <c r="C56" s="1" t="s">
        <v>67</v>
      </c>
      <c r="D56" s="1">
        <v>3</v>
      </c>
      <c r="E56" s="1" t="s">
        <v>21</v>
      </c>
      <c r="F56" s="1">
        <v>4</v>
      </c>
      <c r="G56" t="str">
        <f t="shared" si="5"/>
        <v/>
      </c>
      <c r="L56" t="str">
        <f t="shared" si="11"/>
        <v/>
      </c>
      <c r="M56" t="str">
        <f t="shared" si="12"/>
        <v/>
      </c>
      <c r="N56" t="str">
        <f t="shared" si="15"/>
        <v/>
      </c>
      <c r="O56" t="str">
        <f t="shared" si="10"/>
        <v/>
      </c>
      <c r="P56" s="4"/>
      <c r="Q56" s="1" t="s">
        <v>10</v>
      </c>
      <c r="R56" s="1" t="s">
        <v>71</v>
      </c>
    </row>
    <row r="57" spans="1:18" x14ac:dyDescent="0.35">
      <c r="A57" s="1">
        <v>58</v>
      </c>
      <c r="B57" s="1" t="s">
        <v>53</v>
      </c>
      <c r="C57" s="1" t="s">
        <v>67</v>
      </c>
      <c r="D57" s="1">
        <v>3</v>
      </c>
      <c r="E57" s="1" t="s">
        <v>21</v>
      </c>
      <c r="F57" s="1">
        <v>4</v>
      </c>
      <c r="G57" t="str">
        <f t="shared" si="5"/>
        <v/>
      </c>
      <c r="L57" t="str">
        <f t="shared" si="11"/>
        <v/>
      </c>
      <c r="M57" t="str">
        <f t="shared" si="12"/>
        <v/>
      </c>
      <c r="N57" t="str">
        <f t="shared" si="15"/>
        <v/>
      </c>
      <c r="O57" t="str">
        <f t="shared" si="10"/>
        <v/>
      </c>
      <c r="P57" s="4"/>
      <c r="Q57" s="1" t="s">
        <v>10</v>
      </c>
      <c r="R57" s="1" t="s">
        <v>72</v>
      </c>
    </row>
    <row r="58" spans="1:18" x14ac:dyDescent="0.35">
      <c r="A58" s="1">
        <v>59</v>
      </c>
      <c r="B58" s="1" t="s">
        <v>53</v>
      </c>
      <c r="C58" s="1" t="s">
        <v>67</v>
      </c>
      <c r="D58" s="1">
        <v>3</v>
      </c>
      <c r="E58" s="1" t="s">
        <v>21</v>
      </c>
      <c r="F58" s="1">
        <v>4</v>
      </c>
      <c r="G58" t="str">
        <f t="shared" si="5"/>
        <v/>
      </c>
      <c r="L58" t="str">
        <f t="shared" si="11"/>
        <v/>
      </c>
      <c r="M58" t="str">
        <f t="shared" si="12"/>
        <v/>
      </c>
      <c r="N58" t="str">
        <f t="shared" si="15"/>
        <v/>
      </c>
      <c r="O58" t="str">
        <f t="shared" si="10"/>
        <v/>
      </c>
      <c r="P58" s="4"/>
      <c r="Q58" s="1" t="s">
        <v>10</v>
      </c>
      <c r="R58" s="1" t="s">
        <v>73</v>
      </c>
    </row>
    <row r="59" spans="1:18" x14ac:dyDescent="0.35">
      <c r="A59" s="1">
        <v>60</v>
      </c>
      <c r="B59" s="1" t="s">
        <v>53</v>
      </c>
      <c r="C59" s="1" t="s">
        <v>74</v>
      </c>
      <c r="D59" s="1">
        <v>9</v>
      </c>
      <c r="E59" s="1">
        <v>1</v>
      </c>
      <c r="F59" s="1">
        <v>3</v>
      </c>
      <c r="G59" t="str">
        <f t="shared" si="5"/>
        <v/>
      </c>
      <c r="L59">
        <f t="shared" si="11"/>
        <v>9</v>
      </c>
      <c r="M59">
        <f t="shared" si="12"/>
        <v>1</v>
      </c>
      <c r="N59">
        <f t="shared" si="15"/>
        <v>3</v>
      </c>
      <c r="O59" t="str">
        <f t="shared" si="10"/>
        <v>Production</v>
      </c>
      <c r="P59" s="4" t="s">
        <v>207</v>
      </c>
      <c r="Q59" s="1" t="s">
        <v>10</v>
      </c>
      <c r="R59" s="1" t="s">
        <v>75</v>
      </c>
    </row>
    <row r="60" spans="1:18" x14ac:dyDescent="0.35">
      <c r="A60" s="1">
        <v>61</v>
      </c>
      <c r="B60" s="1" t="s">
        <v>53</v>
      </c>
      <c r="C60" s="1" t="s">
        <v>74</v>
      </c>
      <c r="D60" s="1">
        <v>9</v>
      </c>
      <c r="E60" s="1">
        <v>1</v>
      </c>
      <c r="F60" s="1">
        <v>3</v>
      </c>
      <c r="G60" t="str">
        <f t="shared" si="5"/>
        <v/>
      </c>
      <c r="L60" t="str">
        <f t="shared" si="11"/>
        <v/>
      </c>
      <c r="M60" t="str">
        <f t="shared" si="12"/>
        <v/>
      </c>
      <c r="N60" t="str">
        <f t="shared" si="15"/>
        <v/>
      </c>
      <c r="O60" t="str">
        <f t="shared" si="10"/>
        <v/>
      </c>
      <c r="P60" s="4"/>
      <c r="Q60" s="1" t="s">
        <v>14</v>
      </c>
      <c r="R60" s="1" t="s">
        <v>76</v>
      </c>
    </row>
    <row r="61" spans="1:18" x14ac:dyDescent="0.35">
      <c r="A61" s="1">
        <v>62</v>
      </c>
      <c r="B61" s="1" t="s">
        <v>53</v>
      </c>
      <c r="C61" s="1" t="s">
        <v>74</v>
      </c>
      <c r="D61" s="1">
        <v>9</v>
      </c>
      <c r="E61" s="1">
        <v>1</v>
      </c>
      <c r="F61" s="1">
        <v>3</v>
      </c>
      <c r="G61" t="str">
        <f t="shared" si="5"/>
        <v/>
      </c>
      <c r="L61" t="str">
        <f t="shared" si="11"/>
        <v/>
      </c>
      <c r="M61" t="str">
        <f t="shared" si="12"/>
        <v/>
      </c>
      <c r="N61" t="str">
        <f t="shared" si="15"/>
        <v/>
      </c>
      <c r="O61" t="str">
        <f t="shared" si="10"/>
        <v/>
      </c>
      <c r="P61" s="4"/>
      <c r="Q61" s="1" t="s">
        <v>14</v>
      </c>
      <c r="R61" s="1" t="s">
        <v>77</v>
      </c>
    </row>
    <row r="62" spans="1:18" x14ac:dyDescent="0.35">
      <c r="A62" s="1">
        <v>63</v>
      </c>
      <c r="B62" s="1" t="s">
        <v>53</v>
      </c>
      <c r="C62" s="1" t="s">
        <v>74</v>
      </c>
      <c r="D62" s="1">
        <v>9</v>
      </c>
      <c r="E62" s="1">
        <v>1</v>
      </c>
      <c r="F62" s="1">
        <v>3</v>
      </c>
      <c r="G62" t="str">
        <f t="shared" si="5"/>
        <v/>
      </c>
      <c r="L62" t="str">
        <f t="shared" si="11"/>
        <v/>
      </c>
      <c r="M62" t="str">
        <f t="shared" si="12"/>
        <v/>
      </c>
      <c r="N62" t="str">
        <f t="shared" si="15"/>
        <v/>
      </c>
      <c r="O62" t="str">
        <f t="shared" si="10"/>
        <v/>
      </c>
      <c r="P62" s="4"/>
      <c r="Q62" s="1" t="s">
        <v>10</v>
      </c>
      <c r="R62" s="1" t="s">
        <v>78</v>
      </c>
    </row>
    <row r="63" spans="1:18" x14ac:dyDescent="0.35">
      <c r="A63" s="1">
        <v>64</v>
      </c>
      <c r="B63" s="1" t="s">
        <v>53</v>
      </c>
      <c r="C63" s="1" t="s">
        <v>74</v>
      </c>
      <c r="D63" s="1">
        <v>9</v>
      </c>
      <c r="E63" s="1">
        <v>1</v>
      </c>
      <c r="F63" s="1">
        <v>3</v>
      </c>
      <c r="G63" t="str">
        <f t="shared" ref="G63:G71" si="16">IF(B63=B62,"",B63)</f>
        <v/>
      </c>
      <c r="L63" t="str">
        <f t="shared" si="11"/>
        <v/>
      </c>
      <c r="M63" t="str">
        <f t="shared" si="12"/>
        <v/>
      </c>
      <c r="N63" t="str">
        <f t="shared" si="15"/>
        <v/>
      </c>
      <c r="O63" t="str">
        <f t="shared" si="10"/>
        <v/>
      </c>
      <c r="P63" s="4"/>
      <c r="Q63" s="1" t="s">
        <v>25</v>
      </c>
      <c r="R63" s="1" t="s">
        <v>79</v>
      </c>
    </row>
    <row r="64" spans="1:18" x14ac:dyDescent="0.35">
      <c r="A64" s="1">
        <v>65</v>
      </c>
      <c r="B64" s="1" t="s">
        <v>53</v>
      </c>
      <c r="C64" s="1" t="s">
        <v>74</v>
      </c>
      <c r="D64" s="1">
        <v>9</v>
      </c>
      <c r="E64" s="1">
        <v>1</v>
      </c>
      <c r="F64" s="1">
        <v>3</v>
      </c>
      <c r="G64" t="str">
        <f t="shared" si="16"/>
        <v/>
      </c>
      <c r="L64" t="str">
        <f t="shared" si="11"/>
        <v/>
      </c>
      <c r="M64" t="str">
        <f t="shared" si="12"/>
        <v/>
      </c>
      <c r="N64" t="str">
        <f t="shared" si="15"/>
        <v/>
      </c>
      <c r="O64" t="str">
        <f t="shared" si="10"/>
        <v/>
      </c>
      <c r="P64" s="4"/>
      <c r="Q64" s="1" t="s">
        <v>10</v>
      </c>
      <c r="R64" s="1" t="s">
        <v>80</v>
      </c>
    </row>
    <row r="65" spans="1:18" x14ac:dyDescent="0.35">
      <c r="A65" s="1">
        <v>66</v>
      </c>
      <c r="B65" s="1" t="s">
        <v>53</v>
      </c>
      <c r="C65" s="1" t="s">
        <v>74</v>
      </c>
      <c r="D65" s="1">
        <v>9</v>
      </c>
      <c r="E65" s="1">
        <v>1</v>
      </c>
      <c r="F65" s="1">
        <v>3</v>
      </c>
      <c r="G65" t="str">
        <f t="shared" si="16"/>
        <v/>
      </c>
      <c r="L65" t="str">
        <f t="shared" si="11"/>
        <v/>
      </c>
      <c r="M65" t="str">
        <f t="shared" si="12"/>
        <v/>
      </c>
      <c r="N65" t="str">
        <f t="shared" si="15"/>
        <v/>
      </c>
      <c r="O65" t="str">
        <f t="shared" si="10"/>
        <v/>
      </c>
      <c r="P65" s="4"/>
      <c r="Q65" s="1" t="s">
        <v>10</v>
      </c>
      <c r="R65" s="1" t="s">
        <v>81</v>
      </c>
    </row>
    <row r="66" spans="1:18" x14ac:dyDescent="0.35">
      <c r="A66" s="1">
        <v>67</v>
      </c>
      <c r="B66" s="1" t="s">
        <v>53</v>
      </c>
      <c r="C66" s="1" t="s">
        <v>74</v>
      </c>
      <c r="D66" s="1">
        <v>9</v>
      </c>
      <c r="E66" s="1">
        <v>1</v>
      </c>
      <c r="F66" s="1">
        <v>3</v>
      </c>
      <c r="G66" t="str">
        <f t="shared" si="16"/>
        <v/>
      </c>
      <c r="L66" t="str">
        <f t="shared" si="11"/>
        <v/>
      </c>
      <c r="M66" t="str">
        <f t="shared" si="12"/>
        <v/>
      </c>
      <c r="N66" t="str">
        <f t="shared" si="15"/>
        <v/>
      </c>
      <c r="O66" t="str">
        <f t="shared" ref="O66:O78" si="17">IF(C66=C65,"",C66)</f>
        <v/>
      </c>
      <c r="P66" s="4"/>
      <c r="Q66" s="1" t="s">
        <v>14</v>
      </c>
      <c r="R66" s="1" t="s">
        <v>82</v>
      </c>
    </row>
    <row r="67" spans="1:18" x14ac:dyDescent="0.35">
      <c r="A67" s="1">
        <v>68</v>
      </c>
      <c r="B67" s="1" t="s">
        <v>53</v>
      </c>
      <c r="C67" s="1" t="s">
        <v>74</v>
      </c>
      <c r="D67" s="1">
        <v>9</v>
      </c>
      <c r="E67" s="1">
        <v>1</v>
      </c>
      <c r="F67" s="1">
        <v>3</v>
      </c>
      <c r="G67" t="str">
        <f t="shared" si="16"/>
        <v/>
      </c>
      <c r="L67" t="str">
        <f t="shared" si="11"/>
        <v/>
      </c>
      <c r="M67" t="str">
        <f t="shared" si="12"/>
        <v/>
      </c>
      <c r="N67" t="str">
        <f t="shared" si="15"/>
        <v/>
      </c>
      <c r="O67" t="str">
        <f t="shared" si="17"/>
        <v/>
      </c>
      <c r="P67" s="4"/>
      <c r="Q67" s="1" t="s">
        <v>25</v>
      </c>
      <c r="R67" s="1" t="s">
        <v>83</v>
      </c>
    </row>
    <row r="68" spans="1:18" x14ac:dyDescent="0.35">
      <c r="A68" s="1">
        <v>69</v>
      </c>
      <c r="B68" s="1" t="s">
        <v>53</v>
      </c>
      <c r="C68" s="1" t="s">
        <v>74</v>
      </c>
      <c r="D68" s="1">
        <v>9</v>
      </c>
      <c r="E68" s="1">
        <v>1</v>
      </c>
      <c r="F68" s="1">
        <v>3</v>
      </c>
      <c r="G68" t="str">
        <f t="shared" si="16"/>
        <v/>
      </c>
      <c r="L68" t="str">
        <f t="shared" si="11"/>
        <v/>
      </c>
      <c r="M68" t="str">
        <f t="shared" si="12"/>
        <v/>
      </c>
      <c r="N68" t="str">
        <f t="shared" si="15"/>
        <v/>
      </c>
      <c r="O68" t="str">
        <f t="shared" si="17"/>
        <v/>
      </c>
      <c r="P68" s="4"/>
      <c r="Q68" s="1" t="s">
        <v>14</v>
      </c>
      <c r="R68" s="1" t="s">
        <v>16</v>
      </c>
    </row>
    <row r="69" spans="1:18" x14ac:dyDescent="0.35">
      <c r="A69" s="1">
        <v>71</v>
      </c>
      <c r="B69" s="1" t="s">
        <v>53</v>
      </c>
      <c r="C69" s="1" t="s">
        <v>74</v>
      </c>
      <c r="D69" s="1">
        <v>9</v>
      </c>
      <c r="E69" s="1">
        <v>1</v>
      </c>
      <c r="F69" s="1">
        <v>3</v>
      </c>
      <c r="G69" t="str">
        <f t="shared" si="16"/>
        <v/>
      </c>
      <c r="L69" t="str">
        <f t="shared" si="11"/>
        <v/>
      </c>
      <c r="M69" t="str">
        <f t="shared" si="12"/>
        <v/>
      </c>
      <c r="N69" t="str">
        <f t="shared" si="15"/>
        <v/>
      </c>
      <c r="O69" t="str">
        <f t="shared" si="17"/>
        <v/>
      </c>
      <c r="P69" s="4"/>
      <c r="Q69" s="1" t="s">
        <v>14</v>
      </c>
      <c r="R69" s="1" t="s">
        <v>85</v>
      </c>
    </row>
    <row r="70" spans="1:18" x14ac:dyDescent="0.35">
      <c r="A70" s="1">
        <v>74</v>
      </c>
      <c r="B70" s="1" t="s">
        <v>53</v>
      </c>
      <c r="C70" s="1" t="s">
        <v>74</v>
      </c>
      <c r="D70" s="1">
        <v>9</v>
      </c>
      <c r="E70" s="1">
        <v>1</v>
      </c>
      <c r="F70" s="1">
        <v>3</v>
      </c>
      <c r="G70" t="str">
        <f t="shared" si="16"/>
        <v/>
      </c>
      <c r="L70" t="str">
        <f t="shared" si="11"/>
        <v/>
      </c>
      <c r="M70" t="str">
        <f t="shared" si="12"/>
        <v/>
      </c>
      <c r="N70" t="str">
        <f t="shared" si="15"/>
        <v/>
      </c>
      <c r="O70" t="str">
        <f t="shared" si="17"/>
        <v/>
      </c>
      <c r="P70" s="4"/>
      <c r="Q70" s="1" t="s">
        <v>14</v>
      </c>
      <c r="R70" s="1" t="s">
        <v>56</v>
      </c>
    </row>
    <row r="71" spans="1:18" x14ac:dyDescent="0.35">
      <c r="A71" s="1">
        <v>75</v>
      </c>
      <c r="B71" s="1" t="s">
        <v>53</v>
      </c>
      <c r="C71" s="1" t="s">
        <v>74</v>
      </c>
      <c r="D71" s="1">
        <v>9</v>
      </c>
      <c r="E71" s="1">
        <v>1</v>
      </c>
      <c r="F71" s="1">
        <v>3</v>
      </c>
      <c r="G71" t="str">
        <f t="shared" si="16"/>
        <v/>
      </c>
      <c r="L71" t="str">
        <f t="shared" si="11"/>
        <v/>
      </c>
      <c r="M71" t="str">
        <f t="shared" si="12"/>
        <v/>
      </c>
      <c r="N71" t="str">
        <f t="shared" si="15"/>
        <v/>
      </c>
      <c r="O71" t="str">
        <f t="shared" si="17"/>
        <v/>
      </c>
      <c r="P71" s="4"/>
      <c r="Q71" s="1" t="s">
        <v>10</v>
      </c>
      <c r="R71" s="1" t="s">
        <v>88</v>
      </c>
    </row>
    <row r="72" spans="1:18" ht="15" customHeight="1" x14ac:dyDescent="0.35">
      <c r="A72" s="1">
        <v>76</v>
      </c>
      <c r="B72" s="1" t="s">
        <v>53</v>
      </c>
      <c r="C72" s="1" t="s">
        <v>89</v>
      </c>
      <c r="D72" s="1">
        <v>3</v>
      </c>
      <c r="E72" s="1" t="s">
        <v>21</v>
      </c>
      <c r="F72" s="1">
        <v>4</v>
      </c>
      <c r="G72" t="str">
        <f t="shared" ref="G72:G126" si="18">IF(B72=B71,"",B72)</f>
        <v/>
      </c>
      <c r="L72">
        <f t="shared" si="11"/>
        <v>3</v>
      </c>
      <c r="M72">
        <f t="shared" si="12"/>
        <v>0</v>
      </c>
      <c r="N72">
        <v>5</v>
      </c>
      <c r="O72" t="str">
        <f t="shared" si="17"/>
        <v>Seaweed species</v>
      </c>
      <c r="P72" s="4" t="s">
        <v>208</v>
      </c>
      <c r="Q72" s="1" t="s">
        <v>14</v>
      </c>
      <c r="R72" s="1" t="s">
        <v>90</v>
      </c>
    </row>
    <row r="73" spans="1:18" x14ac:dyDescent="0.35">
      <c r="A73" s="1">
        <v>77</v>
      </c>
      <c r="B73" s="1" t="s">
        <v>53</v>
      </c>
      <c r="C73" s="1" t="s">
        <v>89</v>
      </c>
      <c r="D73" s="1">
        <v>3</v>
      </c>
      <c r="E73" s="1" t="s">
        <v>21</v>
      </c>
      <c r="F73" s="1">
        <v>4</v>
      </c>
      <c r="G73" t="str">
        <f t="shared" si="18"/>
        <v/>
      </c>
      <c r="L73" t="str">
        <f t="shared" si="11"/>
        <v/>
      </c>
      <c r="M73" t="str">
        <f t="shared" si="12"/>
        <v/>
      </c>
      <c r="N73" t="str">
        <f t="shared" ref="N73:N78" si="19">IF(F73=F72,"",IF(F73="NA",0,F73))</f>
        <v/>
      </c>
      <c r="O73" t="str">
        <f t="shared" si="17"/>
        <v/>
      </c>
      <c r="P73" s="4"/>
      <c r="Q73" s="1" t="s">
        <v>14</v>
      </c>
      <c r="R73" s="1" t="s">
        <v>91</v>
      </c>
    </row>
    <row r="74" spans="1:18" x14ac:dyDescent="0.35">
      <c r="A74" s="1">
        <v>78</v>
      </c>
      <c r="B74" s="1" t="s">
        <v>53</v>
      </c>
      <c r="C74" s="1" t="s">
        <v>89</v>
      </c>
      <c r="D74" s="1">
        <v>3</v>
      </c>
      <c r="E74" s="1" t="s">
        <v>21</v>
      </c>
      <c r="F74" s="1">
        <v>4</v>
      </c>
      <c r="G74" t="str">
        <f t="shared" si="18"/>
        <v/>
      </c>
      <c r="L74" t="str">
        <f t="shared" si="11"/>
        <v/>
      </c>
      <c r="M74" t="str">
        <f t="shared" si="12"/>
        <v/>
      </c>
      <c r="N74" t="str">
        <f t="shared" si="19"/>
        <v/>
      </c>
      <c r="O74" t="str">
        <f t="shared" si="17"/>
        <v/>
      </c>
      <c r="P74" s="4"/>
      <c r="Q74" s="1" t="s">
        <v>10</v>
      </c>
      <c r="R74" s="1" t="s">
        <v>92</v>
      </c>
    </row>
    <row r="75" spans="1:18" x14ac:dyDescent="0.35">
      <c r="A75" s="1">
        <v>79</v>
      </c>
      <c r="B75" s="1" t="s">
        <v>53</v>
      </c>
      <c r="C75" s="1" t="s">
        <v>89</v>
      </c>
      <c r="D75" s="1">
        <v>3</v>
      </c>
      <c r="E75" s="1" t="s">
        <v>21</v>
      </c>
      <c r="F75" s="1">
        <v>4</v>
      </c>
      <c r="G75" t="str">
        <f t="shared" si="18"/>
        <v/>
      </c>
      <c r="L75" t="str">
        <f t="shared" si="11"/>
        <v/>
      </c>
      <c r="M75" t="str">
        <f t="shared" si="12"/>
        <v/>
      </c>
      <c r="N75" t="str">
        <f t="shared" si="19"/>
        <v/>
      </c>
      <c r="O75" t="str">
        <f t="shared" si="17"/>
        <v/>
      </c>
      <c r="P75" s="4"/>
      <c r="Q75" s="1" t="s">
        <v>14</v>
      </c>
      <c r="R75" s="1" t="s">
        <v>16</v>
      </c>
    </row>
    <row r="76" spans="1:18" x14ac:dyDescent="0.35">
      <c r="A76" s="1">
        <v>80</v>
      </c>
      <c r="B76" s="1" t="s">
        <v>53</v>
      </c>
      <c r="C76" s="1" t="s">
        <v>89</v>
      </c>
      <c r="D76" s="1">
        <v>3</v>
      </c>
      <c r="E76" s="1" t="s">
        <v>21</v>
      </c>
      <c r="F76" s="1">
        <v>4</v>
      </c>
      <c r="G76" t="str">
        <f t="shared" si="18"/>
        <v/>
      </c>
      <c r="L76" t="str">
        <f t="shared" si="11"/>
        <v/>
      </c>
      <c r="M76" t="str">
        <f t="shared" si="12"/>
        <v/>
      </c>
      <c r="N76" t="str">
        <f t="shared" si="19"/>
        <v/>
      </c>
      <c r="O76" t="str">
        <f t="shared" si="17"/>
        <v/>
      </c>
      <c r="P76" s="4"/>
      <c r="Q76" s="1" t="s">
        <v>10</v>
      </c>
      <c r="R76" s="1" t="s">
        <v>93</v>
      </c>
    </row>
    <row r="77" spans="1:18" x14ac:dyDescent="0.35">
      <c r="A77" s="1">
        <v>81</v>
      </c>
      <c r="B77" s="1" t="s">
        <v>53</v>
      </c>
      <c r="C77" s="1" t="s">
        <v>89</v>
      </c>
      <c r="D77" s="1">
        <v>3</v>
      </c>
      <c r="E77" s="1" t="s">
        <v>21</v>
      </c>
      <c r="F77" s="1">
        <v>4</v>
      </c>
      <c r="G77" t="str">
        <f t="shared" si="18"/>
        <v/>
      </c>
      <c r="L77" t="str">
        <f t="shared" si="11"/>
        <v/>
      </c>
      <c r="M77" t="str">
        <f t="shared" si="12"/>
        <v/>
      </c>
      <c r="N77" t="str">
        <f t="shared" si="19"/>
        <v/>
      </c>
      <c r="O77" t="str">
        <f t="shared" si="17"/>
        <v/>
      </c>
      <c r="P77" s="4"/>
      <c r="Q77" s="1" t="s">
        <v>10</v>
      </c>
      <c r="R77" s="1" t="s">
        <v>94</v>
      </c>
    </row>
    <row r="78" spans="1:18" x14ac:dyDescent="0.35">
      <c r="A78" s="1">
        <v>82</v>
      </c>
      <c r="B78" s="1" t="s">
        <v>53</v>
      </c>
      <c r="C78" s="1" t="s">
        <v>89</v>
      </c>
      <c r="D78" s="1">
        <v>3</v>
      </c>
      <c r="E78" s="1" t="s">
        <v>21</v>
      </c>
      <c r="F78" s="1">
        <v>4</v>
      </c>
      <c r="G78" t="str">
        <f>IF(B78=B77,"",B78)</f>
        <v/>
      </c>
      <c r="L78" t="str">
        <f t="shared" si="11"/>
        <v/>
      </c>
      <c r="M78" t="str">
        <f t="shared" si="12"/>
        <v/>
      </c>
      <c r="N78" t="str">
        <f t="shared" si="19"/>
        <v/>
      </c>
      <c r="O78" t="str">
        <f t="shared" si="17"/>
        <v/>
      </c>
      <c r="P78" s="4"/>
      <c r="Q78" s="1" t="s">
        <v>25</v>
      </c>
      <c r="R78" s="1" t="s">
        <v>95</v>
      </c>
    </row>
    <row r="79" spans="1:18" x14ac:dyDescent="0.35">
      <c r="A79" s="1">
        <v>83</v>
      </c>
      <c r="B79" s="1" t="s">
        <v>53</v>
      </c>
      <c r="C79" s="1" t="s">
        <v>89</v>
      </c>
      <c r="D79" s="1">
        <v>4</v>
      </c>
      <c r="E79" s="1" t="s">
        <v>21</v>
      </c>
      <c r="F79" s="1">
        <v>5</v>
      </c>
      <c r="P79" s="4"/>
      <c r="Q79" s="1" t="s">
        <v>10</v>
      </c>
      <c r="R79" s="2" t="s">
        <v>84</v>
      </c>
    </row>
    <row r="80" spans="1:18" x14ac:dyDescent="0.35">
      <c r="A80" s="1">
        <v>83</v>
      </c>
      <c r="B80" s="1" t="s">
        <v>53</v>
      </c>
      <c r="C80" s="1" t="s">
        <v>96</v>
      </c>
      <c r="D80" s="1">
        <v>9</v>
      </c>
      <c r="E80" s="1" t="s">
        <v>21</v>
      </c>
      <c r="F80" s="1">
        <v>2</v>
      </c>
      <c r="G80" t="str">
        <f>IF(B80=B78,"",B80)</f>
        <v/>
      </c>
      <c r="L80">
        <f>IF(D80=D78,"",IF(D80="NA",0,D80))</f>
        <v>9</v>
      </c>
      <c r="M80">
        <v>0</v>
      </c>
      <c r="N80">
        <f>IF(F80=F78,"",IF(F80="NA",0,F80))</f>
        <v>2</v>
      </c>
      <c r="O80" t="str">
        <f>IF(C80=C78,"",C80)</f>
        <v>Sustainable development</v>
      </c>
      <c r="P80" s="4" t="s">
        <v>209</v>
      </c>
      <c r="Q80" s="1" t="s">
        <v>25</v>
      </c>
      <c r="R80" s="1" t="s">
        <v>70</v>
      </c>
    </row>
    <row r="81" spans="1:18" x14ac:dyDescent="0.35">
      <c r="A81" s="1">
        <v>84</v>
      </c>
      <c r="B81" s="1" t="s">
        <v>53</v>
      </c>
      <c r="C81" s="1" t="s">
        <v>96</v>
      </c>
      <c r="D81" s="1">
        <v>9</v>
      </c>
      <c r="E81" s="1" t="s">
        <v>21</v>
      </c>
      <c r="F81" s="1">
        <v>2</v>
      </c>
      <c r="G81" t="str">
        <f t="shared" si="18"/>
        <v/>
      </c>
      <c r="L81" t="str">
        <f t="shared" ref="L81:L90" si="20">IF(D81=D80,"",IF(D81="NA",0,D81))</f>
        <v/>
      </c>
      <c r="M81" t="str">
        <f t="shared" ref="M81:M90" si="21">IF(E81=E80,"",IF(E81="NA",0,E81))</f>
        <v/>
      </c>
      <c r="N81" t="str">
        <f t="shared" ref="N81:N90" si="22">IF(F81=F80,"",IF(F81="NA",0,F81))</f>
        <v/>
      </c>
      <c r="O81" t="str">
        <f t="shared" ref="O81:O112" si="23">IF(C81=C80,"",C81)</f>
        <v/>
      </c>
      <c r="P81" s="4"/>
      <c r="Q81" s="1" t="s">
        <v>14</v>
      </c>
      <c r="R81" s="1" t="s">
        <v>77</v>
      </c>
    </row>
    <row r="82" spans="1:18" x14ac:dyDescent="0.35">
      <c r="A82" s="1">
        <v>85</v>
      </c>
      <c r="B82" s="1" t="s">
        <v>53</v>
      </c>
      <c r="C82" s="1" t="s">
        <v>96</v>
      </c>
      <c r="D82" s="1">
        <v>9</v>
      </c>
      <c r="E82" s="1" t="s">
        <v>21</v>
      </c>
      <c r="F82" s="1">
        <v>2</v>
      </c>
      <c r="G82" t="str">
        <f t="shared" si="18"/>
        <v/>
      </c>
      <c r="L82" t="str">
        <f t="shared" si="20"/>
        <v/>
      </c>
      <c r="M82" t="str">
        <f t="shared" si="21"/>
        <v/>
      </c>
      <c r="N82" t="str">
        <f t="shared" si="22"/>
        <v/>
      </c>
      <c r="O82" t="str">
        <f t="shared" si="23"/>
        <v/>
      </c>
      <c r="P82" s="4"/>
      <c r="Q82" s="1" t="s">
        <v>10</v>
      </c>
      <c r="R82" s="1" t="s">
        <v>37</v>
      </c>
    </row>
    <row r="83" spans="1:18" x14ac:dyDescent="0.35">
      <c r="A83" s="1">
        <v>86</v>
      </c>
      <c r="B83" s="1" t="s">
        <v>53</v>
      </c>
      <c r="C83" s="1" t="s">
        <v>96</v>
      </c>
      <c r="D83" s="1">
        <v>9</v>
      </c>
      <c r="E83" s="1" t="s">
        <v>21</v>
      </c>
      <c r="F83" s="1">
        <v>2</v>
      </c>
      <c r="G83" t="str">
        <f t="shared" si="18"/>
        <v/>
      </c>
      <c r="L83" t="str">
        <f t="shared" si="20"/>
        <v/>
      </c>
      <c r="M83" t="str">
        <f t="shared" si="21"/>
        <v/>
      </c>
      <c r="N83" t="str">
        <f t="shared" si="22"/>
        <v/>
      </c>
      <c r="O83" t="str">
        <f t="shared" si="23"/>
        <v/>
      </c>
      <c r="P83" s="4"/>
      <c r="Q83" s="1" t="s">
        <v>14</v>
      </c>
      <c r="R83" s="3" t="s">
        <v>97</v>
      </c>
    </row>
    <row r="84" spans="1:18" x14ac:dyDescent="0.35">
      <c r="A84" s="1">
        <v>87</v>
      </c>
      <c r="B84" s="1" t="s">
        <v>53</v>
      </c>
      <c r="C84" s="1" t="s">
        <v>96</v>
      </c>
      <c r="D84" s="1">
        <v>9</v>
      </c>
      <c r="E84" s="1" t="s">
        <v>21</v>
      </c>
      <c r="F84" s="1">
        <v>2</v>
      </c>
      <c r="G84" t="str">
        <f t="shared" si="18"/>
        <v/>
      </c>
      <c r="L84" t="str">
        <f t="shared" si="20"/>
        <v/>
      </c>
      <c r="M84" t="str">
        <f t="shared" si="21"/>
        <v/>
      </c>
      <c r="N84" t="str">
        <f t="shared" si="22"/>
        <v/>
      </c>
      <c r="O84" t="str">
        <f t="shared" si="23"/>
        <v/>
      </c>
      <c r="P84" s="4"/>
      <c r="Q84" s="1" t="s">
        <v>10</v>
      </c>
      <c r="R84" s="1" t="s">
        <v>98</v>
      </c>
    </row>
    <row r="85" spans="1:18" x14ac:dyDescent="0.35">
      <c r="A85" s="1">
        <v>88</v>
      </c>
      <c r="B85" s="1" t="s">
        <v>53</v>
      </c>
      <c r="C85" s="1" t="s">
        <v>96</v>
      </c>
      <c r="D85" s="1">
        <v>9</v>
      </c>
      <c r="E85" s="1" t="s">
        <v>21</v>
      </c>
      <c r="F85" s="1">
        <v>2</v>
      </c>
      <c r="G85" t="str">
        <f t="shared" si="18"/>
        <v/>
      </c>
      <c r="L85" t="str">
        <f t="shared" si="20"/>
        <v/>
      </c>
      <c r="M85" t="str">
        <f t="shared" si="21"/>
        <v/>
      </c>
      <c r="N85" t="str">
        <f t="shared" si="22"/>
        <v/>
      </c>
      <c r="O85" t="str">
        <f t="shared" si="23"/>
        <v/>
      </c>
      <c r="P85" s="4"/>
      <c r="Q85" s="1" t="s">
        <v>14</v>
      </c>
      <c r="R85" s="1" t="s">
        <v>99</v>
      </c>
    </row>
    <row r="86" spans="1:18" x14ac:dyDescent="0.35">
      <c r="A86" s="1">
        <v>89</v>
      </c>
      <c r="B86" s="1" t="s">
        <v>53</v>
      </c>
      <c r="C86" s="1" t="s">
        <v>96</v>
      </c>
      <c r="D86" s="1">
        <v>9</v>
      </c>
      <c r="E86" s="1" t="s">
        <v>21</v>
      </c>
      <c r="F86" s="1">
        <v>2</v>
      </c>
      <c r="G86" t="str">
        <f t="shared" si="18"/>
        <v/>
      </c>
      <c r="L86" t="str">
        <f t="shared" si="20"/>
        <v/>
      </c>
      <c r="M86" t="str">
        <f t="shared" si="21"/>
        <v/>
      </c>
      <c r="N86" t="str">
        <f t="shared" si="22"/>
        <v/>
      </c>
      <c r="O86" t="str">
        <f t="shared" si="23"/>
        <v/>
      </c>
      <c r="P86" s="4"/>
      <c r="Q86" s="1" t="s">
        <v>10</v>
      </c>
      <c r="R86" s="1" t="s">
        <v>68</v>
      </c>
    </row>
    <row r="87" spans="1:18" x14ac:dyDescent="0.35">
      <c r="A87" s="1">
        <v>90</v>
      </c>
      <c r="B87" s="1" t="s">
        <v>53</v>
      </c>
      <c r="C87" s="1" t="s">
        <v>96</v>
      </c>
      <c r="D87" s="1">
        <v>9</v>
      </c>
      <c r="E87" s="1" t="s">
        <v>21</v>
      </c>
      <c r="F87" s="1">
        <v>2</v>
      </c>
      <c r="G87" t="str">
        <f t="shared" si="18"/>
        <v/>
      </c>
      <c r="L87" t="str">
        <f t="shared" si="20"/>
        <v/>
      </c>
      <c r="M87" t="str">
        <f t="shared" si="21"/>
        <v/>
      </c>
      <c r="N87" t="str">
        <f t="shared" si="22"/>
        <v/>
      </c>
      <c r="O87" t="str">
        <f t="shared" si="23"/>
        <v/>
      </c>
      <c r="P87" s="4"/>
      <c r="Q87" s="1" t="s">
        <v>10</v>
      </c>
      <c r="R87" s="1" t="s">
        <v>100</v>
      </c>
    </row>
    <row r="88" spans="1:18" x14ac:dyDescent="0.35">
      <c r="A88" s="1">
        <v>91</v>
      </c>
      <c r="B88" s="1" t="s">
        <v>53</v>
      </c>
      <c r="C88" s="1" t="s">
        <v>96</v>
      </c>
      <c r="D88" s="1">
        <v>9</v>
      </c>
      <c r="E88" s="1" t="s">
        <v>21</v>
      </c>
      <c r="F88" s="1">
        <v>2</v>
      </c>
      <c r="G88" t="str">
        <f t="shared" si="18"/>
        <v/>
      </c>
      <c r="L88" t="str">
        <f t="shared" si="20"/>
        <v/>
      </c>
      <c r="M88" t="str">
        <f t="shared" si="21"/>
        <v/>
      </c>
      <c r="N88" t="str">
        <f t="shared" si="22"/>
        <v/>
      </c>
      <c r="O88" t="str">
        <f t="shared" si="23"/>
        <v/>
      </c>
      <c r="P88" s="4"/>
      <c r="Q88" s="1" t="s">
        <v>25</v>
      </c>
      <c r="R88" s="1" t="s">
        <v>35</v>
      </c>
    </row>
    <row r="89" spans="1:18" x14ac:dyDescent="0.35">
      <c r="A89" s="1">
        <v>92</v>
      </c>
      <c r="B89" s="1" t="s">
        <v>53</v>
      </c>
      <c r="C89" s="1" t="s">
        <v>96</v>
      </c>
      <c r="D89" s="1">
        <v>9</v>
      </c>
      <c r="E89" s="1" t="s">
        <v>21</v>
      </c>
      <c r="F89" s="1">
        <v>2</v>
      </c>
      <c r="G89" t="str">
        <f t="shared" si="18"/>
        <v/>
      </c>
      <c r="L89" t="str">
        <f t="shared" si="20"/>
        <v/>
      </c>
      <c r="M89" t="str">
        <f t="shared" si="21"/>
        <v/>
      </c>
      <c r="N89" t="str">
        <f t="shared" si="22"/>
        <v/>
      </c>
      <c r="O89" t="str">
        <f t="shared" si="23"/>
        <v/>
      </c>
      <c r="P89" s="4"/>
      <c r="Q89" s="1" t="s">
        <v>14</v>
      </c>
      <c r="R89" s="1" t="s">
        <v>57</v>
      </c>
    </row>
    <row r="90" spans="1:18" x14ac:dyDescent="0.35">
      <c r="A90" s="1">
        <v>93</v>
      </c>
      <c r="B90" s="1" t="s">
        <v>53</v>
      </c>
      <c r="C90" s="1" t="s">
        <v>96</v>
      </c>
      <c r="D90" s="1">
        <v>9</v>
      </c>
      <c r="E90" s="1" t="s">
        <v>21</v>
      </c>
      <c r="F90" s="1">
        <v>2</v>
      </c>
      <c r="G90" t="str">
        <f t="shared" si="18"/>
        <v/>
      </c>
      <c r="L90" t="str">
        <f t="shared" si="20"/>
        <v/>
      </c>
      <c r="M90" t="str">
        <f t="shared" si="21"/>
        <v/>
      </c>
      <c r="N90" t="str">
        <f t="shared" si="22"/>
        <v/>
      </c>
      <c r="O90" t="str">
        <f t="shared" si="23"/>
        <v/>
      </c>
      <c r="P90" s="4"/>
      <c r="Q90" s="1" t="s">
        <v>10</v>
      </c>
      <c r="R90" s="1" t="s">
        <v>101</v>
      </c>
    </row>
    <row r="91" spans="1:18" x14ac:dyDescent="0.35">
      <c r="A91" s="1">
        <v>94</v>
      </c>
      <c r="B91" s="1" t="s">
        <v>53</v>
      </c>
      <c r="C91" s="1" t="s">
        <v>102</v>
      </c>
      <c r="D91" s="1">
        <v>1</v>
      </c>
      <c r="E91" s="1" t="s">
        <v>21</v>
      </c>
      <c r="F91" s="1">
        <v>1</v>
      </c>
      <c r="G91" t="str">
        <f t="shared" si="18"/>
        <v/>
      </c>
      <c r="L91">
        <f t="shared" ref="L91:L138" si="24">IF(D91=D90,"",IF(D91="NA",0,D91))</f>
        <v>1</v>
      </c>
      <c r="M91">
        <v>0</v>
      </c>
      <c r="N91">
        <f t="shared" ref="N91:N125" si="25">IF(F91=F90,"",IF(F91="NA",0,F91))</f>
        <v>1</v>
      </c>
      <c r="O91" t="str">
        <f t="shared" si="23"/>
        <v>Terrestrial linkages</v>
      </c>
      <c r="P91" s="4" t="s">
        <v>210</v>
      </c>
      <c r="Q91" s="1" t="s">
        <v>10</v>
      </c>
      <c r="R91" s="1" t="s">
        <v>103</v>
      </c>
    </row>
    <row r="92" spans="1:18" x14ac:dyDescent="0.35">
      <c r="A92" s="1">
        <v>95</v>
      </c>
      <c r="B92" s="1" t="s">
        <v>53</v>
      </c>
      <c r="C92" s="1" t="s">
        <v>102</v>
      </c>
      <c r="D92" s="1">
        <v>1</v>
      </c>
      <c r="E92" s="1" t="s">
        <v>21</v>
      </c>
      <c r="F92" s="1">
        <v>1</v>
      </c>
      <c r="G92" t="str">
        <f t="shared" si="18"/>
        <v/>
      </c>
      <c r="L92" t="str">
        <f t="shared" si="24"/>
        <v/>
      </c>
      <c r="M92" t="str">
        <f t="shared" ref="M92:M101" si="26">IF(E92=E91,"",IF(E92="NA",0,E92))</f>
        <v/>
      </c>
      <c r="N92" t="str">
        <f t="shared" si="25"/>
        <v/>
      </c>
      <c r="O92" t="str">
        <f t="shared" si="23"/>
        <v/>
      </c>
      <c r="P92" s="4"/>
      <c r="Q92" s="1" t="s">
        <v>10</v>
      </c>
      <c r="R92" s="1" t="s">
        <v>104</v>
      </c>
    </row>
    <row r="93" spans="1:18" x14ac:dyDescent="0.35">
      <c r="A93" s="1">
        <v>96</v>
      </c>
      <c r="B93" s="1" t="s">
        <v>106</v>
      </c>
      <c r="C93" s="1" t="s">
        <v>105</v>
      </c>
      <c r="D93" s="1">
        <v>3</v>
      </c>
      <c r="E93" s="1">
        <v>2</v>
      </c>
      <c r="F93" s="1">
        <v>4</v>
      </c>
      <c r="G93" t="str">
        <f t="shared" si="18"/>
        <v>Environment</v>
      </c>
      <c r="I93">
        <f>SUM(L93:L138)</f>
        <v>19</v>
      </c>
      <c r="J93">
        <f t="shared" ref="J93:K93" si="27">SUM(M93:M138)</f>
        <v>7</v>
      </c>
      <c r="K93">
        <f t="shared" si="27"/>
        <v>20</v>
      </c>
      <c r="L93">
        <f t="shared" si="24"/>
        <v>3</v>
      </c>
      <c r="M93">
        <f t="shared" si="26"/>
        <v>2</v>
      </c>
      <c r="N93">
        <f t="shared" si="25"/>
        <v>4</v>
      </c>
      <c r="O93" t="str">
        <f t="shared" si="23"/>
        <v>Climate change</v>
      </c>
      <c r="P93" s="4" t="s">
        <v>212</v>
      </c>
      <c r="Q93" s="1" t="s">
        <v>10</v>
      </c>
      <c r="R93" s="1" t="s">
        <v>107</v>
      </c>
    </row>
    <row r="94" spans="1:18" x14ac:dyDescent="0.35">
      <c r="A94" s="1">
        <v>97</v>
      </c>
      <c r="B94" s="1" t="s">
        <v>106</v>
      </c>
      <c r="C94" s="1" t="s">
        <v>105</v>
      </c>
      <c r="D94" s="1">
        <v>3</v>
      </c>
      <c r="E94" s="1">
        <v>2</v>
      </c>
      <c r="F94" s="1">
        <v>4</v>
      </c>
      <c r="G94" t="str">
        <f t="shared" si="18"/>
        <v/>
      </c>
      <c r="L94" t="str">
        <f t="shared" si="24"/>
        <v/>
      </c>
      <c r="M94" t="str">
        <f t="shared" si="26"/>
        <v/>
      </c>
      <c r="N94" t="str">
        <f t="shared" si="25"/>
        <v/>
      </c>
      <c r="O94" t="str">
        <f t="shared" si="23"/>
        <v/>
      </c>
      <c r="P94" s="4"/>
      <c r="Q94" s="1" t="s">
        <v>10</v>
      </c>
      <c r="R94" s="1" t="s">
        <v>108</v>
      </c>
    </row>
    <row r="95" spans="1:18" x14ac:dyDescent="0.35">
      <c r="A95" s="1">
        <v>98</v>
      </c>
      <c r="B95" s="1" t="s">
        <v>106</v>
      </c>
      <c r="C95" s="1" t="s">
        <v>105</v>
      </c>
      <c r="D95" s="1">
        <v>3</v>
      </c>
      <c r="E95" s="1">
        <v>2</v>
      </c>
      <c r="F95" s="1">
        <v>4</v>
      </c>
      <c r="G95" t="str">
        <f t="shared" si="18"/>
        <v/>
      </c>
      <c r="L95" t="str">
        <f t="shared" si="24"/>
        <v/>
      </c>
      <c r="M95" t="str">
        <f t="shared" si="26"/>
        <v/>
      </c>
      <c r="N95" t="str">
        <f t="shared" si="25"/>
        <v/>
      </c>
      <c r="O95" t="str">
        <f t="shared" si="23"/>
        <v/>
      </c>
      <c r="P95" s="4"/>
      <c r="Q95" s="1" t="s">
        <v>10</v>
      </c>
      <c r="R95" s="1" t="s">
        <v>109</v>
      </c>
    </row>
    <row r="96" spans="1:18" x14ac:dyDescent="0.35">
      <c r="A96" s="1">
        <v>99</v>
      </c>
      <c r="B96" s="1" t="s">
        <v>106</v>
      </c>
      <c r="C96" s="1" t="s">
        <v>105</v>
      </c>
      <c r="D96" s="1">
        <v>3</v>
      </c>
      <c r="E96" s="1">
        <v>2</v>
      </c>
      <c r="F96" s="1">
        <v>4</v>
      </c>
      <c r="G96" t="str">
        <f t="shared" si="18"/>
        <v/>
      </c>
      <c r="L96" t="str">
        <f t="shared" si="24"/>
        <v/>
      </c>
      <c r="M96" t="str">
        <f t="shared" si="26"/>
        <v/>
      </c>
      <c r="N96" t="str">
        <f t="shared" si="25"/>
        <v/>
      </c>
      <c r="O96" t="str">
        <f t="shared" si="23"/>
        <v/>
      </c>
      <c r="P96" s="4"/>
      <c r="Q96" s="1" t="s">
        <v>10</v>
      </c>
      <c r="R96" s="1" t="s">
        <v>110</v>
      </c>
    </row>
    <row r="97" spans="1:18" x14ac:dyDescent="0.35">
      <c r="A97" s="1">
        <v>100</v>
      </c>
      <c r="B97" s="1" t="s">
        <v>106</v>
      </c>
      <c r="C97" s="1" t="s">
        <v>105</v>
      </c>
      <c r="D97" s="1">
        <v>3</v>
      </c>
      <c r="E97" s="1">
        <v>2</v>
      </c>
      <c r="F97" s="1">
        <v>4</v>
      </c>
      <c r="G97" t="str">
        <f t="shared" si="18"/>
        <v/>
      </c>
      <c r="L97" t="str">
        <f t="shared" si="24"/>
        <v/>
      </c>
      <c r="M97" t="str">
        <f t="shared" si="26"/>
        <v/>
      </c>
      <c r="N97" t="str">
        <f t="shared" si="25"/>
        <v/>
      </c>
      <c r="O97" t="str">
        <f t="shared" si="23"/>
        <v/>
      </c>
      <c r="P97" s="4"/>
      <c r="Q97" s="1" t="s">
        <v>25</v>
      </c>
      <c r="R97" s="1" t="s">
        <v>111</v>
      </c>
    </row>
    <row r="98" spans="1:18" x14ac:dyDescent="0.35">
      <c r="A98" s="1">
        <v>101</v>
      </c>
      <c r="B98" s="1" t="s">
        <v>106</v>
      </c>
      <c r="C98" s="1" t="s">
        <v>105</v>
      </c>
      <c r="D98" s="1">
        <v>3</v>
      </c>
      <c r="E98" s="1">
        <v>2</v>
      </c>
      <c r="F98" s="1">
        <v>4</v>
      </c>
      <c r="G98" t="str">
        <f t="shared" si="18"/>
        <v/>
      </c>
      <c r="L98" t="str">
        <f t="shared" si="24"/>
        <v/>
      </c>
      <c r="M98" t="str">
        <f t="shared" si="26"/>
        <v/>
      </c>
      <c r="N98" t="str">
        <f t="shared" si="25"/>
        <v/>
      </c>
      <c r="O98" t="str">
        <f t="shared" si="23"/>
        <v/>
      </c>
      <c r="P98" s="4"/>
      <c r="Q98" s="1" t="s">
        <v>10</v>
      </c>
      <c r="R98" s="1" t="s">
        <v>66</v>
      </c>
    </row>
    <row r="99" spans="1:18" x14ac:dyDescent="0.35">
      <c r="A99" s="1">
        <v>102</v>
      </c>
      <c r="B99" s="1" t="s">
        <v>106</v>
      </c>
      <c r="C99" s="1" t="s">
        <v>105</v>
      </c>
      <c r="D99" s="1">
        <v>3</v>
      </c>
      <c r="E99" s="1">
        <v>2</v>
      </c>
      <c r="F99" s="1">
        <v>4</v>
      </c>
      <c r="G99" t="str">
        <f t="shared" si="18"/>
        <v/>
      </c>
      <c r="L99" t="str">
        <f t="shared" si="24"/>
        <v/>
      </c>
      <c r="M99" t="str">
        <f t="shared" si="26"/>
        <v/>
      </c>
      <c r="N99" t="str">
        <f t="shared" si="25"/>
        <v/>
      </c>
      <c r="O99" t="str">
        <f t="shared" si="23"/>
        <v/>
      </c>
      <c r="P99" s="4"/>
      <c r="Q99" s="1" t="s">
        <v>25</v>
      </c>
      <c r="R99" s="1" t="s">
        <v>112</v>
      </c>
    </row>
    <row r="100" spans="1:18" x14ac:dyDescent="0.35">
      <c r="A100" s="1">
        <v>103</v>
      </c>
      <c r="B100" s="1" t="s">
        <v>106</v>
      </c>
      <c r="C100" s="1" t="s">
        <v>105</v>
      </c>
      <c r="D100" s="1">
        <v>3</v>
      </c>
      <c r="E100" s="1">
        <v>2</v>
      </c>
      <c r="F100" s="1">
        <v>4</v>
      </c>
      <c r="G100" t="str">
        <f t="shared" si="18"/>
        <v/>
      </c>
      <c r="L100" t="str">
        <f t="shared" si="24"/>
        <v/>
      </c>
      <c r="M100" t="str">
        <f t="shared" si="26"/>
        <v/>
      </c>
      <c r="N100" t="str">
        <f t="shared" si="25"/>
        <v/>
      </c>
      <c r="O100" t="str">
        <f t="shared" si="23"/>
        <v/>
      </c>
      <c r="P100" s="4"/>
      <c r="Q100" s="1" t="s">
        <v>14</v>
      </c>
      <c r="R100" s="1" t="s">
        <v>113</v>
      </c>
    </row>
    <row r="101" spans="1:18" x14ac:dyDescent="0.35">
      <c r="A101" s="1">
        <v>104</v>
      </c>
      <c r="B101" s="1" t="s">
        <v>106</v>
      </c>
      <c r="C101" s="1" t="s">
        <v>105</v>
      </c>
      <c r="D101" s="1">
        <v>3</v>
      </c>
      <c r="E101" s="1">
        <v>2</v>
      </c>
      <c r="F101" s="1">
        <v>4</v>
      </c>
      <c r="G101" t="str">
        <f t="shared" si="18"/>
        <v/>
      </c>
      <c r="L101" t="str">
        <f t="shared" si="24"/>
        <v/>
      </c>
      <c r="M101" t="str">
        <f t="shared" si="26"/>
        <v/>
      </c>
      <c r="N101" t="str">
        <f t="shared" si="25"/>
        <v/>
      </c>
      <c r="O101" t="str">
        <f t="shared" si="23"/>
        <v/>
      </c>
      <c r="P101" s="4"/>
      <c r="Q101" s="1" t="s">
        <v>25</v>
      </c>
      <c r="R101" s="1" t="s">
        <v>114</v>
      </c>
    </row>
    <row r="102" spans="1:18" x14ac:dyDescent="0.35">
      <c r="A102" s="1">
        <v>105</v>
      </c>
      <c r="B102" s="1" t="s">
        <v>106</v>
      </c>
      <c r="C102" s="1" t="s">
        <v>115</v>
      </c>
      <c r="D102" s="1">
        <v>13</v>
      </c>
      <c r="E102" s="1">
        <v>2</v>
      </c>
      <c r="F102" s="1" t="s">
        <v>21</v>
      </c>
      <c r="G102" t="str">
        <f t="shared" si="18"/>
        <v/>
      </c>
      <c r="L102">
        <f t="shared" si="24"/>
        <v>13</v>
      </c>
      <c r="M102">
        <v>2</v>
      </c>
      <c r="N102">
        <f t="shared" si="25"/>
        <v>0</v>
      </c>
      <c r="O102" t="str">
        <f t="shared" si="23"/>
        <v>Ecosystem services</v>
      </c>
      <c r="P102" s="4" t="s">
        <v>211</v>
      </c>
      <c r="Q102" s="1" t="s">
        <v>25</v>
      </c>
      <c r="R102" s="1" t="s">
        <v>112</v>
      </c>
    </row>
    <row r="103" spans="1:18" x14ac:dyDescent="0.35">
      <c r="A103" s="1">
        <v>106</v>
      </c>
      <c r="B103" s="1" t="s">
        <v>106</v>
      </c>
      <c r="C103" s="1" t="s">
        <v>115</v>
      </c>
      <c r="D103" s="1">
        <v>13</v>
      </c>
      <c r="E103" s="1">
        <v>2</v>
      </c>
      <c r="F103" s="1" t="s">
        <v>21</v>
      </c>
      <c r="G103" t="str">
        <f t="shared" si="18"/>
        <v/>
      </c>
      <c r="L103" t="str">
        <f t="shared" si="24"/>
        <v/>
      </c>
      <c r="M103" t="str">
        <f t="shared" ref="M103:M138" si="28">IF(E103=E102,"",IF(E103="NA",0,E103))</f>
        <v/>
      </c>
      <c r="N103" t="str">
        <f t="shared" si="25"/>
        <v/>
      </c>
      <c r="O103" t="str">
        <f t="shared" si="23"/>
        <v/>
      </c>
      <c r="P103" s="4"/>
      <c r="Q103" s="1" t="s">
        <v>25</v>
      </c>
      <c r="R103" s="1" t="s">
        <v>116</v>
      </c>
    </row>
    <row r="104" spans="1:18" x14ac:dyDescent="0.35">
      <c r="A104" s="1">
        <v>107</v>
      </c>
      <c r="B104" s="1" t="s">
        <v>106</v>
      </c>
      <c r="C104" s="1" t="s">
        <v>115</v>
      </c>
      <c r="D104" s="1">
        <v>13</v>
      </c>
      <c r="E104" s="1">
        <v>2</v>
      </c>
      <c r="F104" s="1" t="s">
        <v>21</v>
      </c>
      <c r="G104" t="str">
        <f t="shared" si="18"/>
        <v/>
      </c>
      <c r="L104" t="str">
        <f t="shared" si="24"/>
        <v/>
      </c>
      <c r="M104" t="str">
        <f t="shared" si="28"/>
        <v/>
      </c>
      <c r="N104" t="str">
        <f t="shared" si="25"/>
        <v/>
      </c>
      <c r="O104" t="str">
        <f t="shared" si="23"/>
        <v/>
      </c>
      <c r="P104" s="4"/>
      <c r="Q104" s="1" t="s">
        <v>25</v>
      </c>
      <c r="R104" s="1" t="s">
        <v>111</v>
      </c>
    </row>
    <row r="105" spans="1:18" x14ac:dyDescent="0.35">
      <c r="A105" s="1">
        <v>108</v>
      </c>
      <c r="B105" s="1" t="s">
        <v>106</v>
      </c>
      <c r="C105" s="1" t="s">
        <v>115</v>
      </c>
      <c r="D105" s="1">
        <v>13</v>
      </c>
      <c r="E105" s="1">
        <v>2</v>
      </c>
      <c r="F105" s="1" t="s">
        <v>21</v>
      </c>
      <c r="G105" t="str">
        <f t="shared" si="18"/>
        <v/>
      </c>
      <c r="L105" t="str">
        <f t="shared" si="24"/>
        <v/>
      </c>
      <c r="M105" t="str">
        <f t="shared" si="28"/>
        <v/>
      </c>
      <c r="N105" t="str">
        <f t="shared" si="25"/>
        <v/>
      </c>
      <c r="O105" t="str">
        <f t="shared" si="23"/>
        <v/>
      </c>
      <c r="P105" s="4"/>
      <c r="Q105" s="1" t="s">
        <v>14</v>
      </c>
      <c r="R105" s="1" t="s">
        <v>117</v>
      </c>
    </row>
    <row r="106" spans="1:18" x14ac:dyDescent="0.35">
      <c r="A106" s="1">
        <v>109</v>
      </c>
      <c r="B106" s="1" t="s">
        <v>106</v>
      </c>
      <c r="C106" s="1" t="s">
        <v>115</v>
      </c>
      <c r="D106" s="1">
        <v>13</v>
      </c>
      <c r="E106" s="1">
        <v>2</v>
      </c>
      <c r="F106" s="1" t="s">
        <v>21</v>
      </c>
      <c r="G106" t="str">
        <f t="shared" si="18"/>
        <v/>
      </c>
      <c r="L106" t="str">
        <f t="shared" si="24"/>
        <v/>
      </c>
      <c r="M106" t="str">
        <f t="shared" si="28"/>
        <v/>
      </c>
      <c r="N106" t="str">
        <f t="shared" si="25"/>
        <v/>
      </c>
      <c r="O106" t="str">
        <f t="shared" si="23"/>
        <v/>
      </c>
      <c r="P106" s="4"/>
      <c r="Q106" s="1" t="s">
        <v>10</v>
      </c>
      <c r="R106" s="1" t="s">
        <v>118</v>
      </c>
    </row>
    <row r="107" spans="1:18" x14ac:dyDescent="0.35">
      <c r="A107" s="1">
        <v>110</v>
      </c>
      <c r="B107" s="1" t="s">
        <v>106</v>
      </c>
      <c r="C107" s="1" t="s">
        <v>115</v>
      </c>
      <c r="D107" s="1">
        <v>13</v>
      </c>
      <c r="E107" s="1">
        <v>2</v>
      </c>
      <c r="F107" s="1" t="s">
        <v>21</v>
      </c>
      <c r="G107" t="str">
        <f t="shared" si="18"/>
        <v/>
      </c>
      <c r="L107" t="str">
        <f t="shared" si="24"/>
        <v/>
      </c>
      <c r="M107" t="str">
        <f t="shared" si="28"/>
        <v/>
      </c>
      <c r="N107" t="str">
        <f t="shared" si="25"/>
        <v/>
      </c>
      <c r="O107" t="str">
        <f t="shared" si="23"/>
        <v/>
      </c>
      <c r="P107" s="4"/>
      <c r="Q107" s="1" t="s">
        <v>14</v>
      </c>
      <c r="R107" s="1" t="s">
        <v>119</v>
      </c>
    </row>
    <row r="108" spans="1:18" x14ac:dyDescent="0.35">
      <c r="A108" s="1">
        <v>111</v>
      </c>
      <c r="B108" s="1" t="s">
        <v>106</v>
      </c>
      <c r="C108" s="1" t="s">
        <v>115</v>
      </c>
      <c r="D108" s="1">
        <v>13</v>
      </c>
      <c r="E108" s="1">
        <v>2</v>
      </c>
      <c r="F108" s="1" t="s">
        <v>21</v>
      </c>
      <c r="G108" t="str">
        <f t="shared" si="18"/>
        <v/>
      </c>
      <c r="L108" t="str">
        <f t="shared" si="24"/>
        <v/>
      </c>
      <c r="M108" t="str">
        <f t="shared" si="28"/>
        <v/>
      </c>
      <c r="N108" t="str">
        <f t="shared" si="25"/>
        <v/>
      </c>
      <c r="O108" t="str">
        <f t="shared" si="23"/>
        <v/>
      </c>
      <c r="P108" s="4"/>
      <c r="Q108" s="1" t="s">
        <v>10</v>
      </c>
      <c r="R108" s="1" t="s">
        <v>120</v>
      </c>
    </row>
    <row r="109" spans="1:18" x14ac:dyDescent="0.35">
      <c r="A109" s="1">
        <v>112</v>
      </c>
      <c r="B109" s="1" t="s">
        <v>106</v>
      </c>
      <c r="C109" s="1" t="s">
        <v>115</v>
      </c>
      <c r="D109" s="1">
        <v>13</v>
      </c>
      <c r="E109" s="1">
        <v>2</v>
      </c>
      <c r="F109" s="1" t="s">
        <v>21</v>
      </c>
      <c r="G109" t="str">
        <f t="shared" si="18"/>
        <v/>
      </c>
      <c r="L109" t="str">
        <f t="shared" si="24"/>
        <v/>
      </c>
      <c r="M109" t="str">
        <f t="shared" si="28"/>
        <v/>
      </c>
      <c r="N109" t="str">
        <f t="shared" si="25"/>
        <v/>
      </c>
      <c r="O109" t="str">
        <f t="shared" si="23"/>
        <v/>
      </c>
      <c r="P109" s="4"/>
      <c r="Q109" s="1" t="s">
        <v>10</v>
      </c>
      <c r="R109" s="1" t="s">
        <v>121</v>
      </c>
    </row>
    <row r="110" spans="1:18" x14ac:dyDescent="0.35">
      <c r="A110" s="1">
        <v>113</v>
      </c>
      <c r="B110" s="1" t="s">
        <v>106</v>
      </c>
      <c r="C110" s="1" t="s">
        <v>115</v>
      </c>
      <c r="D110" s="1">
        <v>13</v>
      </c>
      <c r="E110" s="1">
        <v>2</v>
      </c>
      <c r="F110" s="1" t="s">
        <v>21</v>
      </c>
      <c r="G110" t="str">
        <f t="shared" si="18"/>
        <v/>
      </c>
      <c r="L110" t="str">
        <f t="shared" si="24"/>
        <v/>
      </c>
      <c r="M110" t="str">
        <f t="shared" si="28"/>
        <v/>
      </c>
      <c r="N110" t="str">
        <f t="shared" si="25"/>
        <v/>
      </c>
      <c r="O110" t="str">
        <f t="shared" si="23"/>
        <v/>
      </c>
      <c r="P110" s="4"/>
      <c r="Q110" s="1" t="s">
        <v>25</v>
      </c>
      <c r="R110" s="1" t="s">
        <v>122</v>
      </c>
    </row>
    <row r="111" spans="1:18" x14ac:dyDescent="0.35">
      <c r="A111" s="1">
        <v>114</v>
      </c>
      <c r="B111" s="1" t="s">
        <v>106</v>
      </c>
      <c r="C111" s="1" t="s">
        <v>115</v>
      </c>
      <c r="D111" s="1">
        <v>13</v>
      </c>
      <c r="E111" s="1">
        <v>2</v>
      </c>
      <c r="F111" s="1" t="s">
        <v>21</v>
      </c>
      <c r="G111" t="str">
        <f t="shared" si="18"/>
        <v/>
      </c>
      <c r="L111" t="str">
        <f t="shared" si="24"/>
        <v/>
      </c>
      <c r="M111" t="str">
        <f t="shared" si="28"/>
        <v/>
      </c>
      <c r="N111" t="str">
        <f t="shared" si="25"/>
        <v/>
      </c>
      <c r="O111" t="str">
        <f t="shared" si="23"/>
        <v/>
      </c>
      <c r="P111" s="4"/>
      <c r="Q111" s="1" t="s">
        <v>14</v>
      </c>
      <c r="R111" s="1" t="s">
        <v>123</v>
      </c>
    </row>
    <row r="112" spans="1:18" x14ac:dyDescent="0.35">
      <c r="A112" s="1">
        <v>115</v>
      </c>
      <c r="B112" s="1" t="s">
        <v>106</v>
      </c>
      <c r="C112" s="1" t="s">
        <v>115</v>
      </c>
      <c r="D112" s="1">
        <v>13</v>
      </c>
      <c r="E112" s="1">
        <v>2</v>
      </c>
      <c r="F112" s="1" t="s">
        <v>21</v>
      </c>
      <c r="G112" t="str">
        <f t="shared" si="18"/>
        <v/>
      </c>
      <c r="L112" t="str">
        <f t="shared" si="24"/>
        <v/>
      </c>
      <c r="M112" t="str">
        <f t="shared" si="28"/>
        <v/>
      </c>
      <c r="N112" t="str">
        <f t="shared" si="25"/>
        <v/>
      </c>
      <c r="O112" t="str">
        <f t="shared" si="23"/>
        <v/>
      </c>
      <c r="P112" s="4"/>
      <c r="Q112" s="1" t="s">
        <v>14</v>
      </c>
      <c r="R112" s="1" t="s">
        <v>124</v>
      </c>
    </row>
    <row r="113" spans="1:18" x14ac:dyDescent="0.35">
      <c r="A113" s="1">
        <v>116</v>
      </c>
      <c r="B113" s="1" t="s">
        <v>106</v>
      </c>
      <c r="C113" s="1" t="s">
        <v>115</v>
      </c>
      <c r="D113" s="1">
        <v>13</v>
      </c>
      <c r="E113" s="1">
        <v>2</v>
      </c>
      <c r="F113" s="1" t="s">
        <v>21</v>
      </c>
      <c r="G113" t="str">
        <f t="shared" si="18"/>
        <v/>
      </c>
      <c r="L113" t="str">
        <f t="shared" si="24"/>
        <v/>
      </c>
      <c r="M113" t="str">
        <f t="shared" si="28"/>
        <v/>
      </c>
      <c r="N113" t="str">
        <f t="shared" si="25"/>
        <v/>
      </c>
      <c r="O113" t="str">
        <f t="shared" ref="O113:O138" si="29">IF(C113=C112,"",C113)</f>
        <v/>
      </c>
      <c r="P113" s="4"/>
      <c r="Q113" s="1" t="s">
        <v>10</v>
      </c>
      <c r="R113" s="1" t="s">
        <v>110</v>
      </c>
    </row>
    <row r="114" spans="1:18" x14ac:dyDescent="0.35">
      <c r="A114" s="1">
        <v>117</v>
      </c>
      <c r="B114" s="1" t="s">
        <v>106</v>
      </c>
      <c r="C114" s="1" t="s">
        <v>115</v>
      </c>
      <c r="D114" s="1">
        <v>13</v>
      </c>
      <c r="E114" s="1">
        <v>2</v>
      </c>
      <c r="F114" s="1" t="s">
        <v>21</v>
      </c>
      <c r="G114" t="str">
        <f t="shared" si="18"/>
        <v/>
      </c>
      <c r="L114" t="str">
        <f t="shared" si="24"/>
        <v/>
      </c>
      <c r="M114" t="str">
        <f t="shared" si="28"/>
        <v/>
      </c>
      <c r="N114" t="str">
        <f t="shared" si="25"/>
        <v/>
      </c>
      <c r="O114" t="str">
        <f t="shared" si="29"/>
        <v/>
      </c>
      <c r="P114" s="4"/>
      <c r="Q114" s="1" t="s">
        <v>10</v>
      </c>
      <c r="R114" s="1" t="s">
        <v>125</v>
      </c>
    </row>
    <row r="115" spans="1:18" x14ac:dyDescent="0.35">
      <c r="A115" s="1">
        <v>118</v>
      </c>
      <c r="B115" s="1" t="s">
        <v>106</v>
      </c>
      <c r="C115" s="1" t="s">
        <v>115</v>
      </c>
      <c r="D115" s="1">
        <v>13</v>
      </c>
      <c r="E115" s="1">
        <v>2</v>
      </c>
      <c r="F115" s="1" t="s">
        <v>21</v>
      </c>
      <c r="G115" t="str">
        <f t="shared" si="18"/>
        <v/>
      </c>
      <c r="L115" t="str">
        <f t="shared" si="24"/>
        <v/>
      </c>
      <c r="M115" t="str">
        <f t="shared" si="28"/>
        <v/>
      </c>
      <c r="N115" t="str">
        <f t="shared" si="25"/>
        <v/>
      </c>
      <c r="O115" t="str">
        <f t="shared" si="29"/>
        <v/>
      </c>
      <c r="P115" s="4"/>
      <c r="Q115" s="1" t="s">
        <v>14</v>
      </c>
      <c r="R115" s="1" t="s">
        <v>126</v>
      </c>
    </row>
    <row r="116" spans="1:18" x14ac:dyDescent="0.35">
      <c r="A116" s="1">
        <v>119</v>
      </c>
      <c r="B116" s="1" t="s">
        <v>106</v>
      </c>
      <c r="C116" s="1" t="s">
        <v>115</v>
      </c>
      <c r="D116" s="1">
        <v>13</v>
      </c>
      <c r="E116" s="1">
        <v>2</v>
      </c>
      <c r="F116" s="1" t="s">
        <v>21</v>
      </c>
      <c r="G116" t="str">
        <f t="shared" si="18"/>
        <v/>
      </c>
      <c r="L116" t="str">
        <f t="shared" si="24"/>
        <v/>
      </c>
      <c r="M116" t="str">
        <f t="shared" si="28"/>
        <v/>
      </c>
      <c r="N116" t="str">
        <f t="shared" si="25"/>
        <v/>
      </c>
      <c r="O116" t="str">
        <f t="shared" si="29"/>
        <v/>
      </c>
      <c r="P116" s="4"/>
      <c r="Q116" s="1" t="s">
        <v>10</v>
      </c>
      <c r="R116" s="1" t="s">
        <v>127</v>
      </c>
    </row>
    <row r="117" spans="1:18" ht="15" customHeight="1" x14ac:dyDescent="0.35">
      <c r="A117" s="1">
        <v>120</v>
      </c>
      <c r="B117" s="1" t="s">
        <v>106</v>
      </c>
      <c r="C117" s="1" t="s">
        <v>128</v>
      </c>
      <c r="D117" s="1">
        <v>2</v>
      </c>
      <c r="E117" s="1">
        <v>1</v>
      </c>
      <c r="F117" s="1">
        <v>6</v>
      </c>
      <c r="G117" t="str">
        <f t="shared" si="18"/>
        <v/>
      </c>
      <c r="L117">
        <f t="shared" si="24"/>
        <v>2</v>
      </c>
      <c r="M117">
        <f t="shared" si="28"/>
        <v>1</v>
      </c>
      <c r="N117">
        <f t="shared" si="25"/>
        <v>6</v>
      </c>
      <c r="O117" t="str">
        <f t="shared" si="29"/>
        <v>Environmental conditions</v>
      </c>
      <c r="P117" s="4" t="s">
        <v>222</v>
      </c>
      <c r="Q117" s="1" t="s">
        <v>10</v>
      </c>
      <c r="R117" s="1" t="s">
        <v>109</v>
      </c>
    </row>
    <row r="118" spans="1:18" x14ac:dyDescent="0.35">
      <c r="A118" s="1">
        <v>121</v>
      </c>
      <c r="B118" s="1" t="s">
        <v>106</v>
      </c>
      <c r="C118" s="1" t="s">
        <v>128</v>
      </c>
      <c r="D118" s="1">
        <v>2</v>
      </c>
      <c r="E118" s="1">
        <v>1</v>
      </c>
      <c r="F118" s="1">
        <v>6</v>
      </c>
      <c r="G118" t="str">
        <f t="shared" si="18"/>
        <v/>
      </c>
      <c r="L118" t="str">
        <f t="shared" si="24"/>
        <v/>
      </c>
      <c r="M118" t="str">
        <f t="shared" si="28"/>
        <v/>
      </c>
      <c r="N118" t="str">
        <f t="shared" si="25"/>
        <v/>
      </c>
      <c r="O118" t="str">
        <f t="shared" si="29"/>
        <v/>
      </c>
      <c r="P118" s="4"/>
      <c r="Q118" s="1" t="s">
        <v>14</v>
      </c>
      <c r="R118" s="1" t="s">
        <v>129</v>
      </c>
    </row>
    <row r="119" spans="1:18" x14ac:dyDescent="0.35">
      <c r="A119" s="1">
        <v>122</v>
      </c>
      <c r="B119" s="1" t="s">
        <v>106</v>
      </c>
      <c r="C119" s="1" t="s">
        <v>128</v>
      </c>
      <c r="D119" s="1">
        <v>2</v>
      </c>
      <c r="E119" s="1">
        <v>1</v>
      </c>
      <c r="F119" s="1">
        <v>6</v>
      </c>
      <c r="G119" t="str">
        <f t="shared" si="18"/>
        <v/>
      </c>
      <c r="L119" t="str">
        <f t="shared" si="24"/>
        <v/>
      </c>
      <c r="M119" t="str">
        <f t="shared" si="28"/>
        <v/>
      </c>
      <c r="N119" t="str">
        <f t="shared" si="25"/>
        <v/>
      </c>
      <c r="O119" t="str">
        <f t="shared" si="29"/>
        <v/>
      </c>
      <c r="P119" s="4"/>
      <c r="Q119" s="1" t="s">
        <v>10</v>
      </c>
      <c r="R119" s="1" t="s">
        <v>130</v>
      </c>
    </row>
    <row r="120" spans="1:18" x14ac:dyDescent="0.35">
      <c r="A120" s="1">
        <v>123</v>
      </c>
      <c r="B120" s="1" t="s">
        <v>106</v>
      </c>
      <c r="C120" s="1" t="s">
        <v>128</v>
      </c>
      <c r="D120" s="1">
        <v>2</v>
      </c>
      <c r="E120" s="1">
        <v>1</v>
      </c>
      <c r="F120" s="1">
        <v>6</v>
      </c>
      <c r="G120" t="str">
        <f t="shared" si="18"/>
        <v/>
      </c>
      <c r="L120" t="str">
        <f t="shared" si="24"/>
        <v/>
      </c>
      <c r="M120" t="str">
        <f t="shared" si="28"/>
        <v/>
      </c>
      <c r="N120" t="str">
        <f t="shared" si="25"/>
        <v/>
      </c>
      <c r="O120" t="str">
        <f t="shared" si="29"/>
        <v/>
      </c>
      <c r="P120" s="4"/>
      <c r="Q120" s="1" t="s">
        <v>10</v>
      </c>
      <c r="R120" s="1" t="s">
        <v>55</v>
      </c>
    </row>
    <row r="121" spans="1:18" x14ac:dyDescent="0.35">
      <c r="A121" s="1">
        <v>124</v>
      </c>
      <c r="B121" s="1" t="s">
        <v>106</v>
      </c>
      <c r="C121" s="1" t="s">
        <v>128</v>
      </c>
      <c r="D121" s="1">
        <v>2</v>
      </c>
      <c r="E121" s="1">
        <v>1</v>
      </c>
      <c r="F121" s="1">
        <v>6</v>
      </c>
      <c r="G121" t="str">
        <f t="shared" si="18"/>
        <v/>
      </c>
      <c r="L121" t="str">
        <f t="shared" si="24"/>
        <v/>
      </c>
      <c r="M121" t="str">
        <f t="shared" si="28"/>
        <v/>
      </c>
      <c r="N121" t="str">
        <f t="shared" si="25"/>
        <v/>
      </c>
      <c r="O121" t="str">
        <f t="shared" si="29"/>
        <v/>
      </c>
      <c r="P121" s="4"/>
      <c r="Q121" s="1" t="s">
        <v>25</v>
      </c>
      <c r="R121" s="1" t="s">
        <v>131</v>
      </c>
    </row>
    <row r="122" spans="1:18" x14ac:dyDescent="0.35">
      <c r="A122" s="1">
        <v>125</v>
      </c>
      <c r="B122" s="1" t="s">
        <v>106</v>
      </c>
      <c r="C122" s="1" t="s">
        <v>128</v>
      </c>
      <c r="D122" s="1">
        <v>2</v>
      </c>
      <c r="E122" s="1">
        <v>1</v>
      </c>
      <c r="F122" s="1">
        <v>6</v>
      </c>
      <c r="G122" t="str">
        <f t="shared" si="18"/>
        <v/>
      </c>
      <c r="L122" t="str">
        <f t="shared" si="24"/>
        <v/>
      </c>
      <c r="M122" t="str">
        <f t="shared" si="28"/>
        <v/>
      </c>
      <c r="N122" t="str">
        <f t="shared" si="25"/>
        <v/>
      </c>
      <c r="O122" t="str">
        <f t="shared" si="29"/>
        <v/>
      </c>
      <c r="P122" s="4"/>
      <c r="Q122" s="1" t="s">
        <v>14</v>
      </c>
      <c r="R122" s="1" t="s">
        <v>132</v>
      </c>
    </row>
    <row r="123" spans="1:18" x14ac:dyDescent="0.35">
      <c r="A123" s="1">
        <v>126</v>
      </c>
      <c r="B123" s="1" t="s">
        <v>106</v>
      </c>
      <c r="C123" s="1" t="s">
        <v>128</v>
      </c>
      <c r="D123" s="1">
        <v>2</v>
      </c>
      <c r="E123" s="1">
        <v>1</v>
      </c>
      <c r="F123" s="1">
        <v>6</v>
      </c>
      <c r="G123" t="str">
        <f t="shared" si="18"/>
        <v/>
      </c>
      <c r="L123" t="str">
        <f t="shared" si="24"/>
        <v/>
      </c>
      <c r="M123" t="str">
        <f t="shared" si="28"/>
        <v/>
      </c>
      <c r="N123" t="str">
        <f t="shared" si="25"/>
        <v/>
      </c>
      <c r="O123" t="str">
        <f t="shared" si="29"/>
        <v/>
      </c>
      <c r="P123" s="4"/>
      <c r="Q123" s="1" t="s">
        <v>25</v>
      </c>
      <c r="R123" s="1" t="s">
        <v>133</v>
      </c>
    </row>
    <row r="124" spans="1:18" x14ac:dyDescent="0.35">
      <c r="A124" s="1">
        <v>127</v>
      </c>
      <c r="B124" s="1" t="s">
        <v>106</v>
      </c>
      <c r="C124" s="1" t="s">
        <v>128</v>
      </c>
      <c r="D124" s="1">
        <v>2</v>
      </c>
      <c r="E124" s="1">
        <v>1</v>
      </c>
      <c r="F124" s="1">
        <v>6</v>
      </c>
      <c r="G124" t="str">
        <f t="shared" si="18"/>
        <v/>
      </c>
      <c r="L124" t="str">
        <f t="shared" si="24"/>
        <v/>
      </c>
      <c r="M124" t="str">
        <f t="shared" si="28"/>
        <v/>
      </c>
      <c r="N124" t="str">
        <f t="shared" si="25"/>
        <v/>
      </c>
      <c r="O124" t="str">
        <f t="shared" si="29"/>
        <v/>
      </c>
      <c r="P124" s="4"/>
      <c r="Q124" s="1" t="s">
        <v>14</v>
      </c>
      <c r="R124" s="1" t="s">
        <v>134</v>
      </c>
    </row>
    <row r="125" spans="1:18" x14ac:dyDescent="0.35">
      <c r="A125" s="1">
        <v>128</v>
      </c>
      <c r="B125" s="1" t="s">
        <v>106</v>
      </c>
      <c r="C125" s="1" t="s">
        <v>128</v>
      </c>
      <c r="D125" s="1">
        <v>2</v>
      </c>
      <c r="E125" s="1">
        <v>1</v>
      </c>
      <c r="F125" s="1">
        <v>6</v>
      </c>
      <c r="G125" t="str">
        <f t="shared" si="18"/>
        <v/>
      </c>
      <c r="L125" t="str">
        <f t="shared" si="24"/>
        <v/>
      </c>
      <c r="M125" t="str">
        <f t="shared" si="28"/>
        <v/>
      </c>
      <c r="N125" t="str">
        <f t="shared" si="25"/>
        <v/>
      </c>
      <c r="O125" t="str">
        <f t="shared" si="29"/>
        <v/>
      </c>
      <c r="P125" s="4"/>
      <c r="Q125" s="1" t="s">
        <v>10</v>
      </c>
      <c r="R125" s="1" t="s">
        <v>92</v>
      </c>
    </row>
    <row r="126" spans="1:18" x14ac:dyDescent="0.35">
      <c r="A126" s="1">
        <v>129</v>
      </c>
      <c r="B126" s="1" t="s">
        <v>106</v>
      </c>
      <c r="C126" s="1" t="s">
        <v>135</v>
      </c>
      <c r="D126" s="1">
        <v>1</v>
      </c>
      <c r="E126" s="1">
        <v>2</v>
      </c>
      <c r="F126" s="1">
        <v>8</v>
      </c>
      <c r="G126" t="str">
        <f t="shared" si="18"/>
        <v/>
      </c>
      <c r="L126">
        <f t="shared" si="24"/>
        <v>1</v>
      </c>
      <c r="M126">
        <f t="shared" si="28"/>
        <v>2</v>
      </c>
      <c r="N126">
        <v>10</v>
      </c>
      <c r="O126" t="str">
        <f t="shared" si="29"/>
        <v>Environmental impacts</v>
      </c>
      <c r="P126" s="4" t="s">
        <v>223</v>
      </c>
      <c r="Q126" s="1" t="s">
        <v>10</v>
      </c>
      <c r="R126" s="1" t="s">
        <v>136</v>
      </c>
    </row>
    <row r="127" spans="1:18" x14ac:dyDescent="0.35">
      <c r="A127" s="1">
        <v>130</v>
      </c>
      <c r="B127" s="1" t="s">
        <v>106</v>
      </c>
      <c r="C127" s="1" t="s">
        <v>135</v>
      </c>
      <c r="D127" s="1">
        <v>1</v>
      </c>
      <c r="E127" s="1">
        <v>2</v>
      </c>
      <c r="F127" s="1">
        <v>8</v>
      </c>
      <c r="G127" t="str">
        <f t="shared" ref="G127:G192" si="30">IF(B127=B126,"",B127)</f>
        <v/>
      </c>
      <c r="L127" t="str">
        <f t="shared" si="24"/>
        <v/>
      </c>
      <c r="M127" t="str">
        <f t="shared" si="28"/>
        <v/>
      </c>
      <c r="N127" t="str">
        <f t="shared" ref="N127:N138" si="31">IF(F127=F126,"",IF(F127="NA",0,F127))</f>
        <v/>
      </c>
      <c r="O127" t="str">
        <f t="shared" si="29"/>
        <v/>
      </c>
      <c r="P127" s="4"/>
      <c r="Q127" s="1" t="s">
        <v>10</v>
      </c>
      <c r="R127" s="1" t="s">
        <v>137</v>
      </c>
    </row>
    <row r="128" spans="1:18" x14ac:dyDescent="0.35">
      <c r="A128" s="1">
        <v>131</v>
      </c>
      <c r="B128" s="1" t="s">
        <v>106</v>
      </c>
      <c r="C128" s="1" t="s">
        <v>135</v>
      </c>
      <c r="D128" s="1">
        <v>1</v>
      </c>
      <c r="E128" s="1">
        <v>2</v>
      </c>
      <c r="F128" s="1">
        <v>8</v>
      </c>
      <c r="G128" t="str">
        <f t="shared" si="30"/>
        <v/>
      </c>
      <c r="L128" t="str">
        <f t="shared" si="24"/>
        <v/>
      </c>
      <c r="M128" t="str">
        <f t="shared" si="28"/>
        <v/>
      </c>
      <c r="N128" t="str">
        <f t="shared" si="31"/>
        <v/>
      </c>
      <c r="O128" t="str">
        <f t="shared" si="29"/>
        <v/>
      </c>
      <c r="P128" s="4"/>
      <c r="Q128" s="1" t="s">
        <v>10</v>
      </c>
      <c r="R128" s="1" t="s">
        <v>138</v>
      </c>
    </row>
    <row r="129" spans="1:18" x14ac:dyDescent="0.35">
      <c r="A129" s="1">
        <v>132</v>
      </c>
      <c r="B129" s="1" t="s">
        <v>106</v>
      </c>
      <c r="C129" s="1" t="s">
        <v>135</v>
      </c>
      <c r="D129" s="1">
        <v>1</v>
      </c>
      <c r="E129" s="1">
        <v>2</v>
      </c>
      <c r="F129" s="1">
        <v>8</v>
      </c>
      <c r="G129" t="str">
        <f t="shared" si="30"/>
        <v/>
      </c>
      <c r="L129" t="str">
        <f t="shared" si="24"/>
        <v/>
      </c>
      <c r="M129" t="str">
        <f t="shared" si="28"/>
        <v/>
      </c>
      <c r="N129" t="str">
        <f t="shared" si="31"/>
        <v/>
      </c>
      <c r="O129" t="str">
        <f t="shared" si="29"/>
        <v/>
      </c>
      <c r="P129" s="4"/>
      <c r="Q129" s="1" t="s">
        <v>14</v>
      </c>
      <c r="R129" s="1" t="s">
        <v>139</v>
      </c>
    </row>
    <row r="130" spans="1:18" x14ac:dyDescent="0.35">
      <c r="A130" s="1">
        <v>133</v>
      </c>
      <c r="B130" s="1" t="s">
        <v>106</v>
      </c>
      <c r="C130" s="1" t="s">
        <v>135</v>
      </c>
      <c r="D130" s="1">
        <v>1</v>
      </c>
      <c r="E130" s="1">
        <v>2</v>
      </c>
      <c r="F130" s="1">
        <v>8</v>
      </c>
      <c r="G130" t="str">
        <f t="shared" si="30"/>
        <v/>
      </c>
      <c r="L130" t="str">
        <f t="shared" si="24"/>
        <v/>
      </c>
      <c r="M130" t="str">
        <f t="shared" si="28"/>
        <v/>
      </c>
      <c r="N130" t="str">
        <f t="shared" si="31"/>
        <v/>
      </c>
      <c r="O130" t="str">
        <f t="shared" si="29"/>
        <v/>
      </c>
      <c r="P130" s="4"/>
      <c r="Q130" s="1" t="s">
        <v>10</v>
      </c>
      <c r="R130" s="1" t="s">
        <v>140</v>
      </c>
    </row>
    <row r="131" spans="1:18" x14ac:dyDescent="0.35">
      <c r="A131" s="1">
        <v>134</v>
      </c>
      <c r="B131" s="1" t="s">
        <v>106</v>
      </c>
      <c r="C131" s="1" t="s">
        <v>135</v>
      </c>
      <c r="D131" s="1">
        <v>1</v>
      </c>
      <c r="E131" s="1">
        <v>2</v>
      </c>
      <c r="F131" s="1">
        <v>8</v>
      </c>
      <c r="G131" t="str">
        <f t="shared" si="30"/>
        <v/>
      </c>
      <c r="L131" t="str">
        <f t="shared" si="24"/>
        <v/>
      </c>
      <c r="M131" t="str">
        <f t="shared" si="28"/>
        <v/>
      </c>
      <c r="N131" t="str">
        <f t="shared" si="31"/>
        <v/>
      </c>
      <c r="O131" t="str">
        <f t="shared" si="29"/>
        <v/>
      </c>
      <c r="P131" s="4"/>
      <c r="Q131" s="1" t="s">
        <v>10</v>
      </c>
      <c r="R131" s="1" t="s">
        <v>141</v>
      </c>
    </row>
    <row r="132" spans="1:18" x14ac:dyDescent="0.35">
      <c r="A132" s="1">
        <v>135</v>
      </c>
      <c r="B132" s="1" t="s">
        <v>106</v>
      </c>
      <c r="C132" s="1" t="s">
        <v>135</v>
      </c>
      <c r="D132" s="1">
        <v>1</v>
      </c>
      <c r="E132" s="1">
        <v>2</v>
      </c>
      <c r="F132" s="1">
        <v>8</v>
      </c>
      <c r="G132" t="str">
        <f t="shared" si="30"/>
        <v/>
      </c>
      <c r="L132" t="str">
        <f t="shared" si="24"/>
        <v/>
      </c>
      <c r="M132" t="str">
        <f t="shared" si="28"/>
        <v/>
      </c>
      <c r="N132" t="str">
        <f t="shared" si="31"/>
        <v/>
      </c>
      <c r="O132" t="str">
        <f t="shared" si="29"/>
        <v/>
      </c>
      <c r="P132" s="4"/>
      <c r="Q132" s="1" t="s">
        <v>25</v>
      </c>
      <c r="R132" s="1" t="s">
        <v>142</v>
      </c>
    </row>
    <row r="133" spans="1:18" x14ac:dyDescent="0.35">
      <c r="A133" s="1">
        <v>136</v>
      </c>
      <c r="B133" s="1" t="s">
        <v>106</v>
      </c>
      <c r="C133" s="1" t="s">
        <v>135</v>
      </c>
      <c r="D133" s="1">
        <v>1</v>
      </c>
      <c r="E133" s="1">
        <v>2</v>
      </c>
      <c r="F133" s="1">
        <v>8</v>
      </c>
      <c r="G133" t="str">
        <f t="shared" si="30"/>
        <v/>
      </c>
      <c r="L133" t="str">
        <f t="shared" si="24"/>
        <v/>
      </c>
      <c r="M133" t="str">
        <f t="shared" si="28"/>
        <v/>
      </c>
      <c r="N133" t="str">
        <f t="shared" si="31"/>
        <v/>
      </c>
      <c r="O133" t="str">
        <f t="shared" si="29"/>
        <v/>
      </c>
      <c r="P133" s="4"/>
      <c r="Q133" s="1" t="s">
        <v>25</v>
      </c>
      <c r="R133" s="1" t="s">
        <v>143</v>
      </c>
    </row>
    <row r="134" spans="1:18" x14ac:dyDescent="0.35">
      <c r="A134" s="1">
        <v>137</v>
      </c>
      <c r="B134" s="1" t="s">
        <v>106</v>
      </c>
      <c r="C134" s="1" t="s">
        <v>135</v>
      </c>
      <c r="D134" s="1">
        <v>1</v>
      </c>
      <c r="E134" s="1">
        <v>2</v>
      </c>
      <c r="F134" s="1">
        <v>8</v>
      </c>
      <c r="G134" t="str">
        <f t="shared" si="30"/>
        <v/>
      </c>
      <c r="L134" t="str">
        <f t="shared" si="24"/>
        <v/>
      </c>
      <c r="M134" t="str">
        <f t="shared" si="28"/>
        <v/>
      </c>
      <c r="N134" t="str">
        <f t="shared" si="31"/>
        <v/>
      </c>
      <c r="O134" t="str">
        <f t="shared" si="29"/>
        <v/>
      </c>
      <c r="P134" s="4"/>
      <c r="Q134" s="1" t="s">
        <v>14</v>
      </c>
      <c r="R134" s="1" t="s">
        <v>144</v>
      </c>
    </row>
    <row r="135" spans="1:18" x14ac:dyDescent="0.35">
      <c r="A135" s="1">
        <v>138</v>
      </c>
      <c r="B135" s="1" t="s">
        <v>106</v>
      </c>
      <c r="C135" s="1" t="s">
        <v>135</v>
      </c>
      <c r="D135" s="1">
        <v>1</v>
      </c>
      <c r="E135" s="1">
        <v>2</v>
      </c>
      <c r="F135" s="1">
        <v>8</v>
      </c>
      <c r="G135" t="str">
        <f t="shared" si="30"/>
        <v/>
      </c>
      <c r="L135" t="str">
        <f t="shared" si="24"/>
        <v/>
      </c>
      <c r="M135" t="str">
        <f t="shared" si="28"/>
        <v/>
      </c>
      <c r="N135" t="str">
        <f t="shared" si="31"/>
        <v/>
      </c>
      <c r="O135" t="str">
        <f t="shared" si="29"/>
        <v/>
      </c>
      <c r="P135" s="4"/>
      <c r="Q135" s="1" t="s">
        <v>25</v>
      </c>
      <c r="R135" s="1" t="s">
        <v>83</v>
      </c>
    </row>
    <row r="136" spans="1:18" x14ac:dyDescent="0.35">
      <c r="A136" s="1">
        <v>139</v>
      </c>
      <c r="B136" s="1" t="s">
        <v>106</v>
      </c>
      <c r="C136" s="1" t="s">
        <v>135</v>
      </c>
      <c r="D136" s="1">
        <v>1</v>
      </c>
      <c r="E136" s="1">
        <v>2</v>
      </c>
      <c r="F136" s="1">
        <v>8</v>
      </c>
      <c r="G136" t="str">
        <f t="shared" si="30"/>
        <v/>
      </c>
      <c r="L136" t="str">
        <f t="shared" si="24"/>
        <v/>
      </c>
      <c r="M136" t="str">
        <f t="shared" si="28"/>
        <v/>
      </c>
      <c r="N136" t="str">
        <f t="shared" si="31"/>
        <v/>
      </c>
      <c r="O136" t="str">
        <f t="shared" si="29"/>
        <v/>
      </c>
      <c r="P136" s="4"/>
      <c r="Q136" s="1" t="s">
        <v>14</v>
      </c>
      <c r="R136" s="1" t="s">
        <v>145</v>
      </c>
    </row>
    <row r="137" spans="1:18" x14ac:dyDescent="0.35">
      <c r="A137" s="1">
        <v>140</v>
      </c>
      <c r="B137" s="1" t="s">
        <v>106</v>
      </c>
      <c r="C137" s="1" t="s">
        <v>135</v>
      </c>
      <c r="D137" s="1">
        <v>1</v>
      </c>
      <c r="E137" s="1">
        <v>2</v>
      </c>
      <c r="F137" s="1">
        <v>8</v>
      </c>
      <c r="G137" t="str">
        <f t="shared" ref="G137:G138" si="32">IF(B137=B136,"",B137)</f>
        <v/>
      </c>
      <c r="L137" t="str">
        <f t="shared" si="24"/>
        <v/>
      </c>
      <c r="M137" t="str">
        <f t="shared" si="28"/>
        <v/>
      </c>
      <c r="N137" t="str">
        <f t="shared" si="31"/>
        <v/>
      </c>
      <c r="O137" t="str">
        <f t="shared" si="29"/>
        <v/>
      </c>
      <c r="P137" s="4"/>
      <c r="Q137" s="1" t="s">
        <v>10</v>
      </c>
      <c r="R137" s="2" t="s">
        <v>87</v>
      </c>
    </row>
    <row r="138" spans="1:18" x14ac:dyDescent="0.35">
      <c r="A138" s="1">
        <v>141</v>
      </c>
      <c r="B138" s="1" t="s">
        <v>106</v>
      </c>
      <c r="C138" s="1" t="s">
        <v>135</v>
      </c>
      <c r="D138" s="1">
        <v>1</v>
      </c>
      <c r="E138" s="1">
        <v>2</v>
      </c>
      <c r="F138" s="1">
        <v>8</v>
      </c>
      <c r="G138" t="str">
        <f t="shared" si="32"/>
        <v/>
      </c>
      <c r="L138" t="str">
        <f t="shared" si="24"/>
        <v/>
      </c>
      <c r="M138" t="str">
        <f t="shared" si="28"/>
        <v/>
      </c>
      <c r="N138" t="str">
        <f t="shared" si="31"/>
        <v/>
      </c>
      <c r="O138" t="str">
        <f t="shared" si="29"/>
        <v/>
      </c>
      <c r="P138" s="4"/>
      <c r="Q138" s="1" t="s">
        <v>10</v>
      </c>
      <c r="R138" s="2" t="s">
        <v>86</v>
      </c>
    </row>
    <row r="139" spans="1:18" x14ac:dyDescent="0.35">
      <c r="A139" s="1">
        <v>140</v>
      </c>
      <c r="B139" s="1" t="s">
        <v>147</v>
      </c>
      <c r="C139" s="1" t="s">
        <v>146</v>
      </c>
      <c r="D139" s="1">
        <v>7</v>
      </c>
      <c r="E139" s="1" t="s">
        <v>21</v>
      </c>
      <c r="F139" s="1">
        <v>1</v>
      </c>
      <c r="G139" t="str">
        <f>IF(B139=B136,"",B139)</f>
        <v>Human health &amp; food</v>
      </c>
      <c r="I139">
        <f>SUM(L139:L149)</f>
        <v>9</v>
      </c>
      <c r="J139">
        <f t="shared" ref="J139:K139" si="33">SUM(M139:M149)</f>
        <v>0</v>
      </c>
      <c r="K139">
        <f t="shared" si="33"/>
        <v>2</v>
      </c>
      <c r="L139">
        <f>IF(D139=D136,"",IF(D139="NA",0,D139))</f>
        <v>7</v>
      </c>
      <c r="M139">
        <f>IF(E139=E136,"",IF(E139="NA",0,E139))</f>
        <v>0</v>
      </c>
      <c r="N139">
        <f>IF(F139=F136,"",IF(F139="NA",0,F139))</f>
        <v>1</v>
      </c>
      <c r="O139" t="str">
        <f>IF(C139=C136,"",C139)</f>
        <v>Food &amp; protein source</v>
      </c>
      <c r="P139" s="4" t="s">
        <v>216</v>
      </c>
      <c r="Q139" s="1" t="s">
        <v>14</v>
      </c>
      <c r="R139" s="1" t="s">
        <v>148</v>
      </c>
    </row>
    <row r="140" spans="1:18" x14ac:dyDescent="0.35">
      <c r="A140" s="1">
        <v>141</v>
      </c>
      <c r="B140" s="1" t="s">
        <v>147</v>
      </c>
      <c r="C140" s="1" t="s">
        <v>146</v>
      </c>
      <c r="D140" s="1">
        <v>7</v>
      </c>
      <c r="E140" s="1" t="s">
        <v>21</v>
      </c>
      <c r="F140" s="1">
        <v>1</v>
      </c>
      <c r="G140" t="str">
        <f t="shared" si="30"/>
        <v/>
      </c>
      <c r="L140" t="str">
        <f t="shared" ref="L140:N146" si="34">IF(D140=D139,"",IF(D140="NA",0,D140))</f>
        <v/>
      </c>
      <c r="M140" t="str">
        <f t="shared" si="34"/>
        <v/>
      </c>
      <c r="N140" t="str">
        <f t="shared" si="34"/>
        <v/>
      </c>
      <c r="O140" t="str">
        <f t="shared" ref="O140:O171" si="35">IF(C140=C139,"",C140)</f>
        <v/>
      </c>
      <c r="P140" s="4"/>
      <c r="Q140" s="1" t="s">
        <v>25</v>
      </c>
      <c r="R140" s="1" t="s">
        <v>149</v>
      </c>
    </row>
    <row r="141" spans="1:18" x14ac:dyDescent="0.35">
      <c r="A141" s="1">
        <v>142</v>
      </c>
      <c r="B141" s="1" t="s">
        <v>147</v>
      </c>
      <c r="C141" s="1" t="s">
        <v>146</v>
      </c>
      <c r="D141" s="1">
        <v>7</v>
      </c>
      <c r="E141" s="1" t="s">
        <v>21</v>
      </c>
      <c r="F141" s="1">
        <v>1</v>
      </c>
      <c r="G141" t="str">
        <f t="shared" si="30"/>
        <v/>
      </c>
      <c r="L141" t="str">
        <f t="shared" si="34"/>
        <v/>
      </c>
      <c r="M141" t="str">
        <f t="shared" si="34"/>
        <v/>
      </c>
      <c r="N141" t="str">
        <f t="shared" si="34"/>
        <v/>
      </c>
      <c r="O141" t="str">
        <f t="shared" si="35"/>
        <v/>
      </c>
      <c r="P141" s="4"/>
      <c r="Q141" s="1" t="s">
        <v>14</v>
      </c>
      <c r="R141" s="1" t="s">
        <v>150</v>
      </c>
    </row>
    <row r="142" spans="1:18" x14ac:dyDescent="0.35">
      <c r="A142" s="1">
        <v>143</v>
      </c>
      <c r="B142" s="1" t="s">
        <v>147</v>
      </c>
      <c r="C142" s="1" t="s">
        <v>146</v>
      </c>
      <c r="D142" s="1">
        <v>7</v>
      </c>
      <c r="E142" s="1" t="s">
        <v>21</v>
      </c>
      <c r="F142" s="1">
        <v>1</v>
      </c>
      <c r="G142" t="str">
        <f t="shared" si="30"/>
        <v/>
      </c>
      <c r="L142" t="str">
        <f t="shared" si="34"/>
        <v/>
      </c>
      <c r="M142" t="str">
        <f t="shared" si="34"/>
        <v/>
      </c>
      <c r="N142" t="str">
        <f t="shared" si="34"/>
        <v/>
      </c>
      <c r="O142" t="str">
        <f t="shared" si="35"/>
        <v/>
      </c>
      <c r="P142" s="4"/>
      <c r="Q142" s="1" t="s">
        <v>14</v>
      </c>
      <c r="R142" s="1" t="s">
        <v>151</v>
      </c>
    </row>
    <row r="143" spans="1:18" x14ac:dyDescent="0.35">
      <c r="A143" s="1">
        <v>144</v>
      </c>
      <c r="B143" s="1" t="s">
        <v>147</v>
      </c>
      <c r="C143" s="1" t="s">
        <v>146</v>
      </c>
      <c r="D143" s="1">
        <v>7</v>
      </c>
      <c r="E143" s="1" t="s">
        <v>21</v>
      </c>
      <c r="F143" s="1">
        <v>1</v>
      </c>
      <c r="G143" t="str">
        <f t="shared" si="30"/>
        <v/>
      </c>
      <c r="L143" t="str">
        <f t="shared" si="34"/>
        <v/>
      </c>
      <c r="M143" t="str">
        <f t="shared" si="34"/>
        <v/>
      </c>
      <c r="N143" t="str">
        <f t="shared" si="34"/>
        <v/>
      </c>
      <c r="O143" t="str">
        <f t="shared" si="35"/>
        <v/>
      </c>
      <c r="P143" s="4"/>
      <c r="Q143" s="1" t="s">
        <v>10</v>
      </c>
      <c r="R143" s="1" t="s">
        <v>152</v>
      </c>
    </row>
    <row r="144" spans="1:18" x14ac:dyDescent="0.35">
      <c r="A144" s="1">
        <v>145</v>
      </c>
      <c r="B144" s="1" t="s">
        <v>147</v>
      </c>
      <c r="C144" s="1" t="s">
        <v>146</v>
      </c>
      <c r="D144" s="1">
        <v>7</v>
      </c>
      <c r="E144" s="1" t="s">
        <v>21</v>
      </c>
      <c r="F144" s="1">
        <v>1</v>
      </c>
      <c r="G144" t="str">
        <f t="shared" si="30"/>
        <v/>
      </c>
      <c r="L144" t="str">
        <f t="shared" si="34"/>
        <v/>
      </c>
      <c r="M144" t="str">
        <f t="shared" si="34"/>
        <v/>
      </c>
      <c r="N144" t="str">
        <f t="shared" si="34"/>
        <v/>
      </c>
      <c r="O144" t="str">
        <f t="shared" si="35"/>
        <v/>
      </c>
      <c r="P144" s="4"/>
      <c r="Q144" s="1" t="s">
        <v>14</v>
      </c>
      <c r="R144" s="1" t="s">
        <v>45</v>
      </c>
    </row>
    <row r="145" spans="1:18" x14ac:dyDescent="0.35">
      <c r="A145" s="1">
        <v>146</v>
      </c>
      <c r="B145" s="1" t="s">
        <v>147</v>
      </c>
      <c r="C145" s="1" t="s">
        <v>146</v>
      </c>
      <c r="D145" s="1">
        <v>7</v>
      </c>
      <c r="E145" s="1" t="s">
        <v>21</v>
      </c>
      <c r="F145" s="1">
        <v>1</v>
      </c>
      <c r="G145" t="str">
        <f t="shared" si="30"/>
        <v/>
      </c>
      <c r="L145" t="str">
        <f t="shared" si="34"/>
        <v/>
      </c>
      <c r="M145" t="str">
        <f t="shared" si="34"/>
        <v/>
      </c>
      <c r="N145" t="str">
        <f t="shared" si="34"/>
        <v/>
      </c>
      <c r="O145" t="str">
        <f t="shared" si="35"/>
        <v/>
      </c>
      <c r="P145" s="4"/>
      <c r="Q145" s="1" t="s">
        <v>25</v>
      </c>
      <c r="R145" s="1" t="s">
        <v>153</v>
      </c>
    </row>
    <row r="146" spans="1:18" x14ac:dyDescent="0.35">
      <c r="A146" s="1">
        <v>147</v>
      </c>
      <c r="B146" s="1" t="s">
        <v>147</v>
      </c>
      <c r="C146" s="1" t="s">
        <v>146</v>
      </c>
      <c r="D146" s="1">
        <v>7</v>
      </c>
      <c r="E146" s="1" t="s">
        <v>21</v>
      </c>
      <c r="F146" s="1">
        <v>1</v>
      </c>
      <c r="G146" t="str">
        <f t="shared" si="30"/>
        <v/>
      </c>
      <c r="L146" t="str">
        <f t="shared" si="34"/>
        <v/>
      </c>
      <c r="M146" t="str">
        <f t="shared" si="34"/>
        <v/>
      </c>
      <c r="N146" t="str">
        <f t="shared" si="34"/>
        <v/>
      </c>
      <c r="O146" t="str">
        <f t="shared" si="35"/>
        <v/>
      </c>
      <c r="P146" s="4"/>
      <c r="Q146" s="1" t="s">
        <v>14</v>
      </c>
      <c r="R146" s="1" t="s">
        <v>154</v>
      </c>
    </row>
    <row r="147" spans="1:18" x14ac:dyDescent="0.35">
      <c r="A147" s="1">
        <v>148</v>
      </c>
      <c r="B147" s="1" t="s">
        <v>147</v>
      </c>
      <c r="C147" s="1" t="s">
        <v>155</v>
      </c>
      <c r="D147" s="1">
        <v>2</v>
      </c>
      <c r="E147" s="1" t="s">
        <v>21</v>
      </c>
      <c r="F147" s="1">
        <v>1</v>
      </c>
      <c r="G147" t="str">
        <f t="shared" si="30"/>
        <v/>
      </c>
      <c r="L147">
        <f t="shared" ref="L147:L178" si="36">IF(D147=D146,"",IF(D147="NA",0,D147))</f>
        <v>2</v>
      </c>
      <c r="M147">
        <v>0</v>
      </c>
      <c r="N147">
        <v>1</v>
      </c>
      <c r="O147" t="str">
        <f t="shared" si="35"/>
        <v>Human health</v>
      </c>
      <c r="P147" s="4" t="s">
        <v>215</v>
      </c>
      <c r="Q147" s="1" t="s">
        <v>10</v>
      </c>
      <c r="R147" s="1" t="s">
        <v>140</v>
      </c>
    </row>
    <row r="148" spans="1:18" x14ac:dyDescent="0.35">
      <c r="A148" s="1">
        <v>149</v>
      </c>
      <c r="B148" s="1" t="s">
        <v>147</v>
      </c>
      <c r="C148" s="1" t="s">
        <v>155</v>
      </c>
      <c r="D148" s="1">
        <v>2</v>
      </c>
      <c r="E148" s="1" t="s">
        <v>21</v>
      </c>
      <c r="F148" s="1">
        <v>1</v>
      </c>
      <c r="G148" t="str">
        <f t="shared" si="30"/>
        <v/>
      </c>
      <c r="L148" t="str">
        <f t="shared" si="36"/>
        <v/>
      </c>
      <c r="M148" t="str">
        <f t="shared" ref="M148:M166" si="37">IF(E148=E147,"",IF(E148="NA",0,E148))</f>
        <v/>
      </c>
      <c r="N148" t="str">
        <f t="shared" ref="N148:N166" si="38">IF(F148=F147,"",IF(F148="NA",0,F148))</f>
        <v/>
      </c>
      <c r="O148" t="str">
        <f t="shared" si="35"/>
        <v/>
      </c>
      <c r="P148" s="4"/>
      <c r="Q148" s="1" t="s">
        <v>25</v>
      </c>
      <c r="R148" s="1" t="s">
        <v>153</v>
      </c>
    </row>
    <row r="149" spans="1:18" x14ac:dyDescent="0.35">
      <c r="A149" s="1">
        <v>150</v>
      </c>
      <c r="B149" s="1" t="s">
        <v>147</v>
      </c>
      <c r="C149" s="1" t="s">
        <v>155</v>
      </c>
      <c r="D149" s="1">
        <v>2</v>
      </c>
      <c r="E149" s="1" t="s">
        <v>21</v>
      </c>
      <c r="F149" s="1">
        <v>1</v>
      </c>
      <c r="G149" t="str">
        <f t="shared" si="30"/>
        <v/>
      </c>
      <c r="L149" t="str">
        <f t="shared" si="36"/>
        <v/>
      </c>
      <c r="M149" t="str">
        <f t="shared" si="37"/>
        <v/>
      </c>
      <c r="N149" t="str">
        <f t="shared" si="38"/>
        <v/>
      </c>
      <c r="O149" t="str">
        <f t="shared" si="35"/>
        <v/>
      </c>
      <c r="P149" s="4"/>
      <c r="Q149" s="1" t="s">
        <v>14</v>
      </c>
      <c r="R149" s="1" t="s">
        <v>148</v>
      </c>
    </row>
    <row r="150" spans="1:18" x14ac:dyDescent="0.35">
      <c r="A150" s="1">
        <v>151</v>
      </c>
      <c r="B150" s="1" t="s">
        <v>157</v>
      </c>
      <c r="C150" s="1" t="s">
        <v>156</v>
      </c>
      <c r="D150" s="1">
        <v>4</v>
      </c>
      <c r="E150" s="1">
        <v>1</v>
      </c>
      <c r="F150" s="1">
        <v>12</v>
      </c>
      <c r="G150" t="str">
        <f t="shared" si="30"/>
        <v>Moving forward</v>
      </c>
      <c r="I150">
        <f>SUM(L150:L215)</f>
        <v>37</v>
      </c>
      <c r="J150">
        <f t="shared" ref="J150:K150" si="39">SUM(M150:M215)</f>
        <v>3</v>
      </c>
      <c r="K150">
        <f t="shared" si="39"/>
        <v>34</v>
      </c>
      <c r="L150">
        <f t="shared" si="36"/>
        <v>4</v>
      </c>
      <c r="M150">
        <f t="shared" si="37"/>
        <v>1</v>
      </c>
      <c r="N150">
        <f t="shared" si="38"/>
        <v>12</v>
      </c>
      <c r="O150" t="str">
        <f t="shared" si="35"/>
        <v>Knowledge gaps</v>
      </c>
      <c r="P150" s="4" t="s">
        <v>214</v>
      </c>
      <c r="Q150" s="1" t="s">
        <v>14</v>
      </c>
      <c r="R150" s="1" t="s">
        <v>158</v>
      </c>
    </row>
    <row r="151" spans="1:18" x14ac:dyDescent="0.35">
      <c r="A151" s="1">
        <v>152</v>
      </c>
      <c r="B151" s="1" t="s">
        <v>157</v>
      </c>
      <c r="C151" s="1" t="s">
        <v>156</v>
      </c>
      <c r="D151" s="1">
        <v>4</v>
      </c>
      <c r="E151" s="1">
        <v>1</v>
      </c>
      <c r="F151" s="1">
        <v>12</v>
      </c>
      <c r="G151" t="str">
        <f t="shared" si="30"/>
        <v/>
      </c>
      <c r="L151" t="str">
        <f t="shared" si="36"/>
        <v/>
      </c>
      <c r="M151" t="str">
        <f t="shared" si="37"/>
        <v/>
      </c>
      <c r="N151" t="str">
        <f t="shared" si="38"/>
        <v/>
      </c>
      <c r="O151" t="str">
        <f t="shared" si="35"/>
        <v/>
      </c>
      <c r="P151" s="4"/>
      <c r="Q151" s="1" t="s">
        <v>25</v>
      </c>
      <c r="R151" s="1" t="s">
        <v>159</v>
      </c>
    </row>
    <row r="152" spans="1:18" x14ac:dyDescent="0.35">
      <c r="A152" s="1">
        <v>153</v>
      </c>
      <c r="B152" s="1" t="s">
        <v>157</v>
      </c>
      <c r="C152" s="1" t="s">
        <v>156</v>
      </c>
      <c r="D152" s="1">
        <v>4</v>
      </c>
      <c r="E152" s="1">
        <v>1</v>
      </c>
      <c r="F152" s="1">
        <v>12</v>
      </c>
      <c r="G152" t="str">
        <f t="shared" si="30"/>
        <v/>
      </c>
      <c r="L152" t="str">
        <f t="shared" si="36"/>
        <v/>
      </c>
      <c r="M152" t="str">
        <f t="shared" si="37"/>
        <v/>
      </c>
      <c r="N152" t="str">
        <f t="shared" si="38"/>
        <v/>
      </c>
      <c r="O152" t="str">
        <f t="shared" si="35"/>
        <v/>
      </c>
      <c r="P152" s="4"/>
      <c r="Q152" s="1" t="s">
        <v>25</v>
      </c>
      <c r="R152" s="1" t="s">
        <v>160</v>
      </c>
    </row>
    <row r="153" spans="1:18" x14ac:dyDescent="0.35">
      <c r="A153" s="1">
        <v>154</v>
      </c>
      <c r="B153" s="1" t="s">
        <v>157</v>
      </c>
      <c r="C153" s="1" t="s">
        <v>156</v>
      </c>
      <c r="D153" s="1">
        <v>4</v>
      </c>
      <c r="E153" s="1">
        <v>1</v>
      </c>
      <c r="F153" s="1">
        <v>12</v>
      </c>
      <c r="G153" t="str">
        <f t="shared" si="30"/>
        <v/>
      </c>
      <c r="L153" t="str">
        <f t="shared" si="36"/>
        <v/>
      </c>
      <c r="M153" t="str">
        <f t="shared" si="37"/>
        <v/>
      </c>
      <c r="N153" t="str">
        <f t="shared" si="38"/>
        <v/>
      </c>
      <c r="O153" t="str">
        <f t="shared" si="35"/>
        <v/>
      </c>
      <c r="P153" s="4"/>
      <c r="Q153" s="1" t="s">
        <v>10</v>
      </c>
      <c r="R153" s="1" t="s">
        <v>161</v>
      </c>
    </row>
    <row r="154" spans="1:18" x14ac:dyDescent="0.35">
      <c r="A154" s="1">
        <v>155</v>
      </c>
      <c r="B154" s="1" t="s">
        <v>157</v>
      </c>
      <c r="C154" s="1" t="s">
        <v>156</v>
      </c>
      <c r="D154" s="1">
        <v>4</v>
      </c>
      <c r="E154" s="1">
        <v>1</v>
      </c>
      <c r="F154" s="1">
        <v>12</v>
      </c>
      <c r="G154" t="str">
        <f t="shared" si="30"/>
        <v/>
      </c>
      <c r="L154" t="str">
        <f t="shared" si="36"/>
        <v/>
      </c>
      <c r="M154" t="str">
        <f t="shared" si="37"/>
        <v/>
      </c>
      <c r="N154" t="str">
        <f t="shared" si="38"/>
        <v/>
      </c>
      <c r="O154" t="str">
        <f t="shared" si="35"/>
        <v/>
      </c>
      <c r="P154" s="4"/>
      <c r="Q154" s="1" t="s">
        <v>10</v>
      </c>
      <c r="R154" s="1" t="s">
        <v>162</v>
      </c>
    </row>
    <row r="155" spans="1:18" x14ac:dyDescent="0.35">
      <c r="A155" s="1">
        <v>156</v>
      </c>
      <c r="B155" s="1" t="s">
        <v>157</v>
      </c>
      <c r="C155" s="1" t="s">
        <v>156</v>
      </c>
      <c r="D155" s="1">
        <v>4</v>
      </c>
      <c r="E155" s="1">
        <v>1</v>
      </c>
      <c r="F155" s="1">
        <v>12</v>
      </c>
      <c r="G155" t="str">
        <f t="shared" si="30"/>
        <v/>
      </c>
      <c r="L155" t="str">
        <f t="shared" si="36"/>
        <v/>
      </c>
      <c r="M155" t="str">
        <f t="shared" si="37"/>
        <v/>
      </c>
      <c r="N155" t="str">
        <f t="shared" si="38"/>
        <v/>
      </c>
      <c r="O155" t="str">
        <f t="shared" si="35"/>
        <v/>
      </c>
      <c r="P155" s="4"/>
      <c r="Q155" s="1" t="s">
        <v>10</v>
      </c>
      <c r="R155" s="1" t="s">
        <v>163</v>
      </c>
    </row>
    <row r="156" spans="1:18" x14ac:dyDescent="0.35">
      <c r="A156" s="1">
        <v>157</v>
      </c>
      <c r="B156" s="1" t="s">
        <v>157</v>
      </c>
      <c r="C156" s="1" t="s">
        <v>156</v>
      </c>
      <c r="D156" s="1">
        <v>4</v>
      </c>
      <c r="E156" s="1">
        <v>1</v>
      </c>
      <c r="F156" s="1">
        <v>12</v>
      </c>
      <c r="G156" t="str">
        <f t="shared" si="30"/>
        <v/>
      </c>
      <c r="L156" t="str">
        <f t="shared" si="36"/>
        <v/>
      </c>
      <c r="M156" t="str">
        <f t="shared" si="37"/>
        <v/>
      </c>
      <c r="N156" t="str">
        <f t="shared" si="38"/>
        <v/>
      </c>
      <c r="O156" t="str">
        <f t="shared" si="35"/>
        <v/>
      </c>
      <c r="P156" s="4"/>
      <c r="Q156" s="1" t="s">
        <v>10</v>
      </c>
      <c r="R156" s="1" t="s">
        <v>164</v>
      </c>
    </row>
    <row r="157" spans="1:18" x14ac:dyDescent="0.35">
      <c r="A157" s="1">
        <v>158</v>
      </c>
      <c r="B157" s="1" t="s">
        <v>157</v>
      </c>
      <c r="C157" s="1" t="s">
        <v>156</v>
      </c>
      <c r="D157" s="1">
        <v>4</v>
      </c>
      <c r="E157" s="1">
        <v>1</v>
      </c>
      <c r="F157" s="1">
        <v>12</v>
      </c>
      <c r="G157" t="str">
        <f t="shared" si="30"/>
        <v/>
      </c>
      <c r="L157" t="str">
        <f t="shared" si="36"/>
        <v/>
      </c>
      <c r="M157" t="str">
        <f t="shared" si="37"/>
        <v/>
      </c>
      <c r="N157" t="str">
        <f t="shared" si="38"/>
        <v/>
      </c>
      <c r="O157" t="str">
        <f t="shared" si="35"/>
        <v/>
      </c>
      <c r="P157" s="4"/>
      <c r="Q157" s="1" t="s">
        <v>10</v>
      </c>
      <c r="R157" s="1" t="s">
        <v>108</v>
      </c>
    </row>
    <row r="158" spans="1:18" x14ac:dyDescent="0.35">
      <c r="A158" s="1">
        <v>159</v>
      </c>
      <c r="B158" s="1" t="s">
        <v>157</v>
      </c>
      <c r="C158" s="1" t="s">
        <v>156</v>
      </c>
      <c r="D158" s="1">
        <v>4</v>
      </c>
      <c r="E158" s="1">
        <v>1</v>
      </c>
      <c r="F158" s="1">
        <v>12</v>
      </c>
      <c r="G158" t="str">
        <f t="shared" si="30"/>
        <v/>
      </c>
      <c r="L158" t="str">
        <f t="shared" si="36"/>
        <v/>
      </c>
      <c r="M158" t="str">
        <f t="shared" si="37"/>
        <v/>
      </c>
      <c r="N158" t="str">
        <f t="shared" si="38"/>
        <v/>
      </c>
      <c r="O158" t="str">
        <f t="shared" si="35"/>
        <v/>
      </c>
      <c r="P158" s="4"/>
      <c r="Q158" s="1" t="s">
        <v>10</v>
      </c>
      <c r="R158" s="1" t="s">
        <v>165</v>
      </c>
    </row>
    <row r="159" spans="1:18" x14ac:dyDescent="0.35">
      <c r="A159" s="1">
        <v>160</v>
      </c>
      <c r="B159" s="1" t="s">
        <v>157</v>
      </c>
      <c r="C159" s="1" t="s">
        <v>156</v>
      </c>
      <c r="D159" s="1">
        <v>4</v>
      </c>
      <c r="E159" s="1">
        <v>1</v>
      </c>
      <c r="F159" s="1">
        <v>12</v>
      </c>
      <c r="G159" t="str">
        <f t="shared" si="30"/>
        <v/>
      </c>
      <c r="L159" t="str">
        <f t="shared" si="36"/>
        <v/>
      </c>
      <c r="M159" t="str">
        <f t="shared" si="37"/>
        <v/>
      </c>
      <c r="N159" t="str">
        <f t="shared" si="38"/>
        <v/>
      </c>
      <c r="O159" t="str">
        <f t="shared" si="35"/>
        <v/>
      </c>
      <c r="P159" s="4"/>
      <c r="Q159" s="1" t="s">
        <v>25</v>
      </c>
      <c r="R159" s="1" t="s">
        <v>166</v>
      </c>
    </row>
    <row r="160" spans="1:18" x14ac:dyDescent="0.35">
      <c r="A160" s="1">
        <v>161</v>
      </c>
      <c r="B160" s="1" t="s">
        <v>157</v>
      </c>
      <c r="C160" s="1" t="s">
        <v>156</v>
      </c>
      <c r="D160" s="1">
        <v>4</v>
      </c>
      <c r="E160" s="1">
        <v>1</v>
      </c>
      <c r="F160" s="1">
        <v>12</v>
      </c>
      <c r="G160" t="str">
        <f t="shared" si="30"/>
        <v/>
      </c>
      <c r="L160" t="str">
        <f t="shared" si="36"/>
        <v/>
      </c>
      <c r="M160" t="str">
        <f t="shared" si="37"/>
        <v/>
      </c>
      <c r="N160" t="str">
        <f t="shared" si="38"/>
        <v/>
      </c>
      <c r="O160" t="str">
        <f t="shared" si="35"/>
        <v/>
      </c>
      <c r="P160" s="4"/>
      <c r="Q160" s="1" t="s">
        <v>10</v>
      </c>
      <c r="R160" s="1" t="s">
        <v>167</v>
      </c>
    </row>
    <row r="161" spans="1:18" x14ac:dyDescent="0.35">
      <c r="A161" s="1">
        <v>162</v>
      </c>
      <c r="B161" s="1" t="s">
        <v>157</v>
      </c>
      <c r="C161" s="1" t="s">
        <v>156</v>
      </c>
      <c r="D161" s="1">
        <v>4</v>
      </c>
      <c r="E161" s="1">
        <v>1</v>
      </c>
      <c r="F161" s="1">
        <v>12</v>
      </c>
      <c r="G161" t="str">
        <f t="shared" si="30"/>
        <v/>
      </c>
      <c r="L161" t="str">
        <f t="shared" si="36"/>
        <v/>
      </c>
      <c r="M161" t="str">
        <f t="shared" si="37"/>
        <v/>
      </c>
      <c r="N161" t="str">
        <f t="shared" si="38"/>
        <v/>
      </c>
      <c r="O161" t="str">
        <f t="shared" si="35"/>
        <v/>
      </c>
      <c r="P161" s="4"/>
      <c r="Q161" s="1" t="s">
        <v>25</v>
      </c>
      <c r="R161" s="1" t="s">
        <v>168</v>
      </c>
    </row>
    <row r="162" spans="1:18" x14ac:dyDescent="0.35">
      <c r="A162" s="1">
        <v>163</v>
      </c>
      <c r="B162" s="1" t="s">
        <v>157</v>
      </c>
      <c r="C162" s="1" t="s">
        <v>156</v>
      </c>
      <c r="D162" s="1">
        <v>4</v>
      </c>
      <c r="E162" s="1">
        <v>1</v>
      </c>
      <c r="F162" s="1">
        <v>12</v>
      </c>
      <c r="G162" t="str">
        <f t="shared" si="30"/>
        <v/>
      </c>
      <c r="L162" t="str">
        <f t="shared" si="36"/>
        <v/>
      </c>
      <c r="M162" t="str">
        <f t="shared" si="37"/>
        <v/>
      </c>
      <c r="N162" t="str">
        <f t="shared" si="38"/>
        <v/>
      </c>
      <c r="O162" t="str">
        <f t="shared" si="35"/>
        <v/>
      </c>
      <c r="P162" s="4"/>
      <c r="Q162" s="1" t="s">
        <v>14</v>
      </c>
      <c r="R162" s="1" t="s">
        <v>169</v>
      </c>
    </row>
    <row r="163" spans="1:18" x14ac:dyDescent="0.35">
      <c r="A163" s="1">
        <v>164</v>
      </c>
      <c r="B163" s="1" t="s">
        <v>157</v>
      </c>
      <c r="C163" s="1" t="s">
        <v>156</v>
      </c>
      <c r="D163" s="1">
        <v>4</v>
      </c>
      <c r="E163" s="1">
        <v>1</v>
      </c>
      <c r="F163" s="1">
        <v>12</v>
      </c>
      <c r="G163" t="str">
        <f t="shared" si="30"/>
        <v/>
      </c>
      <c r="L163" t="str">
        <f t="shared" si="36"/>
        <v/>
      </c>
      <c r="M163" t="str">
        <f t="shared" si="37"/>
        <v/>
      </c>
      <c r="N163" t="str">
        <f t="shared" si="38"/>
        <v/>
      </c>
      <c r="O163" t="str">
        <f t="shared" si="35"/>
        <v/>
      </c>
      <c r="P163" s="4"/>
      <c r="Q163" s="1" t="s">
        <v>10</v>
      </c>
      <c r="R163" s="1" t="s">
        <v>170</v>
      </c>
    </row>
    <row r="164" spans="1:18" x14ac:dyDescent="0.35">
      <c r="A164" s="1">
        <v>165</v>
      </c>
      <c r="B164" s="1" t="s">
        <v>157</v>
      </c>
      <c r="C164" s="1" t="s">
        <v>156</v>
      </c>
      <c r="D164" s="1">
        <v>4</v>
      </c>
      <c r="E164" s="1">
        <v>1</v>
      </c>
      <c r="F164" s="1">
        <v>12</v>
      </c>
      <c r="G164" t="str">
        <f t="shared" si="30"/>
        <v/>
      </c>
      <c r="L164" t="str">
        <f t="shared" si="36"/>
        <v/>
      </c>
      <c r="M164" t="str">
        <f t="shared" si="37"/>
        <v/>
      </c>
      <c r="N164" t="str">
        <f t="shared" si="38"/>
        <v/>
      </c>
      <c r="O164" t="str">
        <f t="shared" si="35"/>
        <v/>
      </c>
      <c r="P164" s="4"/>
      <c r="Q164" s="1" t="s">
        <v>10</v>
      </c>
      <c r="R164" s="1" t="s">
        <v>171</v>
      </c>
    </row>
    <row r="165" spans="1:18" x14ac:dyDescent="0.35">
      <c r="A165" s="1">
        <v>166</v>
      </c>
      <c r="B165" s="1" t="s">
        <v>157</v>
      </c>
      <c r="C165" s="1" t="s">
        <v>156</v>
      </c>
      <c r="D165" s="1">
        <v>4</v>
      </c>
      <c r="E165" s="1">
        <v>1</v>
      </c>
      <c r="F165" s="1">
        <v>12</v>
      </c>
      <c r="G165" t="str">
        <f t="shared" si="30"/>
        <v/>
      </c>
      <c r="L165" t="str">
        <f t="shared" si="36"/>
        <v/>
      </c>
      <c r="M165" t="str">
        <f t="shared" si="37"/>
        <v/>
      </c>
      <c r="N165" t="str">
        <f t="shared" si="38"/>
        <v/>
      </c>
      <c r="O165" t="str">
        <f t="shared" si="35"/>
        <v/>
      </c>
      <c r="P165" s="4"/>
      <c r="Q165" s="1" t="s">
        <v>14</v>
      </c>
      <c r="R165" s="1" t="s">
        <v>172</v>
      </c>
    </row>
    <row r="166" spans="1:18" x14ac:dyDescent="0.35">
      <c r="A166" s="1">
        <v>167</v>
      </c>
      <c r="B166" s="1" t="s">
        <v>157</v>
      </c>
      <c r="C166" s="1" t="s">
        <v>156</v>
      </c>
      <c r="D166" s="1">
        <v>4</v>
      </c>
      <c r="E166" s="1">
        <v>1</v>
      </c>
      <c r="F166" s="1">
        <v>12</v>
      </c>
      <c r="G166" t="str">
        <f t="shared" si="30"/>
        <v/>
      </c>
      <c r="L166" t="str">
        <f t="shared" si="36"/>
        <v/>
      </c>
      <c r="M166" t="str">
        <f t="shared" si="37"/>
        <v/>
      </c>
      <c r="N166" t="str">
        <f t="shared" si="38"/>
        <v/>
      </c>
      <c r="O166" t="str">
        <f t="shared" si="35"/>
        <v/>
      </c>
      <c r="P166" s="4"/>
      <c r="Q166" s="1" t="s">
        <v>25</v>
      </c>
      <c r="R166" s="1" t="s">
        <v>173</v>
      </c>
    </row>
    <row r="167" spans="1:18" x14ac:dyDescent="0.35">
      <c r="A167" s="1">
        <v>168</v>
      </c>
      <c r="B167" s="1" t="s">
        <v>157</v>
      </c>
      <c r="C167" s="1" t="s">
        <v>174</v>
      </c>
      <c r="D167" s="1">
        <v>1</v>
      </c>
      <c r="E167" s="1">
        <v>1</v>
      </c>
      <c r="F167" s="1">
        <v>10</v>
      </c>
      <c r="G167" t="str">
        <f t="shared" si="30"/>
        <v/>
      </c>
      <c r="L167">
        <f t="shared" si="36"/>
        <v>1</v>
      </c>
      <c r="M167">
        <v>1</v>
      </c>
      <c r="N167">
        <f t="shared" ref="N167:N198" si="40">IF(F167=F166,"",IF(F167="NA",0,F167))</f>
        <v>10</v>
      </c>
      <c r="O167" t="str">
        <f t="shared" si="35"/>
        <v>Legislation/regulation</v>
      </c>
      <c r="P167" s="4" t="s">
        <v>219</v>
      </c>
      <c r="Q167" s="1" t="s">
        <v>10</v>
      </c>
      <c r="R167" s="1" t="s">
        <v>175</v>
      </c>
    </row>
    <row r="168" spans="1:18" x14ac:dyDescent="0.35">
      <c r="A168" s="1">
        <v>169</v>
      </c>
      <c r="B168" s="1" t="s">
        <v>157</v>
      </c>
      <c r="C168" s="1" t="s">
        <v>174</v>
      </c>
      <c r="D168" s="1">
        <v>1</v>
      </c>
      <c r="E168" s="1">
        <v>1</v>
      </c>
      <c r="F168" s="1">
        <v>10</v>
      </c>
      <c r="G168" t="str">
        <f t="shared" si="30"/>
        <v/>
      </c>
      <c r="L168" t="str">
        <f t="shared" si="36"/>
        <v/>
      </c>
      <c r="M168" t="str">
        <f t="shared" ref="M168:M199" si="41">IF(E168=E167,"",IF(E168="NA",0,E168))</f>
        <v/>
      </c>
      <c r="N168" t="str">
        <f t="shared" si="40"/>
        <v/>
      </c>
      <c r="O168" t="str">
        <f t="shared" si="35"/>
        <v/>
      </c>
      <c r="P168" s="4"/>
      <c r="Q168" s="1" t="s">
        <v>10</v>
      </c>
      <c r="R168" s="1" t="s">
        <v>107</v>
      </c>
    </row>
    <row r="169" spans="1:18" x14ac:dyDescent="0.35">
      <c r="A169" s="1">
        <v>170</v>
      </c>
      <c r="B169" s="1" t="s">
        <v>157</v>
      </c>
      <c r="C169" s="1" t="s">
        <v>174</v>
      </c>
      <c r="D169" s="1">
        <v>1</v>
      </c>
      <c r="E169" s="1">
        <v>1</v>
      </c>
      <c r="F169" s="1">
        <v>10</v>
      </c>
      <c r="G169" t="str">
        <f t="shared" si="30"/>
        <v/>
      </c>
      <c r="L169" t="str">
        <f t="shared" si="36"/>
        <v/>
      </c>
      <c r="M169" t="str">
        <f t="shared" si="41"/>
        <v/>
      </c>
      <c r="N169" t="str">
        <f t="shared" si="40"/>
        <v/>
      </c>
      <c r="O169" t="str">
        <f t="shared" si="35"/>
        <v/>
      </c>
      <c r="P169" s="4"/>
      <c r="Q169" s="1" t="s">
        <v>14</v>
      </c>
      <c r="R169" s="1" t="s">
        <v>113</v>
      </c>
    </row>
    <row r="170" spans="1:18" x14ac:dyDescent="0.35">
      <c r="A170" s="1">
        <v>171</v>
      </c>
      <c r="B170" s="1" t="s">
        <v>157</v>
      </c>
      <c r="C170" s="1" t="s">
        <v>174</v>
      </c>
      <c r="D170" s="1">
        <v>1</v>
      </c>
      <c r="E170" s="1">
        <v>1</v>
      </c>
      <c r="F170" s="1">
        <v>10</v>
      </c>
      <c r="G170" t="str">
        <f t="shared" si="30"/>
        <v/>
      </c>
      <c r="L170" t="str">
        <f t="shared" si="36"/>
        <v/>
      </c>
      <c r="M170" t="str">
        <f t="shared" si="41"/>
        <v/>
      </c>
      <c r="N170" t="str">
        <f t="shared" si="40"/>
        <v/>
      </c>
      <c r="O170" t="str">
        <f t="shared" si="35"/>
        <v/>
      </c>
      <c r="P170" s="4"/>
      <c r="Q170" s="1" t="s">
        <v>14</v>
      </c>
      <c r="R170" s="1" t="s">
        <v>62</v>
      </c>
    </row>
    <row r="171" spans="1:18" x14ac:dyDescent="0.35">
      <c r="A171" s="1">
        <v>172</v>
      </c>
      <c r="B171" s="1" t="s">
        <v>157</v>
      </c>
      <c r="C171" s="1" t="s">
        <v>174</v>
      </c>
      <c r="D171" s="1">
        <v>1</v>
      </c>
      <c r="E171" s="1">
        <v>1</v>
      </c>
      <c r="F171" s="1">
        <v>10</v>
      </c>
      <c r="G171" t="str">
        <f t="shared" si="30"/>
        <v/>
      </c>
      <c r="L171" t="str">
        <f t="shared" si="36"/>
        <v/>
      </c>
      <c r="M171" t="str">
        <f t="shared" si="41"/>
        <v/>
      </c>
      <c r="N171" t="str">
        <f t="shared" si="40"/>
        <v/>
      </c>
      <c r="O171" t="str">
        <f t="shared" si="35"/>
        <v/>
      </c>
      <c r="P171" s="4"/>
      <c r="Q171" s="1" t="s">
        <v>14</v>
      </c>
      <c r="R171" s="1" t="s">
        <v>63</v>
      </c>
    </row>
    <row r="172" spans="1:18" x14ac:dyDescent="0.35">
      <c r="A172" s="1">
        <v>173</v>
      </c>
      <c r="B172" s="1" t="s">
        <v>157</v>
      </c>
      <c r="C172" s="1" t="s">
        <v>174</v>
      </c>
      <c r="D172" s="1">
        <v>1</v>
      </c>
      <c r="E172" s="1">
        <v>1</v>
      </c>
      <c r="F172" s="1">
        <v>10</v>
      </c>
      <c r="G172" t="str">
        <f t="shared" si="30"/>
        <v/>
      </c>
      <c r="L172" t="str">
        <f t="shared" si="36"/>
        <v/>
      </c>
      <c r="M172" t="str">
        <f t="shared" si="41"/>
        <v/>
      </c>
      <c r="N172" t="str">
        <f t="shared" si="40"/>
        <v/>
      </c>
      <c r="O172" t="str">
        <f t="shared" ref="O172:O203" si="42">IF(C172=C171,"",C172)</f>
        <v/>
      </c>
      <c r="P172" s="4"/>
      <c r="Q172" s="1" t="s">
        <v>14</v>
      </c>
      <c r="R172" s="1" t="s">
        <v>176</v>
      </c>
    </row>
    <row r="173" spans="1:18" x14ac:dyDescent="0.35">
      <c r="A173" s="1">
        <v>174</v>
      </c>
      <c r="B173" s="1" t="s">
        <v>157</v>
      </c>
      <c r="C173" s="1" t="s">
        <v>174</v>
      </c>
      <c r="D173" s="1">
        <v>1</v>
      </c>
      <c r="E173" s="1">
        <v>1</v>
      </c>
      <c r="F173" s="1">
        <v>10</v>
      </c>
      <c r="G173" t="str">
        <f t="shared" si="30"/>
        <v/>
      </c>
      <c r="L173" t="str">
        <f t="shared" si="36"/>
        <v/>
      </c>
      <c r="M173" t="str">
        <f t="shared" si="41"/>
        <v/>
      </c>
      <c r="N173" t="str">
        <f t="shared" si="40"/>
        <v/>
      </c>
      <c r="O173" t="str">
        <f t="shared" si="42"/>
        <v/>
      </c>
      <c r="P173" s="4"/>
      <c r="Q173" s="1" t="s">
        <v>10</v>
      </c>
      <c r="R173" s="1" t="s">
        <v>9</v>
      </c>
    </row>
    <row r="174" spans="1:18" x14ac:dyDescent="0.35">
      <c r="A174" s="1">
        <v>175</v>
      </c>
      <c r="B174" s="1" t="s">
        <v>157</v>
      </c>
      <c r="C174" s="1" t="s">
        <v>174</v>
      </c>
      <c r="D174" s="1">
        <v>1</v>
      </c>
      <c r="E174" s="1">
        <v>1</v>
      </c>
      <c r="F174" s="1">
        <v>10</v>
      </c>
      <c r="G174" t="str">
        <f t="shared" si="30"/>
        <v/>
      </c>
      <c r="L174" t="str">
        <f t="shared" si="36"/>
        <v/>
      </c>
      <c r="M174" t="str">
        <f t="shared" si="41"/>
        <v/>
      </c>
      <c r="N174" t="str">
        <f t="shared" si="40"/>
        <v/>
      </c>
      <c r="O174" t="str">
        <f t="shared" si="42"/>
        <v/>
      </c>
      <c r="P174" s="4"/>
      <c r="Q174" s="1" t="s">
        <v>14</v>
      </c>
      <c r="R174" s="1" t="s">
        <v>177</v>
      </c>
    </row>
    <row r="175" spans="1:18" x14ac:dyDescent="0.35">
      <c r="A175" s="1">
        <v>176</v>
      </c>
      <c r="B175" s="1" t="s">
        <v>157</v>
      </c>
      <c r="C175" s="1" t="s">
        <v>174</v>
      </c>
      <c r="D175" s="1">
        <v>1</v>
      </c>
      <c r="E175" s="1">
        <v>1</v>
      </c>
      <c r="F175" s="1">
        <v>10</v>
      </c>
      <c r="G175" t="str">
        <f t="shared" si="30"/>
        <v/>
      </c>
      <c r="L175" t="str">
        <f t="shared" si="36"/>
        <v/>
      </c>
      <c r="M175" t="str">
        <f t="shared" si="41"/>
        <v/>
      </c>
      <c r="N175" t="str">
        <f t="shared" si="40"/>
        <v/>
      </c>
      <c r="O175" t="str">
        <f t="shared" si="42"/>
        <v/>
      </c>
      <c r="P175" s="4"/>
      <c r="Q175" s="1" t="s">
        <v>10</v>
      </c>
      <c r="R175" s="1" t="s">
        <v>178</v>
      </c>
    </row>
    <row r="176" spans="1:18" x14ac:dyDescent="0.35">
      <c r="A176" s="1">
        <v>177</v>
      </c>
      <c r="B176" s="1" t="s">
        <v>157</v>
      </c>
      <c r="C176" s="1" t="s">
        <v>174</v>
      </c>
      <c r="D176" s="1">
        <v>1</v>
      </c>
      <c r="E176" s="1">
        <v>1</v>
      </c>
      <c r="F176" s="1">
        <v>10</v>
      </c>
      <c r="G176" t="str">
        <f t="shared" si="30"/>
        <v/>
      </c>
      <c r="L176" t="str">
        <f t="shared" si="36"/>
        <v/>
      </c>
      <c r="M176" t="str">
        <f t="shared" si="41"/>
        <v/>
      </c>
      <c r="N176" t="str">
        <f t="shared" si="40"/>
        <v/>
      </c>
      <c r="O176" t="str">
        <f t="shared" si="42"/>
        <v/>
      </c>
      <c r="P176" s="4"/>
      <c r="Q176" s="1" t="s">
        <v>10</v>
      </c>
      <c r="R176" s="1" t="s">
        <v>64</v>
      </c>
    </row>
    <row r="177" spans="1:18" x14ac:dyDescent="0.35">
      <c r="A177" s="1">
        <v>178</v>
      </c>
      <c r="B177" s="1" t="s">
        <v>157</v>
      </c>
      <c r="C177" s="1" t="s">
        <v>174</v>
      </c>
      <c r="D177" s="1">
        <v>1</v>
      </c>
      <c r="E177" s="1">
        <v>1</v>
      </c>
      <c r="F177" s="1">
        <v>10</v>
      </c>
      <c r="G177" t="str">
        <f t="shared" si="30"/>
        <v/>
      </c>
      <c r="L177" t="str">
        <f t="shared" si="36"/>
        <v/>
      </c>
      <c r="M177" t="str">
        <f t="shared" si="41"/>
        <v/>
      </c>
      <c r="N177" t="str">
        <f t="shared" si="40"/>
        <v/>
      </c>
      <c r="O177" t="str">
        <f t="shared" si="42"/>
        <v/>
      </c>
      <c r="P177" s="4"/>
      <c r="Q177" s="1" t="s">
        <v>25</v>
      </c>
      <c r="R177" s="1" t="s">
        <v>179</v>
      </c>
    </row>
    <row r="178" spans="1:18" x14ac:dyDescent="0.35">
      <c r="A178" s="1">
        <v>179</v>
      </c>
      <c r="B178" s="1" t="s">
        <v>157</v>
      </c>
      <c r="C178" s="1" t="s">
        <v>174</v>
      </c>
      <c r="D178" s="1">
        <v>1</v>
      </c>
      <c r="E178" s="1">
        <v>1</v>
      </c>
      <c r="F178" s="1">
        <v>10</v>
      </c>
      <c r="G178" t="str">
        <f t="shared" si="30"/>
        <v/>
      </c>
      <c r="L178" t="str">
        <f t="shared" si="36"/>
        <v/>
      </c>
      <c r="M178" t="str">
        <f t="shared" si="41"/>
        <v/>
      </c>
      <c r="N178" t="str">
        <f t="shared" si="40"/>
        <v/>
      </c>
      <c r="O178" t="str">
        <f t="shared" si="42"/>
        <v/>
      </c>
      <c r="P178" s="4"/>
      <c r="Q178" s="1" t="s">
        <v>10</v>
      </c>
      <c r="R178" s="1" t="s">
        <v>51</v>
      </c>
    </row>
    <row r="179" spans="1:18" x14ac:dyDescent="0.35">
      <c r="A179" s="1">
        <v>180</v>
      </c>
      <c r="B179" s="1" t="s">
        <v>157</v>
      </c>
      <c r="C179" s="1" t="s">
        <v>180</v>
      </c>
      <c r="D179" s="1">
        <v>4</v>
      </c>
      <c r="E179" s="1" t="s">
        <v>21</v>
      </c>
      <c r="F179" s="1">
        <v>2</v>
      </c>
      <c r="G179" t="str">
        <f t="shared" si="30"/>
        <v/>
      </c>
      <c r="L179">
        <f t="shared" ref="L179:L210" si="43">IF(D179=D178,"",IF(D179="NA",0,D179))</f>
        <v>4</v>
      </c>
      <c r="M179">
        <f t="shared" si="41"/>
        <v>0</v>
      </c>
      <c r="N179">
        <f t="shared" si="40"/>
        <v>2</v>
      </c>
      <c r="O179" t="str">
        <f t="shared" si="42"/>
        <v>Marine management</v>
      </c>
      <c r="P179" s="4" t="s">
        <v>218</v>
      </c>
      <c r="Q179" s="1" t="s">
        <v>10</v>
      </c>
      <c r="R179" s="1" t="s">
        <v>181</v>
      </c>
    </row>
    <row r="180" spans="1:18" x14ac:dyDescent="0.35">
      <c r="A180" s="1">
        <v>181</v>
      </c>
      <c r="B180" s="1" t="s">
        <v>157</v>
      </c>
      <c r="C180" s="1" t="s">
        <v>180</v>
      </c>
      <c r="D180" s="1">
        <v>4</v>
      </c>
      <c r="E180" s="1" t="s">
        <v>21</v>
      </c>
      <c r="F180" s="1">
        <v>2</v>
      </c>
      <c r="G180" t="str">
        <f t="shared" si="30"/>
        <v/>
      </c>
      <c r="L180" t="str">
        <f t="shared" si="43"/>
        <v/>
      </c>
      <c r="M180" t="str">
        <f t="shared" si="41"/>
        <v/>
      </c>
      <c r="N180" t="str">
        <f t="shared" si="40"/>
        <v/>
      </c>
      <c r="O180" t="str">
        <f t="shared" si="42"/>
        <v/>
      </c>
      <c r="P180" s="4"/>
      <c r="Q180" s="1" t="s">
        <v>10</v>
      </c>
      <c r="R180" s="1" t="s">
        <v>182</v>
      </c>
    </row>
    <row r="181" spans="1:18" x14ac:dyDescent="0.35">
      <c r="A181" s="1">
        <v>182</v>
      </c>
      <c r="B181" s="1" t="s">
        <v>157</v>
      </c>
      <c r="C181" s="1" t="s">
        <v>180</v>
      </c>
      <c r="D181" s="1">
        <v>4</v>
      </c>
      <c r="E181" s="1" t="s">
        <v>21</v>
      </c>
      <c r="F181" s="1">
        <v>2</v>
      </c>
      <c r="G181" t="str">
        <f t="shared" si="30"/>
        <v/>
      </c>
      <c r="L181" t="str">
        <f t="shared" si="43"/>
        <v/>
      </c>
      <c r="M181" t="str">
        <f t="shared" si="41"/>
        <v/>
      </c>
      <c r="N181" t="str">
        <f t="shared" si="40"/>
        <v/>
      </c>
      <c r="O181" t="str">
        <f t="shared" si="42"/>
        <v/>
      </c>
      <c r="P181" s="4"/>
      <c r="Q181" s="1" t="s">
        <v>10</v>
      </c>
      <c r="R181" s="1" t="s">
        <v>175</v>
      </c>
    </row>
    <row r="182" spans="1:18" x14ac:dyDescent="0.35">
      <c r="A182" s="1">
        <v>183</v>
      </c>
      <c r="B182" s="1" t="s">
        <v>157</v>
      </c>
      <c r="C182" s="1" t="s">
        <v>180</v>
      </c>
      <c r="D182" s="1">
        <v>4</v>
      </c>
      <c r="E182" s="1" t="s">
        <v>21</v>
      </c>
      <c r="F182" s="1">
        <v>2</v>
      </c>
      <c r="G182" t="str">
        <f t="shared" si="30"/>
        <v/>
      </c>
      <c r="L182" t="str">
        <f t="shared" si="43"/>
        <v/>
      </c>
      <c r="M182" t="str">
        <f t="shared" si="41"/>
        <v/>
      </c>
      <c r="N182" t="str">
        <f t="shared" si="40"/>
        <v/>
      </c>
      <c r="O182" t="str">
        <f t="shared" si="42"/>
        <v/>
      </c>
      <c r="P182" s="4"/>
      <c r="Q182" s="1" t="s">
        <v>25</v>
      </c>
      <c r="R182" s="1" t="s">
        <v>183</v>
      </c>
    </row>
    <row r="183" spans="1:18" x14ac:dyDescent="0.35">
      <c r="A183" s="1">
        <v>184</v>
      </c>
      <c r="B183" s="1" t="s">
        <v>157</v>
      </c>
      <c r="C183" s="1" t="s">
        <v>180</v>
      </c>
      <c r="D183" s="1">
        <v>4</v>
      </c>
      <c r="E183" s="1" t="s">
        <v>21</v>
      </c>
      <c r="F183" s="1">
        <v>2</v>
      </c>
      <c r="G183" t="str">
        <f t="shared" si="30"/>
        <v/>
      </c>
      <c r="L183" t="str">
        <f t="shared" si="43"/>
        <v/>
      </c>
      <c r="M183" t="str">
        <f t="shared" si="41"/>
        <v/>
      </c>
      <c r="N183" t="str">
        <f t="shared" si="40"/>
        <v/>
      </c>
      <c r="O183" t="str">
        <f t="shared" si="42"/>
        <v/>
      </c>
      <c r="P183" s="4"/>
      <c r="Q183" s="1" t="s">
        <v>10</v>
      </c>
      <c r="R183" s="1" t="s">
        <v>36</v>
      </c>
    </row>
    <row r="184" spans="1:18" x14ac:dyDescent="0.35">
      <c r="A184" s="1">
        <v>185</v>
      </c>
      <c r="B184" s="1" t="s">
        <v>157</v>
      </c>
      <c r="C184" s="1" t="s">
        <v>180</v>
      </c>
      <c r="D184" s="1">
        <v>4</v>
      </c>
      <c r="E184" s="1" t="s">
        <v>21</v>
      </c>
      <c r="F184" s="1">
        <v>2</v>
      </c>
      <c r="G184" t="str">
        <f t="shared" si="30"/>
        <v/>
      </c>
      <c r="L184" t="str">
        <f t="shared" si="43"/>
        <v/>
      </c>
      <c r="M184" t="str">
        <f t="shared" si="41"/>
        <v/>
      </c>
      <c r="N184" t="str">
        <f t="shared" si="40"/>
        <v/>
      </c>
      <c r="O184" t="str">
        <f t="shared" si="42"/>
        <v/>
      </c>
      <c r="P184" s="4"/>
      <c r="Q184" s="1" t="s">
        <v>10</v>
      </c>
      <c r="R184" s="1" t="s">
        <v>17</v>
      </c>
    </row>
    <row r="185" spans="1:18" x14ac:dyDescent="0.35">
      <c r="A185" s="1">
        <v>186</v>
      </c>
      <c r="B185" s="1" t="s">
        <v>157</v>
      </c>
      <c r="C185" s="1" t="s">
        <v>184</v>
      </c>
      <c r="D185" s="1">
        <v>8</v>
      </c>
      <c r="E185" s="1">
        <v>1</v>
      </c>
      <c r="F185" s="1">
        <v>3</v>
      </c>
      <c r="G185" t="str">
        <f t="shared" si="30"/>
        <v/>
      </c>
      <c r="L185">
        <f t="shared" si="43"/>
        <v>8</v>
      </c>
      <c r="M185">
        <f t="shared" si="41"/>
        <v>1</v>
      </c>
      <c r="N185">
        <f t="shared" si="40"/>
        <v>3</v>
      </c>
      <c r="O185" t="str">
        <f t="shared" si="42"/>
        <v>Market potential/supply chain</v>
      </c>
      <c r="P185" s="4" t="s">
        <v>217</v>
      </c>
      <c r="Q185" s="1" t="s">
        <v>25</v>
      </c>
      <c r="R185" s="1" t="s">
        <v>185</v>
      </c>
    </row>
    <row r="186" spans="1:18" x14ac:dyDescent="0.35">
      <c r="A186" s="1">
        <v>187</v>
      </c>
      <c r="B186" s="1" t="s">
        <v>157</v>
      </c>
      <c r="C186" s="1" t="s">
        <v>184</v>
      </c>
      <c r="D186" s="1">
        <v>8</v>
      </c>
      <c r="E186" s="1">
        <v>1</v>
      </c>
      <c r="F186" s="1">
        <v>3</v>
      </c>
      <c r="G186" t="str">
        <f t="shared" si="30"/>
        <v/>
      </c>
      <c r="L186" t="str">
        <f t="shared" si="43"/>
        <v/>
      </c>
      <c r="M186" t="str">
        <f t="shared" si="41"/>
        <v/>
      </c>
      <c r="N186" t="str">
        <f t="shared" si="40"/>
        <v/>
      </c>
      <c r="O186" t="str">
        <f t="shared" si="42"/>
        <v/>
      </c>
      <c r="P186" s="4"/>
      <c r="Q186" s="1" t="s">
        <v>25</v>
      </c>
      <c r="R186" s="1" t="s">
        <v>112</v>
      </c>
    </row>
    <row r="187" spans="1:18" x14ac:dyDescent="0.35">
      <c r="A187" s="1">
        <v>188</v>
      </c>
      <c r="B187" s="1" t="s">
        <v>157</v>
      </c>
      <c r="C187" s="1" t="s">
        <v>184</v>
      </c>
      <c r="D187" s="1">
        <v>8</v>
      </c>
      <c r="E187" s="1">
        <v>1</v>
      </c>
      <c r="F187" s="1">
        <v>3</v>
      </c>
      <c r="G187" t="str">
        <f t="shared" si="30"/>
        <v/>
      </c>
      <c r="L187" t="str">
        <f t="shared" si="43"/>
        <v/>
      </c>
      <c r="M187" t="str">
        <f t="shared" si="41"/>
        <v/>
      </c>
      <c r="N187" t="str">
        <f t="shared" si="40"/>
        <v/>
      </c>
      <c r="O187" t="str">
        <f t="shared" si="42"/>
        <v/>
      </c>
      <c r="P187" s="4"/>
      <c r="Q187" s="1" t="s">
        <v>10</v>
      </c>
      <c r="R187" s="1" t="s">
        <v>186</v>
      </c>
    </row>
    <row r="188" spans="1:18" x14ac:dyDescent="0.35">
      <c r="A188" s="1">
        <v>189</v>
      </c>
      <c r="B188" s="1" t="s">
        <v>157</v>
      </c>
      <c r="C188" s="1" t="s">
        <v>184</v>
      </c>
      <c r="D188" s="1">
        <v>8</v>
      </c>
      <c r="E188" s="1">
        <v>1</v>
      </c>
      <c r="F188" s="1">
        <v>3</v>
      </c>
      <c r="G188" t="str">
        <f t="shared" si="30"/>
        <v/>
      </c>
      <c r="L188" t="str">
        <f t="shared" si="43"/>
        <v/>
      </c>
      <c r="M188" t="str">
        <f t="shared" si="41"/>
        <v/>
      </c>
      <c r="N188" t="str">
        <f t="shared" si="40"/>
        <v/>
      </c>
      <c r="O188" t="str">
        <f t="shared" si="42"/>
        <v/>
      </c>
      <c r="P188" s="4"/>
      <c r="Q188" s="1" t="s">
        <v>25</v>
      </c>
      <c r="R188" s="1" t="s">
        <v>187</v>
      </c>
    </row>
    <row r="189" spans="1:18" x14ac:dyDescent="0.35">
      <c r="A189" s="1">
        <v>190</v>
      </c>
      <c r="B189" s="1" t="s">
        <v>157</v>
      </c>
      <c r="C189" s="1" t="s">
        <v>184</v>
      </c>
      <c r="D189" s="1">
        <v>8</v>
      </c>
      <c r="E189" s="1">
        <v>1</v>
      </c>
      <c r="F189" s="1">
        <v>3</v>
      </c>
      <c r="G189" t="str">
        <f t="shared" si="30"/>
        <v/>
      </c>
      <c r="L189" t="str">
        <f t="shared" si="43"/>
        <v/>
      </c>
      <c r="M189" t="str">
        <f t="shared" si="41"/>
        <v/>
      </c>
      <c r="N189" t="str">
        <f t="shared" si="40"/>
        <v/>
      </c>
      <c r="O189" t="str">
        <f t="shared" si="42"/>
        <v/>
      </c>
      <c r="P189" s="4"/>
      <c r="Q189" s="1" t="s">
        <v>14</v>
      </c>
      <c r="R189" s="1" t="s">
        <v>188</v>
      </c>
    </row>
    <row r="190" spans="1:18" x14ac:dyDescent="0.35">
      <c r="A190" s="1">
        <v>191</v>
      </c>
      <c r="B190" s="1" t="s">
        <v>157</v>
      </c>
      <c r="C190" s="1" t="s">
        <v>184</v>
      </c>
      <c r="D190" s="1">
        <v>8</v>
      </c>
      <c r="E190" s="1">
        <v>1</v>
      </c>
      <c r="F190" s="1">
        <v>3</v>
      </c>
      <c r="G190" t="str">
        <f t="shared" si="30"/>
        <v/>
      </c>
      <c r="L190" t="str">
        <f t="shared" si="43"/>
        <v/>
      </c>
      <c r="M190" t="str">
        <f t="shared" si="41"/>
        <v/>
      </c>
      <c r="N190" t="str">
        <f t="shared" si="40"/>
        <v/>
      </c>
      <c r="O190" t="str">
        <f t="shared" si="42"/>
        <v/>
      </c>
      <c r="P190" s="4"/>
      <c r="Q190" s="1" t="s">
        <v>14</v>
      </c>
      <c r="R190" s="1" t="s">
        <v>58</v>
      </c>
    </row>
    <row r="191" spans="1:18" x14ac:dyDescent="0.35">
      <c r="A191" s="1">
        <v>192</v>
      </c>
      <c r="B191" s="1" t="s">
        <v>157</v>
      </c>
      <c r="C191" s="1" t="s">
        <v>184</v>
      </c>
      <c r="D191" s="1">
        <v>8</v>
      </c>
      <c r="E191" s="1">
        <v>1</v>
      </c>
      <c r="F191" s="1">
        <v>3</v>
      </c>
      <c r="G191" t="str">
        <f t="shared" si="30"/>
        <v/>
      </c>
      <c r="L191" t="str">
        <f t="shared" si="43"/>
        <v/>
      </c>
      <c r="M191" t="str">
        <f t="shared" si="41"/>
        <v/>
      </c>
      <c r="N191" t="str">
        <f t="shared" si="40"/>
        <v/>
      </c>
      <c r="O191" t="str">
        <f t="shared" si="42"/>
        <v/>
      </c>
      <c r="P191" s="4"/>
      <c r="Q191" s="1" t="s">
        <v>10</v>
      </c>
      <c r="R191" s="1" t="s">
        <v>81</v>
      </c>
    </row>
    <row r="192" spans="1:18" x14ac:dyDescent="0.35">
      <c r="A192" s="1">
        <v>193</v>
      </c>
      <c r="B192" s="1" t="s">
        <v>157</v>
      </c>
      <c r="C192" s="1" t="s">
        <v>184</v>
      </c>
      <c r="D192" s="1">
        <v>8</v>
      </c>
      <c r="E192" s="1">
        <v>1</v>
      </c>
      <c r="F192" s="1">
        <v>3</v>
      </c>
      <c r="G192" t="str">
        <f t="shared" si="30"/>
        <v/>
      </c>
      <c r="L192" t="str">
        <f t="shared" si="43"/>
        <v/>
      </c>
      <c r="M192" t="str">
        <f t="shared" si="41"/>
        <v/>
      </c>
      <c r="N192" t="str">
        <f t="shared" si="40"/>
        <v/>
      </c>
      <c r="O192" t="str">
        <f t="shared" si="42"/>
        <v/>
      </c>
      <c r="P192" s="4"/>
      <c r="Q192" s="1" t="s">
        <v>14</v>
      </c>
      <c r="R192" s="1" t="s">
        <v>85</v>
      </c>
    </row>
    <row r="193" spans="1:18" x14ac:dyDescent="0.35">
      <c r="A193" s="1">
        <v>194</v>
      </c>
      <c r="B193" s="1" t="s">
        <v>157</v>
      </c>
      <c r="C193" s="1" t="s">
        <v>184</v>
      </c>
      <c r="D193" s="1">
        <v>8</v>
      </c>
      <c r="E193" s="1">
        <v>1</v>
      </c>
      <c r="F193" s="1">
        <v>3</v>
      </c>
      <c r="G193" t="str">
        <f t="shared" ref="G193:G223" si="44">IF(B193=B192,"",B193)</f>
        <v/>
      </c>
      <c r="L193" t="str">
        <f t="shared" si="43"/>
        <v/>
      </c>
      <c r="M193" t="str">
        <f t="shared" si="41"/>
        <v/>
      </c>
      <c r="N193" t="str">
        <f t="shared" si="40"/>
        <v/>
      </c>
      <c r="O193" t="str">
        <f t="shared" si="42"/>
        <v/>
      </c>
      <c r="P193" s="4"/>
      <c r="Q193" s="1" t="s">
        <v>14</v>
      </c>
      <c r="R193" s="1" t="s">
        <v>189</v>
      </c>
    </row>
    <row r="194" spans="1:18" x14ac:dyDescent="0.35">
      <c r="A194" s="1">
        <v>195</v>
      </c>
      <c r="B194" s="1" t="s">
        <v>157</v>
      </c>
      <c r="C194" s="1" t="s">
        <v>184</v>
      </c>
      <c r="D194" s="1">
        <v>8</v>
      </c>
      <c r="E194" s="1">
        <v>1</v>
      </c>
      <c r="F194" s="1">
        <v>3</v>
      </c>
      <c r="G194" t="str">
        <f t="shared" si="44"/>
        <v/>
      </c>
      <c r="L194" t="str">
        <f t="shared" si="43"/>
        <v/>
      </c>
      <c r="M194" t="str">
        <f t="shared" si="41"/>
        <v/>
      </c>
      <c r="N194" t="str">
        <f t="shared" si="40"/>
        <v/>
      </c>
      <c r="O194" t="str">
        <f t="shared" si="42"/>
        <v/>
      </c>
      <c r="P194" s="4"/>
      <c r="Q194" s="1" t="s">
        <v>14</v>
      </c>
      <c r="R194" s="1" t="s">
        <v>190</v>
      </c>
    </row>
    <row r="195" spans="1:18" x14ac:dyDescent="0.35">
      <c r="A195" s="1">
        <v>196</v>
      </c>
      <c r="B195" s="1" t="s">
        <v>157</v>
      </c>
      <c r="C195" s="1" t="s">
        <v>184</v>
      </c>
      <c r="D195" s="1">
        <v>8</v>
      </c>
      <c r="E195" s="1">
        <v>1</v>
      </c>
      <c r="F195" s="1">
        <v>3</v>
      </c>
      <c r="G195" t="str">
        <f t="shared" si="44"/>
        <v/>
      </c>
      <c r="L195" t="str">
        <f t="shared" si="43"/>
        <v/>
      </c>
      <c r="M195" t="str">
        <f t="shared" si="41"/>
        <v/>
      </c>
      <c r="N195" t="str">
        <f t="shared" si="40"/>
        <v/>
      </c>
      <c r="O195" t="str">
        <f t="shared" si="42"/>
        <v/>
      </c>
      <c r="P195" s="4"/>
      <c r="Q195" s="1" t="s">
        <v>10</v>
      </c>
      <c r="R195" s="1" t="s">
        <v>162</v>
      </c>
    </row>
    <row r="196" spans="1:18" x14ac:dyDescent="0.35">
      <c r="A196" s="1">
        <v>197</v>
      </c>
      <c r="B196" s="1" t="s">
        <v>157</v>
      </c>
      <c r="C196" s="1" t="s">
        <v>184</v>
      </c>
      <c r="D196" s="1">
        <v>8</v>
      </c>
      <c r="E196" s="1">
        <v>1</v>
      </c>
      <c r="F196" s="1">
        <v>3</v>
      </c>
      <c r="G196" t="str">
        <f t="shared" si="44"/>
        <v/>
      </c>
      <c r="L196" t="str">
        <f t="shared" si="43"/>
        <v/>
      </c>
      <c r="M196" t="str">
        <f t="shared" si="41"/>
        <v/>
      </c>
      <c r="N196" t="str">
        <f t="shared" si="40"/>
        <v/>
      </c>
      <c r="O196" t="str">
        <f t="shared" si="42"/>
        <v/>
      </c>
      <c r="P196" s="4"/>
      <c r="Q196" s="1" t="s">
        <v>14</v>
      </c>
      <c r="R196" s="1" t="s">
        <v>191</v>
      </c>
    </row>
    <row r="197" spans="1:18" x14ac:dyDescent="0.35">
      <c r="A197" s="1">
        <v>198</v>
      </c>
      <c r="B197" s="1" t="s">
        <v>157</v>
      </c>
      <c r="C197" s="1" t="s">
        <v>192</v>
      </c>
      <c r="D197" s="1">
        <v>20</v>
      </c>
      <c r="E197" s="1" t="s">
        <v>21</v>
      </c>
      <c r="F197" s="1">
        <v>7</v>
      </c>
      <c r="G197" t="str">
        <f t="shared" si="44"/>
        <v/>
      </c>
      <c r="L197">
        <f t="shared" si="43"/>
        <v>20</v>
      </c>
      <c r="M197">
        <f t="shared" si="41"/>
        <v>0</v>
      </c>
      <c r="N197">
        <f t="shared" si="40"/>
        <v>7</v>
      </c>
      <c r="O197" t="str">
        <f t="shared" si="42"/>
        <v>Planning &amp; potential</v>
      </c>
      <c r="P197" s="4" t="s">
        <v>213</v>
      </c>
      <c r="Q197" s="1" t="s">
        <v>10</v>
      </c>
      <c r="R197" s="1" t="s">
        <v>161</v>
      </c>
    </row>
    <row r="198" spans="1:18" x14ac:dyDescent="0.35">
      <c r="A198" s="1">
        <v>199</v>
      </c>
      <c r="B198" s="1" t="s">
        <v>157</v>
      </c>
      <c r="C198" s="1" t="s">
        <v>192</v>
      </c>
      <c r="D198" s="1">
        <v>20</v>
      </c>
      <c r="E198" s="1" t="s">
        <v>21</v>
      </c>
      <c r="F198" s="1">
        <v>7</v>
      </c>
      <c r="G198" t="str">
        <f t="shared" si="44"/>
        <v/>
      </c>
      <c r="L198" t="str">
        <f t="shared" si="43"/>
        <v/>
      </c>
      <c r="M198" t="str">
        <f t="shared" si="41"/>
        <v/>
      </c>
      <c r="N198" t="str">
        <f t="shared" si="40"/>
        <v/>
      </c>
      <c r="O198" t="str">
        <f t="shared" si="42"/>
        <v/>
      </c>
      <c r="P198" s="4"/>
      <c r="Q198" s="1" t="s">
        <v>25</v>
      </c>
      <c r="R198" s="1" t="s">
        <v>42</v>
      </c>
    </row>
    <row r="199" spans="1:18" x14ac:dyDescent="0.35">
      <c r="A199" s="1">
        <v>200</v>
      </c>
      <c r="B199" s="1" t="s">
        <v>157</v>
      </c>
      <c r="C199" s="1" t="s">
        <v>192</v>
      </c>
      <c r="D199" s="1">
        <v>20</v>
      </c>
      <c r="E199" s="1" t="s">
        <v>21</v>
      </c>
      <c r="F199" s="1">
        <v>7</v>
      </c>
      <c r="G199" t="str">
        <f t="shared" si="44"/>
        <v/>
      </c>
      <c r="L199" t="str">
        <f t="shared" si="43"/>
        <v/>
      </c>
      <c r="M199" t="str">
        <f t="shared" si="41"/>
        <v/>
      </c>
      <c r="N199" t="str">
        <f t="shared" ref="N199:N223" si="45">IF(F199=F198,"",IF(F199="NA",0,F199))</f>
        <v/>
      </c>
      <c r="O199" t="str">
        <f t="shared" si="42"/>
        <v/>
      </c>
      <c r="P199" s="4"/>
      <c r="Q199" s="1" t="s">
        <v>10</v>
      </c>
      <c r="R199" s="1" t="s">
        <v>78</v>
      </c>
    </row>
    <row r="200" spans="1:18" x14ac:dyDescent="0.35">
      <c r="A200" s="1">
        <v>201</v>
      </c>
      <c r="B200" s="1" t="s">
        <v>157</v>
      </c>
      <c r="C200" s="1" t="s">
        <v>192</v>
      </c>
      <c r="D200" s="1">
        <v>20</v>
      </c>
      <c r="E200" s="1" t="s">
        <v>21</v>
      </c>
      <c r="F200" s="1">
        <v>7</v>
      </c>
      <c r="G200" t="str">
        <f t="shared" si="44"/>
        <v/>
      </c>
      <c r="L200" t="str">
        <f t="shared" si="43"/>
        <v/>
      </c>
      <c r="M200" t="str">
        <f t="shared" ref="M200:M223" si="46">IF(E200=E199,"",IF(E200="NA",0,E200))</f>
        <v/>
      </c>
      <c r="N200" t="str">
        <f t="shared" si="45"/>
        <v/>
      </c>
      <c r="O200" t="str">
        <f t="shared" si="42"/>
        <v/>
      </c>
      <c r="P200" s="4"/>
      <c r="Q200" s="1" t="s">
        <v>25</v>
      </c>
      <c r="R200" s="1" t="s">
        <v>70</v>
      </c>
    </row>
    <row r="201" spans="1:18" x14ac:dyDescent="0.35">
      <c r="A201" s="1">
        <v>202</v>
      </c>
      <c r="B201" s="1" t="s">
        <v>157</v>
      </c>
      <c r="C201" s="1" t="s">
        <v>192</v>
      </c>
      <c r="D201" s="1">
        <v>20</v>
      </c>
      <c r="E201" s="1" t="s">
        <v>21</v>
      </c>
      <c r="F201" s="1">
        <v>7</v>
      </c>
      <c r="G201" t="str">
        <f t="shared" si="44"/>
        <v/>
      </c>
      <c r="L201" t="str">
        <f t="shared" si="43"/>
        <v/>
      </c>
      <c r="M201" t="str">
        <f t="shared" si="46"/>
        <v/>
      </c>
      <c r="N201" t="str">
        <f t="shared" si="45"/>
        <v/>
      </c>
      <c r="O201" t="str">
        <f t="shared" si="42"/>
        <v/>
      </c>
      <c r="P201" s="4"/>
      <c r="Q201" s="1" t="s">
        <v>14</v>
      </c>
      <c r="R201" s="1" t="s">
        <v>193</v>
      </c>
    </row>
    <row r="202" spans="1:18" x14ac:dyDescent="0.35">
      <c r="A202" s="1">
        <v>203</v>
      </c>
      <c r="B202" s="1" t="s">
        <v>157</v>
      </c>
      <c r="C202" s="1" t="s">
        <v>192</v>
      </c>
      <c r="D202" s="1">
        <v>20</v>
      </c>
      <c r="E202" s="1" t="s">
        <v>21</v>
      </c>
      <c r="F202" s="1">
        <v>7</v>
      </c>
      <c r="G202" t="str">
        <f t="shared" si="44"/>
        <v/>
      </c>
      <c r="L202" t="str">
        <f t="shared" si="43"/>
        <v/>
      </c>
      <c r="M202" t="str">
        <f t="shared" si="46"/>
        <v/>
      </c>
      <c r="N202" t="str">
        <f t="shared" si="45"/>
        <v/>
      </c>
      <c r="O202" t="str">
        <f t="shared" si="42"/>
        <v/>
      </c>
      <c r="P202" s="4"/>
      <c r="Q202" s="1" t="s">
        <v>25</v>
      </c>
      <c r="R202" s="1" t="s">
        <v>159</v>
      </c>
    </row>
    <row r="203" spans="1:18" x14ac:dyDescent="0.35">
      <c r="A203" s="1">
        <v>204</v>
      </c>
      <c r="B203" s="1" t="s">
        <v>157</v>
      </c>
      <c r="C203" s="1" t="s">
        <v>192</v>
      </c>
      <c r="D203" s="1">
        <v>20</v>
      </c>
      <c r="E203" s="1" t="s">
        <v>21</v>
      </c>
      <c r="F203" s="1">
        <v>7</v>
      </c>
      <c r="G203" t="str">
        <f t="shared" si="44"/>
        <v/>
      </c>
      <c r="L203" t="str">
        <f t="shared" si="43"/>
        <v/>
      </c>
      <c r="M203" t="str">
        <f t="shared" si="46"/>
        <v/>
      </c>
      <c r="N203" t="str">
        <f t="shared" si="45"/>
        <v/>
      </c>
      <c r="O203" t="str">
        <f t="shared" si="42"/>
        <v/>
      </c>
      <c r="P203" s="4"/>
      <c r="Q203" s="1" t="s">
        <v>10</v>
      </c>
      <c r="R203" s="1" t="s">
        <v>178</v>
      </c>
    </row>
    <row r="204" spans="1:18" x14ac:dyDescent="0.35">
      <c r="A204" s="1">
        <v>205</v>
      </c>
      <c r="B204" s="1" t="s">
        <v>157</v>
      </c>
      <c r="C204" s="1" t="s">
        <v>192</v>
      </c>
      <c r="D204" s="1">
        <v>20</v>
      </c>
      <c r="E204" s="1" t="s">
        <v>21</v>
      </c>
      <c r="F204" s="1">
        <v>7</v>
      </c>
      <c r="G204" t="str">
        <f t="shared" si="44"/>
        <v/>
      </c>
      <c r="L204" t="str">
        <f t="shared" si="43"/>
        <v/>
      </c>
      <c r="M204" t="str">
        <f t="shared" si="46"/>
        <v/>
      </c>
      <c r="N204" t="str">
        <f t="shared" si="45"/>
        <v/>
      </c>
      <c r="O204" t="str">
        <f t="shared" ref="O204:O223" si="47">IF(C204=C203,"",C204)</f>
        <v/>
      </c>
      <c r="P204" s="4"/>
      <c r="Q204" s="1" t="s">
        <v>14</v>
      </c>
      <c r="R204" s="1" t="s">
        <v>194</v>
      </c>
    </row>
    <row r="205" spans="1:18" x14ac:dyDescent="0.35">
      <c r="A205" s="1">
        <v>206</v>
      </c>
      <c r="B205" s="1" t="s">
        <v>157</v>
      </c>
      <c r="C205" s="1" t="s">
        <v>192</v>
      </c>
      <c r="D205" s="1">
        <v>20</v>
      </c>
      <c r="E205" s="1" t="s">
        <v>21</v>
      </c>
      <c r="F205" s="1">
        <v>7</v>
      </c>
      <c r="G205" t="str">
        <f t="shared" si="44"/>
        <v/>
      </c>
      <c r="L205" t="str">
        <f t="shared" si="43"/>
        <v/>
      </c>
      <c r="M205" t="str">
        <f t="shared" si="46"/>
        <v/>
      </c>
      <c r="N205" t="str">
        <f t="shared" si="45"/>
        <v/>
      </c>
      <c r="O205" t="str">
        <f t="shared" si="47"/>
        <v/>
      </c>
      <c r="P205" s="4"/>
      <c r="Q205" s="1" t="s">
        <v>25</v>
      </c>
      <c r="R205" s="1" t="s">
        <v>195</v>
      </c>
    </row>
    <row r="206" spans="1:18" x14ac:dyDescent="0.35">
      <c r="A206" s="1">
        <v>207</v>
      </c>
      <c r="B206" s="1" t="s">
        <v>157</v>
      </c>
      <c r="C206" s="1" t="s">
        <v>192</v>
      </c>
      <c r="D206" s="1">
        <v>20</v>
      </c>
      <c r="E206" s="1" t="s">
        <v>21</v>
      </c>
      <c r="F206" s="1">
        <v>7</v>
      </c>
      <c r="G206" t="str">
        <f t="shared" si="44"/>
        <v/>
      </c>
      <c r="L206" t="str">
        <f t="shared" si="43"/>
        <v/>
      </c>
      <c r="M206" t="str">
        <f t="shared" si="46"/>
        <v/>
      </c>
      <c r="N206" t="str">
        <f t="shared" si="45"/>
        <v/>
      </c>
      <c r="O206" t="str">
        <f t="shared" si="47"/>
        <v/>
      </c>
      <c r="P206" s="4"/>
      <c r="Q206" s="1" t="s">
        <v>14</v>
      </c>
      <c r="R206" s="1" t="s">
        <v>196</v>
      </c>
    </row>
    <row r="207" spans="1:18" x14ac:dyDescent="0.35">
      <c r="A207" s="1">
        <v>208</v>
      </c>
      <c r="B207" s="1" t="s">
        <v>157</v>
      </c>
      <c r="C207" s="1" t="s">
        <v>192</v>
      </c>
      <c r="D207" s="1">
        <v>20</v>
      </c>
      <c r="E207" s="1" t="s">
        <v>21</v>
      </c>
      <c r="F207" s="1">
        <v>7</v>
      </c>
      <c r="G207" t="str">
        <f t="shared" si="44"/>
        <v/>
      </c>
      <c r="L207" t="str">
        <f t="shared" si="43"/>
        <v/>
      </c>
      <c r="M207" t="str">
        <f t="shared" si="46"/>
        <v/>
      </c>
      <c r="N207" t="str">
        <f t="shared" si="45"/>
        <v/>
      </c>
      <c r="O207" t="str">
        <f t="shared" si="47"/>
        <v/>
      </c>
      <c r="P207" s="4"/>
      <c r="Q207" s="1" t="s">
        <v>14</v>
      </c>
      <c r="R207" s="1" t="s">
        <v>197</v>
      </c>
    </row>
    <row r="208" spans="1:18" x14ac:dyDescent="0.35">
      <c r="A208" s="1">
        <v>209</v>
      </c>
      <c r="B208" s="1" t="s">
        <v>157</v>
      </c>
      <c r="C208" s="1" t="s">
        <v>192</v>
      </c>
      <c r="D208" s="1">
        <v>20</v>
      </c>
      <c r="E208" s="1" t="s">
        <v>21</v>
      </c>
      <c r="F208" s="1">
        <v>7</v>
      </c>
      <c r="G208" t="str">
        <f t="shared" si="44"/>
        <v/>
      </c>
      <c r="L208" t="str">
        <f t="shared" si="43"/>
        <v/>
      </c>
      <c r="M208" t="str">
        <f t="shared" si="46"/>
        <v/>
      </c>
      <c r="N208" t="str">
        <f t="shared" si="45"/>
        <v/>
      </c>
      <c r="O208" t="str">
        <f t="shared" si="47"/>
        <v/>
      </c>
      <c r="P208" s="4"/>
      <c r="Q208" s="1" t="s">
        <v>14</v>
      </c>
      <c r="R208" s="1" t="s">
        <v>139</v>
      </c>
    </row>
    <row r="209" spans="1:18" x14ac:dyDescent="0.35">
      <c r="A209" s="1">
        <v>210</v>
      </c>
      <c r="B209" s="1" t="s">
        <v>157</v>
      </c>
      <c r="C209" s="1" t="s">
        <v>192</v>
      </c>
      <c r="D209" s="1">
        <v>20</v>
      </c>
      <c r="E209" s="1" t="s">
        <v>21</v>
      </c>
      <c r="F209" s="1">
        <v>7</v>
      </c>
      <c r="G209" t="str">
        <f t="shared" si="44"/>
        <v/>
      </c>
      <c r="L209" t="str">
        <f t="shared" si="43"/>
        <v/>
      </c>
      <c r="M209" t="str">
        <f t="shared" si="46"/>
        <v/>
      </c>
      <c r="N209" t="str">
        <f t="shared" si="45"/>
        <v/>
      </c>
      <c r="O209" t="str">
        <f t="shared" si="47"/>
        <v/>
      </c>
      <c r="P209" s="4"/>
      <c r="Q209" s="1" t="s">
        <v>14</v>
      </c>
      <c r="R209" s="1" t="s">
        <v>198</v>
      </c>
    </row>
    <row r="210" spans="1:18" x14ac:dyDescent="0.35">
      <c r="A210" s="1">
        <v>211</v>
      </c>
      <c r="B210" s="1" t="s">
        <v>157</v>
      </c>
      <c r="C210" s="1" t="s">
        <v>192</v>
      </c>
      <c r="D210" s="1">
        <v>20</v>
      </c>
      <c r="E210" s="1" t="s">
        <v>21</v>
      </c>
      <c r="F210" s="1">
        <v>7</v>
      </c>
      <c r="G210" t="str">
        <f t="shared" si="44"/>
        <v/>
      </c>
      <c r="L210" t="str">
        <f t="shared" si="43"/>
        <v/>
      </c>
      <c r="M210" t="str">
        <f t="shared" si="46"/>
        <v/>
      </c>
      <c r="N210" t="str">
        <f t="shared" si="45"/>
        <v/>
      </c>
      <c r="O210" t="str">
        <f t="shared" si="47"/>
        <v/>
      </c>
      <c r="P210" s="4"/>
      <c r="Q210" s="1" t="s">
        <v>10</v>
      </c>
      <c r="R210" s="1" t="s">
        <v>73</v>
      </c>
    </row>
    <row r="211" spans="1:18" x14ac:dyDescent="0.35">
      <c r="A211" s="1">
        <v>212</v>
      </c>
      <c r="B211" s="1" t="s">
        <v>157</v>
      </c>
      <c r="C211" s="1" t="s">
        <v>192</v>
      </c>
      <c r="D211" s="1">
        <v>20</v>
      </c>
      <c r="E211" s="1" t="s">
        <v>21</v>
      </c>
      <c r="F211" s="1">
        <v>7</v>
      </c>
      <c r="G211" t="str">
        <f t="shared" si="44"/>
        <v/>
      </c>
      <c r="L211" t="str">
        <f t="shared" ref="L211:L223" si="48">IF(D211=D210,"",IF(D211="NA",0,D211))</f>
        <v/>
      </c>
      <c r="M211" t="str">
        <f t="shared" si="46"/>
        <v/>
      </c>
      <c r="N211" t="str">
        <f t="shared" si="45"/>
        <v/>
      </c>
      <c r="O211" t="str">
        <f t="shared" si="47"/>
        <v/>
      </c>
      <c r="P211" s="4"/>
      <c r="Q211" s="1" t="s">
        <v>10</v>
      </c>
      <c r="R211" s="1" t="s">
        <v>88</v>
      </c>
    </row>
    <row r="212" spans="1:18" x14ac:dyDescent="0.35">
      <c r="A212" s="1">
        <v>213</v>
      </c>
      <c r="B212" s="1" t="s">
        <v>157</v>
      </c>
      <c r="C212" s="1" t="s">
        <v>192</v>
      </c>
      <c r="D212" s="1">
        <v>20</v>
      </c>
      <c r="E212" s="1" t="s">
        <v>21</v>
      </c>
      <c r="F212" s="1">
        <v>7</v>
      </c>
      <c r="G212" t="str">
        <f t="shared" si="44"/>
        <v/>
      </c>
      <c r="L212" t="str">
        <f t="shared" si="48"/>
        <v/>
      </c>
      <c r="M212" t="str">
        <f t="shared" si="46"/>
        <v/>
      </c>
      <c r="N212" t="str">
        <f t="shared" si="45"/>
        <v/>
      </c>
      <c r="O212" t="str">
        <f t="shared" si="47"/>
        <v/>
      </c>
      <c r="P212" s="4"/>
      <c r="Q212" s="1" t="s">
        <v>25</v>
      </c>
      <c r="R212" s="1" t="s">
        <v>47</v>
      </c>
    </row>
    <row r="213" spans="1:18" x14ac:dyDescent="0.35">
      <c r="A213" s="1">
        <v>214</v>
      </c>
      <c r="B213" s="1" t="s">
        <v>157</v>
      </c>
      <c r="C213" s="1" t="s">
        <v>192</v>
      </c>
      <c r="D213" s="1">
        <v>20</v>
      </c>
      <c r="E213" s="1" t="s">
        <v>21</v>
      </c>
      <c r="F213" s="1">
        <v>7</v>
      </c>
      <c r="G213" t="str">
        <f t="shared" si="44"/>
        <v/>
      </c>
      <c r="L213" t="str">
        <f t="shared" si="48"/>
        <v/>
      </c>
      <c r="M213" t="str">
        <f t="shared" si="46"/>
        <v/>
      </c>
      <c r="N213" t="str">
        <f t="shared" si="45"/>
        <v/>
      </c>
      <c r="O213" t="str">
        <f t="shared" si="47"/>
        <v/>
      </c>
      <c r="P213" s="4"/>
      <c r="Q213" s="1" t="s">
        <v>14</v>
      </c>
      <c r="R213" s="1" t="s">
        <v>191</v>
      </c>
    </row>
    <row r="214" spans="1:18" x14ac:dyDescent="0.35">
      <c r="A214" s="1">
        <v>215</v>
      </c>
      <c r="B214" s="1" t="s">
        <v>157</v>
      </c>
      <c r="C214" s="1" t="s">
        <v>192</v>
      </c>
      <c r="D214" s="1">
        <v>20</v>
      </c>
      <c r="E214" s="1" t="s">
        <v>21</v>
      </c>
      <c r="F214" s="1">
        <v>7</v>
      </c>
      <c r="G214" t="str">
        <f t="shared" si="44"/>
        <v/>
      </c>
      <c r="L214" t="str">
        <f t="shared" si="48"/>
        <v/>
      </c>
      <c r="M214" t="str">
        <f t="shared" si="46"/>
        <v/>
      </c>
      <c r="N214" t="str">
        <f t="shared" si="45"/>
        <v/>
      </c>
      <c r="O214" t="str">
        <f t="shared" si="47"/>
        <v/>
      </c>
      <c r="P214" s="4"/>
      <c r="Q214" s="1" t="s">
        <v>10</v>
      </c>
      <c r="R214" s="1" t="s">
        <v>72</v>
      </c>
    </row>
    <row r="215" spans="1:18" x14ac:dyDescent="0.35">
      <c r="A215" s="1">
        <v>216</v>
      </c>
      <c r="B215" s="1" t="s">
        <v>157</v>
      </c>
      <c r="C215" s="1" t="s">
        <v>192</v>
      </c>
      <c r="D215" s="1">
        <v>20</v>
      </c>
      <c r="E215" s="1" t="s">
        <v>21</v>
      </c>
      <c r="F215" s="1">
        <v>7</v>
      </c>
      <c r="G215" t="str">
        <f t="shared" si="44"/>
        <v/>
      </c>
      <c r="L215" t="str">
        <f t="shared" si="48"/>
        <v/>
      </c>
      <c r="M215" t="str">
        <f t="shared" si="46"/>
        <v/>
      </c>
      <c r="N215" t="str">
        <f t="shared" si="45"/>
        <v/>
      </c>
      <c r="O215" t="str">
        <f t="shared" si="47"/>
        <v/>
      </c>
      <c r="P215" s="4"/>
      <c r="Q215" s="1" t="s">
        <v>10</v>
      </c>
      <c r="R215" s="1" t="s">
        <v>9</v>
      </c>
    </row>
    <row r="216" spans="1:18" x14ac:dyDescent="0.35">
      <c r="A216" s="1">
        <v>217</v>
      </c>
      <c r="B216" s="1" t="s">
        <v>157</v>
      </c>
      <c r="C216" s="1" t="s">
        <v>192</v>
      </c>
      <c r="D216" s="1">
        <v>20</v>
      </c>
      <c r="E216" s="1" t="s">
        <v>21</v>
      </c>
      <c r="F216" s="1">
        <v>7</v>
      </c>
      <c r="G216" t="str">
        <f t="shared" si="44"/>
        <v/>
      </c>
      <c r="L216" t="str">
        <f t="shared" si="48"/>
        <v/>
      </c>
      <c r="M216" t="str">
        <f t="shared" si="46"/>
        <v/>
      </c>
      <c r="N216" t="str">
        <f t="shared" si="45"/>
        <v/>
      </c>
      <c r="O216" t="str">
        <f t="shared" si="47"/>
        <v/>
      </c>
      <c r="P216" s="4"/>
      <c r="Q216" s="1" t="s">
        <v>10</v>
      </c>
      <c r="R216" s="1" t="s">
        <v>199</v>
      </c>
    </row>
    <row r="217" spans="1:18" x14ac:dyDescent="0.35">
      <c r="A217" s="1">
        <v>218</v>
      </c>
      <c r="B217" s="1" t="s">
        <v>157</v>
      </c>
      <c r="C217" s="1" t="s">
        <v>192</v>
      </c>
      <c r="D217" s="1">
        <v>20</v>
      </c>
      <c r="E217" s="1" t="s">
        <v>21</v>
      </c>
      <c r="F217" s="1">
        <v>7</v>
      </c>
      <c r="G217" t="str">
        <f t="shared" si="44"/>
        <v/>
      </c>
      <c r="L217" t="str">
        <f t="shared" si="48"/>
        <v/>
      </c>
      <c r="M217" t="str">
        <f t="shared" si="46"/>
        <v/>
      </c>
      <c r="N217" t="str">
        <f t="shared" si="45"/>
        <v/>
      </c>
      <c r="O217" t="str">
        <f t="shared" si="47"/>
        <v/>
      </c>
      <c r="P217" s="4"/>
      <c r="Q217" s="1" t="s">
        <v>14</v>
      </c>
      <c r="R217" s="1" t="s">
        <v>129</v>
      </c>
    </row>
    <row r="218" spans="1:18" x14ac:dyDescent="0.35">
      <c r="A218" s="1">
        <v>219</v>
      </c>
      <c r="B218" s="1" t="s">
        <v>157</v>
      </c>
      <c r="C218" s="1" t="s">
        <v>192</v>
      </c>
      <c r="D218" s="1">
        <v>20</v>
      </c>
      <c r="E218" s="1" t="s">
        <v>21</v>
      </c>
      <c r="F218" s="1">
        <v>7</v>
      </c>
      <c r="G218" t="str">
        <f t="shared" si="44"/>
        <v/>
      </c>
      <c r="L218" t="str">
        <f t="shared" si="48"/>
        <v/>
      </c>
      <c r="M218" t="str">
        <f t="shared" si="46"/>
        <v/>
      </c>
      <c r="N218" t="str">
        <f t="shared" si="45"/>
        <v/>
      </c>
      <c r="O218" t="str">
        <f t="shared" si="47"/>
        <v/>
      </c>
      <c r="P218" s="4"/>
      <c r="Q218" s="1" t="s">
        <v>14</v>
      </c>
      <c r="R218" s="1" t="s">
        <v>76</v>
      </c>
    </row>
    <row r="219" spans="1:18" x14ac:dyDescent="0.35">
      <c r="A219" s="1">
        <v>220</v>
      </c>
      <c r="B219" s="1" t="s">
        <v>157</v>
      </c>
      <c r="C219" s="1" t="s">
        <v>192</v>
      </c>
      <c r="D219" s="1">
        <v>20</v>
      </c>
      <c r="E219" s="1" t="s">
        <v>21</v>
      </c>
      <c r="F219" s="1">
        <v>7</v>
      </c>
      <c r="G219" t="str">
        <f t="shared" si="44"/>
        <v/>
      </c>
      <c r="L219" t="str">
        <f t="shared" si="48"/>
        <v/>
      </c>
      <c r="M219" t="str">
        <f t="shared" si="46"/>
        <v/>
      </c>
      <c r="N219" t="str">
        <f t="shared" si="45"/>
        <v/>
      </c>
      <c r="O219" t="str">
        <f t="shared" si="47"/>
        <v/>
      </c>
      <c r="P219" s="4"/>
      <c r="Q219" s="1" t="s">
        <v>25</v>
      </c>
      <c r="R219" s="1" t="s">
        <v>168</v>
      </c>
    </row>
    <row r="220" spans="1:18" x14ac:dyDescent="0.35">
      <c r="A220" s="1">
        <v>221</v>
      </c>
      <c r="B220" s="1" t="s">
        <v>157</v>
      </c>
      <c r="C220" s="1" t="s">
        <v>192</v>
      </c>
      <c r="D220" s="1">
        <v>20</v>
      </c>
      <c r="E220" s="1" t="s">
        <v>21</v>
      </c>
      <c r="F220" s="1">
        <v>7</v>
      </c>
      <c r="G220" t="str">
        <f t="shared" si="44"/>
        <v/>
      </c>
      <c r="L220" t="str">
        <f t="shared" si="48"/>
        <v/>
      </c>
      <c r="M220" t="str">
        <f t="shared" si="46"/>
        <v/>
      </c>
      <c r="N220" t="str">
        <f t="shared" si="45"/>
        <v/>
      </c>
      <c r="O220" t="str">
        <f t="shared" si="47"/>
        <v/>
      </c>
      <c r="P220" s="4"/>
      <c r="Q220" s="1" t="s">
        <v>10</v>
      </c>
      <c r="R220" s="1" t="s">
        <v>65</v>
      </c>
    </row>
    <row r="221" spans="1:18" x14ac:dyDescent="0.35">
      <c r="A221" s="1">
        <v>222</v>
      </c>
      <c r="B221" s="1" t="s">
        <v>157</v>
      </c>
      <c r="C221" s="1" t="s">
        <v>192</v>
      </c>
      <c r="D221" s="1">
        <v>20</v>
      </c>
      <c r="E221" s="1" t="s">
        <v>21</v>
      </c>
      <c r="F221" s="1">
        <v>7</v>
      </c>
      <c r="G221" t="str">
        <f t="shared" si="44"/>
        <v/>
      </c>
      <c r="L221" t="str">
        <f t="shared" si="48"/>
        <v/>
      </c>
      <c r="M221" t="str">
        <f t="shared" si="46"/>
        <v/>
      </c>
      <c r="N221" t="str">
        <f t="shared" si="45"/>
        <v/>
      </c>
      <c r="O221" t="str">
        <f t="shared" si="47"/>
        <v/>
      </c>
      <c r="P221" s="4"/>
      <c r="Q221" s="1" t="s">
        <v>25</v>
      </c>
      <c r="R221" s="1" t="s">
        <v>187</v>
      </c>
    </row>
    <row r="222" spans="1:18" x14ac:dyDescent="0.35">
      <c r="A222" s="1">
        <v>223</v>
      </c>
      <c r="B222" s="1" t="s">
        <v>157</v>
      </c>
      <c r="C222" s="1" t="s">
        <v>192</v>
      </c>
      <c r="D222" s="1">
        <v>20</v>
      </c>
      <c r="E222" s="1" t="s">
        <v>21</v>
      </c>
      <c r="F222" s="1">
        <v>7</v>
      </c>
      <c r="G222" t="str">
        <f t="shared" si="44"/>
        <v/>
      </c>
      <c r="L222" t="str">
        <f t="shared" si="48"/>
        <v/>
      </c>
      <c r="M222" t="str">
        <f t="shared" si="46"/>
        <v/>
      </c>
      <c r="N222" t="str">
        <f t="shared" si="45"/>
        <v/>
      </c>
      <c r="O222" t="str">
        <f t="shared" si="47"/>
        <v/>
      </c>
      <c r="P222" s="4"/>
      <c r="Q222" s="1" t="s">
        <v>10</v>
      </c>
      <c r="R222" s="1" t="s">
        <v>11</v>
      </c>
    </row>
    <row r="223" spans="1:18" x14ac:dyDescent="0.35">
      <c r="A223" s="1">
        <v>224</v>
      </c>
      <c r="B223" s="1" t="s">
        <v>157</v>
      </c>
      <c r="C223" s="1" t="s">
        <v>192</v>
      </c>
      <c r="D223" s="1">
        <v>20</v>
      </c>
      <c r="E223" s="1" t="s">
        <v>21</v>
      </c>
      <c r="F223" s="1">
        <v>7</v>
      </c>
      <c r="G223" t="str">
        <f t="shared" si="44"/>
        <v/>
      </c>
      <c r="L223" t="str">
        <f t="shared" si="48"/>
        <v/>
      </c>
      <c r="M223" t="str">
        <f t="shared" si="46"/>
        <v/>
      </c>
      <c r="N223" t="str">
        <f t="shared" si="45"/>
        <v/>
      </c>
      <c r="O223" t="str">
        <f t="shared" si="47"/>
        <v/>
      </c>
      <c r="P223" s="4"/>
      <c r="Q223" s="1" t="s">
        <v>14</v>
      </c>
      <c r="R223" s="1" t="s">
        <v>172</v>
      </c>
    </row>
  </sheetData>
  <mergeCells count="23">
    <mergeCell ref="P91:P92"/>
    <mergeCell ref="P2:P9"/>
    <mergeCell ref="P10:P16"/>
    <mergeCell ref="P18:P24"/>
    <mergeCell ref="P25:P34"/>
    <mergeCell ref="P35:P38"/>
    <mergeCell ref="P39:P45"/>
    <mergeCell ref="P46:P51"/>
    <mergeCell ref="P52:P58"/>
    <mergeCell ref="P59:P71"/>
    <mergeCell ref="P80:P90"/>
    <mergeCell ref="P72:P79"/>
    <mergeCell ref="P93:P101"/>
    <mergeCell ref="P102:P116"/>
    <mergeCell ref="P197:P223"/>
    <mergeCell ref="P185:P196"/>
    <mergeCell ref="P179:P184"/>
    <mergeCell ref="P167:P178"/>
    <mergeCell ref="P150:P166"/>
    <mergeCell ref="P147:P149"/>
    <mergeCell ref="P139:P146"/>
    <mergeCell ref="P117:P125"/>
    <mergeCell ref="P126:P13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Spillias</dc:creator>
  <cp:lastModifiedBy>Scott Spillias</cp:lastModifiedBy>
  <dcterms:created xsi:type="dcterms:W3CDTF">2021-03-10T01:53:59Z</dcterms:created>
  <dcterms:modified xsi:type="dcterms:W3CDTF">2021-04-09T06:05:14Z</dcterms:modified>
</cp:coreProperties>
</file>