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eMan\KULIAH S2\Semester 1\KK - B\last-project\data\"/>
    </mc:Choice>
  </mc:AlternateContent>
  <xr:revisionPtr revIDLastSave="0" documentId="8_{A1D6A134-AD32-4A35-B384-AA5875433897}" xr6:coauthVersionLast="47" xr6:coauthVersionMax="47" xr10:uidLastSave="{00000000-0000-0000-0000-000000000000}"/>
  <bookViews>
    <workbookView xWindow="61965" yWindow="17880" windowWidth="21600" windowHeight="11550" activeTab="1" xr2:uid="{5FA30081-E3E7-4FD5-8F3D-912F10B367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2" l="1"/>
  <c r="P12" i="2"/>
  <c r="Q12" i="2"/>
  <c r="N12" i="2"/>
  <c r="M1" i="2" a="1"/>
  <c r="O2" i="2" s="1"/>
  <c r="E5" i="1"/>
  <c r="F5" i="1"/>
  <c r="H5" i="1" s="1"/>
  <c r="G5" i="1"/>
  <c r="E6" i="1"/>
  <c r="F6" i="1"/>
  <c r="G6" i="1"/>
  <c r="H6" i="1"/>
  <c r="E7" i="1"/>
  <c r="F7" i="1"/>
  <c r="H7" i="1" s="1"/>
  <c r="G7" i="1"/>
  <c r="E4" i="1"/>
  <c r="F4" i="1"/>
  <c r="H4" i="1" s="1"/>
  <c r="G4" i="1"/>
  <c r="H2" i="1"/>
  <c r="G2" i="1"/>
  <c r="F2" i="1"/>
  <c r="E3" i="1"/>
  <c r="F3" i="1"/>
  <c r="G3" i="1"/>
  <c r="H3" i="1"/>
  <c r="E2" i="1"/>
  <c r="N10" i="2" l="1"/>
  <c r="P8" i="2"/>
  <c r="M7" i="2"/>
  <c r="O5" i="2"/>
  <c r="Q3" i="2"/>
  <c r="N2" i="2"/>
  <c r="O8" i="2"/>
  <c r="N5" i="2"/>
  <c r="P3" i="2"/>
  <c r="Q9" i="2"/>
  <c r="P6" i="2"/>
  <c r="O3" i="2"/>
  <c r="M8" i="2"/>
  <c r="Q4" i="2"/>
  <c r="P1" i="2"/>
  <c r="Q7" i="2"/>
  <c r="P4" i="2"/>
  <c r="O1" i="2"/>
  <c r="Q10" i="2"/>
  <c r="P7" i="2"/>
  <c r="Q2" i="2"/>
  <c r="P10" i="2"/>
  <c r="M9" i="2"/>
  <c r="O7" i="2"/>
  <c r="Q5" i="2"/>
  <c r="N4" i="2"/>
  <c r="P2" i="2"/>
  <c r="M1" i="2"/>
  <c r="M10" i="2"/>
  <c r="Q6" i="2"/>
  <c r="M2" i="2"/>
  <c r="N8" i="2"/>
  <c r="M5" i="2"/>
  <c r="Q1" i="2"/>
  <c r="P9" i="2"/>
  <c r="O6" i="2"/>
  <c r="N3" i="2"/>
  <c r="O9" i="2"/>
  <c r="N6" i="2"/>
  <c r="M3" i="2"/>
  <c r="N9" i="2"/>
  <c r="M6" i="2"/>
  <c r="O4" i="2"/>
  <c r="N1" i="2"/>
  <c r="O10" i="2"/>
  <c r="Q8" i="2"/>
  <c r="N7" i="2"/>
  <c r="P5" i="2"/>
  <c r="M4" i="2"/>
</calcChain>
</file>

<file path=xl/sharedStrings.xml><?xml version="1.0" encoding="utf-8"?>
<sst xmlns="http://schemas.openxmlformats.org/spreadsheetml/2006/main" count="18" uniqueCount="10">
  <si>
    <t>TP</t>
  </si>
  <si>
    <t>TN</t>
  </si>
  <si>
    <t>FP</t>
  </si>
  <si>
    <t>FN</t>
  </si>
  <si>
    <t>Accuracy</t>
  </si>
  <si>
    <t>Precision</t>
  </si>
  <si>
    <t>Recall</t>
  </si>
  <si>
    <t>F1 Score</t>
  </si>
  <si>
    <t>Model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</si>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</sst>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A5E4-BFC6-4148-B801-61C9B5654256}">
  <dimension ref="A1:I7"/>
  <sheetViews>
    <sheetView workbookViewId="0">
      <selection activeCell="F7" sqref="F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f>(A2+B2)/(D2+C2+B2+A2)</f>
        <v>0.5</v>
      </c>
      <c r="F2">
        <f>A2/(C2+A2)</f>
        <v>0.5</v>
      </c>
      <c r="G2">
        <f>A2/(D2+A2)</f>
        <v>0.5</v>
      </c>
      <c r="H2">
        <f>2*(F2*G2)/(F2+G2)</f>
        <v>0.5</v>
      </c>
      <c r="I2" t="s">
        <v>9</v>
      </c>
    </row>
    <row r="3" spans="1:9" x14ac:dyDescent="0.25">
      <c r="A3">
        <v>0.2228</v>
      </c>
      <c r="B3">
        <v>0.64049999999999996</v>
      </c>
      <c r="C3">
        <v>0.1116</v>
      </c>
      <c r="D3">
        <v>2.5000000000000001E-2</v>
      </c>
      <c r="E3">
        <f>(A3+B3)/(D3+C3+B3+A3)</f>
        <v>0.86338633863386338</v>
      </c>
      <c r="F3">
        <f>A3/(C3+A3)</f>
        <v>0.66626794258373201</v>
      </c>
      <c r="G3">
        <f>A3/(D3+A3)</f>
        <v>0.89911218724778053</v>
      </c>
      <c r="H3">
        <f>2*(F3*G3)/(F3+G3)</f>
        <v>0.76537272414977675</v>
      </c>
      <c r="I3">
        <v>1</v>
      </c>
    </row>
    <row r="4" spans="1:9" x14ac:dyDescent="0.25">
      <c r="A4">
        <v>0.1862</v>
      </c>
      <c r="B4">
        <v>0.68579999999999997</v>
      </c>
      <c r="C4">
        <v>6.6400000000000001E-2</v>
      </c>
      <c r="D4">
        <v>6.1600000000000002E-2</v>
      </c>
      <c r="E4">
        <f>(A4+B4)/(D4+C4+B4+A4)</f>
        <v>0.872</v>
      </c>
      <c r="F4">
        <f>A4/(C4+A4)</f>
        <v>0.73713380839271581</v>
      </c>
      <c r="G4">
        <f>A4/(D4+A4)</f>
        <v>0.75141242937853103</v>
      </c>
      <c r="H4">
        <f>2*(F4*G4)/(F4+G4)</f>
        <v>0.74420463629096723</v>
      </c>
      <c r="I4">
        <v>2</v>
      </c>
    </row>
    <row r="5" spans="1:9" x14ac:dyDescent="0.25">
      <c r="A5">
        <v>0.2031</v>
      </c>
      <c r="B5">
        <v>0.66790000000000005</v>
      </c>
      <c r="C5">
        <v>8.4199999999999997E-2</v>
      </c>
      <c r="D5">
        <v>4.48E-2</v>
      </c>
      <c r="E5">
        <f t="shared" ref="E5:E7" si="0">(A5+B5)/(D5+C5+B5+A5)</f>
        <v>0.871</v>
      </c>
      <c r="F5">
        <f t="shared" ref="F5:F7" si="1">A5/(C5+A5)</f>
        <v>0.70692655760529066</v>
      </c>
      <c r="G5">
        <f t="shared" ref="G5:G7" si="2">A5/(D5+A5)</f>
        <v>0.8192819685356999</v>
      </c>
      <c r="H5">
        <f t="shared" ref="H5:H7" si="3">2*(F5*G5)/(F5+G5)</f>
        <v>0.75896860986547088</v>
      </c>
      <c r="I5">
        <v>3</v>
      </c>
    </row>
    <row r="6" spans="1:9" x14ac:dyDescent="0.25">
      <c r="A6">
        <v>0.19869999999999999</v>
      </c>
      <c r="B6">
        <v>0.65780000000000005</v>
      </c>
      <c r="C6">
        <v>9.4299999999999995E-2</v>
      </c>
      <c r="D6">
        <v>4.9099999999999998E-2</v>
      </c>
      <c r="E6">
        <f t="shared" si="0"/>
        <v>0.85658565856585667</v>
      </c>
      <c r="F6">
        <f t="shared" si="1"/>
        <v>0.67815699658703077</v>
      </c>
      <c r="G6">
        <f t="shared" si="2"/>
        <v>0.80185633575464077</v>
      </c>
      <c r="H6">
        <f t="shared" si="3"/>
        <v>0.73483727810650878</v>
      </c>
      <c r="I6">
        <v>4</v>
      </c>
    </row>
    <row r="7" spans="1:9" x14ac:dyDescent="0.25">
      <c r="A7">
        <v>0.20599999999999999</v>
      </c>
      <c r="B7">
        <v>0.67610000000000003</v>
      </c>
      <c r="C7">
        <v>7.5999999999999998E-2</v>
      </c>
      <c r="D7">
        <v>4.19E-2</v>
      </c>
      <c r="E7">
        <f t="shared" si="0"/>
        <v>0.8821</v>
      </c>
      <c r="F7">
        <f t="shared" si="1"/>
        <v>0.73049645390070927</v>
      </c>
      <c r="G7">
        <f t="shared" si="2"/>
        <v>0.83098023396530862</v>
      </c>
      <c r="H7">
        <f t="shared" si="3"/>
        <v>0.77750518965842619</v>
      </c>
      <c r="I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5CAB-F956-49FF-A103-4ACA6C829A37}">
  <dimension ref="A1:Q14"/>
  <sheetViews>
    <sheetView tabSelected="1" workbookViewId="0">
      <selection activeCell="N12" sqref="N12"/>
    </sheetView>
  </sheetViews>
  <sheetFormatPr defaultRowHeight="15" x14ac:dyDescent="0.25"/>
  <sheetData>
    <row r="1" spans="1:17" x14ac:dyDescent="0.25">
      <c r="A1" s="1"/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M1">
        <f t="array" ref="M1:Q10">TRANSPOSE(A10:J14)</f>
        <v>0</v>
      </c>
      <c r="N1" t="str">
        <v>Accuracy</v>
      </c>
      <c r="O1" t="str">
        <v>Precision</v>
      </c>
      <c r="P1" t="str">
        <v>Recall</v>
      </c>
      <c r="Q1" t="str">
        <v>F1 Score</v>
      </c>
    </row>
    <row r="2" spans="1:17" x14ac:dyDescent="0.25">
      <c r="A2" s="1" t="s">
        <v>4</v>
      </c>
      <c r="B2" s="1">
        <v>0.48320000000000002</v>
      </c>
      <c r="C2" s="1">
        <v>0.55249999999999999</v>
      </c>
      <c r="D2" s="1">
        <v>0.61890000000000001</v>
      </c>
      <c r="E2" s="1">
        <v>0.64239999999999997</v>
      </c>
      <c r="F2" s="1">
        <v>0.66890000000000005</v>
      </c>
      <c r="G2" s="1">
        <v>0.66549999999999998</v>
      </c>
      <c r="H2" s="1">
        <v>0.61409999999999998</v>
      </c>
      <c r="I2" s="1">
        <v>0.60589999999999999</v>
      </c>
      <c r="J2" s="1">
        <v>0.60489999999999999</v>
      </c>
      <c r="M2">
        <v>0.1</v>
      </c>
      <c r="N2">
        <v>0.48320000000000002</v>
      </c>
      <c r="O2">
        <v>0.43009999999999998</v>
      </c>
      <c r="P2">
        <v>0.94879999999999998</v>
      </c>
      <c r="Q2">
        <v>0.59189999999999998</v>
      </c>
    </row>
    <row r="3" spans="1:17" x14ac:dyDescent="0.25">
      <c r="A3" s="1" t="s">
        <v>5</v>
      </c>
      <c r="B3" s="1">
        <v>0.43009999999999998</v>
      </c>
      <c r="C3" s="1">
        <v>0.46579999999999999</v>
      </c>
      <c r="D3" s="1">
        <v>0.51049999999999995</v>
      </c>
      <c r="E3" s="1">
        <v>0.53110000000000002</v>
      </c>
      <c r="F3" s="1">
        <v>0.57499999999999996</v>
      </c>
      <c r="G3" s="1">
        <v>0.58560000000000001</v>
      </c>
      <c r="H3" s="1">
        <v>0.52429999999999999</v>
      </c>
      <c r="I3" s="1">
        <v>0.52170000000000005</v>
      </c>
      <c r="J3" s="1">
        <v>0</v>
      </c>
      <c r="M3">
        <v>0.2</v>
      </c>
      <c r="N3">
        <v>0.55249999999999999</v>
      </c>
      <c r="O3">
        <v>0.46579999999999999</v>
      </c>
      <c r="P3">
        <v>0.90380000000000005</v>
      </c>
      <c r="Q3">
        <v>0.61470000000000002</v>
      </c>
    </row>
    <row r="4" spans="1:17" x14ac:dyDescent="0.25">
      <c r="A4" s="1" t="s">
        <v>6</v>
      </c>
      <c r="B4" s="1">
        <v>0.94879999999999998</v>
      </c>
      <c r="C4" s="1">
        <v>0.90380000000000005</v>
      </c>
      <c r="D4" s="1">
        <v>0.85629999999999995</v>
      </c>
      <c r="E4" s="1">
        <v>0.81240000000000001</v>
      </c>
      <c r="F4" s="1">
        <v>0.62119999999999997</v>
      </c>
      <c r="G4" s="1">
        <v>0.52500000000000002</v>
      </c>
      <c r="H4" s="1">
        <v>0.24970000000000001</v>
      </c>
      <c r="I4" s="1">
        <v>2.92E-2</v>
      </c>
      <c r="J4" s="1">
        <v>0</v>
      </c>
      <c r="M4">
        <v>0.3</v>
      </c>
      <c r="N4">
        <v>0.61890000000000001</v>
      </c>
      <c r="O4">
        <v>0.51049999999999995</v>
      </c>
      <c r="P4">
        <v>0.85629999999999995</v>
      </c>
      <c r="Q4">
        <v>0.63970000000000005</v>
      </c>
    </row>
    <row r="5" spans="1:17" x14ac:dyDescent="0.25">
      <c r="A5" s="1" t="s">
        <v>7</v>
      </c>
      <c r="B5" s="1">
        <v>0.59189999999999998</v>
      </c>
      <c r="C5" s="1">
        <v>0.61470000000000002</v>
      </c>
      <c r="D5" s="1">
        <v>0.63970000000000005</v>
      </c>
      <c r="E5" s="1">
        <v>0.64229999999999998</v>
      </c>
      <c r="F5" s="1">
        <v>0.59719999999999995</v>
      </c>
      <c r="G5" s="1">
        <v>0.55359999999999998</v>
      </c>
      <c r="H5" s="1">
        <v>0.33829999999999999</v>
      </c>
      <c r="I5" s="1">
        <v>5.5399999999999998E-2</v>
      </c>
      <c r="J5" s="1">
        <v>0</v>
      </c>
      <c r="M5">
        <v>0.4</v>
      </c>
      <c r="N5">
        <v>0.64239999999999997</v>
      </c>
      <c r="O5">
        <v>0.53110000000000002</v>
      </c>
      <c r="P5">
        <v>0.81240000000000001</v>
      </c>
      <c r="Q5">
        <v>0.64229999999999998</v>
      </c>
    </row>
    <row r="6" spans="1:17" x14ac:dyDescent="0.25">
      <c r="M6">
        <v>0.5</v>
      </c>
      <c r="N6">
        <v>0.66890000000000005</v>
      </c>
      <c r="O6">
        <v>0.57499999999999996</v>
      </c>
      <c r="P6">
        <v>0.62119999999999997</v>
      </c>
      <c r="Q6">
        <v>0.59719999999999995</v>
      </c>
    </row>
    <row r="7" spans="1:17" x14ac:dyDescent="0.25">
      <c r="M7">
        <v>0.6</v>
      </c>
      <c r="N7">
        <v>0.66549999999999998</v>
      </c>
      <c r="O7">
        <v>0.58560000000000001</v>
      </c>
      <c r="P7">
        <v>0.52500000000000002</v>
      </c>
      <c r="Q7">
        <v>0.55359999999999998</v>
      </c>
    </row>
    <row r="8" spans="1:17" x14ac:dyDescent="0.25">
      <c r="M8">
        <v>0.7</v>
      </c>
      <c r="N8">
        <v>0.61409999999999998</v>
      </c>
      <c r="O8">
        <v>0.52429999999999999</v>
      </c>
      <c r="P8">
        <v>0.24970000000000001</v>
      </c>
      <c r="Q8">
        <v>0.33829999999999999</v>
      </c>
    </row>
    <row r="9" spans="1:17" x14ac:dyDescent="0.25">
      <c r="M9">
        <v>0.8</v>
      </c>
      <c r="N9">
        <v>0.60589999999999999</v>
      </c>
      <c r="O9">
        <v>0.52170000000000005</v>
      </c>
      <c r="P9">
        <v>2.92E-2</v>
      </c>
      <c r="Q9">
        <v>5.5399999999999998E-2</v>
      </c>
    </row>
    <row r="10" spans="1:17" x14ac:dyDescent="0.25">
      <c r="A10" s="1"/>
      <c r="B10" s="1">
        <v>0.1</v>
      </c>
      <c r="C10" s="1">
        <v>0.2</v>
      </c>
      <c r="D10" s="1">
        <v>0.3</v>
      </c>
      <c r="E10" s="1">
        <v>0.4</v>
      </c>
      <c r="F10" s="1">
        <v>0.5</v>
      </c>
      <c r="G10" s="1">
        <v>0.6</v>
      </c>
      <c r="H10" s="1">
        <v>0.7</v>
      </c>
      <c r="I10" s="1">
        <v>0.8</v>
      </c>
      <c r="J10" s="1">
        <v>0.9</v>
      </c>
      <c r="M10">
        <v>0.9</v>
      </c>
      <c r="N10">
        <v>0.60489999999999999</v>
      </c>
      <c r="O10">
        <v>0</v>
      </c>
      <c r="P10">
        <v>0</v>
      </c>
      <c r="Q10">
        <v>0</v>
      </c>
    </row>
    <row r="11" spans="1:17" x14ac:dyDescent="0.25">
      <c r="A11" s="1" t="s">
        <v>4</v>
      </c>
      <c r="B11" s="1">
        <v>0.48320000000000002</v>
      </c>
      <c r="C11" s="1">
        <v>0.55249999999999999</v>
      </c>
      <c r="D11" s="1">
        <v>0.61890000000000001</v>
      </c>
      <c r="E11" s="1">
        <v>0.64239999999999997</v>
      </c>
      <c r="F11" s="1">
        <v>0.66890000000000005</v>
      </c>
      <c r="G11" s="1">
        <v>0.66549999999999998</v>
      </c>
      <c r="H11" s="1">
        <v>0.61409999999999998</v>
      </c>
      <c r="I11" s="1">
        <v>0.60589999999999999</v>
      </c>
      <c r="J11" s="1">
        <v>0.60489999999999999</v>
      </c>
    </row>
    <row r="12" spans="1:17" x14ac:dyDescent="0.25">
      <c r="A12" s="1" t="s">
        <v>5</v>
      </c>
      <c r="B12" s="1">
        <v>0.43009999999999998</v>
      </c>
      <c r="C12" s="1">
        <v>0.46579999999999999</v>
      </c>
      <c r="D12" s="1">
        <v>0.51049999999999995</v>
      </c>
      <c r="E12" s="1">
        <v>0.53110000000000002</v>
      </c>
      <c r="F12" s="1">
        <v>0.57499999999999996</v>
      </c>
      <c r="G12" s="1">
        <v>0.58560000000000001</v>
      </c>
      <c r="H12" s="1">
        <v>0.52429999999999999</v>
      </c>
      <c r="I12" s="1">
        <v>0.52170000000000005</v>
      </c>
      <c r="J12" s="1">
        <v>0</v>
      </c>
      <c r="N12">
        <f>MAX(N2:N10)</f>
        <v>0.66890000000000005</v>
      </c>
      <c r="O12">
        <f t="shared" ref="O12:Q12" si="0">MAX(O2:O10)</f>
        <v>0.58560000000000001</v>
      </c>
      <c r="P12">
        <f t="shared" si="0"/>
        <v>0.94879999999999998</v>
      </c>
      <c r="Q12">
        <f t="shared" si="0"/>
        <v>0.64229999999999998</v>
      </c>
    </row>
    <row r="13" spans="1:17" x14ac:dyDescent="0.25">
      <c r="A13" s="1" t="s">
        <v>6</v>
      </c>
      <c r="B13" s="1">
        <v>0.94879999999999998</v>
      </c>
      <c r="C13" s="1">
        <v>0.90380000000000005</v>
      </c>
      <c r="D13" s="1">
        <v>0.85629999999999995</v>
      </c>
      <c r="E13" s="1">
        <v>0.81240000000000001</v>
      </c>
      <c r="F13" s="1">
        <v>0.62119999999999997</v>
      </c>
      <c r="G13" s="1">
        <v>0.52500000000000002</v>
      </c>
      <c r="H13" s="1">
        <v>0.24970000000000001</v>
      </c>
      <c r="I13" s="1">
        <v>2.92E-2</v>
      </c>
      <c r="J13" s="1">
        <v>0</v>
      </c>
    </row>
    <row r="14" spans="1:17" x14ac:dyDescent="0.25">
      <c r="A14" s="1" t="s">
        <v>7</v>
      </c>
      <c r="B14" s="1">
        <v>0.59189999999999998</v>
      </c>
      <c r="C14" s="1">
        <v>0.61470000000000002</v>
      </c>
      <c r="D14" s="1">
        <v>0.63970000000000005</v>
      </c>
      <c r="E14" s="1">
        <v>0.64229999999999998</v>
      </c>
      <c r="F14" s="1">
        <v>0.59719999999999995</v>
      </c>
      <c r="G14" s="1">
        <v>0.55359999999999998</v>
      </c>
      <c r="H14" s="1">
        <v>0.33829999999999999</v>
      </c>
      <c r="I14" s="1">
        <v>5.5399999999999998E-2</v>
      </c>
      <c r="J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Triarjo</dc:creator>
  <cp:lastModifiedBy>Sulaiman Triarjo</cp:lastModifiedBy>
  <dcterms:created xsi:type="dcterms:W3CDTF">2021-12-15T15:41:26Z</dcterms:created>
  <dcterms:modified xsi:type="dcterms:W3CDTF">2021-12-15T16:58:35Z</dcterms:modified>
</cp:coreProperties>
</file>