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E9CEC7E6-ED71-4521-8075-1E2FC877527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3" l="1"/>
  <c r="K5" i="3"/>
  <c r="K23" i="3"/>
  <c r="L13" i="3"/>
  <c r="L14" i="3"/>
  <c r="L12" i="3"/>
  <c r="L11" i="3"/>
  <c r="P91" i="3" l="1"/>
  <c r="O89" i="3"/>
  <c r="O81" i="3"/>
  <c r="N67" i="3"/>
  <c r="N65" i="3"/>
  <c r="N63" i="3"/>
  <c r="M65" i="3"/>
  <c r="K65" i="3" s="1"/>
  <c r="M57" i="3"/>
  <c r="M55" i="3"/>
  <c r="K55" i="3"/>
  <c r="M53" i="3"/>
  <c r="M49" i="3"/>
  <c r="M47" i="3"/>
  <c r="K47" i="3" s="1"/>
  <c r="L41" i="3"/>
  <c r="L39" i="3"/>
  <c r="L37" i="3"/>
  <c r="L33" i="3"/>
  <c r="L31" i="3"/>
  <c r="L29" i="3"/>
  <c r="L27" i="3"/>
  <c r="L21" i="3"/>
  <c r="L19" i="3"/>
  <c r="K19" i="3" s="1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L63" i="3"/>
  <c r="H62" i="3"/>
  <c r="H61" i="3"/>
  <c r="Q60" i="3"/>
  <c r="P60" i="3"/>
  <c r="O60" i="3"/>
  <c r="Q59" i="3"/>
  <c r="P59" i="3"/>
  <c r="O59" i="3"/>
  <c r="L55" i="3"/>
  <c r="L53" i="3"/>
  <c r="L4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44" i="3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<sst xmlns="http://schemas.openxmlformats.org/spreadsheetml/2006/main" count="648" uniqueCount="108">
  <si>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</si>
  <si>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</si>
  <si>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</si>
  <si>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</si>
  <si>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</si>
  <si>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</si>
  <si>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</si>
  <si>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</si>
  <si>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</si>
  <si>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</si>
  <si>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</si>
  <si>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</si>
  <si>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</si>
  <si>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</si>
  <si>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</si>
  <si>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</si>
  <si>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</si>
  <si>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</si>
  <si>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</si>
  <si>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</si>
  <si>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</si>
  <si>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</si>
  <si>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</si>
  <si>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</si>
  <si>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</si>
  <si>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</si>
  <si>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</si>
  <si>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</si>
  <si>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</si>
  <si>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</si>
  <si>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</si>
  <si>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</si>
  <si>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</si>
  <si>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</si>
  <si>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</si>
  <si>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</si>
  <si>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</si>
  <si>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</si>
  <si>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</si>
  <si>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</si>
  <si>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</si>
  <si>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</si>
  <si>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</si>
  <si>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</si>
  <si>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</si>
  <si>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</si>
  <si>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</si>
  <si>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</si>
  <si>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</si>
  <si>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</si>
  <si>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</si>
  <si>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</si>
  <si>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</si>
  <si>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</si>
  <si>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</si>
  <si>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</si>
  <si>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</si>
  <si>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</si>
  <si>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</si>
  <si>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</si>
  <si>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</si>
  <si>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</si>
  <si>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</si>
  <si>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</si>
  <si>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</si>
  <si>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</si>
  <si>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</si>
  <si>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</si>
  <si>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</si>
  <si>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</si>
  <si>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</si>
  <si>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</si>
  <si>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</si>
  <si>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</si>
  <si>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</si>
  <si>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</si>
  <si>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</si>
  <si>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</si>
  <si>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</si>
  <si>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</si>
  <si>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</si>
  <si>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</si>
  <si>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</si>
  <si>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</si>
  <si>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</si>
  <si>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</si>
  <si>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</si>
  <si>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</si>
  <si>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</si>
  <si>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</si>
  <si>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</si>
  <si>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</si>
  <si>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</si>
  <si>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</si>
  <si>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</si>
  <si>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</si>
  <si>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</si>
  <si>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</si>
  <si>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</si>
  <si>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</si>
  <si>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</si>
  <si>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上村,片岡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</si>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</sst>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71" activePane="bottomRight" state="frozen"/>
      <selection pane="topRight" activeCell="E1" sqref="E1"/>
      <selection pane="bottomLeft" activeCell="A5" sqref="A5"/>
      <selection pane="bottomRight" activeCell="L116" sqref="L11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16" t="s">
        <v>0</v>
      </c>
      <c r="B1" s="117"/>
      <c r="C1" s="117"/>
      <c r="D1" s="117"/>
      <c r="E1" s="105" t="s">
        <v>1</v>
      </c>
      <c r="F1" s="105" t="s">
        <v>2</v>
      </c>
      <c r="G1" s="117" t="s">
        <v>3</v>
      </c>
      <c r="H1" s="105" t="s">
        <v>4</v>
      </c>
      <c r="I1" s="105" t="s">
        <v>5</v>
      </c>
      <c r="J1" s="105" t="s">
        <v>6</v>
      </c>
      <c r="K1" s="108" t="s">
        <v>7</v>
      </c>
      <c r="L1" s="111">
        <v>43992</v>
      </c>
      <c r="M1" s="112"/>
      <c r="N1" s="111">
        <v>43992</v>
      </c>
      <c r="O1" s="112"/>
      <c r="P1" s="111">
        <v>43993</v>
      </c>
      <c r="Q1" s="112"/>
    </row>
    <row r="2" spans="1:17" ht="13.5" customHeight="1" x14ac:dyDescent="0.15">
      <c r="A2" s="118"/>
      <c r="B2" s="119"/>
      <c r="C2" s="119"/>
      <c r="D2" s="119"/>
      <c r="E2" s="106"/>
      <c r="F2" s="106"/>
      <c r="G2" s="119"/>
      <c r="H2" s="122"/>
      <c r="I2" s="106"/>
      <c r="J2" s="106"/>
      <c r="K2" s="109"/>
      <c r="L2" s="113" t="s">
        <v>9</v>
      </c>
      <c r="M2" s="113"/>
      <c r="N2" s="114" t="s">
        <v>10</v>
      </c>
      <c r="O2" s="115"/>
      <c r="P2" s="113" t="s">
        <v>11</v>
      </c>
      <c r="Q2" s="115"/>
    </row>
    <row r="3" spans="1:17" ht="13.5" customHeight="1" x14ac:dyDescent="0.15">
      <c r="A3" s="118"/>
      <c r="B3" s="119"/>
      <c r="C3" s="119"/>
      <c r="D3" s="119"/>
      <c r="E3" s="106"/>
      <c r="F3" s="106"/>
      <c r="G3" s="119"/>
      <c r="H3" s="122"/>
      <c r="I3" s="106"/>
      <c r="J3" s="106"/>
      <c r="K3" s="109"/>
      <c r="L3" s="92" t="s">
        <v>12</v>
      </c>
      <c r="M3" s="93"/>
      <c r="N3" s="92" t="s">
        <v>13</v>
      </c>
      <c r="O3" s="93"/>
      <c r="P3" s="94" t="s">
        <v>14</v>
      </c>
      <c r="Q3" s="94"/>
    </row>
    <row r="4" spans="1:17" ht="13.5" customHeight="1" thickBot="1" x14ac:dyDescent="0.2">
      <c r="A4" s="120"/>
      <c r="B4" s="121"/>
      <c r="C4" s="121"/>
      <c r="D4" s="121"/>
      <c r="E4" s="107"/>
      <c r="F4" s="107"/>
      <c r="G4" s="121"/>
      <c r="H4" s="123"/>
      <c r="I4" s="107"/>
      <c r="J4" s="107"/>
      <c r="K4" s="11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95" t="s">
        <v>18</v>
      </c>
      <c r="B5" s="96"/>
      <c r="C5" s="96"/>
      <c r="D5" s="97"/>
      <c r="E5" s="101"/>
      <c r="F5" s="101"/>
      <c r="G5" s="103"/>
      <c r="H5" s="16" t="s">
        <v>19</v>
      </c>
      <c r="I5" s="17"/>
      <c r="J5" s="17"/>
      <c r="K5" s="45">
        <f>SUM(K7,K43,K59,K77,K85,K99)</f>
        <v>78</v>
      </c>
      <c r="L5" s="27">
        <f t="shared" ref="L5:Q5" si="0">SUM(L7,L23,L43,L59,L77,L85,L99)</f>
        <v>31</v>
      </c>
      <c r="M5" s="27">
        <f t="shared" si="0"/>
        <v>16.25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98"/>
      <c r="B6" s="99"/>
      <c r="C6" s="99"/>
      <c r="D6" s="100"/>
      <c r="E6" s="102"/>
      <c r="F6" s="102"/>
      <c r="G6" s="104"/>
      <c r="H6" s="18" t="s">
        <v>20</v>
      </c>
      <c r="I6" s="19"/>
      <c r="J6" s="19"/>
      <c r="K6" s="47">
        <f>SUM(K8,K44,K60,K78,K86,K100)</f>
        <v>2.5</v>
      </c>
      <c r="L6" s="47">
        <f t="shared" ref="L6:P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7.5</v>
      </c>
      <c r="L7" s="28">
        <f t="shared" ref="L7:Q7" si="2">SUMPRODUCT((MOD(ROW(L$9:L$22),2)=1)*L$9:L$22)</f>
        <v>7.5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2.5</v>
      </c>
      <c r="L8" s="29">
        <f t="shared" ref="L8:Q8" si="3">SUMPRODUCT((MOD(ROW(L$9:L$22),2)=0)*L$9:L$22)</f>
        <v>2.5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0">
        <v>1</v>
      </c>
      <c r="B9" s="63" t="s">
        <v>22</v>
      </c>
      <c r="C9" s="69"/>
      <c r="D9" s="64"/>
      <c r="E9" s="71"/>
      <c r="F9" s="71"/>
      <c r="G9" s="73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0"/>
      <c r="B11" s="62" t="s">
        <v>23</v>
      </c>
      <c r="C11" s="63" t="s">
        <v>24</v>
      </c>
      <c r="D11" s="64"/>
      <c r="E11" s="67"/>
      <c r="F11" s="67"/>
      <c r="G11" s="58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1"/>
      <c r="B12" s="59"/>
      <c r="C12" s="65"/>
      <c r="D12" s="66"/>
      <c r="E12" s="68"/>
      <c r="F12" s="68"/>
      <c r="G12" s="59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0"/>
      <c r="B13" s="62" t="s">
        <v>26</v>
      </c>
      <c r="C13" s="63" t="s">
        <v>27</v>
      </c>
      <c r="D13" s="64"/>
      <c r="E13" s="67"/>
      <c r="F13" s="67"/>
      <c r="G13" s="58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1"/>
      <c r="B14" s="59"/>
      <c r="C14" s="65"/>
      <c r="D14" s="66"/>
      <c r="E14" s="68"/>
      <c r="F14" s="68"/>
      <c r="G14" s="59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0"/>
      <c r="B17" s="62" t="s">
        <v>23</v>
      </c>
      <c r="C17" s="63" t="s">
        <v>29</v>
      </c>
      <c r="D17" s="64"/>
      <c r="E17" s="67"/>
      <c r="F17" s="67"/>
      <c r="G17" s="58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1"/>
      <c r="B18" s="59"/>
      <c r="C18" s="65"/>
      <c r="D18" s="66"/>
      <c r="E18" s="68"/>
      <c r="F18" s="68"/>
      <c r="G18" s="59"/>
      <c r="H18" s="53" t="s">
        <v>20</v>
      </c>
      <c r="I18" s="53"/>
      <c r="J18" s="53"/>
      <c r="K18" s="10">
        <f t="shared" si="4"/>
        <v>0</v>
      </c>
      <c r="L18" s="32"/>
      <c r="M18" s="32"/>
      <c r="N18" s="32"/>
      <c r="O18" s="32"/>
      <c r="P18" s="32"/>
      <c r="Q18" s="32"/>
    </row>
    <row r="19" spans="1:17" ht="12" customHeight="1" x14ac:dyDescent="0.15">
      <c r="A19" s="60"/>
      <c r="B19" s="62" t="s">
        <v>26</v>
      </c>
      <c r="C19" s="63" t="s">
        <v>30</v>
      </c>
      <c r="D19" s="64"/>
      <c r="E19" s="67"/>
      <c r="F19" s="67"/>
      <c r="G19" s="58"/>
      <c r="H19" s="8" t="s">
        <v>19</v>
      </c>
      <c r="I19" s="8" t="s">
        <v>99</v>
      </c>
      <c r="J19" s="8">
        <v>2</v>
      </c>
      <c r="K19" s="9">
        <f t="shared" si="4"/>
        <v>2</v>
      </c>
      <c r="L19" s="31">
        <f>0.5*4</f>
        <v>2</v>
      </c>
      <c r="M19" s="31"/>
      <c r="N19" s="31"/>
      <c r="O19" s="31"/>
      <c r="P19" s="31"/>
      <c r="Q19" s="31"/>
    </row>
    <row r="20" spans="1:17" ht="12" customHeight="1" x14ac:dyDescent="0.15">
      <c r="A20" s="61"/>
      <c r="B20" s="59"/>
      <c r="C20" s="65"/>
      <c r="D20" s="66"/>
      <c r="E20" s="68"/>
      <c r="F20" s="68"/>
      <c r="G20" s="59"/>
      <c r="H20" s="57" t="s">
        <v>20</v>
      </c>
      <c r="I20" s="53"/>
      <c r="J20" s="53"/>
      <c r="K20" s="10">
        <f t="shared" si="4"/>
        <v>0</v>
      </c>
      <c r="L20" s="32"/>
      <c r="M20" s="32"/>
      <c r="N20" s="32"/>
      <c r="O20" s="32"/>
      <c r="P20" s="32"/>
      <c r="Q20" s="32"/>
    </row>
    <row r="21" spans="1:17" ht="12" customHeight="1" x14ac:dyDescent="0.15">
      <c r="A21" s="60"/>
      <c r="B21" s="62" t="s">
        <v>32</v>
      </c>
      <c r="C21" s="63" t="s">
        <v>33</v>
      </c>
      <c r="D21" s="64"/>
      <c r="E21" s="67"/>
      <c r="F21" s="67"/>
      <c r="G21" s="58"/>
      <c r="H21" s="8" t="s">
        <v>19</v>
      </c>
      <c r="I21" s="8" t="s">
        <v>100</v>
      </c>
      <c r="J21" s="8">
        <v>1</v>
      </c>
      <c r="K21" s="9">
        <f t="shared" si="4"/>
        <v>0.5</v>
      </c>
      <c r="L21" s="31">
        <f>0.5*1</f>
        <v>0.5</v>
      </c>
      <c r="M21" s="31"/>
      <c r="N21" s="31"/>
      <c r="O21" s="31"/>
      <c r="P21" s="31"/>
      <c r="Q21" s="31"/>
    </row>
    <row r="22" spans="1:17" ht="12" customHeight="1" x14ac:dyDescent="0.15">
      <c r="A22" s="61"/>
      <c r="B22" s="59"/>
      <c r="C22" s="65"/>
      <c r="D22" s="66"/>
      <c r="E22" s="68"/>
      <c r="F22" s="68"/>
      <c r="G22" s="59"/>
      <c r="H22" s="57" t="s">
        <v>20</v>
      </c>
      <c r="I22" s="53"/>
      <c r="J22" s="53"/>
      <c r="K22" s="10">
        <f t="shared" si="4"/>
        <v>0</v>
      </c>
      <c r="L22" s="32"/>
      <c r="M22" s="32"/>
      <c r="N22" s="32"/>
      <c r="O22" s="32"/>
      <c r="P22" s="32"/>
      <c r="Q22" s="32"/>
    </row>
    <row r="23" spans="1:17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>SUMPRODUCT((MOD(ROW(K$25:K$42),2)=1)*K$25:K$42)</f>
        <v>10</v>
      </c>
      <c r="L23" s="35">
        <f t="shared" ref="L23:Q23" si="5">SUMPRODUCT((MOD(ROW(L$25:L$42),2)=1)*L$25:L$42)</f>
        <v>10</v>
      </c>
      <c r="M23" s="35">
        <f t="shared" si="5"/>
        <v>0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>SUMPRODUCT((MOD(ROW(K$25:K$42),2)=0)*K$25:K$42)</f>
        <v>0</v>
      </c>
      <c r="L24" s="36">
        <f t="shared" ref="L24:Q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0"/>
      <c r="B27" s="62" t="s">
        <v>23</v>
      </c>
      <c r="C27" s="63" t="s">
        <v>37</v>
      </c>
      <c r="D27" s="64"/>
      <c r="E27" s="67"/>
      <c r="F27" s="67"/>
      <c r="G27" s="58"/>
      <c r="H27" s="8" t="s">
        <v>19</v>
      </c>
      <c r="I27" s="8" t="s">
        <v>98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1"/>
      <c r="B28" s="59"/>
      <c r="C28" s="65"/>
      <c r="D28" s="66"/>
      <c r="E28" s="68"/>
      <c r="F28" s="68"/>
      <c r="G28" s="59"/>
      <c r="H28" s="53" t="s">
        <v>20</v>
      </c>
      <c r="I28" s="53"/>
      <c r="J28" s="53"/>
      <c r="K28" s="10">
        <f t="shared" si="7"/>
        <v>0</v>
      </c>
      <c r="L28" s="32"/>
      <c r="M28" s="32"/>
      <c r="N28" s="32"/>
      <c r="O28" s="32"/>
      <c r="P28" s="32"/>
      <c r="Q28" s="32"/>
    </row>
    <row r="29" spans="1:17" ht="12" customHeight="1" x14ac:dyDescent="0.15">
      <c r="A29" s="60"/>
      <c r="B29" s="62" t="s">
        <v>26</v>
      </c>
      <c r="C29" s="63" t="s">
        <v>39</v>
      </c>
      <c r="D29" s="64"/>
      <c r="E29" s="67"/>
      <c r="F29" s="67"/>
      <c r="G29" s="58"/>
      <c r="H29" s="8" t="s">
        <v>19</v>
      </c>
      <c r="I29" s="8" t="s">
        <v>101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1"/>
      <c r="B30" s="59"/>
      <c r="C30" s="65"/>
      <c r="D30" s="66"/>
      <c r="E30" s="68"/>
      <c r="F30" s="68"/>
      <c r="G30" s="59"/>
      <c r="H30" s="57" t="s">
        <v>20</v>
      </c>
      <c r="I30" s="53"/>
      <c r="J30" s="53"/>
      <c r="K30" s="10">
        <f t="shared" si="7"/>
        <v>0</v>
      </c>
      <c r="L30" s="32"/>
      <c r="M30" s="32"/>
      <c r="N30" s="32"/>
      <c r="O30" s="32"/>
      <c r="P30" s="32"/>
      <c r="Q30" s="32"/>
    </row>
    <row r="31" spans="1:17" ht="12" customHeight="1" x14ac:dyDescent="0.15">
      <c r="A31" s="60"/>
      <c r="B31" s="62" t="s">
        <v>32</v>
      </c>
      <c r="C31" s="63" t="s">
        <v>40</v>
      </c>
      <c r="D31" s="64"/>
      <c r="E31" s="67"/>
      <c r="F31" s="67"/>
      <c r="G31" s="58"/>
      <c r="H31" s="8" t="s">
        <v>19</v>
      </c>
      <c r="I31" s="8" t="s">
        <v>102</v>
      </c>
      <c r="J31" s="8">
        <v>2</v>
      </c>
      <c r="K31" s="9">
        <f t="shared" si="7"/>
        <v>1.5</v>
      </c>
      <c r="L31" s="31">
        <f>0.5*3</f>
        <v>1.5</v>
      </c>
      <c r="M31" s="31"/>
      <c r="N31" s="31"/>
      <c r="O31" s="31"/>
      <c r="P31" s="31"/>
      <c r="Q31" s="31"/>
    </row>
    <row r="32" spans="1:17" ht="12" customHeight="1" x14ac:dyDescent="0.15">
      <c r="A32" s="61"/>
      <c r="B32" s="59"/>
      <c r="C32" s="65"/>
      <c r="D32" s="66"/>
      <c r="E32" s="68"/>
      <c r="F32" s="68"/>
      <c r="G32" s="59"/>
      <c r="H32" s="57" t="s">
        <v>20</v>
      </c>
      <c r="I32" s="53"/>
      <c r="J32" s="53"/>
      <c r="K32" s="10">
        <f t="shared" si="7"/>
        <v>0</v>
      </c>
      <c r="L32" s="32"/>
      <c r="M32" s="32"/>
      <c r="N32" s="32"/>
      <c r="O32" s="32"/>
      <c r="P32" s="32"/>
      <c r="Q32" s="32"/>
    </row>
    <row r="33" spans="1:17" ht="12" customHeight="1" x14ac:dyDescent="0.15">
      <c r="A33" s="60"/>
      <c r="B33" s="62" t="s">
        <v>42</v>
      </c>
      <c r="C33" s="63" t="s">
        <v>43</v>
      </c>
      <c r="D33" s="64"/>
      <c r="E33" s="67"/>
      <c r="F33" s="67"/>
      <c r="G33" s="58"/>
      <c r="H33" s="8" t="s">
        <v>19</v>
      </c>
      <c r="I33" s="8" t="s">
        <v>103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1"/>
      <c r="B34" s="59"/>
      <c r="C34" s="65"/>
      <c r="D34" s="66"/>
      <c r="E34" s="68"/>
      <c r="F34" s="68"/>
      <c r="G34" s="59"/>
      <c r="H34" s="57" t="s">
        <v>20</v>
      </c>
      <c r="I34" s="53"/>
      <c r="J34" s="53"/>
      <c r="K34" s="10">
        <f t="shared" si="7"/>
        <v>0</v>
      </c>
      <c r="L34" s="32"/>
      <c r="M34" s="32"/>
      <c r="N34" s="32"/>
      <c r="O34" s="32"/>
      <c r="P34" s="32"/>
      <c r="Q34" s="32"/>
    </row>
    <row r="35" spans="1:17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1"/>
      <c r="B36" s="65"/>
      <c r="C36" s="70"/>
      <c r="D36" s="66"/>
      <c r="E36" s="72"/>
      <c r="F36" s="72"/>
      <c r="G36" s="74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0"/>
      <c r="B37" s="62" t="s">
        <v>23</v>
      </c>
      <c r="C37" s="63" t="s">
        <v>29</v>
      </c>
      <c r="D37" s="64"/>
      <c r="E37" s="67"/>
      <c r="F37" s="67"/>
      <c r="G37" s="58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1"/>
      <c r="B38" s="59"/>
      <c r="C38" s="65"/>
      <c r="D38" s="66"/>
      <c r="E38" s="68"/>
      <c r="F38" s="68"/>
      <c r="G38" s="59"/>
      <c r="H38" s="57" t="s">
        <v>20</v>
      </c>
      <c r="I38" s="53"/>
      <c r="J38" s="53"/>
      <c r="K38" s="10">
        <f>SUM(L38:Q38)</f>
        <v>0</v>
      </c>
      <c r="L38" s="50"/>
      <c r="M38" s="32"/>
      <c r="N38" s="32"/>
      <c r="O38" s="32"/>
      <c r="P38" s="32"/>
      <c r="Q38" s="32"/>
    </row>
    <row r="39" spans="1:17" ht="12" customHeight="1" x14ac:dyDescent="0.15">
      <c r="A39" s="60"/>
      <c r="B39" s="62" t="s">
        <v>26</v>
      </c>
      <c r="C39" s="63" t="s">
        <v>45</v>
      </c>
      <c r="D39" s="64"/>
      <c r="E39" s="67"/>
      <c r="F39" s="67"/>
      <c r="G39" s="58"/>
      <c r="H39" s="8" t="s">
        <v>19</v>
      </c>
      <c r="I39" s="8" t="s">
        <v>98</v>
      </c>
      <c r="J39" s="8">
        <v>5</v>
      </c>
      <c r="K39" s="9">
        <f>SUM(L39:Q39)</f>
        <v>2</v>
      </c>
      <c r="L39" s="31">
        <f>0.5*4</f>
        <v>2</v>
      </c>
      <c r="M39" s="31"/>
      <c r="N39" s="31"/>
      <c r="O39" s="31"/>
      <c r="P39" s="31"/>
      <c r="Q39" s="31"/>
    </row>
    <row r="40" spans="1:17" ht="12" customHeight="1" x14ac:dyDescent="0.15">
      <c r="A40" s="61"/>
      <c r="B40" s="59"/>
      <c r="C40" s="65"/>
      <c r="D40" s="66"/>
      <c r="E40" s="68"/>
      <c r="F40" s="68"/>
      <c r="G40" s="59"/>
      <c r="H40" s="57" t="s">
        <v>20</v>
      </c>
      <c r="I40" s="53"/>
      <c r="J40" s="53"/>
      <c r="K40" s="10"/>
      <c r="L40" s="32"/>
      <c r="M40" s="32"/>
      <c r="N40" s="32"/>
      <c r="O40" s="32"/>
      <c r="P40" s="32"/>
      <c r="Q40" s="32"/>
    </row>
    <row r="41" spans="1:17" ht="12" customHeight="1" x14ac:dyDescent="0.15">
      <c r="A41" s="60"/>
      <c r="B41" s="62" t="s">
        <v>32</v>
      </c>
      <c r="C41" s="63" t="s">
        <v>46</v>
      </c>
      <c r="D41" s="64"/>
      <c r="E41" s="67"/>
      <c r="F41" s="67"/>
      <c r="G41" s="58"/>
      <c r="H41" s="8" t="s">
        <v>19</v>
      </c>
      <c r="I41" s="8" t="s">
        <v>104</v>
      </c>
      <c r="J41" s="8">
        <v>1</v>
      </c>
      <c r="K41" s="9">
        <f>SUM(L41:Q41)</f>
        <v>0.5</v>
      </c>
      <c r="L41" s="31">
        <f>0.5*1</f>
        <v>0.5</v>
      </c>
      <c r="M41" s="31"/>
      <c r="N41" s="31"/>
      <c r="O41" s="31"/>
      <c r="P41" s="31"/>
      <c r="Q41" s="31"/>
    </row>
    <row r="42" spans="1:17" ht="12" customHeight="1" x14ac:dyDescent="0.15">
      <c r="A42" s="61"/>
      <c r="B42" s="59"/>
      <c r="C42" s="65"/>
      <c r="D42" s="66"/>
      <c r="E42" s="68"/>
      <c r="F42" s="68"/>
      <c r="G42" s="59"/>
      <c r="H42" s="57" t="s">
        <v>20</v>
      </c>
      <c r="I42" s="53"/>
      <c r="J42" s="53"/>
      <c r="K42" s="10"/>
      <c r="L42" s="32"/>
      <c r="M42" s="32"/>
      <c r="N42" s="32"/>
      <c r="O42" s="32"/>
      <c r="P42" s="32"/>
      <c r="Q42" s="32"/>
    </row>
    <row r="43" spans="1:17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23.5</v>
      </c>
      <c r="L43" s="35">
        <f>SUMPRODUCT((MOD(ROW(L$45:L$58),2)=1)*L$45:L$58)</f>
        <v>11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Q44" si="9">SUMPRODUCT((MOD(ROW(L$45:L$58),2)=0)*L$45:L$58)</f>
        <v>0</v>
      </c>
      <c r="M44" s="36">
        <f t="shared" si="9"/>
        <v>0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0"/>
      <c r="B47" s="62" t="s">
        <v>23</v>
      </c>
      <c r="C47" s="63" t="s">
        <v>49</v>
      </c>
      <c r="D47" s="64"/>
      <c r="E47" s="67"/>
      <c r="F47" s="67"/>
      <c r="G47" s="58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1"/>
      <c r="B48" s="59"/>
      <c r="C48" s="65"/>
      <c r="D48" s="66"/>
      <c r="E48" s="68"/>
      <c r="F48" s="68"/>
      <c r="G48" s="59"/>
      <c r="H48" s="53" t="s">
        <v>20</v>
      </c>
      <c r="I48" s="53"/>
      <c r="J48" s="53"/>
      <c r="K48" s="10">
        <f>SUM(L48:Q48)</f>
        <v>0</v>
      </c>
      <c r="L48" s="32"/>
      <c r="M48" s="32"/>
      <c r="N48" s="32"/>
      <c r="O48" s="32"/>
      <c r="P48" s="32"/>
      <c r="Q48" s="32"/>
    </row>
    <row r="49" spans="1:17" ht="12" customHeight="1" x14ac:dyDescent="0.15">
      <c r="A49" s="60"/>
      <c r="B49" s="62" t="s">
        <v>26</v>
      </c>
      <c r="C49" s="63" t="s">
        <v>50</v>
      </c>
      <c r="D49" s="64"/>
      <c r="E49" s="67"/>
      <c r="F49" s="67"/>
      <c r="G49" s="58"/>
      <c r="H49" s="8" t="s">
        <v>19</v>
      </c>
      <c r="I49" s="8" t="s">
        <v>98</v>
      </c>
      <c r="J49" s="8">
        <v>5</v>
      </c>
      <c r="K49" s="9">
        <f>SUM(L49:Q49)</f>
        <v>10</v>
      </c>
      <c r="L49" s="31">
        <f>1*5</f>
        <v>5</v>
      </c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1"/>
      <c r="B50" s="59"/>
      <c r="C50" s="65"/>
      <c r="D50" s="66"/>
      <c r="E50" s="68"/>
      <c r="F50" s="68"/>
      <c r="G50" s="59"/>
      <c r="H50" s="57" t="s">
        <v>20</v>
      </c>
      <c r="I50" s="53"/>
      <c r="J50" s="53"/>
      <c r="K50" s="10">
        <f>SUM(L50:Q50)</f>
        <v>0</v>
      </c>
      <c r="L50" s="32"/>
      <c r="M50" s="32"/>
      <c r="N50" s="32"/>
      <c r="O50" s="32"/>
      <c r="P50" s="32"/>
      <c r="Q50" s="32"/>
    </row>
    <row r="51" spans="1:17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1"/>
      <c r="B52" s="65"/>
      <c r="C52" s="70"/>
      <c r="D52" s="66"/>
      <c r="E52" s="72"/>
      <c r="F52" s="72"/>
      <c r="G52" s="74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0"/>
      <c r="B53" s="62" t="s">
        <v>23</v>
      </c>
      <c r="C53" s="63" t="s">
        <v>29</v>
      </c>
      <c r="D53" s="64"/>
      <c r="E53" s="67"/>
      <c r="F53" s="67"/>
      <c r="G53" s="58"/>
      <c r="H53" s="8" t="s">
        <v>19</v>
      </c>
      <c r="I53" s="8" t="s">
        <v>98</v>
      </c>
      <c r="J53" s="8">
        <v>5</v>
      </c>
      <c r="K53" s="9">
        <f t="shared" ref="K53:K58" si="10">SUM(L53:Q53)</f>
        <v>5</v>
      </c>
      <c r="L53" s="31">
        <f>0.5*5</f>
        <v>2.5</v>
      </c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1"/>
      <c r="B54" s="59"/>
      <c r="C54" s="65"/>
      <c r="D54" s="66"/>
      <c r="E54" s="68"/>
      <c r="F54" s="68"/>
      <c r="G54" s="59"/>
      <c r="H54" s="57" t="s">
        <v>20</v>
      </c>
      <c r="I54" s="53"/>
      <c r="J54" s="53"/>
      <c r="K54" s="10">
        <f t="shared" si="10"/>
        <v>0</v>
      </c>
      <c r="L54" s="32"/>
      <c r="M54" s="32"/>
      <c r="N54" s="32"/>
      <c r="O54" s="32"/>
      <c r="P54" s="32"/>
      <c r="Q54" s="32"/>
    </row>
    <row r="55" spans="1:17" ht="12" customHeight="1" x14ac:dyDescent="0.15">
      <c r="A55" s="60"/>
      <c r="B55" s="62" t="s">
        <v>26</v>
      </c>
      <c r="C55" s="63" t="s">
        <v>45</v>
      </c>
      <c r="D55" s="64"/>
      <c r="E55" s="67"/>
      <c r="F55" s="67"/>
      <c r="G55" s="58"/>
      <c r="H55" s="8" t="s">
        <v>19</v>
      </c>
      <c r="I55" s="8" t="s">
        <v>98</v>
      </c>
      <c r="J55" s="8">
        <v>5</v>
      </c>
      <c r="K55" s="9">
        <f t="shared" si="10"/>
        <v>4.5</v>
      </c>
      <c r="L55" s="31">
        <f>0.5*5</f>
        <v>2.5</v>
      </c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1"/>
      <c r="B56" s="59"/>
      <c r="C56" s="65"/>
      <c r="D56" s="66"/>
      <c r="E56" s="68"/>
      <c r="F56" s="68"/>
      <c r="G56" s="59"/>
      <c r="H56" s="57" t="s">
        <v>20</v>
      </c>
      <c r="I56" s="53"/>
      <c r="J56" s="53"/>
      <c r="K56" s="10">
        <f t="shared" si="10"/>
        <v>0</v>
      </c>
      <c r="L56" s="32"/>
      <c r="M56" s="32"/>
      <c r="N56" s="32"/>
      <c r="O56" s="32"/>
      <c r="P56" s="32"/>
      <c r="Q56" s="32"/>
    </row>
    <row r="57" spans="1:17" ht="12" customHeight="1" x14ac:dyDescent="0.15">
      <c r="A57" s="60"/>
      <c r="B57" s="62" t="s">
        <v>32</v>
      </c>
      <c r="C57" s="63" t="s">
        <v>46</v>
      </c>
      <c r="D57" s="64"/>
      <c r="E57" s="67"/>
      <c r="F57" s="67"/>
      <c r="G57" s="58"/>
      <c r="H57" s="8" t="s">
        <v>19</v>
      </c>
      <c r="I57" s="8" t="s">
        <v>105</v>
      </c>
      <c r="J57" s="8">
        <v>1</v>
      </c>
      <c r="K57" s="9">
        <f t="shared" si="10"/>
        <v>1.5</v>
      </c>
      <c r="L57" s="31">
        <v>1</v>
      </c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1"/>
      <c r="B58" s="59"/>
      <c r="C58" s="65"/>
      <c r="D58" s="66"/>
      <c r="E58" s="68"/>
      <c r="F58" s="68"/>
      <c r="G58" s="59"/>
      <c r="H58" s="57" t="s">
        <v>20</v>
      </c>
      <c r="I58" s="53"/>
      <c r="J58" s="53"/>
      <c r="K58" s="10">
        <f t="shared" si="10"/>
        <v>0</v>
      </c>
      <c r="L58" s="44"/>
      <c r="M58" s="44"/>
      <c r="N58" s="44"/>
      <c r="O58" s="44"/>
      <c r="P58" s="44"/>
      <c r="Q58" s="44"/>
    </row>
    <row r="59" spans="1:17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20.5</v>
      </c>
      <c r="L59" s="35">
        <f t="shared" ref="L59" si="11">SUMPRODUCT((MOD(ROW(L$61:L$76),2)=1)*L$61:L$76)</f>
        <v>2.5</v>
      </c>
      <c r="M59" s="35">
        <f>SUMPRODUCT((MOD(ROW(M$61:M$76),2)=1)*M$61:M$76)</f>
        <v>3.75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0</v>
      </c>
      <c r="L60" s="36">
        <f t="shared" ref="L60:Q60" si="13">SUMPRODUCT((MOD(ROW(L$61:L$76),2)=0)*L$61:L$76)</f>
        <v>0</v>
      </c>
      <c r="M60" s="36">
        <f t="shared" si="13"/>
        <v>0</v>
      </c>
      <c r="N60" s="36">
        <f t="shared" si="13"/>
        <v>0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0"/>
      <c r="B63" s="62" t="s">
        <v>23</v>
      </c>
      <c r="C63" s="63" t="s">
        <v>49</v>
      </c>
      <c r="D63" s="64"/>
      <c r="E63" s="67"/>
      <c r="F63" s="67"/>
      <c r="G63" s="58"/>
      <c r="H63" s="8" t="s">
        <v>19</v>
      </c>
      <c r="I63" s="8" t="s">
        <v>98</v>
      </c>
      <c r="J63" s="8">
        <v>5</v>
      </c>
      <c r="K63" s="9">
        <f t="shared" ref="K63:K68" si="14">SUM(L63:Q63)</f>
        <v>5</v>
      </c>
      <c r="L63" s="31">
        <f>0.5*5</f>
        <v>2.5</v>
      </c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1"/>
      <c r="B64" s="59"/>
      <c r="C64" s="65"/>
      <c r="D64" s="66"/>
      <c r="E64" s="68"/>
      <c r="F64" s="68"/>
      <c r="G64" s="59"/>
      <c r="H64" s="53" t="s">
        <v>20</v>
      </c>
      <c r="I64" s="53"/>
      <c r="J64" s="53"/>
      <c r="K64" s="10">
        <f t="shared" si="14"/>
        <v>0</v>
      </c>
      <c r="L64" s="32"/>
      <c r="M64" s="32"/>
      <c r="N64" s="32"/>
      <c r="O64" s="32"/>
      <c r="P64" s="32"/>
      <c r="Q64" s="32"/>
    </row>
    <row r="65" spans="1:17" ht="12" customHeight="1" x14ac:dyDescent="0.15">
      <c r="A65" s="60"/>
      <c r="B65" s="62" t="s">
        <v>26</v>
      </c>
      <c r="C65" s="63" t="s">
        <v>50</v>
      </c>
      <c r="D65" s="64"/>
      <c r="E65" s="67"/>
      <c r="F65" s="67"/>
      <c r="G65" s="58"/>
      <c r="H65" s="8" t="s">
        <v>19</v>
      </c>
      <c r="I65" s="8" t="s">
        <v>98</v>
      </c>
      <c r="J65" s="8">
        <v>5</v>
      </c>
      <c r="K65" s="9">
        <f t="shared" si="14"/>
        <v>6.25</v>
      </c>
      <c r="L65" s="31"/>
      <c r="M65" s="31">
        <f>0.75*5</f>
        <v>3.75</v>
      </c>
      <c r="N65" s="31">
        <f>0.5*5</f>
        <v>2.5</v>
      </c>
      <c r="O65" s="31"/>
      <c r="P65" s="31"/>
      <c r="Q65" s="31"/>
    </row>
    <row r="66" spans="1:17" ht="12" customHeight="1" x14ac:dyDescent="0.15">
      <c r="A66" s="61"/>
      <c r="B66" s="59"/>
      <c r="C66" s="65"/>
      <c r="D66" s="66"/>
      <c r="E66" s="68"/>
      <c r="F66" s="68"/>
      <c r="G66" s="59"/>
      <c r="H66" s="57" t="s">
        <v>20</v>
      </c>
      <c r="I66" s="53"/>
      <c r="J66" s="53"/>
      <c r="K66" s="10">
        <f t="shared" si="14"/>
        <v>0</v>
      </c>
      <c r="L66" s="32"/>
      <c r="M66" s="32"/>
      <c r="N66" s="32"/>
      <c r="O66" s="32"/>
      <c r="P66" s="32"/>
      <c r="Q66" s="32"/>
    </row>
    <row r="67" spans="1:17" ht="12" customHeight="1" x14ac:dyDescent="0.15">
      <c r="A67" s="60"/>
      <c r="B67" s="62" t="s">
        <v>32</v>
      </c>
      <c r="C67" s="63" t="s">
        <v>53</v>
      </c>
      <c r="D67" s="64"/>
      <c r="E67" s="67"/>
      <c r="F67" s="67"/>
      <c r="G67" s="58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1"/>
      <c r="B68" s="59"/>
      <c r="C68" s="65"/>
      <c r="D68" s="66"/>
      <c r="E68" s="68"/>
      <c r="F68" s="68"/>
      <c r="G68" s="59"/>
      <c r="H68" s="57" t="s">
        <v>20</v>
      </c>
      <c r="I68" s="53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1"/>
      <c r="B70" s="65"/>
      <c r="C70" s="70"/>
      <c r="D70" s="66"/>
      <c r="E70" s="72"/>
      <c r="F70" s="72"/>
      <c r="G70" s="74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0"/>
      <c r="B71" s="62" t="s">
        <v>23</v>
      </c>
      <c r="C71" s="63" t="s">
        <v>29</v>
      </c>
      <c r="D71" s="64"/>
      <c r="E71" s="67"/>
      <c r="F71" s="67"/>
      <c r="G71" s="58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1"/>
      <c r="B72" s="59"/>
      <c r="C72" s="65"/>
      <c r="D72" s="66"/>
      <c r="E72" s="68"/>
      <c r="F72" s="68"/>
      <c r="G72" s="59"/>
      <c r="H72" s="57" t="s">
        <v>20</v>
      </c>
      <c r="I72" s="53"/>
      <c r="J72" s="53"/>
      <c r="K72" s="10">
        <f t="shared" si="15"/>
        <v>0</v>
      </c>
      <c r="L72" s="32"/>
      <c r="M72" s="32"/>
      <c r="N72" s="32"/>
      <c r="O72" s="32"/>
      <c r="P72" s="32"/>
      <c r="Q72" s="32"/>
    </row>
    <row r="73" spans="1:17" ht="12" customHeight="1" x14ac:dyDescent="0.15">
      <c r="A73" s="60"/>
      <c r="B73" s="62" t="s">
        <v>26</v>
      </c>
      <c r="C73" s="63" t="s">
        <v>45</v>
      </c>
      <c r="D73" s="64"/>
      <c r="E73" s="67"/>
      <c r="F73" s="67"/>
      <c r="G73" s="58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1"/>
      <c r="B74" s="59"/>
      <c r="C74" s="65"/>
      <c r="D74" s="66"/>
      <c r="E74" s="68"/>
      <c r="F74" s="68"/>
      <c r="G74" s="59"/>
      <c r="H74" s="57" t="s">
        <v>20</v>
      </c>
      <c r="I74" s="53"/>
      <c r="J74" s="53"/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60"/>
      <c r="B75" s="62" t="s">
        <v>32</v>
      </c>
      <c r="C75" s="63" t="s">
        <v>46</v>
      </c>
      <c r="D75" s="64"/>
      <c r="E75" s="67"/>
      <c r="F75" s="67"/>
      <c r="G75" s="58"/>
      <c r="H75" s="8" t="s">
        <v>19</v>
      </c>
      <c r="I75" s="8" t="s">
        <v>106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1"/>
      <c r="B76" s="59"/>
      <c r="C76" s="65"/>
      <c r="D76" s="66"/>
      <c r="E76" s="68"/>
      <c r="F76" s="68"/>
      <c r="G76" s="59"/>
      <c r="H76" s="57" t="s">
        <v>20</v>
      </c>
      <c r="I76" s="53"/>
      <c r="J76" s="53"/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0"/>
      <c r="B81" s="62" t="s">
        <v>23</v>
      </c>
      <c r="C81" s="63" t="s">
        <v>56</v>
      </c>
      <c r="D81" s="64"/>
      <c r="E81" s="67"/>
      <c r="F81" s="67"/>
      <c r="G81" s="58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1"/>
      <c r="B82" s="59"/>
      <c r="C82" s="65"/>
      <c r="D82" s="66"/>
      <c r="E82" s="68"/>
      <c r="F82" s="68"/>
      <c r="G82" s="59"/>
      <c r="H82" s="53" t="s">
        <v>20</v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60"/>
      <c r="B83" s="62" t="s">
        <v>26</v>
      </c>
      <c r="C83" s="63" t="s">
        <v>57</v>
      </c>
      <c r="D83" s="64"/>
      <c r="E83" s="67"/>
      <c r="F83" s="67"/>
      <c r="G83" s="58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1"/>
      <c r="B84" s="59"/>
      <c r="C84" s="65"/>
      <c r="D84" s="66"/>
      <c r="E84" s="68"/>
      <c r="F84" s="68"/>
      <c r="G84" s="59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1"/>
      <c r="B90" s="59"/>
      <c r="C90" s="65"/>
      <c r="D90" s="66"/>
      <c r="E90" s="68"/>
      <c r="F90" s="68"/>
      <c r="G90" s="59"/>
      <c r="H90" s="53" t="s">
        <v>20</v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">
        <v>19</v>
      </c>
      <c r="I91" s="8" t="s">
        <v>107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1"/>
      <c r="B92" s="59"/>
      <c r="C92" s="65"/>
      <c r="D92" s="66"/>
      <c r="E92" s="68"/>
      <c r="F92" s="68"/>
      <c r="G92" s="59"/>
      <c r="H92" s="57" t="s">
        <v>20</v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1"/>
      <c r="B94" s="65"/>
      <c r="C94" s="70"/>
      <c r="D94" s="66"/>
      <c r="E94" s="72"/>
      <c r="F94" s="72"/>
      <c r="G94" s="74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1"/>
      <c r="B96" s="59"/>
      <c r="C96" s="65"/>
      <c r="D96" s="66"/>
      <c r="E96" s="68"/>
      <c r="F96" s="68"/>
      <c r="G96" s="59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1"/>
      <c r="B98" s="59"/>
      <c r="C98" s="65"/>
      <c r="D98" s="66"/>
      <c r="E98" s="68"/>
      <c r="F98" s="68"/>
      <c r="G98" s="59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1"/>
      <c r="B104" s="59"/>
      <c r="C104" s="65"/>
      <c r="D104" s="66"/>
      <c r="E104" s="68"/>
      <c r="F104" s="68"/>
      <c r="G104" s="59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">
        <v>19</v>
      </c>
      <c r="I105" s="8" t="s">
        <v>103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1"/>
      <c r="B106" s="59"/>
      <c r="C106" s="65"/>
      <c r="D106" s="66"/>
      <c r="E106" s="68"/>
      <c r="F106" s="68"/>
      <c r="G106" s="59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1"/>
      <c r="B110" s="59"/>
      <c r="C110" s="65"/>
      <c r="D110" s="66"/>
      <c r="E110" s="68"/>
      <c r="F110" s="68"/>
      <c r="G110" s="59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">
        <v>19</v>
      </c>
      <c r="I111" s="8" t="s">
        <v>107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1"/>
      <c r="B112" s="59"/>
      <c r="C112" s="65"/>
      <c r="D112" s="66"/>
      <c r="E112" s="68"/>
      <c r="F112" s="68"/>
      <c r="G112" s="59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6" t="s">
        <v>0</v>
      </c>
      <c r="B1" s="117"/>
      <c r="C1" s="117"/>
      <c r="D1" s="117"/>
      <c r="E1" s="105" t="s">
        <v>1</v>
      </c>
      <c r="F1" s="105" t="s">
        <v>2</v>
      </c>
      <c r="G1" s="117" t="s">
        <v>3</v>
      </c>
      <c r="H1" s="105" t="s">
        <v>4</v>
      </c>
      <c r="I1" s="105" t="s">
        <v>5</v>
      </c>
      <c r="J1" s="105" t="s">
        <v>6</v>
      </c>
      <c r="K1" s="108" t="s">
        <v>7</v>
      </c>
      <c r="L1" s="111">
        <v>43992</v>
      </c>
      <c r="M1" s="112"/>
      <c r="N1" s="111">
        <v>43993</v>
      </c>
      <c r="O1" s="112"/>
      <c r="P1" s="111">
        <v>43994</v>
      </c>
      <c r="Q1" s="112"/>
      <c r="R1" s="111">
        <v>43997</v>
      </c>
      <c r="S1" s="112"/>
    </row>
    <row r="2" spans="1:19" ht="13.5" customHeight="1" x14ac:dyDescent="0.15">
      <c r="A2" s="118"/>
      <c r="B2" s="119"/>
      <c r="C2" s="119"/>
      <c r="D2" s="119"/>
      <c r="E2" s="106"/>
      <c r="F2" s="106"/>
      <c r="G2" s="119"/>
      <c r="H2" s="122"/>
      <c r="I2" s="106"/>
      <c r="J2" s="106"/>
      <c r="K2" s="109"/>
      <c r="L2" s="125" t="s">
        <v>8</v>
      </c>
      <c r="M2" s="115"/>
      <c r="N2" s="113" t="s">
        <v>9</v>
      </c>
      <c r="O2" s="113"/>
      <c r="P2" s="114" t="s">
        <v>10</v>
      </c>
      <c r="Q2" s="115"/>
      <c r="R2" s="113" t="s">
        <v>11</v>
      </c>
      <c r="S2" s="115"/>
    </row>
    <row r="3" spans="1:19" ht="13.5" customHeight="1" x14ac:dyDescent="0.15">
      <c r="A3" s="118"/>
      <c r="B3" s="119"/>
      <c r="C3" s="119"/>
      <c r="D3" s="119"/>
      <c r="E3" s="106"/>
      <c r="F3" s="106"/>
      <c r="G3" s="119"/>
      <c r="H3" s="122"/>
      <c r="I3" s="106"/>
      <c r="J3" s="106"/>
      <c r="K3" s="109"/>
      <c r="L3" s="124" t="s">
        <v>12</v>
      </c>
      <c r="M3" s="93"/>
      <c r="N3" s="92" t="s">
        <v>13</v>
      </c>
      <c r="O3" s="93"/>
      <c r="P3" s="92" t="s">
        <v>14</v>
      </c>
      <c r="Q3" s="93"/>
      <c r="R3" s="94" t="s">
        <v>15</v>
      </c>
      <c r="S3" s="94"/>
    </row>
    <row r="4" spans="1:19" ht="13.5" customHeight="1" thickBot="1" x14ac:dyDescent="0.2">
      <c r="A4" s="120"/>
      <c r="B4" s="121"/>
      <c r="C4" s="121"/>
      <c r="D4" s="121"/>
      <c r="E4" s="107"/>
      <c r="F4" s="107"/>
      <c r="G4" s="121"/>
      <c r="H4" s="123"/>
      <c r="I4" s="107"/>
      <c r="J4" s="107"/>
      <c r="K4" s="11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5" t="s">
        <v>18</v>
      </c>
      <c r="B5" s="96"/>
      <c r="C5" s="96"/>
      <c r="D5" s="97"/>
      <c r="E5" s="101"/>
      <c r="F5" s="101"/>
      <c r="G5" s="103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8"/>
      <c r="B6" s="99"/>
      <c r="C6" s="99"/>
      <c r="D6" s="100"/>
      <c r="E6" s="102"/>
      <c r="F6" s="102"/>
      <c r="G6" s="104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0">
        <v>1</v>
      </c>
      <c r="B9" s="63" t="s">
        <v>22</v>
      </c>
      <c r="C9" s="69"/>
      <c r="D9" s="64"/>
      <c r="E9" s="71"/>
      <c r="F9" s="71"/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0"/>
      <c r="B11" s="62" t="s">
        <v>23</v>
      </c>
      <c r="C11" s="63" t="s">
        <v>24</v>
      </c>
      <c r="D11" s="64"/>
      <c r="E11" s="67" t="s">
        <v>66</v>
      </c>
      <c r="F11" s="67"/>
      <c r="G11" s="58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0"/>
      <c r="B13" s="62" t="s">
        <v>26</v>
      </c>
      <c r="C13" s="63" t="s">
        <v>27</v>
      </c>
      <c r="D13" s="64"/>
      <c r="E13" s="67" t="s">
        <v>66</v>
      </c>
      <c r="F13" s="67"/>
      <c r="G13" s="58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0"/>
      <c r="B17" s="62" t="s">
        <v>23</v>
      </c>
      <c r="C17" s="63" t="s">
        <v>29</v>
      </c>
      <c r="D17" s="64"/>
      <c r="E17" s="67"/>
      <c r="F17" s="67"/>
      <c r="G17" s="5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0"/>
      <c r="B19" s="62" t="s">
        <v>26</v>
      </c>
      <c r="C19" s="63" t="s">
        <v>30</v>
      </c>
      <c r="D19" s="64"/>
      <c r="E19" s="67"/>
      <c r="F19" s="67"/>
      <c r="G19" s="5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0"/>
      <c r="B21" s="62" t="s">
        <v>32</v>
      </c>
      <c r="C21" s="63" t="s">
        <v>33</v>
      </c>
      <c r="D21" s="64"/>
      <c r="E21" s="67"/>
      <c r="F21" s="67"/>
      <c r="G21" s="5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0"/>
      <c r="B27" s="62" t="s">
        <v>23</v>
      </c>
      <c r="C27" s="63" t="s">
        <v>37</v>
      </c>
      <c r="D27" s="64"/>
      <c r="E27" s="67"/>
      <c r="F27" s="67"/>
      <c r="G27" s="5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0"/>
      <c r="B29" s="62" t="s">
        <v>26</v>
      </c>
      <c r="C29" s="63" t="s">
        <v>39</v>
      </c>
      <c r="D29" s="64"/>
      <c r="E29" s="67"/>
      <c r="F29" s="67"/>
      <c r="G29" s="5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0"/>
      <c r="B31" s="62" t="s">
        <v>32</v>
      </c>
      <c r="C31" s="63" t="s">
        <v>40</v>
      </c>
      <c r="D31" s="64"/>
      <c r="E31" s="67"/>
      <c r="F31" s="67"/>
      <c r="G31" s="5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0"/>
      <c r="B33" s="62" t="s">
        <v>42</v>
      </c>
      <c r="C33" s="63" t="s">
        <v>43</v>
      </c>
      <c r="D33" s="64"/>
      <c r="E33" s="67"/>
      <c r="F33" s="67"/>
      <c r="G33" s="5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0"/>
      <c r="B37" s="62" t="s">
        <v>23</v>
      </c>
      <c r="C37" s="63" t="s">
        <v>29</v>
      </c>
      <c r="D37" s="64"/>
      <c r="E37" s="67"/>
      <c r="F37" s="67"/>
      <c r="G37" s="5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0"/>
      <c r="B39" s="62" t="s">
        <v>26</v>
      </c>
      <c r="C39" s="63" t="s">
        <v>45</v>
      </c>
      <c r="D39" s="64"/>
      <c r="E39" s="67"/>
      <c r="F39" s="67"/>
      <c r="G39" s="5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0"/>
      <c r="B41" s="62" t="s">
        <v>32</v>
      </c>
      <c r="C41" s="63" t="s">
        <v>46</v>
      </c>
      <c r="D41" s="64"/>
      <c r="E41" s="67"/>
      <c r="F41" s="67"/>
      <c r="G41" s="5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0"/>
      <c r="B47" s="62" t="s">
        <v>23</v>
      </c>
      <c r="C47" s="63" t="s">
        <v>49</v>
      </c>
      <c r="D47" s="64"/>
      <c r="E47" s="67"/>
      <c r="F47" s="67"/>
      <c r="G47" s="5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0"/>
      <c r="B49" s="62" t="s">
        <v>26</v>
      </c>
      <c r="C49" s="63" t="s">
        <v>50</v>
      </c>
      <c r="D49" s="64"/>
      <c r="E49" s="67"/>
      <c r="F49" s="67"/>
      <c r="G49" s="5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0"/>
      <c r="B53" s="62" t="s">
        <v>23</v>
      </c>
      <c r="C53" s="63" t="s">
        <v>29</v>
      </c>
      <c r="D53" s="64"/>
      <c r="E53" s="67"/>
      <c r="F53" s="67"/>
      <c r="G53" s="5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0"/>
      <c r="B55" s="62" t="s">
        <v>26</v>
      </c>
      <c r="C55" s="63" t="s">
        <v>45</v>
      </c>
      <c r="D55" s="64"/>
      <c r="E55" s="67"/>
      <c r="F55" s="67"/>
      <c r="G55" s="5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0"/>
      <c r="B57" s="62" t="s">
        <v>32</v>
      </c>
      <c r="C57" s="63" t="s">
        <v>46</v>
      </c>
      <c r="D57" s="64"/>
      <c r="E57" s="67"/>
      <c r="F57" s="67"/>
      <c r="G57" s="5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0"/>
      <c r="B63" s="62" t="s">
        <v>23</v>
      </c>
      <c r="C63" s="63" t="s">
        <v>49</v>
      </c>
      <c r="D63" s="64"/>
      <c r="E63" s="67"/>
      <c r="F63" s="67"/>
      <c r="G63" s="5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0"/>
      <c r="B65" s="62" t="s">
        <v>26</v>
      </c>
      <c r="C65" s="63" t="s">
        <v>50</v>
      </c>
      <c r="D65" s="64"/>
      <c r="E65" s="67"/>
      <c r="F65" s="67"/>
      <c r="G65" s="5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0"/>
      <c r="B67" s="62" t="s">
        <v>32</v>
      </c>
      <c r="C67" s="63" t="s">
        <v>53</v>
      </c>
      <c r="D67" s="64"/>
      <c r="E67" s="67"/>
      <c r="F67" s="67"/>
      <c r="G67" s="5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0"/>
      <c r="B71" s="62" t="s">
        <v>23</v>
      </c>
      <c r="C71" s="63" t="s">
        <v>29</v>
      </c>
      <c r="D71" s="64"/>
      <c r="E71" s="67"/>
      <c r="F71" s="67"/>
      <c r="G71" s="5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1"/>
      <c r="B72" s="59"/>
      <c r="C72" s="65"/>
      <c r="D72" s="66"/>
      <c r="E72" s="68"/>
      <c r="F72" s="68"/>
      <c r="G72" s="59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0"/>
      <c r="B73" s="62" t="s">
        <v>26</v>
      </c>
      <c r="C73" s="63" t="s">
        <v>45</v>
      </c>
      <c r="D73" s="64"/>
      <c r="E73" s="67"/>
      <c r="F73" s="67"/>
      <c r="G73" s="5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1"/>
      <c r="B74" s="59"/>
      <c r="C74" s="65"/>
      <c r="D74" s="66"/>
      <c r="E74" s="68"/>
      <c r="F74" s="68"/>
      <c r="G74" s="59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0"/>
      <c r="B75" s="62" t="s">
        <v>32</v>
      </c>
      <c r="C75" s="63" t="s">
        <v>46</v>
      </c>
      <c r="D75" s="64"/>
      <c r="E75" s="67"/>
      <c r="F75" s="67"/>
      <c r="G75" s="5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1"/>
      <c r="B76" s="59"/>
      <c r="C76" s="65"/>
      <c r="D76" s="66"/>
      <c r="E76" s="68"/>
      <c r="F76" s="68"/>
      <c r="G76" s="59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0"/>
      <c r="B81" s="62" t="s">
        <v>23</v>
      </c>
      <c r="C81" s="63" t="s">
        <v>56</v>
      </c>
      <c r="D81" s="64"/>
      <c r="E81" s="67"/>
      <c r="F81" s="67"/>
      <c r="G81" s="5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1"/>
      <c r="B82" s="59"/>
      <c r="C82" s="65"/>
      <c r="D82" s="66"/>
      <c r="E82" s="68"/>
      <c r="F82" s="68"/>
      <c r="G82" s="59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0"/>
      <c r="B83" s="62" t="s">
        <v>26</v>
      </c>
      <c r="C83" s="63" t="s">
        <v>57</v>
      </c>
      <c r="D83" s="64"/>
      <c r="E83" s="67"/>
      <c r="F83" s="67"/>
      <c r="G83" s="5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1"/>
      <c r="B84" s="59"/>
      <c r="C84" s="65"/>
      <c r="D84" s="66"/>
      <c r="E84" s="68"/>
      <c r="F84" s="68"/>
      <c r="G84" s="59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1"/>
      <c r="B90" s="59"/>
      <c r="C90" s="65"/>
      <c r="D90" s="66"/>
      <c r="E90" s="68"/>
      <c r="F90" s="68"/>
      <c r="G90" s="59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1"/>
      <c r="B92" s="59"/>
      <c r="C92" s="65"/>
      <c r="D92" s="66"/>
      <c r="E92" s="68"/>
      <c r="F92" s="68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1"/>
      <c r="B96" s="59"/>
      <c r="C96" s="65"/>
      <c r="D96" s="66"/>
      <c r="E96" s="68"/>
      <c r="F96" s="68"/>
      <c r="G96" s="59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1"/>
      <c r="B98" s="59"/>
      <c r="C98" s="65"/>
      <c r="D98" s="66"/>
      <c r="E98" s="68"/>
      <c r="F98" s="68"/>
      <c r="G98" s="59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1"/>
      <c r="B104" s="59"/>
      <c r="C104" s="65"/>
      <c r="D104" s="66"/>
      <c r="E104" s="68"/>
      <c r="F104" s="68"/>
      <c r="G104" s="59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1"/>
      <c r="B106" s="59"/>
      <c r="C106" s="65"/>
      <c r="D106" s="66"/>
      <c r="E106" s="68"/>
      <c r="F106" s="68"/>
      <c r="G106" s="59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1"/>
      <c r="B110" s="59"/>
      <c r="C110" s="65"/>
      <c r="D110" s="66"/>
      <c r="E110" s="68"/>
      <c r="F110" s="68"/>
      <c r="G110" s="59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1"/>
      <c r="B112" s="59"/>
      <c r="C112" s="65"/>
      <c r="D112" s="66"/>
      <c r="E112" s="68"/>
      <c r="F112" s="68"/>
      <c r="G112" s="59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6" t="s">
        <v>0</v>
      </c>
      <c r="B1" s="117"/>
      <c r="C1" s="117"/>
      <c r="D1" s="117"/>
      <c r="E1" s="105" t="s">
        <v>1</v>
      </c>
      <c r="F1" s="105" t="s">
        <v>2</v>
      </c>
      <c r="G1" s="117" t="s">
        <v>3</v>
      </c>
      <c r="H1" s="105" t="s">
        <v>4</v>
      </c>
      <c r="I1" s="105" t="s">
        <v>5</v>
      </c>
      <c r="J1" s="105" t="s">
        <v>6</v>
      </c>
      <c r="K1" s="108" t="s">
        <v>7</v>
      </c>
      <c r="L1" s="111">
        <v>43984</v>
      </c>
      <c r="M1" s="112"/>
      <c r="N1" s="111">
        <v>43985</v>
      </c>
      <c r="O1" s="112"/>
      <c r="P1" s="111">
        <v>43986</v>
      </c>
      <c r="Q1" s="112"/>
      <c r="R1" s="111">
        <v>43987</v>
      </c>
      <c r="S1" s="112"/>
      <c r="T1" s="111">
        <v>43990</v>
      </c>
      <c r="U1" s="112"/>
      <c r="V1" s="111">
        <v>43991</v>
      </c>
      <c r="W1" s="112"/>
    </row>
    <row r="2" spans="1:23" ht="13.5" customHeight="1" x14ac:dyDescent="0.15">
      <c r="A2" s="118"/>
      <c r="B2" s="119"/>
      <c r="C2" s="119"/>
      <c r="D2" s="119"/>
      <c r="E2" s="106"/>
      <c r="F2" s="106"/>
      <c r="G2" s="119"/>
      <c r="H2" s="122"/>
      <c r="I2" s="106"/>
      <c r="J2" s="106"/>
      <c r="K2" s="109"/>
      <c r="L2" s="125" t="s">
        <v>8</v>
      </c>
      <c r="M2" s="115"/>
      <c r="N2" s="113" t="s">
        <v>9</v>
      </c>
      <c r="O2" s="113"/>
      <c r="P2" s="114" t="s">
        <v>10</v>
      </c>
      <c r="Q2" s="115"/>
      <c r="R2" s="113" t="s">
        <v>11</v>
      </c>
      <c r="S2" s="115"/>
      <c r="T2" s="113" t="s">
        <v>93</v>
      </c>
      <c r="U2" s="113"/>
      <c r="V2" s="113" t="s">
        <v>96</v>
      </c>
      <c r="W2" s="113"/>
    </row>
    <row r="3" spans="1:23" ht="13.5" customHeight="1" x14ac:dyDescent="0.15">
      <c r="A3" s="118"/>
      <c r="B3" s="119"/>
      <c r="C3" s="119"/>
      <c r="D3" s="119"/>
      <c r="E3" s="106"/>
      <c r="F3" s="106"/>
      <c r="G3" s="119"/>
      <c r="H3" s="122"/>
      <c r="I3" s="106"/>
      <c r="J3" s="106"/>
      <c r="K3" s="109"/>
      <c r="L3" s="124" t="s">
        <v>12</v>
      </c>
      <c r="M3" s="93"/>
      <c r="N3" s="92" t="s">
        <v>13</v>
      </c>
      <c r="O3" s="93"/>
      <c r="P3" s="92" t="s">
        <v>14</v>
      </c>
      <c r="Q3" s="93"/>
      <c r="R3" s="94" t="s">
        <v>15</v>
      </c>
      <c r="S3" s="94"/>
      <c r="T3" s="92" t="s">
        <v>94</v>
      </c>
      <c r="U3" s="93"/>
      <c r="V3" s="92" t="s">
        <v>95</v>
      </c>
      <c r="W3" s="93"/>
    </row>
    <row r="4" spans="1:23" ht="13.5" customHeight="1" thickBot="1" x14ac:dyDescent="0.2">
      <c r="A4" s="120"/>
      <c r="B4" s="121"/>
      <c r="C4" s="121"/>
      <c r="D4" s="121"/>
      <c r="E4" s="107"/>
      <c r="F4" s="107"/>
      <c r="G4" s="121"/>
      <c r="H4" s="123"/>
      <c r="I4" s="107"/>
      <c r="J4" s="107"/>
      <c r="K4" s="11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5" t="s">
        <v>18</v>
      </c>
      <c r="B5" s="96"/>
      <c r="C5" s="96"/>
      <c r="D5" s="97"/>
      <c r="E5" s="101"/>
      <c r="F5" s="101"/>
      <c r="G5" s="103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98"/>
      <c r="B6" s="99"/>
      <c r="C6" s="99"/>
      <c r="D6" s="100"/>
      <c r="E6" s="102"/>
      <c r="F6" s="102"/>
      <c r="G6" s="104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0">
        <v>1</v>
      </c>
      <c r="B9" s="63" t="s">
        <v>22</v>
      </c>
      <c r="C9" s="69"/>
      <c r="D9" s="64"/>
      <c r="E9" s="71"/>
      <c r="F9" s="71" t="s">
        <v>67</v>
      </c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0"/>
      <c r="B11" s="62" t="s">
        <v>23</v>
      </c>
      <c r="C11" s="63" t="s">
        <v>24</v>
      </c>
      <c r="D11" s="64"/>
      <c r="E11" s="67" t="s">
        <v>66</v>
      </c>
      <c r="F11" s="67" t="s">
        <v>68</v>
      </c>
      <c r="G11" s="58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0"/>
      <c r="B13" s="62" t="s">
        <v>26</v>
      </c>
      <c r="C13" s="63" t="s">
        <v>27</v>
      </c>
      <c r="D13" s="64"/>
      <c r="E13" s="67" t="s">
        <v>66</v>
      </c>
      <c r="F13" s="67" t="s">
        <v>67</v>
      </c>
      <c r="G13" s="58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0"/>
      <c r="B17" s="62" t="s">
        <v>23</v>
      </c>
      <c r="C17" s="63" t="s">
        <v>29</v>
      </c>
      <c r="D17" s="64"/>
      <c r="E17" s="67" t="s">
        <v>66</v>
      </c>
      <c r="F17" s="67" t="s">
        <v>68</v>
      </c>
      <c r="G17" s="58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0"/>
      <c r="B19" s="62" t="s">
        <v>26</v>
      </c>
      <c r="C19" s="63" t="s">
        <v>30</v>
      </c>
      <c r="D19" s="64"/>
      <c r="E19" s="67" t="s">
        <v>66</v>
      </c>
      <c r="F19" s="67" t="s">
        <v>68</v>
      </c>
      <c r="G19" s="58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0"/>
      <c r="B21" s="62" t="s">
        <v>32</v>
      </c>
      <c r="C21" s="63" t="s">
        <v>33</v>
      </c>
      <c r="D21" s="64"/>
      <c r="E21" s="67" t="s">
        <v>66</v>
      </c>
      <c r="F21" s="67" t="s">
        <v>68</v>
      </c>
      <c r="G21" s="58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0"/>
      <c r="B27" s="62" t="s">
        <v>23</v>
      </c>
      <c r="C27" s="63" t="s">
        <v>37</v>
      </c>
      <c r="D27" s="64"/>
      <c r="E27" s="67" t="s">
        <v>66</v>
      </c>
      <c r="F27" s="67" t="s">
        <v>68</v>
      </c>
      <c r="G27" s="58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0"/>
      <c r="B29" s="62" t="s">
        <v>26</v>
      </c>
      <c r="C29" s="63" t="s">
        <v>39</v>
      </c>
      <c r="D29" s="64"/>
      <c r="E29" s="67" t="s">
        <v>66</v>
      </c>
      <c r="F29" s="67" t="s">
        <v>68</v>
      </c>
      <c r="G29" s="58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0"/>
      <c r="B31" s="62" t="s">
        <v>32</v>
      </c>
      <c r="C31" s="63" t="s">
        <v>40</v>
      </c>
      <c r="D31" s="64"/>
      <c r="E31" s="67" t="s">
        <v>66</v>
      </c>
      <c r="F31" s="67" t="s">
        <v>68</v>
      </c>
      <c r="G31" s="58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0"/>
      <c r="B33" s="62" t="s">
        <v>42</v>
      </c>
      <c r="C33" s="63" t="s">
        <v>43</v>
      </c>
      <c r="D33" s="64"/>
      <c r="E33" s="67" t="s">
        <v>66</v>
      </c>
      <c r="F33" s="67" t="s">
        <v>68</v>
      </c>
      <c r="G33" s="58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0"/>
      <c r="B37" s="62" t="s">
        <v>23</v>
      </c>
      <c r="C37" s="63" t="s">
        <v>29</v>
      </c>
      <c r="D37" s="64"/>
      <c r="E37" s="67" t="s">
        <v>66</v>
      </c>
      <c r="F37" s="67" t="s">
        <v>68</v>
      </c>
      <c r="G37" s="58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0"/>
      <c r="B39" s="62" t="s">
        <v>26</v>
      </c>
      <c r="C39" s="63" t="s">
        <v>45</v>
      </c>
      <c r="D39" s="64"/>
      <c r="E39" s="67" t="s">
        <v>66</v>
      </c>
      <c r="F39" s="67" t="s">
        <v>68</v>
      </c>
      <c r="G39" s="58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0"/>
      <c r="B41" s="62" t="s">
        <v>32</v>
      </c>
      <c r="C41" s="63" t="s">
        <v>46</v>
      </c>
      <c r="D41" s="64"/>
      <c r="E41" s="67" t="s">
        <v>66</v>
      </c>
      <c r="F41" s="67" t="s">
        <v>68</v>
      </c>
      <c r="G41" s="58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0"/>
      <c r="B47" s="62" t="s">
        <v>23</v>
      </c>
      <c r="C47" s="63" t="s">
        <v>49</v>
      </c>
      <c r="D47" s="64"/>
      <c r="E47" s="67" t="s">
        <v>66</v>
      </c>
      <c r="F47" s="67" t="s">
        <v>68</v>
      </c>
      <c r="G47" s="58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0"/>
      <c r="B49" s="62" t="s">
        <v>26</v>
      </c>
      <c r="C49" s="63" t="s">
        <v>50</v>
      </c>
      <c r="D49" s="64"/>
      <c r="E49" s="67" t="s">
        <v>66</v>
      </c>
      <c r="F49" s="67" t="s">
        <v>68</v>
      </c>
      <c r="G49" s="58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0"/>
      <c r="B53" s="62" t="s">
        <v>23</v>
      </c>
      <c r="C53" s="63" t="s">
        <v>29</v>
      </c>
      <c r="D53" s="64"/>
      <c r="E53" s="67" t="s">
        <v>66</v>
      </c>
      <c r="F53" s="67" t="s">
        <v>68</v>
      </c>
      <c r="G53" s="58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0"/>
      <c r="B55" s="62" t="s">
        <v>26</v>
      </c>
      <c r="C55" s="63" t="s">
        <v>45</v>
      </c>
      <c r="D55" s="64"/>
      <c r="E55" s="67" t="s">
        <v>66</v>
      </c>
      <c r="F55" s="67" t="s">
        <v>68</v>
      </c>
      <c r="G55" s="58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0"/>
      <c r="B57" s="62" t="s">
        <v>32</v>
      </c>
      <c r="C57" s="63" t="s">
        <v>46</v>
      </c>
      <c r="D57" s="64"/>
      <c r="E57" s="67" t="s">
        <v>66</v>
      </c>
      <c r="F57" s="67" t="s">
        <v>68</v>
      </c>
      <c r="G57" s="58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0"/>
      <c r="B63" s="62" t="s">
        <v>23</v>
      </c>
      <c r="C63" s="63" t="s">
        <v>49</v>
      </c>
      <c r="D63" s="64"/>
      <c r="E63" s="67" t="s">
        <v>66</v>
      </c>
      <c r="F63" s="67" t="s">
        <v>68</v>
      </c>
      <c r="G63" s="58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0"/>
      <c r="B65" s="62" t="s">
        <v>26</v>
      </c>
      <c r="C65" s="63" t="s">
        <v>50</v>
      </c>
      <c r="D65" s="64"/>
      <c r="E65" s="67" t="s">
        <v>66</v>
      </c>
      <c r="F65" s="67" t="s">
        <v>68</v>
      </c>
      <c r="G65" s="58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0"/>
      <c r="B67" s="62" t="s">
        <v>32</v>
      </c>
      <c r="C67" s="63" t="s">
        <v>53</v>
      </c>
      <c r="D67" s="64"/>
      <c r="E67" s="67" t="s">
        <v>66</v>
      </c>
      <c r="F67" s="67" t="s">
        <v>68</v>
      </c>
      <c r="G67" s="58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0"/>
      <c r="B71" s="62" t="s">
        <v>23</v>
      </c>
      <c r="C71" s="63" t="s">
        <v>29</v>
      </c>
      <c r="D71" s="64"/>
      <c r="E71" s="67" t="s">
        <v>66</v>
      </c>
      <c r="F71" s="67" t="s">
        <v>68</v>
      </c>
      <c r="G71" s="58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1"/>
      <c r="B72" s="59"/>
      <c r="C72" s="65"/>
      <c r="D72" s="66"/>
      <c r="E72" s="68"/>
      <c r="F72" s="68"/>
      <c r="G72" s="59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0"/>
      <c r="B73" s="62" t="s">
        <v>26</v>
      </c>
      <c r="C73" s="63" t="s">
        <v>45</v>
      </c>
      <c r="D73" s="64"/>
      <c r="E73" s="67" t="s">
        <v>66</v>
      </c>
      <c r="F73" s="67" t="s">
        <v>68</v>
      </c>
      <c r="G73" s="58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1"/>
      <c r="B74" s="59"/>
      <c r="C74" s="65"/>
      <c r="D74" s="66"/>
      <c r="E74" s="68"/>
      <c r="F74" s="68"/>
      <c r="G74" s="59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0"/>
      <c r="B75" s="62" t="s">
        <v>32</v>
      </c>
      <c r="C75" s="63" t="s">
        <v>46</v>
      </c>
      <c r="D75" s="64"/>
      <c r="E75" s="67" t="s">
        <v>66</v>
      </c>
      <c r="F75" s="67" t="s">
        <v>68</v>
      </c>
      <c r="G75" s="58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1"/>
      <c r="B76" s="59"/>
      <c r="C76" s="65"/>
      <c r="D76" s="66"/>
      <c r="E76" s="68"/>
      <c r="F76" s="68"/>
      <c r="G76" s="59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0"/>
      <c r="B81" s="62" t="s">
        <v>23</v>
      </c>
      <c r="C81" s="63" t="s">
        <v>56</v>
      </c>
      <c r="D81" s="64"/>
      <c r="E81" s="67" t="s">
        <v>66</v>
      </c>
      <c r="F81" s="67" t="s">
        <v>67</v>
      </c>
      <c r="G81" s="58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1"/>
      <c r="B82" s="59"/>
      <c r="C82" s="65"/>
      <c r="D82" s="66"/>
      <c r="E82" s="68"/>
      <c r="F82" s="68"/>
      <c r="G82" s="59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0"/>
      <c r="B83" s="62" t="s">
        <v>26</v>
      </c>
      <c r="C83" s="63" t="s">
        <v>57</v>
      </c>
      <c r="D83" s="64"/>
      <c r="E83" s="67" t="s">
        <v>66</v>
      </c>
      <c r="F83" s="67" t="s">
        <v>67</v>
      </c>
      <c r="G83" s="58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1"/>
      <c r="B84" s="59"/>
      <c r="C84" s="65"/>
      <c r="D84" s="66"/>
      <c r="E84" s="68"/>
      <c r="F84" s="68"/>
      <c r="G84" s="59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1"/>
      <c r="B90" s="59"/>
      <c r="C90" s="65"/>
      <c r="D90" s="66"/>
      <c r="E90" s="68"/>
      <c r="F90" s="68"/>
      <c r="G90" s="59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1"/>
      <c r="B92" s="59"/>
      <c r="C92" s="65"/>
      <c r="D92" s="66"/>
      <c r="E92" s="68"/>
      <c r="F92" s="68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1"/>
      <c r="B96" s="59"/>
      <c r="C96" s="65"/>
      <c r="D96" s="66"/>
      <c r="E96" s="68"/>
      <c r="F96" s="68"/>
      <c r="G96" s="59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1"/>
      <c r="B98" s="59"/>
      <c r="C98" s="65"/>
      <c r="D98" s="66"/>
      <c r="E98" s="68"/>
      <c r="F98" s="68"/>
      <c r="G98" s="59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1"/>
      <c r="B104" s="59"/>
      <c r="C104" s="65"/>
      <c r="D104" s="66"/>
      <c r="E104" s="68"/>
      <c r="F104" s="68"/>
      <c r="G104" s="59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1"/>
      <c r="B106" s="59"/>
      <c r="C106" s="65"/>
      <c r="D106" s="66"/>
      <c r="E106" s="68"/>
      <c r="F106" s="68"/>
      <c r="G106" s="59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1"/>
      <c r="B110" s="59"/>
      <c r="C110" s="65"/>
      <c r="D110" s="66"/>
      <c r="E110" s="68"/>
      <c r="F110" s="68"/>
      <c r="G110" s="59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1"/>
      <c r="B112" s="59"/>
      <c r="C112" s="65"/>
      <c r="D112" s="66"/>
      <c r="E112" s="68"/>
      <c r="F112" s="68"/>
      <c r="G112" s="59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C41:D42"/>
    <mergeCell ref="E41:E42"/>
    <mergeCell ref="F41:F42"/>
    <mergeCell ref="A55:A56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C65:D66"/>
    <mergeCell ref="E29:E3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01:F10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2020-06-10T00:51:45Z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