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5D285F2-4E63-4EBB-81B9-3EC8577235C5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6" i="4" l="1"/>
  <c r="P104" i="4"/>
  <c r="P98" i="4"/>
  <c r="P96" i="4" l="1"/>
  <c r="P82" i="4"/>
  <c r="P90" i="4"/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<sst xmlns="http://schemas.openxmlformats.org/spreadsheetml/2006/main" count="746" uniqueCount="120">
  <si>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</si>
  <si>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</si>
  <si>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</si>
  <si>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</si>
  <si>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</si>
  <si>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</si>
  <si>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</si>
  <si>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</si>
  <si>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</si>
  <si>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</si>
  <si>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</si>
  <si>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</si>
  <si>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</si>
  <si>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</si>
  <si>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</si>
  <si>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</si>
  <si>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</si>
  <si>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</si>
  <si>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</si>
  <si>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</si>
  <si>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</si>
  <si>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</si>
  <si>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</si>
  <si>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</si>
  <si>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</si>
  <si>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</si>
  <si>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</si>
  <si>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</si>
  <si>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</si>
  <si>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</si>
  <si>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</si>
  <si>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</si>
  <si>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</si>
  <si>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</si>
  <si>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</si>
  <si>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</si>
  <si>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</si>
  <si>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</si>
  <si>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</si>
  <si>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</si>
  <si>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</si>
  <si>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</si>
  <si>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</si>
  <si>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</si>
  <si>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</si>
  <si>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</si>
  <si>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</si>
  <si>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</si>
  <si>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</si>
  <si>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</si>
  <si>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</si>
  <si>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</si>
  <si>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</si>
  <si>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</si>
  <si>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</si>
  <si>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</si>
  <si>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</si>
  <si>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</si>
  <si>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</si>
  <si>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</si>
  <si>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</si>
  <si>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</si>
  <si>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</si>
  <si>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</si>
  <si>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</si>
  <si>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</si>
  <si>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</si>
  <si>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</si>
  <si>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</si>
  <si>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</si>
  <si>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</si>
  <si>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</si>
  <si>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</si>
  <si>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</si>
  <si>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</si>
  <si>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</si>
  <si>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</si>
  <si>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</si>
  <si>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</si>
  <si>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</si>
  <si>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</si>
  <si>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</si>
  <si>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</si>
  <si>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</si>
  <si>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</si>
  <si>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</si>
  <si>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</si>
  <si>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</si>
  <si>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</si>
  <si>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</si>
  <si>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</si>
  <si>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</si>
  <si>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</si>
  <si>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</si>
  <si>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</si>
  <si>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</si>
  <si>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</si>
  <si>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</si>
  <si>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</si>
  <si>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</si>
  <si>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</si>
  <si>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</si>
  <si>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</si>
  <si>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</si>
  <si>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</si>
  <si>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</si>
  <si>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</si>
  <si>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</si>
  <si>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</si>
  <si>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</si>
  <si>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</si>
  <si>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</si>
  <si>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</si>
  <si>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</si>
  <si>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</si>
  <si>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</si>
  <si>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</si>
  <si>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</si>
  <si>
    <t>源川、上村、片岡</t>
    <rPh sb="3" eb="5">
      <t>ウエムラ</t>
    </rPh>
    <rPh sb="6" eb="8">
      <t>カタオカ</t>
    </rPh>
    <phoneticPr fontId="1"/>
  </si>
  <si>
    <t>山本、福岡</t>
    <rPh sb="0" eb="2">
      <t>ヤマモト</t>
    </rPh>
    <rPh sb="3" eb="5">
      <t>フクオカ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</si>
</sst>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43992</v>
      </c>
      <c r="M1" s="86"/>
      <c r="N1" s="85">
        <v>43993</v>
      </c>
      <c r="O1" s="86"/>
      <c r="P1" s="85">
        <v>43994</v>
      </c>
      <c r="Q1" s="86"/>
    </row>
    <row r="2" spans="1:17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87" t="s">
        <v>8</v>
      </c>
      <c r="M2" s="87"/>
      <c r="N2" s="88" t="s">
        <v>9</v>
      </c>
      <c r="O2" s="89"/>
      <c r="P2" s="87" t="s">
        <v>10</v>
      </c>
      <c r="Q2" s="89"/>
    </row>
    <row r="3" spans="1:17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66" t="s">
        <v>11</v>
      </c>
      <c r="M3" s="67"/>
      <c r="N3" s="66" t="s">
        <v>12</v>
      </c>
      <c r="O3" s="67"/>
      <c r="P3" s="68" t="s">
        <v>13</v>
      </c>
      <c r="Q3" s="68"/>
    </row>
    <row r="4" spans="1:17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8">
        <v>1</v>
      </c>
      <c r="B9" s="110" t="s">
        <v>20</v>
      </c>
      <c r="C9" s="111"/>
      <c r="D9" s="112"/>
      <c r="E9" s="116"/>
      <c r="F9" s="116"/>
      <c r="G9" s="118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8"/>
      <c r="B11" s="120" t="s">
        <v>21</v>
      </c>
      <c r="C11" s="110" t="s">
        <v>22</v>
      </c>
      <c r="D11" s="112"/>
      <c r="E11" s="122"/>
      <c r="F11" s="122"/>
      <c r="G11" s="124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9"/>
      <c r="B12" s="121"/>
      <c r="C12" s="113"/>
      <c r="D12" s="115"/>
      <c r="E12" s="123"/>
      <c r="F12" s="123"/>
      <c r="G12" s="121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8"/>
      <c r="B13" s="120" t="s">
        <v>25</v>
      </c>
      <c r="C13" s="110" t="s">
        <v>26</v>
      </c>
      <c r="D13" s="112"/>
      <c r="E13" s="122"/>
      <c r="F13" s="122"/>
      <c r="G13" s="124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9"/>
      <c r="B14" s="121"/>
      <c r="C14" s="113"/>
      <c r="D14" s="115"/>
      <c r="E14" s="123"/>
      <c r="F14" s="123"/>
      <c r="G14" s="121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8"/>
      <c r="B17" s="120" t="s">
        <v>21</v>
      </c>
      <c r="C17" s="110" t="s">
        <v>27</v>
      </c>
      <c r="D17" s="112"/>
      <c r="E17" s="122"/>
      <c r="F17" s="122"/>
      <c r="G17" s="124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9"/>
      <c r="B18" s="121"/>
      <c r="C18" s="113"/>
      <c r="D18" s="115"/>
      <c r="E18" s="123"/>
      <c r="F18" s="123"/>
      <c r="G18" s="121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8"/>
      <c r="B19" s="120" t="s">
        <v>25</v>
      </c>
      <c r="C19" s="110" t="s">
        <v>28</v>
      </c>
      <c r="D19" s="112"/>
      <c r="E19" s="122"/>
      <c r="F19" s="122"/>
      <c r="G19" s="124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9"/>
      <c r="B20" s="121"/>
      <c r="C20" s="113"/>
      <c r="D20" s="115"/>
      <c r="E20" s="123"/>
      <c r="F20" s="123"/>
      <c r="G20" s="121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8"/>
      <c r="B21" s="120" t="s">
        <v>31</v>
      </c>
      <c r="C21" s="110" t="s">
        <v>32</v>
      </c>
      <c r="D21" s="112"/>
      <c r="E21" s="122"/>
      <c r="F21" s="122"/>
      <c r="G21" s="124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9"/>
      <c r="B22" s="121"/>
      <c r="C22" s="113"/>
      <c r="D22" s="115"/>
      <c r="E22" s="123"/>
      <c r="F22" s="123"/>
      <c r="G22" s="121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8"/>
      <c r="B27" s="120" t="s">
        <v>21</v>
      </c>
      <c r="C27" s="110" t="s">
        <v>37</v>
      </c>
      <c r="D27" s="112"/>
      <c r="E27" s="122"/>
      <c r="F27" s="122"/>
      <c r="G27" s="124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9"/>
      <c r="B28" s="121"/>
      <c r="C28" s="113"/>
      <c r="D28" s="115"/>
      <c r="E28" s="123"/>
      <c r="F28" s="123"/>
      <c r="G28" s="121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8"/>
      <c r="B29" s="120" t="s">
        <v>25</v>
      </c>
      <c r="C29" s="110" t="s">
        <v>40</v>
      </c>
      <c r="D29" s="112"/>
      <c r="E29" s="122"/>
      <c r="F29" s="122"/>
      <c r="G29" s="124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9"/>
      <c r="B30" s="121"/>
      <c r="C30" s="113"/>
      <c r="D30" s="115"/>
      <c r="E30" s="123"/>
      <c r="F30" s="123"/>
      <c r="G30" s="121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8"/>
      <c r="B31" s="120" t="s">
        <v>31</v>
      </c>
      <c r="C31" s="110" t="s">
        <v>43</v>
      </c>
      <c r="D31" s="112"/>
      <c r="E31" s="122"/>
      <c r="F31" s="122"/>
      <c r="G31" s="124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9"/>
      <c r="B32" s="121"/>
      <c r="C32" s="113"/>
      <c r="D32" s="115"/>
      <c r="E32" s="123"/>
      <c r="F32" s="123"/>
      <c r="G32" s="121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8"/>
      <c r="B33" s="120" t="s">
        <v>46</v>
      </c>
      <c r="C33" s="110" t="s">
        <v>47</v>
      </c>
      <c r="D33" s="112"/>
      <c r="E33" s="122"/>
      <c r="F33" s="122"/>
      <c r="G33" s="124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9"/>
      <c r="B34" s="121"/>
      <c r="C34" s="113"/>
      <c r="D34" s="115"/>
      <c r="E34" s="123"/>
      <c r="F34" s="123"/>
      <c r="G34" s="121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9"/>
      <c r="B36" s="113"/>
      <c r="C36" s="114"/>
      <c r="D36" s="115"/>
      <c r="E36" s="117"/>
      <c r="F36" s="117"/>
      <c r="G36" s="119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8"/>
      <c r="B37" s="120" t="s">
        <v>21</v>
      </c>
      <c r="C37" s="110" t="s">
        <v>27</v>
      </c>
      <c r="D37" s="112"/>
      <c r="E37" s="122"/>
      <c r="F37" s="122"/>
      <c r="G37" s="124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9"/>
      <c r="B38" s="121"/>
      <c r="C38" s="113"/>
      <c r="D38" s="115"/>
      <c r="E38" s="123"/>
      <c r="F38" s="123"/>
      <c r="G38" s="121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8"/>
      <c r="B39" s="120" t="s">
        <v>25</v>
      </c>
      <c r="C39" s="110" t="s">
        <v>49</v>
      </c>
      <c r="D39" s="112"/>
      <c r="E39" s="122"/>
      <c r="F39" s="122"/>
      <c r="G39" s="124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9"/>
      <c r="B40" s="121"/>
      <c r="C40" s="113"/>
      <c r="D40" s="115"/>
      <c r="E40" s="123"/>
      <c r="F40" s="123"/>
      <c r="G40" s="121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8"/>
      <c r="B41" s="120" t="s">
        <v>31</v>
      </c>
      <c r="C41" s="110" t="s">
        <v>50</v>
      </c>
      <c r="D41" s="112"/>
      <c r="E41" s="122"/>
      <c r="F41" s="122"/>
      <c r="G41" s="124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9"/>
      <c r="B42" s="121"/>
      <c r="C42" s="113"/>
      <c r="D42" s="115"/>
      <c r="E42" s="123"/>
      <c r="F42" s="123"/>
      <c r="G42" s="121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8"/>
      <c r="B47" s="120" t="s">
        <v>21</v>
      </c>
      <c r="C47" s="110" t="s">
        <v>53</v>
      </c>
      <c r="D47" s="112"/>
      <c r="E47" s="122"/>
      <c r="F47" s="122"/>
      <c r="G47" s="124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9"/>
      <c r="B48" s="121"/>
      <c r="C48" s="113"/>
      <c r="D48" s="115"/>
      <c r="E48" s="123"/>
      <c r="F48" s="123"/>
      <c r="G48" s="121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8"/>
      <c r="B49" s="120" t="s">
        <v>25</v>
      </c>
      <c r="C49" s="110" t="s">
        <v>54</v>
      </c>
      <c r="D49" s="112"/>
      <c r="E49" s="122"/>
      <c r="F49" s="122"/>
      <c r="G49" s="124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9"/>
      <c r="B50" s="121"/>
      <c r="C50" s="113"/>
      <c r="D50" s="115"/>
      <c r="E50" s="123"/>
      <c r="F50" s="123"/>
      <c r="G50" s="121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9"/>
      <c r="B52" s="113"/>
      <c r="C52" s="114"/>
      <c r="D52" s="115"/>
      <c r="E52" s="117"/>
      <c r="F52" s="117"/>
      <c r="G52" s="119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8"/>
      <c r="B53" s="120" t="s">
        <v>21</v>
      </c>
      <c r="C53" s="110" t="s">
        <v>27</v>
      </c>
      <c r="D53" s="112"/>
      <c r="E53" s="122"/>
      <c r="F53" s="122"/>
      <c r="G53" s="124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9"/>
      <c r="B54" s="121"/>
      <c r="C54" s="113"/>
      <c r="D54" s="115"/>
      <c r="E54" s="123"/>
      <c r="F54" s="123"/>
      <c r="G54" s="121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8"/>
      <c r="B55" s="120" t="s">
        <v>25</v>
      </c>
      <c r="C55" s="110" t="s">
        <v>49</v>
      </c>
      <c r="D55" s="112"/>
      <c r="E55" s="122"/>
      <c r="F55" s="122"/>
      <c r="G55" s="124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9"/>
      <c r="B56" s="121"/>
      <c r="C56" s="113"/>
      <c r="D56" s="115"/>
      <c r="E56" s="123"/>
      <c r="F56" s="123"/>
      <c r="G56" s="121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8"/>
      <c r="B57" s="120" t="s">
        <v>31</v>
      </c>
      <c r="C57" s="110" t="s">
        <v>50</v>
      </c>
      <c r="D57" s="112"/>
      <c r="E57" s="122"/>
      <c r="F57" s="122"/>
      <c r="G57" s="124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9"/>
      <c r="B58" s="121"/>
      <c r="C58" s="113"/>
      <c r="D58" s="115"/>
      <c r="E58" s="123"/>
      <c r="F58" s="123"/>
      <c r="G58" s="121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8">
        <v>1</v>
      </c>
      <c r="B61" s="110" t="s">
        <v>36</v>
      </c>
      <c r="C61" s="111"/>
      <c r="D61" s="112"/>
      <c r="E61" s="116"/>
      <c r="F61" s="116"/>
      <c r="G61" s="118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8"/>
      <c r="B63" s="120" t="s">
        <v>21</v>
      </c>
      <c r="C63" s="110" t="s">
        <v>53</v>
      </c>
      <c r="D63" s="112"/>
      <c r="E63" s="122"/>
      <c r="F63" s="122"/>
      <c r="G63" s="124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9"/>
      <c r="B64" s="121"/>
      <c r="C64" s="113"/>
      <c r="D64" s="115"/>
      <c r="E64" s="123"/>
      <c r="F64" s="123"/>
      <c r="G64" s="121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8"/>
      <c r="B65" s="120" t="s">
        <v>25</v>
      </c>
      <c r="C65" s="110" t="s">
        <v>54</v>
      </c>
      <c r="D65" s="112"/>
      <c r="E65" s="122"/>
      <c r="F65" s="122"/>
      <c r="G65" s="124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9"/>
      <c r="B66" s="121"/>
      <c r="C66" s="113"/>
      <c r="D66" s="115"/>
      <c r="E66" s="123"/>
      <c r="F66" s="123"/>
      <c r="G66" s="121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8"/>
      <c r="B67" s="120" t="s">
        <v>31</v>
      </c>
      <c r="C67" s="110" t="s">
        <v>57</v>
      </c>
      <c r="D67" s="112"/>
      <c r="E67" s="122"/>
      <c r="F67" s="122"/>
      <c r="G67" s="124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9"/>
      <c r="B68" s="121"/>
      <c r="C68" s="113"/>
      <c r="D68" s="115"/>
      <c r="E68" s="123"/>
      <c r="F68" s="123"/>
      <c r="G68" s="121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9"/>
      <c r="B70" s="113"/>
      <c r="C70" s="114"/>
      <c r="D70" s="115"/>
      <c r="E70" s="117"/>
      <c r="F70" s="117"/>
      <c r="G70" s="119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8"/>
      <c r="B71" s="120" t="s">
        <v>21</v>
      </c>
      <c r="C71" s="110" t="s">
        <v>27</v>
      </c>
      <c r="D71" s="112"/>
      <c r="E71" s="122"/>
      <c r="F71" s="122"/>
      <c r="G71" s="124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9"/>
      <c r="B72" s="121"/>
      <c r="C72" s="113"/>
      <c r="D72" s="115"/>
      <c r="E72" s="123"/>
      <c r="F72" s="123"/>
      <c r="G72" s="121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8"/>
      <c r="B73" s="120" t="s">
        <v>25</v>
      </c>
      <c r="C73" s="110" t="s">
        <v>49</v>
      </c>
      <c r="D73" s="112"/>
      <c r="E73" s="122"/>
      <c r="F73" s="122"/>
      <c r="G73" s="124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9"/>
      <c r="B74" s="121"/>
      <c r="C74" s="113"/>
      <c r="D74" s="115"/>
      <c r="E74" s="123"/>
      <c r="F74" s="123"/>
      <c r="G74" s="121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8"/>
      <c r="B75" s="120" t="s">
        <v>31</v>
      </c>
      <c r="C75" s="110" t="s">
        <v>50</v>
      </c>
      <c r="D75" s="112"/>
      <c r="E75" s="122"/>
      <c r="F75" s="122"/>
      <c r="G75" s="124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9"/>
      <c r="B76" s="121"/>
      <c r="C76" s="113"/>
      <c r="D76" s="115"/>
      <c r="E76" s="123"/>
      <c r="F76" s="123"/>
      <c r="G76" s="121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8"/>
      <c r="B81" s="120" t="s">
        <v>21</v>
      </c>
      <c r="C81" s="110" t="s">
        <v>60</v>
      </c>
      <c r="D81" s="112"/>
      <c r="E81" s="122"/>
      <c r="F81" s="122"/>
      <c r="G81" s="124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9"/>
      <c r="B82" s="121"/>
      <c r="C82" s="113"/>
      <c r="D82" s="115"/>
      <c r="E82" s="123"/>
      <c r="F82" s="123"/>
      <c r="G82" s="121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8"/>
      <c r="B83" s="120" t="s">
        <v>25</v>
      </c>
      <c r="C83" s="110" t="s">
        <v>61</v>
      </c>
      <c r="D83" s="112"/>
      <c r="E83" s="122"/>
      <c r="F83" s="122"/>
      <c r="G83" s="124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9"/>
      <c r="B84" s="121"/>
      <c r="C84" s="113"/>
      <c r="D84" s="115"/>
      <c r="E84" s="123"/>
      <c r="F84" s="123"/>
      <c r="G84" s="121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8"/>
      <c r="B89" s="120" t="s">
        <v>21</v>
      </c>
      <c r="C89" s="110" t="s">
        <v>63</v>
      </c>
      <c r="D89" s="112"/>
      <c r="E89" s="122"/>
      <c r="F89" s="122"/>
      <c r="G89" s="124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9"/>
      <c r="B90" s="121"/>
      <c r="C90" s="113"/>
      <c r="D90" s="115"/>
      <c r="E90" s="123"/>
      <c r="F90" s="123"/>
      <c r="G90" s="121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8"/>
      <c r="B91" s="120" t="s">
        <v>25</v>
      </c>
      <c r="C91" s="131" t="s">
        <v>64</v>
      </c>
      <c r="D91" s="112"/>
      <c r="E91" s="122"/>
      <c r="F91" s="122"/>
      <c r="G91" s="124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9"/>
      <c r="B92" s="121"/>
      <c r="C92" s="113"/>
      <c r="D92" s="115"/>
      <c r="E92" s="123"/>
      <c r="F92" s="123"/>
      <c r="G92" s="121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9"/>
      <c r="B94" s="113"/>
      <c r="C94" s="114"/>
      <c r="D94" s="115"/>
      <c r="E94" s="117"/>
      <c r="F94" s="117"/>
      <c r="G94" s="119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8"/>
      <c r="B95" s="120" t="s">
        <v>21</v>
      </c>
      <c r="C95" s="110" t="s">
        <v>27</v>
      </c>
      <c r="D95" s="112"/>
      <c r="E95" s="122"/>
      <c r="F95" s="122"/>
      <c r="G95" s="124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9"/>
      <c r="B96" s="121"/>
      <c r="C96" s="113"/>
      <c r="D96" s="115"/>
      <c r="E96" s="123"/>
      <c r="F96" s="123"/>
      <c r="G96" s="121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108"/>
      <c r="B97" s="120" t="s">
        <v>25</v>
      </c>
      <c r="C97" s="110" t="s">
        <v>50</v>
      </c>
      <c r="D97" s="112"/>
      <c r="E97" s="122"/>
      <c r="F97" s="122"/>
      <c r="G97" s="124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9"/>
      <c r="B98" s="121"/>
      <c r="C98" s="113"/>
      <c r="D98" s="115"/>
      <c r="E98" s="123"/>
      <c r="F98" s="123"/>
      <c r="G98" s="121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8"/>
      <c r="B103" s="120" t="s">
        <v>21</v>
      </c>
      <c r="C103" s="110" t="s">
        <v>66</v>
      </c>
      <c r="D103" s="112"/>
      <c r="E103" s="122"/>
      <c r="F103" s="122"/>
      <c r="G103" s="124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9"/>
      <c r="B104" s="121"/>
      <c r="C104" s="113"/>
      <c r="D104" s="115"/>
      <c r="E104" s="123"/>
      <c r="F104" s="123"/>
      <c r="G104" s="121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108"/>
      <c r="B105" s="120" t="s">
        <v>25</v>
      </c>
      <c r="C105" s="110" t="s">
        <v>67</v>
      </c>
      <c r="D105" s="112"/>
      <c r="E105" s="122"/>
      <c r="F105" s="122"/>
      <c r="G105" s="124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9"/>
      <c r="B106" s="121"/>
      <c r="C106" s="113"/>
      <c r="D106" s="115"/>
      <c r="E106" s="123"/>
      <c r="F106" s="123"/>
      <c r="G106" s="121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8"/>
      <c r="B109" s="120" t="s">
        <v>21</v>
      </c>
      <c r="C109" s="110" t="s">
        <v>27</v>
      </c>
      <c r="D109" s="112"/>
      <c r="E109" s="122"/>
      <c r="F109" s="122"/>
      <c r="G109" s="124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9"/>
      <c r="B110" s="121"/>
      <c r="C110" s="113"/>
      <c r="D110" s="115"/>
      <c r="E110" s="123"/>
      <c r="F110" s="123"/>
      <c r="G110" s="121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8"/>
      <c r="B111" s="120" t="s">
        <v>25</v>
      </c>
      <c r="C111" s="110" t="s">
        <v>50</v>
      </c>
      <c r="D111" s="112"/>
      <c r="E111" s="122"/>
      <c r="F111" s="122"/>
      <c r="G111" s="124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9"/>
      <c r="B112" s="121"/>
      <c r="C112" s="113"/>
      <c r="D112" s="115"/>
      <c r="E112" s="123"/>
      <c r="F112" s="123"/>
      <c r="G112" s="121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43984</v>
      </c>
      <c r="M1" s="86"/>
      <c r="N1" s="85">
        <v>43985</v>
      </c>
      <c r="O1" s="86"/>
      <c r="P1" s="85">
        <v>43986</v>
      </c>
      <c r="Q1" s="86"/>
      <c r="R1" s="85">
        <v>43987</v>
      </c>
      <c r="S1" s="86"/>
      <c r="T1" s="85">
        <v>43990</v>
      </c>
      <c r="U1" s="86"/>
      <c r="V1" s="85">
        <v>43991</v>
      </c>
      <c r="W1" s="86"/>
    </row>
    <row r="2" spans="1:23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132" t="s">
        <v>68</v>
      </c>
      <c r="M2" s="89"/>
      <c r="N2" s="87" t="s">
        <v>8</v>
      </c>
      <c r="O2" s="87"/>
      <c r="P2" s="88" t="s">
        <v>9</v>
      </c>
      <c r="Q2" s="89"/>
      <c r="R2" s="87" t="s">
        <v>10</v>
      </c>
      <c r="S2" s="89"/>
      <c r="T2" s="87" t="s">
        <v>69</v>
      </c>
      <c r="U2" s="87"/>
      <c r="V2" s="87" t="s">
        <v>70</v>
      </c>
      <c r="W2" s="87"/>
    </row>
    <row r="3" spans="1:23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133" t="s">
        <v>11</v>
      </c>
      <c r="M3" s="67"/>
      <c r="N3" s="66" t="s">
        <v>12</v>
      </c>
      <c r="O3" s="67"/>
      <c r="P3" s="66" t="s">
        <v>13</v>
      </c>
      <c r="Q3" s="67"/>
      <c r="R3" s="68" t="s">
        <v>71</v>
      </c>
      <c r="S3" s="68"/>
      <c r="T3" s="66" t="s">
        <v>72</v>
      </c>
      <c r="U3" s="67"/>
      <c r="V3" s="66" t="s">
        <v>73</v>
      </c>
      <c r="W3" s="67"/>
    </row>
    <row r="4" spans="1:23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8">
        <v>1</v>
      </c>
      <c r="B9" s="110" t="s">
        <v>20</v>
      </c>
      <c r="C9" s="111"/>
      <c r="D9" s="112"/>
      <c r="E9" s="116"/>
      <c r="F9" s="116" t="s">
        <v>74</v>
      </c>
      <c r="G9" s="11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8"/>
      <c r="B11" s="120" t="s">
        <v>21</v>
      </c>
      <c r="C11" s="110" t="s">
        <v>22</v>
      </c>
      <c r="D11" s="112"/>
      <c r="E11" s="122" t="s">
        <v>75</v>
      </c>
      <c r="F11" s="122" t="s">
        <v>76</v>
      </c>
      <c r="G11" s="124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9"/>
      <c r="B12" s="121"/>
      <c r="C12" s="113"/>
      <c r="D12" s="115"/>
      <c r="E12" s="123"/>
      <c r="F12" s="123"/>
      <c r="G12" s="121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8"/>
      <c r="B13" s="120" t="s">
        <v>25</v>
      </c>
      <c r="C13" s="110" t="s">
        <v>26</v>
      </c>
      <c r="D13" s="112"/>
      <c r="E13" s="122" t="s">
        <v>75</v>
      </c>
      <c r="F13" s="122" t="s">
        <v>74</v>
      </c>
      <c r="G13" s="124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9"/>
      <c r="B14" s="121"/>
      <c r="C14" s="113"/>
      <c r="D14" s="115"/>
      <c r="E14" s="123"/>
      <c r="F14" s="123"/>
      <c r="G14" s="121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8"/>
      <c r="B17" s="120" t="s">
        <v>21</v>
      </c>
      <c r="C17" s="110" t="s">
        <v>27</v>
      </c>
      <c r="D17" s="112"/>
      <c r="E17" s="122" t="s">
        <v>75</v>
      </c>
      <c r="F17" s="122" t="s">
        <v>76</v>
      </c>
      <c r="G17" s="124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9"/>
      <c r="B18" s="121"/>
      <c r="C18" s="113"/>
      <c r="D18" s="115"/>
      <c r="E18" s="123"/>
      <c r="F18" s="123"/>
      <c r="G18" s="121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8"/>
      <c r="B19" s="120" t="s">
        <v>25</v>
      </c>
      <c r="C19" s="110" t="s">
        <v>28</v>
      </c>
      <c r="D19" s="112"/>
      <c r="E19" s="122" t="s">
        <v>75</v>
      </c>
      <c r="F19" s="122" t="s">
        <v>76</v>
      </c>
      <c r="G19" s="124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9"/>
      <c r="B20" s="121"/>
      <c r="C20" s="113"/>
      <c r="D20" s="115"/>
      <c r="E20" s="123"/>
      <c r="F20" s="123"/>
      <c r="G20" s="121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8"/>
      <c r="B21" s="120" t="s">
        <v>31</v>
      </c>
      <c r="C21" s="110" t="s">
        <v>32</v>
      </c>
      <c r="D21" s="112"/>
      <c r="E21" s="122" t="s">
        <v>75</v>
      </c>
      <c r="F21" s="122" t="s">
        <v>76</v>
      </c>
      <c r="G21" s="124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9"/>
      <c r="B22" s="121"/>
      <c r="C22" s="113"/>
      <c r="D22" s="115"/>
      <c r="E22" s="123"/>
      <c r="F22" s="123"/>
      <c r="G22" s="121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8"/>
      <c r="B27" s="120" t="s">
        <v>21</v>
      </c>
      <c r="C27" s="110" t="s">
        <v>37</v>
      </c>
      <c r="D27" s="112"/>
      <c r="E27" s="122" t="s">
        <v>75</v>
      </c>
      <c r="F27" s="122" t="s">
        <v>76</v>
      </c>
      <c r="G27" s="124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9"/>
      <c r="B28" s="121"/>
      <c r="C28" s="113"/>
      <c r="D28" s="115"/>
      <c r="E28" s="123"/>
      <c r="F28" s="123"/>
      <c r="G28" s="121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8"/>
      <c r="B29" s="120" t="s">
        <v>25</v>
      </c>
      <c r="C29" s="110" t="s">
        <v>40</v>
      </c>
      <c r="D29" s="112"/>
      <c r="E29" s="122" t="s">
        <v>75</v>
      </c>
      <c r="F29" s="122" t="s">
        <v>76</v>
      </c>
      <c r="G29" s="124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9"/>
      <c r="B30" s="121"/>
      <c r="C30" s="113"/>
      <c r="D30" s="115"/>
      <c r="E30" s="123"/>
      <c r="F30" s="123"/>
      <c r="G30" s="121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8"/>
      <c r="B31" s="120" t="s">
        <v>31</v>
      </c>
      <c r="C31" s="110" t="s">
        <v>43</v>
      </c>
      <c r="D31" s="112"/>
      <c r="E31" s="122" t="s">
        <v>75</v>
      </c>
      <c r="F31" s="122" t="s">
        <v>76</v>
      </c>
      <c r="G31" s="124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9"/>
      <c r="B32" s="121"/>
      <c r="C32" s="113"/>
      <c r="D32" s="115"/>
      <c r="E32" s="123"/>
      <c r="F32" s="123"/>
      <c r="G32" s="121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8"/>
      <c r="B33" s="120" t="s">
        <v>46</v>
      </c>
      <c r="C33" s="110" t="s">
        <v>47</v>
      </c>
      <c r="D33" s="112"/>
      <c r="E33" s="122" t="s">
        <v>75</v>
      </c>
      <c r="F33" s="122" t="s">
        <v>76</v>
      </c>
      <c r="G33" s="124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9"/>
      <c r="B34" s="121"/>
      <c r="C34" s="113"/>
      <c r="D34" s="115"/>
      <c r="E34" s="123"/>
      <c r="F34" s="123"/>
      <c r="G34" s="121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9"/>
      <c r="B36" s="113"/>
      <c r="C36" s="114"/>
      <c r="D36" s="115"/>
      <c r="E36" s="117"/>
      <c r="F36" s="117"/>
      <c r="G36" s="11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8"/>
      <c r="B37" s="120" t="s">
        <v>21</v>
      </c>
      <c r="C37" s="110" t="s">
        <v>27</v>
      </c>
      <c r="D37" s="112"/>
      <c r="E37" s="122" t="s">
        <v>75</v>
      </c>
      <c r="F37" s="122" t="s">
        <v>76</v>
      </c>
      <c r="G37" s="124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9"/>
      <c r="B38" s="121"/>
      <c r="C38" s="113"/>
      <c r="D38" s="115"/>
      <c r="E38" s="123"/>
      <c r="F38" s="123"/>
      <c r="G38" s="121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8"/>
      <c r="B39" s="120" t="s">
        <v>25</v>
      </c>
      <c r="C39" s="110" t="s">
        <v>49</v>
      </c>
      <c r="D39" s="112"/>
      <c r="E39" s="122" t="s">
        <v>75</v>
      </c>
      <c r="F39" s="122" t="s">
        <v>76</v>
      </c>
      <c r="G39" s="124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9"/>
      <c r="B40" s="121"/>
      <c r="C40" s="113"/>
      <c r="D40" s="115"/>
      <c r="E40" s="123"/>
      <c r="F40" s="123"/>
      <c r="G40" s="121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8"/>
      <c r="B41" s="120" t="s">
        <v>31</v>
      </c>
      <c r="C41" s="110" t="s">
        <v>50</v>
      </c>
      <c r="D41" s="112"/>
      <c r="E41" s="122" t="s">
        <v>75</v>
      </c>
      <c r="F41" s="122" t="s">
        <v>76</v>
      </c>
      <c r="G41" s="124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9"/>
      <c r="B42" s="121"/>
      <c r="C42" s="113"/>
      <c r="D42" s="115"/>
      <c r="E42" s="123"/>
      <c r="F42" s="123"/>
      <c r="G42" s="121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8"/>
      <c r="B47" s="120" t="s">
        <v>21</v>
      </c>
      <c r="C47" s="110" t="s">
        <v>53</v>
      </c>
      <c r="D47" s="112"/>
      <c r="E47" s="122" t="s">
        <v>75</v>
      </c>
      <c r="F47" s="122" t="s">
        <v>76</v>
      </c>
      <c r="G47" s="124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9"/>
      <c r="B48" s="121"/>
      <c r="C48" s="113"/>
      <c r="D48" s="115"/>
      <c r="E48" s="123"/>
      <c r="F48" s="123"/>
      <c r="G48" s="121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8"/>
      <c r="B49" s="120" t="s">
        <v>25</v>
      </c>
      <c r="C49" s="110" t="s">
        <v>54</v>
      </c>
      <c r="D49" s="112"/>
      <c r="E49" s="122" t="s">
        <v>75</v>
      </c>
      <c r="F49" s="122" t="s">
        <v>76</v>
      </c>
      <c r="G49" s="124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9"/>
      <c r="B50" s="121"/>
      <c r="C50" s="113"/>
      <c r="D50" s="115"/>
      <c r="E50" s="123"/>
      <c r="F50" s="123"/>
      <c r="G50" s="121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9"/>
      <c r="B52" s="113"/>
      <c r="C52" s="114"/>
      <c r="D52" s="115"/>
      <c r="E52" s="117"/>
      <c r="F52" s="117"/>
      <c r="G52" s="11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8"/>
      <c r="B53" s="120" t="s">
        <v>21</v>
      </c>
      <c r="C53" s="110" t="s">
        <v>27</v>
      </c>
      <c r="D53" s="112"/>
      <c r="E53" s="122" t="s">
        <v>75</v>
      </c>
      <c r="F53" s="122" t="s">
        <v>76</v>
      </c>
      <c r="G53" s="124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9"/>
      <c r="B54" s="121"/>
      <c r="C54" s="113"/>
      <c r="D54" s="115"/>
      <c r="E54" s="123"/>
      <c r="F54" s="123"/>
      <c r="G54" s="121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8"/>
      <c r="B55" s="120" t="s">
        <v>25</v>
      </c>
      <c r="C55" s="110" t="s">
        <v>49</v>
      </c>
      <c r="D55" s="112"/>
      <c r="E55" s="122" t="s">
        <v>75</v>
      </c>
      <c r="F55" s="122" t="s">
        <v>76</v>
      </c>
      <c r="G55" s="124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9"/>
      <c r="B56" s="121"/>
      <c r="C56" s="113"/>
      <c r="D56" s="115"/>
      <c r="E56" s="123"/>
      <c r="F56" s="123"/>
      <c r="G56" s="121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8"/>
      <c r="B57" s="120" t="s">
        <v>31</v>
      </c>
      <c r="C57" s="110" t="s">
        <v>50</v>
      </c>
      <c r="D57" s="112"/>
      <c r="E57" s="122" t="s">
        <v>75</v>
      </c>
      <c r="F57" s="122" t="s">
        <v>76</v>
      </c>
      <c r="G57" s="124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9"/>
      <c r="B58" s="121"/>
      <c r="C58" s="113"/>
      <c r="D58" s="115"/>
      <c r="E58" s="123"/>
      <c r="F58" s="123"/>
      <c r="G58" s="121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8">
        <v>1</v>
      </c>
      <c r="B61" s="110" t="s">
        <v>36</v>
      </c>
      <c r="C61" s="111"/>
      <c r="D61" s="112"/>
      <c r="E61" s="116"/>
      <c r="F61" s="116"/>
      <c r="G61" s="11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8"/>
      <c r="B63" s="120" t="s">
        <v>21</v>
      </c>
      <c r="C63" s="110" t="s">
        <v>53</v>
      </c>
      <c r="D63" s="112"/>
      <c r="E63" s="122" t="s">
        <v>75</v>
      </c>
      <c r="F63" s="122" t="s">
        <v>76</v>
      </c>
      <c r="G63" s="124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9"/>
      <c r="B64" s="121"/>
      <c r="C64" s="113"/>
      <c r="D64" s="115"/>
      <c r="E64" s="123"/>
      <c r="F64" s="123"/>
      <c r="G64" s="121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8"/>
      <c r="B65" s="120" t="s">
        <v>25</v>
      </c>
      <c r="C65" s="110" t="s">
        <v>54</v>
      </c>
      <c r="D65" s="112"/>
      <c r="E65" s="122" t="s">
        <v>75</v>
      </c>
      <c r="F65" s="122" t="s">
        <v>76</v>
      </c>
      <c r="G65" s="124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9"/>
      <c r="B66" s="121"/>
      <c r="C66" s="113"/>
      <c r="D66" s="115"/>
      <c r="E66" s="123"/>
      <c r="F66" s="123"/>
      <c r="G66" s="121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8"/>
      <c r="B67" s="120" t="s">
        <v>31</v>
      </c>
      <c r="C67" s="110" t="s">
        <v>57</v>
      </c>
      <c r="D67" s="112"/>
      <c r="E67" s="122" t="s">
        <v>75</v>
      </c>
      <c r="F67" s="122" t="s">
        <v>76</v>
      </c>
      <c r="G67" s="124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9"/>
      <c r="B68" s="121"/>
      <c r="C68" s="113"/>
      <c r="D68" s="115"/>
      <c r="E68" s="123"/>
      <c r="F68" s="123"/>
      <c r="G68" s="121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9"/>
      <c r="B70" s="113"/>
      <c r="C70" s="114"/>
      <c r="D70" s="115"/>
      <c r="E70" s="117"/>
      <c r="F70" s="117"/>
      <c r="G70" s="11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8"/>
      <c r="B71" s="120" t="s">
        <v>21</v>
      </c>
      <c r="C71" s="110" t="s">
        <v>27</v>
      </c>
      <c r="D71" s="112"/>
      <c r="E71" s="122" t="s">
        <v>75</v>
      </c>
      <c r="F71" s="122" t="s">
        <v>76</v>
      </c>
      <c r="G71" s="124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9"/>
      <c r="B72" s="121"/>
      <c r="C72" s="113"/>
      <c r="D72" s="115"/>
      <c r="E72" s="123"/>
      <c r="F72" s="123"/>
      <c r="G72" s="121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8"/>
      <c r="B73" s="120" t="s">
        <v>25</v>
      </c>
      <c r="C73" s="110" t="s">
        <v>49</v>
      </c>
      <c r="D73" s="112"/>
      <c r="E73" s="122" t="s">
        <v>75</v>
      </c>
      <c r="F73" s="122" t="s">
        <v>76</v>
      </c>
      <c r="G73" s="124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9"/>
      <c r="B74" s="121"/>
      <c r="C74" s="113"/>
      <c r="D74" s="115"/>
      <c r="E74" s="123"/>
      <c r="F74" s="123"/>
      <c r="G74" s="121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8"/>
      <c r="B75" s="120" t="s">
        <v>31</v>
      </c>
      <c r="C75" s="110" t="s">
        <v>50</v>
      </c>
      <c r="D75" s="112"/>
      <c r="E75" s="122" t="s">
        <v>75</v>
      </c>
      <c r="F75" s="122" t="s">
        <v>76</v>
      </c>
      <c r="G75" s="124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9"/>
      <c r="B76" s="121"/>
      <c r="C76" s="113"/>
      <c r="D76" s="115"/>
      <c r="E76" s="123"/>
      <c r="F76" s="123"/>
      <c r="G76" s="121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8"/>
      <c r="B81" s="120" t="s">
        <v>21</v>
      </c>
      <c r="C81" s="110" t="s">
        <v>60</v>
      </c>
      <c r="D81" s="112"/>
      <c r="E81" s="122" t="s">
        <v>75</v>
      </c>
      <c r="F81" s="122" t="s">
        <v>74</v>
      </c>
      <c r="G81" s="124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9"/>
      <c r="B82" s="121"/>
      <c r="C82" s="113"/>
      <c r="D82" s="115"/>
      <c r="E82" s="123"/>
      <c r="F82" s="123"/>
      <c r="G82" s="121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8"/>
      <c r="B83" s="120" t="s">
        <v>25</v>
      </c>
      <c r="C83" s="110" t="s">
        <v>61</v>
      </c>
      <c r="D83" s="112"/>
      <c r="E83" s="122" t="s">
        <v>75</v>
      </c>
      <c r="F83" s="122" t="s">
        <v>74</v>
      </c>
      <c r="G83" s="124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9"/>
      <c r="B84" s="121"/>
      <c r="C84" s="113"/>
      <c r="D84" s="115"/>
      <c r="E84" s="123"/>
      <c r="F84" s="123"/>
      <c r="G84" s="121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8"/>
      <c r="B89" s="120" t="s">
        <v>21</v>
      </c>
      <c r="C89" s="110" t="s">
        <v>63</v>
      </c>
      <c r="D89" s="112"/>
      <c r="E89" s="122"/>
      <c r="F89" s="122"/>
      <c r="G89" s="124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9"/>
      <c r="B90" s="121"/>
      <c r="C90" s="113"/>
      <c r="D90" s="115"/>
      <c r="E90" s="123"/>
      <c r="F90" s="123"/>
      <c r="G90" s="121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8"/>
      <c r="B91" s="120" t="s">
        <v>25</v>
      </c>
      <c r="C91" s="131" t="s">
        <v>64</v>
      </c>
      <c r="D91" s="112"/>
      <c r="E91" s="122"/>
      <c r="F91" s="122"/>
      <c r="G91" s="124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9"/>
      <c r="B92" s="121"/>
      <c r="C92" s="113"/>
      <c r="D92" s="115"/>
      <c r="E92" s="123"/>
      <c r="F92" s="123"/>
      <c r="G92" s="121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9"/>
      <c r="B94" s="113"/>
      <c r="C94" s="114"/>
      <c r="D94" s="115"/>
      <c r="E94" s="117"/>
      <c r="F94" s="117"/>
      <c r="G94" s="11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8"/>
      <c r="B95" s="120" t="s">
        <v>21</v>
      </c>
      <c r="C95" s="110" t="s">
        <v>27</v>
      </c>
      <c r="D95" s="112"/>
      <c r="E95" s="122"/>
      <c r="F95" s="122"/>
      <c r="G95" s="124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9"/>
      <c r="B96" s="121"/>
      <c r="C96" s="113"/>
      <c r="D96" s="115"/>
      <c r="E96" s="123"/>
      <c r="F96" s="123"/>
      <c r="G96" s="121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8"/>
      <c r="B97" s="120" t="s">
        <v>25</v>
      </c>
      <c r="C97" s="110" t="s">
        <v>50</v>
      </c>
      <c r="D97" s="112"/>
      <c r="E97" s="122"/>
      <c r="F97" s="122"/>
      <c r="G97" s="124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9"/>
      <c r="B98" s="121"/>
      <c r="C98" s="113"/>
      <c r="D98" s="115"/>
      <c r="E98" s="123"/>
      <c r="F98" s="123"/>
      <c r="G98" s="121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8"/>
      <c r="B103" s="120" t="s">
        <v>21</v>
      </c>
      <c r="C103" s="110" t="s">
        <v>66</v>
      </c>
      <c r="D103" s="112"/>
      <c r="E103" s="122"/>
      <c r="F103" s="122"/>
      <c r="G103" s="124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9"/>
      <c r="B104" s="121"/>
      <c r="C104" s="113"/>
      <c r="D104" s="115"/>
      <c r="E104" s="123"/>
      <c r="F104" s="123"/>
      <c r="G104" s="121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8"/>
      <c r="B105" s="120" t="s">
        <v>25</v>
      </c>
      <c r="C105" s="110" t="s">
        <v>67</v>
      </c>
      <c r="D105" s="112"/>
      <c r="E105" s="122"/>
      <c r="F105" s="122"/>
      <c r="G105" s="124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9"/>
      <c r="B106" s="121"/>
      <c r="C106" s="113"/>
      <c r="D106" s="115"/>
      <c r="E106" s="123"/>
      <c r="F106" s="123"/>
      <c r="G106" s="121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8"/>
      <c r="B109" s="120" t="s">
        <v>21</v>
      </c>
      <c r="C109" s="110" t="s">
        <v>27</v>
      </c>
      <c r="D109" s="112"/>
      <c r="E109" s="122"/>
      <c r="F109" s="122"/>
      <c r="G109" s="124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9"/>
      <c r="B110" s="121"/>
      <c r="C110" s="113"/>
      <c r="D110" s="115"/>
      <c r="E110" s="123"/>
      <c r="F110" s="123"/>
      <c r="G110" s="121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8"/>
      <c r="B111" s="120" t="s">
        <v>25</v>
      </c>
      <c r="C111" s="110" t="s">
        <v>50</v>
      </c>
      <c r="D111" s="112"/>
      <c r="E111" s="122"/>
      <c r="F111" s="122"/>
      <c r="G111" s="124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9"/>
      <c r="B112" s="121"/>
      <c r="C112" s="113"/>
      <c r="D112" s="115"/>
      <c r="E112" s="123"/>
      <c r="F112" s="123"/>
      <c r="G112" s="121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E89" activePane="bottomRight" state="frozen"/>
      <selection pane="topRight" activeCell="E1" sqref="E1"/>
      <selection pane="bottomLeft" activeCell="A5" sqref="A5"/>
      <selection pane="bottomRight" activeCell="G103" sqref="G103:G10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43993</v>
      </c>
      <c r="M1" s="86"/>
      <c r="N1" s="85">
        <v>43994</v>
      </c>
      <c r="O1" s="86"/>
      <c r="P1" s="85">
        <v>43997</v>
      </c>
      <c r="Q1" s="86"/>
    </row>
    <row r="2" spans="1:17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132" t="s">
        <v>9</v>
      </c>
      <c r="M2" s="89"/>
      <c r="N2" s="87" t="s">
        <v>10</v>
      </c>
      <c r="O2" s="87"/>
      <c r="P2" s="88" t="s">
        <v>101</v>
      </c>
      <c r="Q2" s="89"/>
    </row>
    <row r="3" spans="1:17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133" t="s">
        <v>11</v>
      </c>
      <c r="M3" s="67"/>
      <c r="N3" s="66" t="s">
        <v>12</v>
      </c>
      <c r="O3" s="67"/>
      <c r="P3" s="66" t="s">
        <v>13</v>
      </c>
      <c r="Q3" s="67"/>
    </row>
    <row r="4" spans="1:17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5.25</v>
      </c>
      <c r="P6" s="47">
        <f t="shared" si="1"/>
        <v>0</v>
      </c>
      <c r="Q6" s="47"/>
    </row>
    <row r="7" spans="1:17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8">
        <v>1</v>
      </c>
      <c r="B9" s="110" t="s">
        <v>20</v>
      </c>
      <c r="C9" s="111"/>
      <c r="D9" s="112"/>
      <c r="E9" s="116"/>
      <c r="F9" s="116"/>
      <c r="G9" s="11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108"/>
      <c r="B11" s="120" t="s">
        <v>21</v>
      </c>
      <c r="C11" s="110" t="s">
        <v>22</v>
      </c>
      <c r="D11" s="112"/>
      <c r="E11" s="122" t="s">
        <v>102</v>
      </c>
      <c r="F11" s="122" t="s">
        <v>76</v>
      </c>
      <c r="G11" s="124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109"/>
      <c r="B12" s="121"/>
      <c r="C12" s="113"/>
      <c r="D12" s="115"/>
      <c r="E12" s="123"/>
      <c r="F12" s="123"/>
      <c r="G12" s="121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108"/>
      <c r="B13" s="120" t="s">
        <v>25</v>
      </c>
      <c r="C13" s="110" t="s">
        <v>26</v>
      </c>
      <c r="D13" s="112"/>
      <c r="E13" s="122" t="s">
        <v>102</v>
      </c>
      <c r="F13" s="122" t="s">
        <v>76</v>
      </c>
      <c r="G13" s="124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109"/>
      <c r="B14" s="121"/>
      <c r="C14" s="113"/>
      <c r="D14" s="115"/>
      <c r="E14" s="123"/>
      <c r="F14" s="123"/>
      <c r="G14" s="121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108"/>
      <c r="B17" s="120" t="s">
        <v>21</v>
      </c>
      <c r="C17" s="110" t="s">
        <v>27</v>
      </c>
      <c r="D17" s="112"/>
      <c r="E17" s="122" t="s">
        <v>103</v>
      </c>
      <c r="F17" s="122" t="s">
        <v>76</v>
      </c>
      <c r="G17" s="124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109"/>
      <c r="B18" s="121"/>
      <c r="C18" s="113"/>
      <c r="D18" s="115"/>
      <c r="E18" s="123"/>
      <c r="F18" s="123"/>
      <c r="G18" s="121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108"/>
      <c r="B19" s="120" t="s">
        <v>25</v>
      </c>
      <c r="C19" s="110" t="s">
        <v>28</v>
      </c>
      <c r="D19" s="112"/>
      <c r="E19" s="134" t="s">
        <v>102</v>
      </c>
      <c r="F19" s="122" t="s">
        <v>76</v>
      </c>
      <c r="G19" s="124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109"/>
      <c r="B20" s="121"/>
      <c r="C20" s="113"/>
      <c r="D20" s="115"/>
      <c r="E20" s="135"/>
      <c r="F20" s="123"/>
      <c r="G20" s="121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108"/>
      <c r="B21" s="120" t="s">
        <v>31</v>
      </c>
      <c r="C21" s="110" t="s">
        <v>32</v>
      </c>
      <c r="D21" s="112"/>
      <c r="E21" s="134" t="s">
        <v>75</v>
      </c>
      <c r="F21" s="122" t="s">
        <v>76</v>
      </c>
      <c r="G21" s="124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109"/>
      <c r="B22" s="121"/>
      <c r="C22" s="113"/>
      <c r="D22" s="115"/>
      <c r="E22" s="135"/>
      <c r="F22" s="123"/>
      <c r="G22" s="121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108"/>
      <c r="B27" s="120" t="s">
        <v>21</v>
      </c>
      <c r="C27" s="110" t="s">
        <v>37</v>
      </c>
      <c r="D27" s="112"/>
      <c r="E27" s="122" t="s">
        <v>102</v>
      </c>
      <c r="F27" s="122" t="s">
        <v>76</v>
      </c>
      <c r="G27" s="124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109"/>
      <c r="B28" s="121"/>
      <c r="C28" s="113"/>
      <c r="D28" s="115"/>
      <c r="E28" s="123"/>
      <c r="F28" s="123"/>
      <c r="G28" s="121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108"/>
      <c r="B29" s="120" t="s">
        <v>25</v>
      </c>
      <c r="C29" s="110" t="s">
        <v>40</v>
      </c>
      <c r="D29" s="112"/>
      <c r="E29" s="122" t="s">
        <v>102</v>
      </c>
      <c r="F29" s="122" t="s">
        <v>76</v>
      </c>
      <c r="G29" s="124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109"/>
      <c r="B30" s="121"/>
      <c r="C30" s="113"/>
      <c r="D30" s="115"/>
      <c r="E30" s="123"/>
      <c r="F30" s="123"/>
      <c r="G30" s="121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108"/>
      <c r="B31" s="120" t="s">
        <v>31</v>
      </c>
      <c r="C31" s="110" t="s">
        <v>43</v>
      </c>
      <c r="D31" s="112"/>
      <c r="E31" s="122" t="s">
        <v>102</v>
      </c>
      <c r="F31" s="122" t="s">
        <v>76</v>
      </c>
      <c r="G31" s="124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109"/>
      <c r="B32" s="121"/>
      <c r="C32" s="113"/>
      <c r="D32" s="115"/>
      <c r="E32" s="123"/>
      <c r="F32" s="123"/>
      <c r="G32" s="121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108"/>
      <c r="B33" s="120" t="s">
        <v>46</v>
      </c>
      <c r="C33" s="110" t="s">
        <v>47</v>
      </c>
      <c r="D33" s="112"/>
      <c r="E33" s="122" t="s">
        <v>75</v>
      </c>
      <c r="F33" s="122" t="s">
        <v>76</v>
      </c>
      <c r="G33" s="124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109"/>
      <c r="B34" s="121"/>
      <c r="C34" s="113"/>
      <c r="D34" s="115"/>
      <c r="E34" s="123"/>
      <c r="F34" s="123"/>
      <c r="G34" s="121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109"/>
      <c r="B36" s="113"/>
      <c r="C36" s="114"/>
      <c r="D36" s="115"/>
      <c r="E36" s="117"/>
      <c r="F36" s="117"/>
      <c r="G36" s="11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108"/>
      <c r="B37" s="120" t="s">
        <v>21</v>
      </c>
      <c r="C37" s="110" t="s">
        <v>27</v>
      </c>
      <c r="D37" s="112"/>
      <c r="E37" s="122" t="s">
        <v>103</v>
      </c>
      <c r="F37" s="122" t="s">
        <v>76</v>
      </c>
      <c r="G37" s="124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109"/>
      <c r="B38" s="121"/>
      <c r="C38" s="113"/>
      <c r="D38" s="115"/>
      <c r="E38" s="123"/>
      <c r="F38" s="123"/>
      <c r="G38" s="121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108"/>
      <c r="B39" s="120" t="s">
        <v>25</v>
      </c>
      <c r="C39" s="110" t="s">
        <v>49</v>
      </c>
      <c r="D39" s="112"/>
      <c r="E39" s="122" t="s">
        <v>102</v>
      </c>
      <c r="F39" s="122" t="s">
        <v>76</v>
      </c>
      <c r="G39" s="124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109"/>
      <c r="B40" s="121"/>
      <c r="C40" s="113"/>
      <c r="D40" s="115"/>
      <c r="E40" s="123"/>
      <c r="F40" s="123"/>
      <c r="G40" s="121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108"/>
      <c r="B41" s="120" t="s">
        <v>31</v>
      </c>
      <c r="C41" s="110" t="s">
        <v>50</v>
      </c>
      <c r="D41" s="112"/>
      <c r="E41" s="122" t="s">
        <v>75</v>
      </c>
      <c r="F41" s="122" t="s">
        <v>76</v>
      </c>
      <c r="G41" s="124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109"/>
      <c r="B42" s="121"/>
      <c r="C42" s="113"/>
      <c r="D42" s="115"/>
      <c r="E42" s="123"/>
      <c r="F42" s="123"/>
      <c r="G42" s="121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108"/>
      <c r="B47" s="120" t="s">
        <v>21</v>
      </c>
      <c r="C47" s="110" t="s">
        <v>53</v>
      </c>
      <c r="D47" s="112"/>
      <c r="E47" s="122" t="s">
        <v>102</v>
      </c>
      <c r="F47" s="122" t="s">
        <v>76</v>
      </c>
      <c r="G47" s="124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109"/>
      <c r="B48" s="121"/>
      <c r="C48" s="113"/>
      <c r="D48" s="115"/>
      <c r="E48" s="123"/>
      <c r="F48" s="123"/>
      <c r="G48" s="121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108"/>
      <c r="B49" s="120" t="s">
        <v>25</v>
      </c>
      <c r="C49" s="110" t="s">
        <v>54</v>
      </c>
      <c r="D49" s="112"/>
      <c r="E49" s="122" t="s">
        <v>102</v>
      </c>
      <c r="F49" s="122" t="s">
        <v>76</v>
      </c>
      <c r="G49" s="124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109"/>
      <c r="B50" s="121"/>
      <c r="C50" s="113"/>
      <c r="D50" s="115"/>
      <c r="E50" s="123"/>
      <c r="F50" s="123"/>
      <c r="G50" s="121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109"/>
      <c r="B52" s="113"/>
      <c r="C52" s="114"/>
      <c r="D52" s="115"/>
      <c r="E52" s="117"/>
      <c r="F52" s="117"/>
      <c r="G52" s="11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108"/>
      <c r="B53" s="120" t="s">
        <v>21</v>
      </c>
      <c r="C53" s="110" t="s">
        <v>27</v>
      </c>
      <c r="D53" s="112"/>
      <c r="E53" s="122" t="s">
        <v>103</v>
      </c>
      <c r="F53" s="122" t="s">
        <v>76</v>
      </c>
      <c r="G53" s="124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109"/>
      <c r="B54" s="121"/>
      <c r="C54" s="113"/>
      <c r="D54" s="115"/>
      <c r="E54" s="123"/>
      <c r="F54" s="123"/>
      <c r="G54" s="121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108"/>
      <c r="B55" s="120" t="s">
        <v>25</v>
      </c>
      <c r="C55" s="110" t="s">
        <v>49</v>
      </c>
      <c r="D55" s="112"/>
      <c r="E55" s="122" t="s">
        <v>102</v>
      </c>
      <c r="F55" s="122" t="s">
        <v>76</v>
      </c>
      <c r="G55" s="124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109"/>
      <c r="B56" s="121"/>
      <c r="C56" s="113"/>
      <c r="D56" s="115"/>
      <c r="E56" s="123"/>
      <c r="F56" s="123"/>
      <c r="G56" s="121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108"/>
      <c r="B57" s="120" t="s">
        <v>31</v>
      </c>
      <c r="C57" s="110" t="s">
        <v>50</v>
      </c>
      <c r="D57" s="112"/>
      <c r="E57" s="122" t="s">
        <v>75</v>
      </c>
      <c r="F57" s="122" t="s">
        <v>76</v>
      </c>
      <c r="G57" s="124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109"/>
      <c r="B58" s="121"/>
      <c r="C58" s="113"/>
      <c r="D58" s="115"/>
      <c r="E58" s="123"/>
      <c r="F58" s="123"/>
      <c r="G58" s="121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108">
        <v>1</v>
      </c>
      <c r="B61" s="110" t="s">
        <v>36</v>
      </c>
      <c r="C61" s="111"/>
      <c r="D61" s="112"/>
      <c r="E61" s="116" t="s">
        <v>102</v>
      </c>
      <c r="F61" s="116"/>
      <c r="G61" s="118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108"/>
      <c r="B63" s="120" t="s">
        <v>21</v>
      </c>
      <c r="C63" s="110" t="s">
        <v>53</v>
      </c>
      <c r="D63" s="112"/>
      <c r="E63" s="122" t="s">
        <v>102</v>
      </c>
      <c r="F63" s="122" t="s">
        <v>76</v>
      </c>
      <c r="G63" s="124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109"/>
      <c r="B64" s="121"/>
      <c r="C64" s="113"/>
      <c r="D64" s="115"/>
      <c r="E64" s="123"/>
      <c r="F64" s="123"/>
      <c r="G64" s="121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108"/>
      <c r="B65" s="120" t="s">
        <v>25</v>
      </c>
      <c r="C65" s="110" t="s">
        <v>54</v>
      </c>
      <c r="D65" s="112"/>
      <c r="E65" s="122" t="s">
        <v>102</v>
      </c>
      <c r="F65" s="122" t="s">
        <v>76</v>
      </c>
      <c r="G65" s="124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109"/>
      <c r="B66" s="121"/>
      <c r="C66" s="113"/>
      <c r="D66" s="115"/>
      <c r="E66" s="123"/>
      <c r="F66" s="123"/>
      <c r="G66" s="121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108"/>
      <c r="B67" s="120" t="s">
        <v>31</v>
      </c>
      <c r="C67" s="110" t="s">
        <v>57</v>
      </c>
      <c r="D67" s="112"/>
      <c r="E67" s="122" t="s">
        <v>75</v>
      </c>
      <c r="F67" s="122"/>
      <c r="G67" s="124"/>
      <c r="H67" s="8" t="str">
        <f>IF(E67="","","予定")</f>
        <v>予定</v>
      </c>
      <c r="I67" s="6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109"/>
      <c r="B68" s="121"/>
      <c r="C68" s="113"/>
      <c r="D68" s="115"/>
      <c r="E68" s="123"/>
      <c r="F68" s="123"/>
      <c r="G68" s="121"/>
      <c r="H68" s="56" t="str">
        <f>IF(E67="","","実績")</f>
        <v>実績</v>
      </c>
      <c r="I68" s="6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109"/>
      <c r="B70" s="113"/>
      <c r="C70" s="114"/>
      <c r="D70" s="115"/>
      <c r="E70" s="117"/>
      <c r="F70" s="117"/>
      <c r="G70" s="11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108"/>
      <c r="B71" s="120" t="s">
        <v>21</v>
      </c>
      <c r="C71" s="110" t="s">
        <v>27</v>
      </c>
      <c r="D71" s="112"/>
      <c r="E71" s="122" t="s">
        <v>103</v>
      </c>
      <c r="F71" s="122" t="s">
        <v>76</v>
      </c>
      <c r="G71" s="124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109"/>
      <c r="B72" s="121"/>
      <c r="C72" s="113"/>
      <c r="D72" s="115"/>
      <c r="E72" s="123"/>
      <c r="F72" s="123"/>
      <c r="G72" s="121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108"/>
      <c r="B73" s="120" t="s">
        <v>25</v>
      </c>
      <c r="C73" s="110" t="s">
        <v>49</v>
      </c>
      <c r="D73" s="112"/>
      <c r="E73" s="122" t="s">
        <v>102</v>
      </c>
      <c r="F73" s="122" t="s">
        <v>76</v>
      </c>
      <c r="G73" s="124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109"/>
      <c r="B74" s="121"/>
      <c r="C74" s="113"/>
      <c r="D74" s="115"/>
      <c r="E74" s="123"/>
      <c r="F74" s="123"/>
      <c r="G74" s="121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108"/>
      <c r="B75" s="120" t="s">
        <v>31</v>
      </c>
      <c r="C75" s="110" t="s">
        <v>50</v>
      </c>
      <c r="D75" s="112"/>
      <c r="E75" s="122" t="s">
        <v>75</v>
      </c>
      <c r="F75" s="122" t="s">
        <v>76</v>
      </c>
      <c r="G75" s="124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109"/>
      <c r="B76" s="121"/>
      <c r="C76" s="113"/>
      <c r="D76" s="115"/>
      <c r="E76" s="123"/>
      <c r="F76" s="123"/>
      <c r="G76" s="121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6.5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1.5</v>
      </c>
      <c r="Q78" s="36">
        <f t="shared" si="18"/>
        <v>0</v>
      </c>
    </row>
    <row r="79" spans="1:17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108"/>
      <c r="B81" s="120" t="s">
        <v>21</v>
      </c>
      <c r="C81" s="110" t="s">
        <v>60</v>
      </c>
      <c r="D81" s="112"/>
      <c r="E81" s="122" t="s">
        <v>102</v>
      </c>
      <c r="F81" s="122" t="s">
        <v>76</v>
      </c>
      <c r="G81" s="124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109"/>
      <c r="B82" s="121"/>
      <c r="C82" s="113"/>
      <c r="D82" s="115"/>
      <c r="E82" s="123"/>
      <c r="F82" s="123"/>
      <c r="G82" s="121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6.5</v>
      </c>
      <c r="L82" s="41"/>
      <c r="M82" s="32"/>
      <c r="N82" s="32"/>
      <c r="O82" s="32">
        <f>1*5</f>
        <v>5</v>
      </c>
      <c r="P82" s="32">
        <f>0.5*3</f>
        <v>1.5</v>
      </c>
      <c r="Q82" s="32"/>
    </row>
    <row r="83" spans="1:17" ht="12" customHeight="1" x14ac:dyDescent="0.15">
      <c r="A83" s="108"/>
      <c r="B83" s="120" t="s">
        <v>25</v>
      </c>
      <c r="C83" s="110" t="s">
        <v>61</v>
      </c>
      <c r="D83" s="112"/>
      <c r="E83" s="122"/>
      <c r="F83" s="122"/>
      <c r="G83" s="124"/>
      <c r="H83" s="8" t="str">
        <f>IF(E83="","","予定")</f>
        <v/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109"/>
      <c r="B84" s="121"/>
      <c r="C84" s="113"/>
      <c r="D84" s="115"/>
      <c r="E84" s="123"/>
      <c r="F84" s="123"/>
      <c r="G84" s="121"/>
      <c r="H84" s="56" t="str">
        <f>IF(E83="","","実績")</f>
        <v/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3.75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3.75</v>
      </c>
      <c r="Q86" s="36">
        <f t="shared" si="20"/>
        <v>0</v>
      </c>
    </row>
    <row r="87" spans="1:17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108"/>
      <c r="B89" s="120" t="s">
        <v>21</v>
      </c>
      <c r="C89" s="110" t="s">
        <v>63</v>
      </c>
      <c r="D89" s="112"/>
      <c r="E89" s="122" t="s">
        <v>102</v>
      </c>
      <c r="F89" s="122" t="s">
        <v>76</v>
      </c>
      <c r="G89" s="124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109"/>
      <c r="B90" s="121"/>
      <c r="C90" s="113"/>
      <c r="D90" s="115"/>
      <c r="E90" s="123"/>
      <c r="F90" s="123"/>
      <c r="G90" s="121"/>
      <c r="H90" s="56" t="str">
        <f>IF(E89="","","実績")</f>
        <v>実績</v>
      </c>
      <c r="I90" s="61" t="s">
        <v>89</v>
      </c>
      <c r="J90" s="8">
        <v>1</v>
      </c>
      <c r="K90" s="10">
        <f>SUM(L90:Q90)</f>
        <v>1</v>
      </c>
      <c r="L90" s="41"/>
      <c r="M90" s="32"/>
      <c r="N90" s="32"/>
      <c r="O90" s="32"/>
      <c r="P90" s="32">
        <f>1*1</f>
        <v>1</v>
      </c>
      <c r="Q90" s="32"/>
    </row>
    <row r="91" spans="1:17" ht="12" customHeight="1" x14ac:dyDescent="0.15">
      <c r="A91" s="108"/>
      <c r="B91" s="120" t="s">
        <v>25</v>
      </c>
      <c r="C91" s="131" t="s">
        <v>64</v>
      </c>
      <c r="D91" s="112"/>
      <c r="E91" s="122" t="s">
        <v>102</v>
      </c>
      <c r="F91" s="122" t="s">
        <v>76</v>
      </c>
      <c r="G91" s="124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109"/>
      <c r="B92" s="121"/>
      <c r="C92" s="113"/>
      <c r="D92" s="115"/>
      <c r="E92" s="123"/>
      <c r="F92" s="123"/>
      <c r="G92" s="121"/>
      <c r="H92" s="56" t="str">
        <f>IF(E91="","","実績")</f>
        <v>実績</v>
      </c>
      <c r="I92" s="55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109"/>
      <c r="B94" s="113"/>
      <c r="C94" s="114"/>
      <c r="D94" s="115"/>
      <c r="E94" s="117"/>
      <c r="F94" s="117"/>
      <c r="G94" s="11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108"/>
      <c r="B95" s="120" t="s">
        <v>21</v>
      </c>
      <c r="C95" s="110" t="s">
        <v>27</v>
      </c>
      <c r="D95" s="112"/>
      <c r="E95" s="122" t="s">
        <v>103</v>
      </c>
      <c r="F95" s="122" t="s">
        <v>76</v>
      </c>
      <c r="G95" s="124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109"/>
      <c r="B96" s="121"/>
      <c r="C96" s="113"/>
      <c r="D96" s="115"/>
      <c r="E96" s="123"/>
      <c r="F96" s="123"/>
      <c r="G96" s="121"/>
      <c r="H96" s="56" t="str">
        <f>IF(E95="","","実績")</f>
        <v>実績</v>
      </c>
      <c r="I96" s="8" t="s">
        <v>105</v>
      </c>
      <c r="J96" s="8">
        <v>5</v>
      </c>
      <c r="K96" s="10">
        <f>SUM(L96:Q96)</f>
        <v>2.5</v>
      </c>
      <c r="L96" s="41"/>
      <c r="M96" s="32"/>
      <c r="N96" s="32"/>
      <c r="O96" s="32"/>
      <c r="P96" s="31">
        <f xml:space="preserve"> 0.5 * 5</f>
        <v>2.5</v>
      </c>
      <c r="Q96" s="32"/>
    </row>
    <row r="97" spans="1:17" ht="12" customHeight="1" x14ac:dyDescent="0.15">
      <c r="A97" s="108"/>
      <c r="B97" s="120" t="s">
        <v>25</v>
      </c>
      <c r="C97" s="110" t="s">
        <v>50</v>
      </c>
      <c r="D97" s="112"/>
      <c r="E97" s="122" t="s">
        <v>75</v>
      </c>
      <c r="F97" s="122" t="s">
        <v>76</v>
      </c>
      <c r="G97" s="124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109"/>
      <c r="B98" s="121"/>
      <c r="C98" s="113"/>
      <c r="D98" s="115"/>
      <c r="E98" s="123"/>
      <c r="F98" s="123"/>
      <c r="G98" s="121"/>
      <c r="H98" s="56" t="str">
        <f>IF(E97="","","実績")</f>
        <v>実績</v>
      </c>
      <c r="I98" s="56" t="s">
        <v>34</v>
      </c>
      <c r="J98" s="8">
        <v>1</v>
      </c>
      <c r="K98" s="10">
        <f>SUM(L98:Q98)</f>
        <v>0.25</v>
      </c>
      <c r="L98" s="43"/>
      <c r="M98" s="44"/>
      <c r="N98" s="44"/>
      <c r="O98" s="44"/>
      <c r="P98" s="44">
        <f>0.25*1</f>
        <v>0.25</v>
      </c>
      <c r="Q98" s="44"/>
    </row>
    <row r="99" spans="1:17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2.5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2.5</v>
      </c>
      <c r="Q100" s="37">
        <f t="shared" si="22"/>
        <v>0</v>
      </c>
    </row>
    <row r="101" spans="1:17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108"/>
      <c r="B103" s="120" t="s">
        <v>21</v>
      </c>
      <c r="C103" s="110" t="s">
        <v>66</v>
      </c>
      <c r="D103" s="112"/>
      <c r="E103" s="122" t="s">
        <v>102</v>
      </c>
      <c r="F103" s="122" t="s">
        <v>74</v>
      </c>
      <c r="G103" s="124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109"/>
      <c r="B104" s="121"/>
      <c r="C104" s="113"/>
      <c r="D104" s="115"/>
      <c r="E104" s="123"/>
      <c r="F104" s="123"/>
      <c r="G104" s="121"/>
      <c r="H104" s="56" t="str">
        <f>IF(E103="","","実績")</f>
        <v>実績</v>
      </c>
      <c r="I104" s="56" t="s">
        <v>118</v>
      </c>
      <c r="J104" s="56">
        <v>3</v>
      </c>
      <c r="K104" s="10">
        <f>SUM(L104:Q104)</f>
        <v>1.5</v>
      </c>
      <c r="L104" s="41"/>
      <c r="M104" s="32"/>
      <c r="N104" s="32"/>
      <c r="O104" s="32"/>
      <c r="P104" s="32">
        <f>0.5*3</f>
        <v>1.5</v>
      </c>
      <c r="Q104" s="32"/>
    </row>
    <row r="105" spans="1:17" ht="12" customHeight="1" x14ac:dyDescent="0.15">
      <c r="A105" s="108"/>
      <c r="B105" s="120" t="s">
        <v>25</v>
      </c>
      <c r="C105" s="110" t="s">
        <v>67</v>
      </c>
      <c r="D105" s="112"/>
      <c r="E105" s="122" t="s">
        <v>75</v>
      </c>
      <c r="F105" s="122"/>
      <c r="G105" s="124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109"/>
      <c r="B106" s="121"/>
      <c r="C106" s="113"/>
      <c r="D106" s="115"/>
      <c r="E106" s="123"/>
      <c r="F106" s="123"/>
      <c r="G106" s="121"/>
      <c r="H106" s="56" t="str">
        <f>IF(E105="","","実績")</f>
        <v>実績</v>
      </c>
      <c r="I106" s="56" t="s">
        <v>119</v>
      </c>
      <c r="J106" s="56">
        <v>2</v>
      </c>
      <c r="K106" s="10">
        <f>SUM(L106:Q106)</f>
        <v>1</v>
      </c>
      <c r="L106" s="41"/>
      <c r="M106" s="32"/>
      <c r="N106" s="32"/>
      <c r="O106" s="32"/>
      <c r="P106" s="32">
        <f>0.5*2</f>
        <v>1</v>
      </c>
      <c r="Q106" s="32"/>
    </row>
    <row r="107" spans="1:17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108"/>
      <c r="B109" s="120" t="s">
        <v>21</v>
      </c>
      <c r="C109" s="110" t="s">
        <v>27</v>
      </c>
      <c r="D109" s="112"/>
      <c r="E109" s="122" t="s">
        <v>103</v>
      </c>
      <c r="F109" s="122"/>
      <c r="G109" s="124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109"/>
      <c r="B110" s="121"/>
      <c r="C110" s="113"/>
      <c r="D110" s="115"/>
      <c r="E110" s="123"/>
      <c r="F110" s="123"/>
      <c r="G110" s="121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108"/>
      <c r="B111" s="120" t="s">
        <v>25</v>
      </c>
      <c r="C111" s="110" t="s">
        <v>50</v>
      </c>
      <c r="D111" s="112"/>
      <c r="E111" s="122" t="s">
        <v>75</v>
      </c>
      <c r="F111" s="122"/>
      <c r="G111" s="124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109"/>
      <c r="B112" s="121"/>
      <c r="C112" s="113"/>
      <c r="D112" s="115"/>
      <c r="E112" s="123"/>
      <c r="F112" s="123"/>
      <c r="G112" s="121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101:Q112 L45:Q58 L61:Q76 L79:Q84 L9:Q22 L25:Q42 L87:Q98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2020-06-15T01:58:26Z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