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5" i="1"/>
  <c r="U16"/>
  <c r="U17"/>
  <c r="U18"/>
  <c r="W15"/>
  <c r="W16"/>
  <c r="W17"/>
  <c r="W18"/>
  <c r="Y15"/>
  <c r="Y16"/>
  <c r="Y17"/>
  <c r="Y18"/>
  <c r="Y14"/>
  <c r="W14"/>
  <c r="U14"/>
  <c r="AD22"/>
  <c r="AD23"/>
  <c r="AD24"/>
  <c r="AD25"/>
  <c r="AD26"/>
  <c r="AD27"/>
  <c r="AD28"/>
  <c r="AD29"/>
  <c r="AD30"/>
  <c r="AD31"/>
  <c r="AD32"/>
  <c r="AD33"/>
  <c r="AD34"/>
  <c r="AD35"/>
  <c r="AD21"/>
  <c r="AD39"/>
  <c r="AD40"/>
  <c r="AD41"/>
  <c r="AD42"/>
  <c r="AD43"/>
  <c r="AD44"/>
  <c r="AD45"/>
  <c r="AD46"/>
  <c r="AD47"/>
  <c r="AD48"/>
  <c r="AD49"/>
  <c r="AD50"/>
  <c r="AD51"/>
  <c r="AD52"/>
  <c r="AD38"/>
  <c r="AB22"/>
  <c r="AB23"/>
  <c r="AB24"/>
  <c r="AB25"/>
  <c r="AB26"/>
  <c r="AB27"/>
  <c r="AB28"/>
  <c r="AB29"/>
  <c r="AB30"/>
  <c r="AB31"/>
  <c r="AB32"/>
  <c r="AB33"/>
  <c r="AB34"/>
  <c r="AB35"/>
  <c r="AB21"/>
  <c r="W39"/>
  <c r="W40"/>
  <c r="W41"/>
  <c r="W42"/>
  <c r="W43"/>
  <c r="W44"/>
  <c r="W45"/>
  <c r="W46"/>
  <c r="W47"/>
  <c r="W48"/>
  <c r="W49"/>
  <c r="W50"/>
  <c r="W51"/>
  <c r="W52"/>
  <c r="W38"/>
  <c r="W22"/>
  <c r="W23"/>
  <c r="W24"/>
  <c r="W25"/>
  <c r="W26"/>
  <c r="W27"/>
  <c r="W28"/>
  <c r="W29"/>
  <c r="W30"/>
  <c r="W31"/>
  <c r="W32"/>
  <c r="W33"/>
  <c r="W34"/>
  <c r="W35"/>
  <c r="W21"/>
  <c r="Z28"/>
  <c r="Z21"/>
  <c r="X22"/>
  <c r="Z22" s="1"/>
  <c r="X23"/>
  <c r="X24"/>
  <c r="Z24" s="1"/>
  <c r="X25"/>
  <c r="Z25" s="1"/>
  <c r="X26"/>
  <c r="Z26" s="1"/>
  <c r="X27"/>
  <c r="Z27" s="1"/>
  <c r="X28"/>
  <c r="X29"/>
  <c r="Z29" s="1"/>
  <c r="X30"/>
  <c r="Z30" s="1"/>
  <c r="X31"/>
  <c r="X32"/>
  <c r="Z32" s="1"/>
  <c r="X33"/>
  <c r="Z33" s="1"/>
  <c r="X34"/>
  <c r="Z34" s="1"/>
  <c r="X35"/>
  <c r="Z35" s="1"/>
  <c r="V22"/>
  <c r="V23"/>
  <c r="Z23" s="1"/>
  <c r="V24"/>
  <c r="V25"/>
  <c r="V26"/>
  <c r="V27"/>
  <c r="V28"/>
  <c r="V29"/>
  <c r="V30"/>
  <c r="V31"/>
  <c r="Z31" s="1"/>
  <c r="V32"/>
  <c r="V33"/>
  <c r="V34"/>
  <c r="V35"/>
  <c r="U22"/>
  <c r="U23"/>
  <c r="U24"/>
  <c r="U25"/>
  <c r="U26"/>
  <c r="U27"/>
  <c r="U28"/>
  <c r="U29"/>
  <c r="U30"/>
  <c r="U31"/>
  <c r="U32"/>
  <c r="U33"/>
  <c r="U34"/>
  <c r="U35"/>
  <c r="T22"/>
  <c r="T23"/>
  <c r="T24"/>
  <c r="T25"/>
  <c r="T26"/>
  <c r="T27"/>
  <c r="T28"/>
  <c r="T29"/>
  <c r="T30"/>
  <c r="T31"/>
  <c r="T32"/>
  <c r="T33"/>
  <c r="T34"/>
  <c r="T35"/>
  <c r="X21"/>
  <c r="V21"/>
  <c r="U21"/>
  <c r="T21"/>
  <c r="S22"/>
  <c r="S23"/>
  <c r="S24"/>
  <c r="S25"/>
  <c r="S26"/>
  <c r="S27"/>
  <c r="S28"/>
  <c r="S29"/>
  <c r="S30"/>
  <c r="S31"/>
  <c r="S32"/>
  <c r="S33"/>
  <c r="S34"/>
  <c r="S35"/>
  <c r="S21"/>
  <c r="U39"/>
  <c r="U40"/>
  <c r="U41"/>
  <c r="U42"/>
  <c r="U43"/>
  <c r="U44"/>
  <c r="U45"/>
  <c r="U46"/>
  <c r="U47"/>
  <c r="U48"/>
  <c r="U49"/>
  <c r="U50"/>
  <c r="U51"/>
  <c r="U52"/>
  <c r="V39"/>
  <c r="V40"/>
  <c r="V41"/>
  <c r="V42"/>
  <c r="V43"/>
  <c r="V44"/>
  <c r="V45"/>
  <c r="V46"/>
  <c r="V47"/>
  <c r="V48"/>
  <c r="V49"/>
  <c r="V50"/>
  <c r="V51"/>
  <c r="V52"/>
  <c r="X39"/>
  <c r="Z39" s="1"/>
  <c r="X40"/>
  <c r="X41"/>
  <c r="AB41" s="1"/>
  <c r="X42"/>
  <c r="AB42" s="1"/>
  <c r="X43"/>
  <c r="Z43" s="1"/>
  <c r="X44"/>
  <c r="X45"/>
  <c r="X46"/>
  <c r="X47"/>
  <c r="Z47" s="1"/>
  <c r="X48"/>
  <c r="X49"/>
  <c r="AB49" s="1"/>
  <c r="X50"/>
  <c r="AB50" s="1"/>
  <c r="X51"/>
  <c r="Z51" s="1"/>
  <c r="X52"/>
  <c r="X38"/>
  <c r="V38"/>
  <c r="U38"/>
  <c r="T39"/>
  <c r="T40"/>
  <c r="T41"/>
  <c r="T42"/>
  <c r="T43"/>
  <c r="T44"/>
  <c r="T45"/>
  <c r="T46"/>
  <c r="T47"/>
  <c r="T48"/>
  <c r="T49"/>
  <c r="T50"/>
  <c r="T51"/>
  <c r="T52"/>
  <c r="T38"/>
  <c r="S39"/>
  <c r="S40"/>
  <c r="S41"/>
  <c r="S42"/>
  <c r="S43"/>
  <c r="S44"/>
  <c r="S45"/>
  <c r="S46"/>
  <c r="S47"/>
  <c r="S48"/>
  <c r="S49"/>
  <c r="S50"/>
  <c r="S51"/>
  <c r="S52"/>
  <c r="S38"/>
  <c r="AB44" l="1"/>
  <c r="AB45"/>
  <c r="AB52"/>
  <c r="AB46"/>
  <c r="Z46"/>
  <c r="Z48"/>
  <c r="Z40"/>
  <c r="AB38"/>
  <c r="Z38"/>
  <c r="AB39"/>
  <c r="Z45"/>
  <c r="AB51"/>
  <c r="Z49"/>
  <c r="Z41"/>
  <c r="AB47"/>
  <c r="Z50"/>
  <c r="Z42"/>
  <c r="AB48"/>
  <c r="AB40"/>
  <c r="AB43"/>
  <c r="Z52"/>
  <c r="Z44"/>
</calcChain>
</file>

<file path=xl/sharedStrings.xml><?xml version="1.0" encoding="utf-8"?>
<sst xmlns="http://schemas.openxmlformats.org/spreadsheetml/2006/main" count="48" uniqueCount="18">
  <si>
    <t>dataset1</t>
    <phoneticPr fontId="1" type="noConversion"/>
  </si>
  <si>
    <t>dataset2</t>
    <phoneticPr fontId="1" type="noConversion"/>
  </si>
  <si>
    <t>generations</t>
    <phoneticPr fontId="1" type="noConversion"/>
  </si>
  <si>
    <t>dataset3</t>
    <phoneticPr fontId="1" type="noConversion"/>
  </si>
  <si>
    <t>dataset4</t>
    <phoneticPr fontId="1" type="noConversion"/>
  </si>
  <si>
    <t>dataset5</t>
    <phoneticPr fontId="1" type="noConversion"/>
  </si>
  <si>
    <t>MrBayes (1-core)</t>
    <phoneticPr fontId="1" type="noConversion"/>
  </si>
  <si>
    <t>MrBayes (4-core)</t>
    <phoneticPr fontId="1" type="noConversion"/>
  </si>
  <si>
    <t>nMC³</t>
    <phoneticPr fontId="1" type="noConversion"/>
  </si>
  <si>
    <t>oMC³</t>
    <phoneticPr fontId="1" type="noConversion"/>
  </si>
  <si>
    <t>tgMC³</t>
    <phoneticPr fontId="1" type="noConversion"/>
  </si>
  <si>
    <t>goMC³</t>
    <phoneticPr fontId="1" type="noConversion"/>
  </si>
  <si>
    <r>
      <t>goMC³ vs oMC</t>
    </r>
    <r>
      <rPr>
        <sz val="11"/>
        <color theme="1"/>
        <rFont val="Times New Roman"/>
        <family val="1"/>
      </rPr>
      <t>³</t>
    </r>
    <r>
      <rPr>
        <sz val="11"/>
        <color theme="1"/>
        <rFont val="Arial Unicode MS"/>
        <family val="2"/>
        <charset val="134"/>
      </rPr>
      <t xml:space="preserve"> </t>
    </r>
    <phoneticPr fontId="1" type="noConversion"/>
  </si>
  <si>
    <r>
      <t>goMC³ vs nMC</t>
    </r>
    <r>
      <rPr>
        <sz val="11"/>
        <color theme="1"/>
        <rFont val="Times New Roman"/>
        <family val="1"/>
      </rPr>
      <t>³</t>
    </r>
    <r>
      <rPr>
        <sz val="11"/>
        <color theme="1"/>
        <rFont val="Arial Unicode MS"/>
        <family val="2"/>
        <charset val="134"/>
      </rPr>
      <t xml:space="preserve"> </t>
    </r>
    <phoneticPr fontId="1" type="noConversion"/>
  </si>
  <si>
    <r>
      <t>goMC³ vs tgMC</t>
    </r>
    <r>
      <rPr>
        <sz val="11"/>
        <color theme="1"/>
        <rFont val="Times New Roman"/>
        <family val="1"/>
      </rPr>
      <t>³</t>
    </r>
    <r>
      <rPr>
        <sz val="11"/>
        <color theme="1"/>
        <rFont val="Arial Unicode MS"/>
        <family val="2"/>
        <charset val="134"/>
      </rPr>
      <t xml:space="preserve"> </t>
    </r>
    <phoneticPr fontId="1" type="noConversion"/>
  </si>
  <si>
    <t>goMC³ with 2GPU</t>
    <phoneticPr fontId="1" type="noConversion"/>
  </si>
  <si>
    <t>simu1 (60x)</t>
    <phoneticPr fontId="1" type="noConversion"/>
  </si>
  <si>
    <t>simu2(7500x)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</si>
</sst>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6813136453181431E-2"/>
          <c:y val="5.1400554097404488E-2"/>
          <c:w val="0.87515917653150554"/>
          <c:h val="0.83500949654020562"/>
        </c:manualLayout>
      </c:layout>
      <c:lineChart>
        <c:grouping val="standard"/>
        <c:ser>
          <c:idx val="0"/>
          <c:order val="0"/>
          <c:tx>
            <c:strRef>
              <c:f>Sheet1!$S$37</c:f>
              <c:strCache>
                <c:ptCount val="1"/>
                <c:pt idx="0">
                  <c:v>MrBayes (1-core)</c:v>
                </c:pt>
              </c:strCache>
            </c:strRef>
          </c:tx>
          <c:marker>
            <c:symbol val="diamond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Sheet1!$S$38:$S$52</c:f>
              <c:numCache>
                <c:formatCode>0.000_ 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Sheet1!$T$37</c:f>
              <c:strCache>
                <c:ptCount val="1"/>
                <c:pt idx="0">
                  <c:v>MrBayes (4-core)</c:v>
                </c:pt>
              </c:strCache>
            </c:strRef>
          </c:tx>
          <c:marker>
            <c:symbol val="square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Sheet1!$T$38:$T$52</c:f>
              <c:numCache>
                <c:formatCode>0.000_ </c:formatCode>
                <c:ptCount val="15"/>
                <c:pt idx="0">
                  <c:v>3.9466666666666672</c:v>
                </c:pt>
                <c:pt idx="1">
                  <c:v>3.6108721830380182</c:v>
                </c:pt>
                <c:pt idx="2">
                  <c:v>3.4992294709033533</c:v>
                </c:pt>
                <c:pt idx="3">
                  <c:v>3.4795877122069521</c:v>
                </c:pt>
                <c:pt idx="4">
                  <c:v>3.3192420410293466</c:v>
                </c:pt>
                <c:pt idx="5">
                  <c:v>3.3914111315779971</c:v>
                </c:pt>
                <c:pt idx="6">
                  <c:v>3.2599100698142229</c:v>
                </c:pt>
                <c:pt idx="7">
                  <c:v>3.0125090271329822</c:v>
                </c:pt>
                <c:pt idx="8">
                  <c:v>2.8920112923733381</c:v>
                </c:pt>
                <c:pt idx="9">
                  <c:v>3.5753211366290385</c:v>
                </c:pt>
                <c:pt idx="10">
                  <c:v>3.0871094253466151</c:v>
                </c:pt>
                <c:pt idx="11">
                  <c:v>3.1591038383027139</c:v>
                </c:pt>
                <c:pt idx="12">
                  <c:v>3.334212481967739</c:v>
                </c:pt>
                <c:pt idx="13">
                  <c:v>2.8774482226263527</c:v>
                </c:pt>
                <c:pt idx="14">
                  <c:v>3.0080961933476678</c:v>
                </c:pt>
              </c:numCache>
            </c:numRef>
          </c:val>
        </c:ser>
        <c:ser>
          <c:idx val="2"/>
          <c:order val="2"/>
          <c:tx>
            <c:strRef>
              <c:f>Sheet1!$U$37</c:f>
              <c:strCache>
                <c:ptCount val="1"/>
                <c:pt idx="0">
                  <c:v>oMC³</c:v>
                </c:pt>
              </c:strCache>
            </c:strRef>
          </c:tx>
          <c:marker>
            <c:symbol val="triangle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Sheet1!$U$38:$U$52</c:f>
              <c:numCache>
                <c:formatCode>0.000_ </c:formatCode>
                <c:ptCount val="15"/>
                <c:pt idx="0">
                  <c:v>1.0789793438639126</c:v>
                </c:pt>
                <c:pt idx="1">
                  <c:v>10.329724409448819</c:v>
                </c:pt>
                <c:pt idx="2">
                  <c:v>12.535226077812828</c:v>
                </c:pt>
                <c:pt idx="3">
                  <c:v>13.828915662650601</c:v>
                </c:pt>
                <c:pt idx="4">
                  <c:v>14.272225099257724</c:v>
                </c:pt>
                <c:pt idx="5">
                  <c:v>14.660109289617488</c:v>
                </c:pt>
                <c:pt idx="6">
                  <c:v>15.007217758409368</c:v>
                </c:pt>
                <c:pt idx="7">
                  <c:v>15.775391680172879</c:v>
                </c:pt>
                <c:pt idx="8">
                  <c:v>15.90589071945004</c:v>
                </c:pt>
                <c:pt idx="9">
                  <c:v>18.242303872889771</c:v>
                </c:pt>
                <c:pt idx="10">
                  <c:v>18.121919584954608</c:v>
                </c:pt>
                <c:pt idx="11">
                  <c:v>19.335074244751663</c:v>
                </c:pt>
                <c:pt idx="12">
                  <c:v>21.271451148089618</c:v>
                </c:pt>
                <c:pt idx="13">
                  <c:v>19.287205121459266</c:v>
                </c:pt>
                <c:pt idx="14">
                  <c:v>21.394361384023924</c:v>
                </c:pt>
              </c:numCache>
            </c:numRef>
          </c:val>
        </c:ser>
        <c:ser>
          <c:idx val="3"/>
          <c:order val="3"/>
          <c:tx>
            <c:strRef>
              <c:f>Sheet1!$V$37</c:f>
              <c:strCache>
                <c:ptCount val="1"/>
                <c:pt idx="0">
                  <c:v>nMC³</c:v>
                </c:pt>
              </c:strCache>
            </c:strRef>
          </c:tx>
          <c:marker>
            <c:symbol val="x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Sheet1!$V$38:$V$52</c:f>
              <c:numCache>
                <c:formatCode>0.000_ </c:formatCode>
                <c:ptCount val="15"/>
                <c:pt idx="0">
                  <c:v>1.2181069958847737</c:v>
                </c:pt>
                <c:pt idx="1">
                  <c:v>17.390223695111846</c:v>
                </c:pt>
                <c:pt idx="2">
                  <c:v>24.719543805080352</c:v>
                </c:pt>
                <c:pt idx="3">
                  <c:v>28.803011292346298</c:v>
                </c:pt>
                <c:pt idx="4">
                  <c:v>30.374357090374723</c:v>
                </c:pt>
                <c:pt idx="5">
                  <c:v>32.546967071057189</c:v>
                </c:pt>
                <c:pt idx="6">
                  <c:v>35.207028753993612</c:v>
                </c:pt>
                <c:pt idx="7">
                  <c:v>35.19162398312745</c:v>
                </c:pt>
                <c:pt idx="8">
                  <c:v>37.071270718232043</c:v>
                </c:pt>
                <c:pt idx="9">
                  <c:v>42.731972085810291</c:v>
                </c:pt>
                <c:pt idx="10">
                  <c:v>42.147812971342383</c:v>
                </c:pt>
                <c:pt idx="11">
                  <c:v>43.939259948801492</c:v>
                </c:pt>
                <c:pt idx="12">
                  <c:v>50.366938146599168</c:v>
                </c:pt>
                <c:pt idx="13">
                  <c:v>46.576027107157991</c:v>
                </c:pt>
                <c:pt idx="14">
                  <c:v>50.98147394136808</c:v>
                </c:pt>
              </c:numCache>
            </c:numRef>
          </c:val>
        </c:ser>
        <c:ser>
          <c:idx val="4"/>
          <c:order val="4"/>
          <c:tx>
            <c:strRef>
              <c:f>Sheet1!$W$37</c:f>
              <c:strCache>
                <c:ptCount val="1"/>
                <c:pt idx="0">
                  <c:v>tgMC³</c:v>
                </c:pt>
              </c:strCache>
            </c:strRef>
          </c:tx>
          <c:marker>
            <c:symbol val="star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Sheet1!$W$38:$W$52</c:f>
              <c:numCache>
                <c:formatCode>General</c:formatCode>
                <c:ptCount val="15"/>
                <c:pt idx="0">
                  <c:v>1.4701986754966889</c:v>
                </c:pt>
                <c:pt idx="1">
                  <c:v>16.671961874503573</c:v>
                </c:pt>
                <c:pt idx="2">
                  <c:v>18.765840220385673</c:v>
                </c:pt>
                <c:pt idx="3">
                  <c:v>21.229346485819974</c:v>
                </c:pt>
                <c:pt idx="4">
                  <c:v>21.774822228074797</c:v>
                </c:pt>
                <c:pt idx="5">
                  <c:v>22.021106941838649</c:v>
                </c:pt>
                <c:pt idx="6">
                  <c:v>23.551613592648003</c:v>
                </c:pt>
                <c:pt idx="7">
                  <c:v>23.083201581027666</c:v>
                </c:pt>
                <c:pt idx="8">
                  <c:v>24.76891842008121</c:v>
                </c:pt>
                <c:pt idx="9">
                  <c:v>28.416981780680647</c:v>
                </c:pt>
                <c:pt idx="10">
                  <c:v>27.227021760311793</c:v>
                </c:pt>
                <c:pt idx="11">
                  <c:v>29.817909033480731</c:v>
                </c:pt>
                <c:pt idx="12">
                  <c:v>33.50666276175135</c:v>
                </c:pt>
                <c:pt idx="13">
                  <c:v>30.520677213433252</c:v>
                </c:pt>
                <c:pt idx="14">
                  <c:v>32.488453554748311</c:v>
                </c:pt>
              </c:numCache>
            </c:numRef>
          </c:val>
        </c:ser>
        <c:ser>
          <c:idx val="5"/>
          <c:order val="5"/>
          <c:tx>
            <c:strRef>
              <c:f>Sheet1!$X$37</c:f>
              <c:strCache>
                <c:ptCount val="1"/>
                <c:pt idx="0">
                  <c:v>goMC³</c:v>
                </c:pt>
              </c:strCache>
            </c:strRef>
          </c:tx>
          <c:marker>
            <c:symbol val="circle"/>
            <c:size val="4"/>
          </c:marker>
          <c:cat>
            <c:numLit>
              <c:formatCode>General</c:formatCode>
              <c:ptCount val="15"/>
              <c:pt idx="0">
                <c:v>4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52</c:v>
              </c:pt>
              <c:pt idx="13">
                <c:v>56</c:v>
              </c:pt>
              <c:pt idx="14">
                <c:v>60</c:v>
              </c:pt>
            </c:numLit>
          </c:cat>
          <c:val>
            <c:numRef>
              <c:f>Sheet1!$X$38:$X$52</c:f>
              <c:numCache>
                <c:formatCode>0.000_ </c:formatCode>
                <c:ptCount val="15"/>
                <c:pt idx="0">
                  <c:v>1.4028436018957346</c:v>
                </c:pt>
                <c:pt idx="1">
                  <c:v>21.159274193548388</c:v>
                </c:pt>
                <c:pt idx="2">
                  <c:v>30.72422680412371</c:v>
                </c:pt>
                <c:pt idx="3">
                  <c:v>33.825147347740668</c:v>
                </c:pt>
                <c:pt idx="4">
                  <c:v>35.994340444057464</c:v>
                </c:pt>
                <c:pt idx="5">
                  <c:v>37.099170288423551</c:v>
                </c:pt>
                <c:pt idx="6">
                  <c:v>39.91235059760956</c:v>
                </c:pt>
                <c:pt idx="7">
                  <c:v>39.714722883373</c:v>
                </c:pt>
                <c:pt idx="8">
                  <c:v>41.676397515527945</c:v>
                </c:pt>
                <c:pt idx="9">
                  <c:v>47.741842333237074</c:v>
                </c:pt>
                <c:pt idx="10">
                  <c:v>46.820441217537002</c:v>
                </c:pt>
                <c:pt idx="11">
                  <c:v>48.774735210539909</c:v>
                </c:pt>
                <c:pt idx="12">
                  <c:v>55.457343674260791</c:v>
                </c:pt>
                <c:pt idx="13">
                  <c:v>51.639351960554123</c:v>
                </c:pt>
                <c:pt idx="14">
                  <c:v>56.148206278026905</c:v>
                </c:pt>
              </c:numCache>
            </c:numRef>
          </c:val>
        </c:ser>
        <c:marker val="1"/>
        <c:axId val="110753664"/>
        <c:axId val="110899584"/>
      </c:lineChart>
      <c:catAx>
        <c:axId val="11075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Number of Taxa</a:t>
                </a:r>
                <a:endParaRPr lang="zh-CN" sz="600"/>
              </a:p>
            </c:rich>
          </c:tx>
          <c:layout>
            <c:manualLayout>
              <c:xMode val="edge"/>
              <c:yMode val="edge"/>
              <c:x val="0.44442278048577272"/>
              <c:y val="0.9469232164161300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400"/>
            </a:pPr>
            <a:endParaRPr lang="zh-CN"/>
          </a:p>
        </c:txPr>
        <c:crossAx val="110899584"/>
        <c:crosses val="autoZero"/>
        <c:auto val="1"/>
        <c:lblAlgn val="ctr"/>
        <c:lblOffset val="100"/>
      </c:catAx>
      <c:valAx>
        <c:axId val="11089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600"/>
                  <a:t>Speedup</a:t>
                </a:r>
                <a:endParaRPr lang="zh-CN" sz="600"/>
              </a:p>
            </c:rich>
          </c:tx>
          <c:layout>
            <c:manualLayout>
              <c:xMode val="edge"/>
              <c:yMode val="edge"/>
              <c:x val="7.1231572243945704E-3"/>
              <c:y val="0.40162023383440726"/>
            </c:manualLayout>
          </c:layout>
        </c:title>
        <c:numFmt formatCode="0_ " sourceLinked="0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10753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17712071705323"/>
          <c:y val="7.6868336912431445E-2"/>
          <c:w val="0.25904761904761908"/>
          <c:h val="0.23698248628012425"/>
        </c:manualLayout>
      </c:layout>
      <c:txPr>
        <a:bodyPr/>
        <a:lstStyle/>
        <a:p>
          <a:pPr>
            <a:defRPr sz="4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193029442748227"/>
          <c:y val="5.1400554097404488E-2"/>
          <c:w val="0.8544865225180186"/>
          <c:h val="0.80171000765125766"/>
        </c:manualLayout>
      </c:layout>
      <c:lineChart>
        <c:grouping val="standard"/>
        <c:ser>
          <c:idx val="0"/>
          <c:order val="0"/>
          <c:tx>
            <c:strRef>
              <c:f>Sheet1!$S$20</c:f>
              <c:strCache>
                <c:ptCount val="1"/>
                <c:pt idx="0">
                  <c:v>MrBayes (1-core)</c:v>
                </c:pt>
              </c:strCache>
            </c:strRef>
          </c:tx>
          <c:marker>
            <c:symbol val="diamond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Sheet1!$S$21:$S$35</c:f>
              <c:numCache>
                <c:formatCode>0.000_ 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Sheet1!$T$20</c:f>
              <c:strCache>
                <c:ptCount val="1"/>
                <c:pt idx="0">
                  <c:v>MrBayes (4-core)</c:v>
                </c:pt>
              </c:strCache>
            </c:strRef>
          </c:tx>
          <c:marker>
            <c:symbol val="square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Sheet1!$T$21:$T$35</c:f>
              <c:numCache>
                <c:formatCode>0.000_ </c:formatCode>
                <c:ptCount val="15"/>
                <c:pt idx="0">
                  <c:v>3.0094928364243647</c:v>
                </c:pt>
                <c:pt idx="1">
                  <c:v>2.6909454441588121</c:v>
                </c:pt>
                <c:pt idx="2">
                  <c:v>3.2726501582330103</c:v>
                </c:pt>
                <c:pt idx="3">
                  <c:v>3.2890198332854266</c:v>
                </c:pt>
                <c:pt idx="4">
                  <c:v>3.0755038048258192</c:v>
                </c:pt>
                <c:pt idx="5">
                  <c:v>3.0007291286912143</c:v>
                </c:pt>
                <c:pt idx="6">
                  <c:v>3.2755714382037624</c:v>
                </c:pt>
                <c:pt idx="7">
                  <c:v>3.3495861277264214</c:v>
                </c:pt>
                <c:pt idx="8">
                  <c:v>3.0253591277674858</c:v>
                </c:pt>
                <c:pt idx="9">
                  <c:v>3.1387087517934003</c:v>
                </c:pt>
                <c:pt idx="10">
                  <c:v>2.7212656001279263</c:v>
                </c:pt>
                <c:pt idx="11">
                  <c:v>3.0832029789474489</c:v>
                </c:pt>
                <c:pt idx="12">
                  <c:v>3.1216151606032949</c:v>
                </c:pt>
                <c:pt idx="13">
                  <c:v>3.2910334451392051</c:v>
                </c:pt>
                <c:pt idx="14">
                  <c:v>3.0471161405746057</c:v>
                </c:pt>
              </c:numCache>
            </c:numRef>
          </c:val>
        </c:ser>
        <c:ser>
          <c:idx val="2"/>
          <c:order val="2"/>
          <c:tx>
            <c:strRef>
              <c:f>Sheet1!$U$20</c:f>
              <c:strCache>
                <c:ptCount val="1"/>
                <c:pt idx="0">
                  <c:v>oMC³</c:v>
                </c:pt>
              </c:strCache>
            </c:strRef>
          </c:tx>
          <c:marker>
            <c:symbol val="triangle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Sheet1!$U$21:$U$35</c:f>
              <c:numCache>
                <c:formatCode>0.000_ </c:formatCode>
                <c:ptCount val="15"/>
                <c:pt idx="0">
                  <c:v>9.7853672477850804</c:v>
                </c:pt>
                <c:pt idx="1">
                  <c:v>13.761894824707847</c:v>
                </c:pt>
                <c:pt idx="2">
                  <c:v>16.41466208476518</c:v>
                </c:pt>
                <c:pt idx="3">
                  <c:v>19.126619306310069</c:v>
                </c:pt>
                <c:pt idx="4">
                  <c:v>19.124360955891095</c:v>
                </c:pt>
                <c:pt idx="5">
                  <c:v>18.762438057482655</c:v>
                </c:pt>
                <c:pt idx="6">
                  <c:v>21.975934135528817</c:v>
                </c:pt>
                <c:pt idx="7">
                  <c:v>23.161346925133689</c:v>
                </c:pt>
                <c:pt idx="8">
                  <c:v>21.530835734870315</c:v>
                </c:pt>
                <c:pt idx="9">
                  <c:v>22.036935061446513</c:v>
                </c:pt>
                <c:pt idx="10">
                  <c:v>23.534636660799595</c:v>
                </c:pt>
                <c:pt idx="11">
                  <c:v>22.147719798289849</c:v>
                </c:pt>
                <c:pt idx="12">
                  <c:v>23.149994627699584</c:v>
                </c:pt>
                <c:pt idx="13">
                  <c:v>23.850897814234983</c:v>
                </c:pt>
                <c:pt idx="14">
                  <c:v>22.954903698176562</c:v>
                </c:pt>
              </c:numCache>
            </c:numRef>
          </c:val>
        </c:ser>
        <c:ser>
          <c:idx val="3"/>
          <c:order val="3"/>
          <c:tx>
            <c:strRef>
              <c:f>Sheet1!$V$20</c:f>
              <c:strCache>
                <c:ptCount val="1"/>
                <c:pt idx="0">
                  <c:v>nMC³</c:v>
                </c:pt>
              </c:strCache>
            </c:strRef>
          </c:tx>
          <c:marker>
            <c:symbol val="x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Sheet1!$V$21:$V$35</c:f>
              <c:numCache>
                <c:formatCode>0.000_ </c:formatCode>
                <c:ptCount val="15"/>
                <c:pt idx="0">
                  <c:v>14.91245644599303</c:v>
                </c:pt>
                <c:pt idx="1">
                  <c:v>23.586194563662374</c:v>
                </c:pt>
                <c:pt idx="2">
                  <c:v>35.966296163499464</c:v>
                </c:pt>
                <c:pt idx="3">
                  <c:v>41.508464328899635</c:v>
                </c:pt>
                <c:pt idx="4">
                  <c:v>43.80582788671024</c:v>
                </c:pt>
                <c:pt idx="5">
                  <c:v>46.377511024007845</c:v>
                </c:pt>
                <c:pt idx="6">
                  <c:v>50.331537505180279</c:v>
                </c:pt>
                <c:pt idx="7">
                  <c:v>55.317301935741369</c:v>
                </c:pt>
                <c:pt idx="8">
                  <c:v>50.142281879194627</c:v>
                </c:pt>
                <c:pt idx="9">
                  <c:v>50.516009852216754</c:v>
                </c:pt>
                <c:pt idx="10">
                  <c:v>52.984574016416644</c:v>
                </c:pt>
                <c:pt idx="11">
                  <c:v>54.892405923108278</c:v>
                </c:pt>
                <c:pt idx="12">
                  <c:v>54.006015791452562</c:v>
                </c:pt>
                <c:pt idx="13">
                  <c:v>56.179429783223377</c:v>
                </c:pt>
                <c:pt idx="14">
                  <c:v>57.341798695246972</c:v>
                </c:pt>
              </c:numCache>
            </c:numRef>
          </c:val>
        </c:ser>
        <c:ser>
          <c:idx val="4"/>
          <c:order val="4"/>
          <c:tx>
            <c:strRef>
              <c:f>Sheet1!$W$20</c:f>
              <c:strCache>
                <c:ptCount val="1"/>
                <c:pt idx="0">
                  <c:v>tgMC³</c:v>
                </c:pt>
              </c:strCache>
            </c:strRef>
          </c:tx>
          <c:marker>
            <c:symbol val="star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Sheet1!$W$21:$W$35</c:f>
              <c:numCache>
                <c:formatCode>General</c:formatCode>
                <c:ptCount val="15"/>
                <c:pt idx="0">
                  <c:v>18.34887459807074</c:v>
                </c:pt>
                <c:pt idx="1">
                  <c:v>28.573223570190645</c:v>
                </c:pt>
                <c:pt idx="2">
                  <c:v>35</c:v>
                </c:pt>
                <c:pt idx="3">
                  <c:v>31.128995692586713</c:v>
                </c:pt>
                <c:pt idx="4">
                  <c:v>30.088851477740366</c:v>
                </c:pt>
                <c:pt idx="5">
                  <c:v>30.558999192897499</c:v>
                </c:pt>
                <c:pt idx="6">
                  <c:v>34.764562759410332</c:v>
                </c:pt>
                <c:pt idx="7">
                  <c:v>35.483230926779306</c:v>
                </c:pt>
                <c:pt idx="8">
                  <c:v>32.120378331900255</c:v>
                </c:pt>
                <c:pt idx="9">
                  <c:v>33.598034196785093</c:v>
                </c:pt>
                <c:pt idx="10">
                  <c:v>34.388628639661981</c:v>
                </c:pt>
                <c:pt idx="11">
                  <c:v>35.562665023763422</c:v>
                </c:pt>
                <c:pt idx="12">
                  <c:v>34.497958530141709</c:v>
                </c:pt>
                <c:pt idx="13">
                  <c:v>36.201867597935014</c:v>
                </c:pt>
                <c:pt idx="14">
                  <c:v>32.509213394095504</c:v>
                </c:pt>
              </c:numCache>
            </c:numRef>
          </c:val>
        </c:ser>
        <c:ser>
          <c:idx val="5"/>
          <c:order val="5"/>
          <c:tx>
            <c:strRef>
              <c:f>Sheet1!$X$20</c:f>
              <c:strCache>
                <c:ptCount val="1"/>
                <c:pt idx="0">
                  <c:v>goMC³</c:v>
                </c:pt>
              </c:strCache>
            </c:strRef>
          </c:tx>
          <c:marker>
            <c:symbol val="circle"/>
            <c:size val="4"/>
          </c:marker>
          <c:cat>
            <c:numLit>
              <c:formatCode>General</c:formatCode>
              <c:ptCount val="15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</c:numLit>
          </c:cat>
          <c:val>
            <c:numRef>
              <c:f>Sheet1!$X$21:$X$35</c:f>
              <c:numCache>
                <c:formatCode>0.000_ </c:formatCode>
                <c:ptCount val="15"/>
                <c:pt idx="0">
                  <c:v>19.289577464788731</c:v>
                </c:pt>
                <c:pt idx="1">
                  <c:v>31.997573993207183</c:v>
                </c:pt>
                <c:pt idx="2">
                  <c:v>42.414376321353068</c:v>
                </c:pt>
                <c:pt idx="3">
                  <c:v>50.003641660597225</c:v>
                </c:pt>
                <c:pt idx="4">
                  <c:v>50.204431960049938</c:v>
                </c:pt>
                <c:pt idx="5">
                  <c:v>52.339784351672655</c:v>
                </c:pt>
                <c:pt idx="6">
                  <c:v>59.57812116752514</c:v>
                </c:pt>
                <c:pt idx="7">
                  <c:v>61.667408231368178</c:v>
                </c:pt>
                <c:pt idx="8">
                  <c:v>59.484076433121018</c:v>
                </c:pt>
                <c:pt idx="9">
                  <c:v>61.245240761478165</c:v>
                </c:pt>
                <c:pt idx="10">
                  <c:v>65.304203732775164</c:v>
                </c:pt>
                <c:pt idx="11">
                  <c:v>65.819025899983714</c:v>
                </c:pt>
                <c:pt idx="12">
                  <c:v>64.411659192825113</c:v>
                </c:pt>
                <c:pt idx="13">
                  <c:v>67.133746304378434</c:v>
                </c:pt>
                <c:pt idx="14">
                  <c:v>66.987207403375066</c:v>
                </c:pt>
              </c:numCache>
            </c:numRef>
          </c:val>
        </c:ser>
        <c:marker val="1"/>
        <c:axId val="110948352"/>
        <c:axId val="110950272"/>
      </c:lineChart>
      <c:catAx>
        <c:axId val="11094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Alignment Length</a:t>
                </a:r>
                <a:endParaRPr lang="zh-CN" sz="600"/>
              </a:p>
            </c:rich>
          </c:tx>
          <c:layout>
            <c:manualLayout>
              <c:xMode val="edge"/>
              <c:yMode val="edge"/>
              <c:x val="0.47851589979823961"/>
              <c:y val="0.9276741145364211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400"/>
            </a:pPr>
            <a:endParaRPr lang="zh-CN"/>
          </a:p>
        </c:txPr>
        <c:crossAx val="110950272"/>
        <c:crosses val="autoZero"/>
        <c:auto val="1"/>
        <c:lblAlgn val="ctr"/>
        <c:lblOffset val="100"/>
      </c:catAx>
      <c:valAx>
        <c:axId val="11095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600"/>
                  <a:t>Speedup</a:t>
                </a:r>
                <a:endParaRPr lang="zh-CN" sz="600"/>
              </a:p>
            </c:rich>
          </c:tx>
          <c:layout/>
        </c:title>
        <c:numFmt formatCode="0_ " sourceLinked="0"/>
        <c:tickLblPos val="nextTo"/>
        <c:txPr>
          <a:bodyPr/>
          <a:lstStyle/>
          <a:p>
            <a:pPr>
              <a:defRPr sz="600"/>
            </a:pPr>
            <a:endParaRPr lang="zh-CN"/>
          </a:p>
        </c:txPr>
        <c:crossAx val="11094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252777777777793"/>
          <c:y val="6.3854986876640499E-2"/>
          <c:w val="0.29532879818594149"/>
          <c:h val="0.23213400143163923"/>
        </c:manualLayout>
      </c:layout>
      <c:txPr>
        <a:bodyPr/>
        <a:lstStyle/>
        <a:p>
          <a:pPr>
            <a:defRPr sz="4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54</xdr:row>
      <xdr:rowOff>52388</xdr:rowOff>
    </xdr:from>
    <xdr:to>
      <xdr:col>15</xdr:col>
      <xdr:colOff>47625</xdr:colOff>
      <xdr:row>69</xdr:row>
      <xdr:rowOff>100013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54</xdr:row>
      <xdr:rowOff>85725</xdr:rowOff>
    </xdr:from>
    <xdr:to>
      <xdr:col>22</xdr:col>
      <xdr:colOff>123825</xdr:colOff>
      <xdr:row>69</xdr:row>
      <xdr:rowOff>95250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13:AD77"/>
  <sheetViews>
    <sheetView tabSelected="1" topLeftCell="G1" workbookViewId="0">
      <selection activeCell="J36" sqref="J36"/>
    </sheetView>
  </sheetViews>
  <sheetFormatPr defaultRowHeight="13.5"/>
  <sheetData>
    <row r="13" spans="9:25" ht="16.5">
      <c r="J13" t="s">
        <v>2</v>
      </c>
      <c r="L13" s="4" t="s">
        <v>6</v>
      </c>
      <c r="M13" s="4" t="s">
        <v>7</v>
      </c>
      <c r="N13" s="4" t="s">
        <v>9</v>
      </c>
      <c r="O13" s="4" t="s">
        <v>8</v>
      </c>
      <c r="P13" s="4" t="s">
        <v>10</v>
      </c>
      <c r="Q13" s="4" t="s">
        <v>11</v>
      </c>
      <c r="R13" s="4" t="s">
        <v>15</v>
      </c>
      <c r="U13" s="4" t="s">
        <v>13</v>
      </c>
      <c r="W13" s="4" t="s">
        <v>12</v>
      </c>
      <c r="Y13" s="4" t="s">
        <v>14</v>
      </c>
    </row>
    <row r="14" spans="9:25">
      <c r="I14" t="s">
        <v>0</v>
      </c>
      <c r="J14" s="1">
        <v>100000</v>
      </c>
      <c r="L14">
        <v>524.26</v>
      </c>
      <c r="M14">
        <v>153.65</v>
      </c>
      <c r="N14">
        <v>162.88</v>
      </c>
      <c r="O14">
        <v>142.54</v>
      </c>
      <c r="P14">
        <v>107.56</v>
      </c>
      <c r="Q14">
        <v>111.12</v>
      </c>
      <c r="R14">
        <v>61.22</v>
      </c>
      <c r="U14">
        <f>O14/Q14</f>
        <v>1.2827573794096472</v>
      </c>
      <c r="W14">
        <f>N14/Q14</f>
        <v>1.4658027357811374</v>
      </c>
      <c r="Y14">
        <f>P14/Q14</f>
        <v>0.96796256299496042</v>
      </c>
    </row>
    <row r="15" spans="9:25">
      <c r="I15" t="s">
        <v>1</v>
      </c>
      <c r="J15" s="1">
        <v>100000</v>
      </c>
      <c r="L15">
        <v>1799.31</v>
      </c>
      <c r="M15">
        <v>544.47</v>
      </c>
      <c r="N15">
        <v>242.56</v>
      </c>
      <c r="O15">
        <v>179.34</v>
      </c>
      <c r="P15">
        <v>192.76</v>
      </c>
      <c r="Q15">
        <v>139.38</v>
      </c>
      <c r="R15">
        <v>76.97</v>
      </c>
      <c r="U15">
        <f t="shared" ref="U15:U18" si="0">O15/Q15</f>
        <v>1.2866982350408955</v>
      </c>
      <c r="W15">
        <f t="shared" ref="W15:W18" si="1">N15/Q15</f>
        <v>1.7402783756636533</v>
      </c>
      <c r="Y15">
        <f t="shared" ref="Y15:Y18" si="2">P15/Q15</f>
        <v>1.3829817764385135</v>
      </c>
    </row>
    <row r="16" spans="9:25">
      <c r="I16" t="s">
        <v>3</v>
      </c>
      <c r="J16" s="1">
        <v>100000</v>
      </c>
      <c r="L16">
        <v>4171.82</v>
      </c>
      <c r="M16">
        <v>1385.84</v>
      </c>
      <c r="N16">
        <v>502.1</v>
      </c>
      <c r="O16">
        <v>374.19</v>
      </c>
      <c r="P16">
        <v>413.62200000000001</v>
      </c>
      <c r="Q16">
        <v>256.7</v>
      </c>
      <c r="R16">
        <v>147.96</v>
      </c>
      <c r="U16">
        <f t="shared" si="0"/>
        <v>1.4576938059992208</v>
      </c>
      <c r="W16">
        <f t="shared" si="1"/>
        <v>1.9559797428905339</v>
      </c>
      <c r="Y16">
        <f t="shared" si="2"/>
        <v>1.611305025321387</v>
      </c>
    </row>
    <row r="17" spans="9:30">
      <c r="I17" t="s">
        <v>4</v>
      </c>
      <c r="J17" s="1">
        <v>100000</v>
      </c>
      <c r="L17">
        <v>17912.990000000002</v>
      </c>
      <c r="M17">
        <v>5668.2</v>
      </c>
      <c r="N17">
        <v>1188.71</v>
      </c>
      <c r="O17">
        <v>773.32</v>
      </c>
      <c r="P17">
        <v>988.45</v>
      </c>
      <c r="Q17">
        <v>561.71</v>
      </c>
      <c r="R17">
        <v>312.60000000000002</v>
      </c>
      <c r="U17">
        <f t="shared" si="0"/>
        <v>1.3767246443894536</v>
      </c>
      <c r="W17">
        <f t="shared" si="1"/>
        <v>2.1162343558063768</v>
      </c>
      <c r="Y17">
        <f t="shared" si="2"/>
        <v>1.7597158676185221</v>
      </c>
    </row>
    <row r="18" spans="9:30">
      <c r="I18" t="s">
        <v>5</v>
      </c>
      <c r="J18" s="1">
        <v>100000</v>
      </c>
      <c r="L18">
        <v>38891.370000000003</v>
      </c>
      <c r="M18">
        <v>13779.87</v>
      </c>
      <c r="N18">
        <v>2022.54</v>
      </c>
      <c r="O18">
        <v>975.44</v>
      </c>
      <c r="P18">
        <v>1011</v>
      </c>
      <c r="Q18">
        <v>808</v>
      </c>
      <c r="R18">
        <v>505.78</v>
      </c>
      <c r="U18">
        <f t="shared" si="0"/>
        <v>1.2072277227722772</v>
      </c>
      <c r="W18">
        <f t="shared" si="1"/>
        <v>2.5031435643564355</v>
      </c>
      <c r="Y18">
        <f t="shared" si="2"/>
        <v>1.2512376237623761</v>
      </c>
    </row>
    <row r="20" spans="9:30" ht="16.5">
      <c r="I20" t="s">
        <v>16</v>
      </c>
      <c r="L20" s="4" t="s">
        <v>6</v>
      </c>
      <c r="M20" s="4" t="s">
        <v>7</v>
      </c>
      <c r="N20" s="4" t="s">
        <v>9</v>
      </c>
      <c r="O20" s="4" t="s">
        <v>8</v>
      </c>
      <c r="P20" s="4" t="s">
        <v>10</v>
      </c>
      <c r="Q20" s="4" t="s">
        <v>11</v>
      </c>
      <c r="S20" s="4" t="s">
        <v>6</v>
      </c>
      <c r="T20" s="4" t="s">
        <v>7</v>
      </c>
      <c r="U20" s="4" t="s">
        <v>9</v>
      </c>
      <c r="V20" s="4" t="s">
        <v>8</v>
      </c>
      <c r="W20" s="4" t="s">
        <v>10</v>
      </c>
      <c r="X20" s="4" t="s">
        <v>11</v>
      </c>
      <c r="Z20" s="4" t="s">
        <v>13</v>
      </c>
      <c r="AB20" s="4" t="s">
        <v>12</v>
      </c>
      <c r="AD20" s="4" t="s">
        <v>14</v>
      </c>
    </row>
    <row r="21" spans="9:30">
      <c r="I21">
        <v>1000</v>
      </c>
      <c r="L21">
        <v>342.39</v>
      </c>
      <c r="M21">
        <v>113.77</v>
      </c>
      <c r="N21">
        <v>34.99</v>
      </c>
      <c r="O21">
        <v>22.96</v>
      </c>
      <c r="P21" s="5">
        <v>18.66</v>
      </c>
      <c r="Q21">
        <v>17.75</v>
      </c>
      <c r="S21" s="3">
        <f t="shared" ref="S21:S35" si="3">L38/L38</f>
        <v>1</v>
      </c>
      <c r="T21" s="3">
        <f>L21/M21</f>
        <v>3.0094928364243647</v>
      </c>
      <c r="U21" s="3">
        <f>L21/N21</f>
        <v>9.7853672477850804</v>
      </c>
      <c r="V21" s="3">
        <f>L21/O21</f>
        <v>14.91245644599303</v>
      </c>
      <c r="W21">
        <f>L21/P21</f>
        <v>18.34887459807074</v>
      </c>
      <c r="X21" s="3">
        <f t="shared" ref="X21:X35" si="4">L21/Q21</f>
        <v>19.289577464788731</v>
      </c>
      <c r="Z21">
        <f t="shared" ref="Z21:Z35" si="5">X21/V21</f>
        <v>1.2935211267605635</v>
      </c>
      <c r="AB21">
        <f t="shared" ref="AB21:AB35" si="6">N21/P21</f>
        <v>1.8751339764201502</v>
      </c>
      <c r="AD21">
        <f>P21/Q21</f>
        <v>1.0512676056338028</v>
      </c>
    </row>
    <row r="22" spans="9:30">
      <c r="I22">
        <v>2000</v>
      </c>
      <c r="L22">
        <v>659.47</v>
      </c>
      <c r="M22">
        <v>245.07</v>
      </c>
      <c r="N22">
        <v>47.92</v>
      </c>
      <c r="O22">
        <v>27.96</v>
      </c>
      <c r="P22" s="5">
        <v>23.08</v>
      </c>
      <c r="Q22">
        <v>20.61</v>
      </c>
      <c r="S22" s="3">
        <f t="shared" si="3"/>
        <v>1</v>
      </c>
      <c r="T22" s="3">
        <f t="shared" ref="T22:T35" si="7">L22/M22</f>
        <v>2.6909454441588121</v>
      </c>
      <c r="U22" s="3">
        <f t="shared" ref="U22:U35" si="8">L22/N22</f>
        <v>13.761894824707847</v>
      </c>
      <c r="V22" s="3">
        <f t="shared" ref="V22:V35" si="9">L22/O22</f>
        <v>23.586194563662374</v>
      </c>
      <c r="W22">
        <f t="shared" ref="W22:W35" si="10">L22/P22</f>
        <v>28.573223570190645</v>
      </c>
      <c r="X22" s="3">
        <f t="shared" si="4"/>
        <v>31.997573993207183</v>
      </c>
      <c r="Z22">
        <f t="shared" si="5"/>
        <v>1.3566229985443961</v>
      </c>
      <c r="AB22">
        <f t="shared" si="6"/>
        <v>2.0762564991334491</v>
      </c>
      <c r="AD22">
        <f t="shared" ref="AD22:AD35" si="11">P22/Q22</f>
        <v>1.1198447355652594</v>
      </c>
    </row>
    <row r="23" spans="9:30">
      <c r="I23">
        <v>3000</v>
      </c>
      <c r="L23">
        <v>1003.1</v>
      </c>
      <c r="M23">
        <v>306.51</v>
      </c>
      <c r="N23">
        <v>61.11</v>
      </c>
      <c r="O23">
        <v>27.89</v>
      </c>
      <c r="P23" s="5">
        <v>28.66</v>
      </c>
      <c r="Q23">
        <v>23.65</v>
      </c>
      <c r="S23" s="3">
        <f t="shared" si="3"/>
        <v>1</v>
      </c>
      <c r="T23" s="3">
        <f t="shared" si="7"/>
        <v>3.2726501582330103</v>
      </c>
      <c r="U23" s="3">
        <f t="shared" si="8"/>
        <v>16.41466208476518</v>
      </c>
      <c r="V23" s="3">
        <f t="shared" si="9"/>
        <v>35.966296163499464</v>
      </c>
      <c r="W23">
        <f t="shared" si="10"/>
        <v>35</v>
      </c>
      <c r="X23" s="3">
        <f t="shared" si="4"/>
        <v>42.414376321353068</v>
      </c>
      <c r="Z23">
        <f t="shared" si="5"/>
        <v>1.1792811839323467</v>
      </c>
      <c r="AB23">
        <f t="shared" si="6"/>
        <v>2.1322400558269363</v>
      </c>
      <c r="AD23">
        <f t="shared" si="11"/>
        <v>1.2118393234672304</v>
      </c>
    </row>
    <row r="24" spans="9:30">
      <c r="I24">
        <v>4000</v>
      </c>
      <c r="L24">
        <v>1373.1</v>
      </c>
      <c r="M24">
        <v>417.48</v>
      </c>
      <c r="N24">
        <v>71.790000000000006</v>
      </c>
      <c r="O24">
        <v>33.08</v>
      </c>
      <c r="P24" s="5">
        <v>44.11</v>
      </c>
      <c r="Q24">
        <v>27.46</v>
      </c>
      <c r="S24" s="3">
        <f t="shared" si="3"/>
        <v>1</v>
      </c>
      <c r="T24" s="3">
        <f t="shared" si="7"/>
        <v>3.2890198332854266</v>
      </c>
      <c r="U24" s="3">
        <f t="shared" si="8"/>
        <v>19.126619306310069</v>
      </c>
      <c r="V24" s="3">
        <f t="shared" si="9"/>
        <v>41.508464328899635</v>
      </c>
      <c r="W24">
        <f t="shared" si="10"/>
        <v>31.128995692586713</v>
      </c>
      <c r="X24" s="3">
        <f t="shared" si="4"/>
        <v>50.003641660597225</v>
      </c>
      <c r="Z24">
        <f t="shared" si="5"/>
        <v>1.2046613255644574</v>
      </c>
      <c r="AB24">
        <f t="shared" si="6"/>
        <v>1.627522103831331</v>
      </c>
      <c r="AD24">
        <f t="shared" si="11"/>
        <v>1.6063364894391843</v>
      </c>
    </row>
    <row r="25" spans="9:30">
      <c r="I25">
        <v>5000</v>
      </c>
      <c r="L25">
        <v>1608.55</v>
      </c>
      <c r="M25">
        <v>523.02</v>
      </c>
      <c r="N25">
        <v>84.11</v>
      </c>
      <c r="O25">
        <v>36.72</v>
      </c>
      <c r="P25" s="5">
        <v>53.46</v>
      </c>
      <c r="Q25">
        <v>32.04</v>
      </c>
      <c r="S25" s="3">
        <f t="shared" si="3"/>
        <v>1</v>
      </c>
      <c r="T25" s="3">
        <f t="shared" si="7"/>
        <v>3.0755038048258192</v>
      </c>
      <c r="U25" s="3">
        <f t="shared" si="8"/>
        <v>19.124360955891095</v>
      </c>
      <c r="V25" s="3">
        <f t="shared" si="9"/>
        <v>43.80582788671024</v>
      </c>
      <c r="W25">
        <f t="shared" si="10"/>
        <v>30.088851477740366</v>
      </c>
      <c r="X25" s="3">
        <f t="shared" si="4"/>
        <v>50.204431960049938</v>
      </c>
      <c r="Z25">
        <f t="shared" si="5"/>
        <v>1.146067415730337</v>
      </c>
      <c r="AB25">
        <f t="shared" si="6"/>
        <v>1.5733258511036288</v>
      </c>
      <c r="AD25">
        <f t="shared" si="11"/>
        <v>1.6685393258426966</v>
      </c>
    </row>
    <row r="26" spans="9:30">
      <c r="I26">
        <v>6000</v>
      </c>
      <c r="L26">
        <v>1893.13</v>
      </c>
      <c r="M26">
        <v>630.89</v>
      </c>
      <c r="N26">
        <v>100.9</v>
      </c>
      <c r="O26">
        <v>40.82</v>
      </c>
      <c r="P26" s="5">
        <v>61.95</v>
      </c>
      <c r="Q26">
        <v>36.17</v>
      </c>
      <c r="S26" s="3">
        <f t="shared" si="3"/>
        <v>1</v>
      </c>
      <c r="T26" s="3">
        <f t="shared" si="7"/>
        <v>3.0007291286912143</v>
      </c>
      <c r="U26" s="3">
        <f t="shared" si="8"/>
        <v>18.762438057482655</v>
      </c>
      <c r="V26" s="3">
        <f t="shared" si="9"/>
        <v>46.377511024007845</v>
      </c>
      <c r="W26">
        <f t="shared" si="10"/>
        <v>30.558999192897499</v>
      </c>
      <c r="X26" s="3">
        <f t="shared" si="4"/>
        <v>52.339784351672655</v>
      </c>
      <c r="Z26">
        <f t="shared" si="5"/>
        <v>1.1285595797622336</v>
      </c>
      <c r="AB26">
        <f t="shared" si="6"/>
        <v>1.6287328490718322</v>
      </c>
      <c r="AD26">
        <f t="shared" si="11"/>
        <v>1.7127453690904064</v>
      </c>
    </row>
    <row r="27" spans="9:30">
      <c r="I27">
        <v>7000</v>
      </c>
      <c r="L27">
        <v>2429</v>
      </c>
      <c r="M27">
        <v>741.55</v>
      </c>
      <c r="N27">
        <v>110.53</v>
      </c>
      <c r="O27">
        <v>48.26</v>
      </c>
      <c r="P27" s="5">
        <v>69.87</v>
      </c>
      <c r="Q27">
        <v>40.770000000000003</v>
      </c>
      <c r="S27" s="3">
        <f t="shared" si="3"/>
        <v>1</v>
      </c>
      <c r="T27" s="3">
        <f t="shared" si="7"/>
        <v>3.2755714382037624</v>
      </c>
      <c r="U27" s="3">
        <f t="shared" si="8"/>
        <v>21.975934135528817</v>
      </c>
      <c r="V27" s="3">
        <f t="shared" si="9"/>
        <v>50.331537505180279</v>
      </c>
      <c r="W27">
        <f t="shared" si="10"/>
        <v>34.764562759410332</v>
      </c>
      <c r="X27" s="3">
        <f t="shared" si="4"/>
        <v>59.57812116752514</v>
      </c>
      <c r="Z27">
        <f t="shared" si="5"/>
        <v>1.1837135148393425</v>
      </c>
      <c r="AB27">
        <f t="shared" si="6"/>
        <v>1.5819378846429082</v>
      </c>
      <c r="AD27">
        <f t="shared" si="11"/>
        <v>1.7137601177336277</v>
      </c>
    </row>
    <row r="28" spans="9:30">
      <c r="I28">
        <v>8000</v>
      </c>
      <c r="L28">
        <v>2771.95</v>
      </c>
      <c r="M28">
        <v>827.55</v>
      </c>
      <c r="N28">
        <v>119.68</v>
      </c>
      <c r="O28">
        <v>50.11</v>
      </c>
      <c r="P28" s="5">
        <v>78.12</v>
      </c>
      <c r="Q28">
        <v>44.95</v>
      </c>
      <c r="S28" s="3">
        <f t="shared" si="3"/>
        <v>1</v>
      </c>
      <c r="T28" s="3">
        <f t="shared" si="7"/>
        <v>3.3495861277264214</v>
      </c>
      <c r="U28" s="3">
        <f t="shared" si="8"/>
        <v>23.161346925133689</v>
      </c>
      <c r="V28" s="3">
        <f t="shared" si="9"/>
        <v>55.317301935741369</v>
      </c>
      <c r="W28">
        <f t="shared" si="10"/>
        <v>35.483230926779306</v>
      </c>
      <c r="X28" s="3">
        <f t="shared" si="4"/>
        <v>61.667408231368178</v>
      </c>
      <c r="Z28">
        <f t="shared" si="5"/>
        <v>1.1147942157953279</v>
      </c>
      <c r="AB28">
        <f t="shared" si="6"/>
        <v>1.5320020481310803</v>
      </c>
      <c r="AD28">
        <f t="shared" si="11"/>
        <v>1.7379310344827585</v>
      </c>
    </row>
    <row r="29" spans="9:30">
      <c r="I29">
        <v>9000</v>
      </c>
      <c r="L29">
        <v>2988.48</v>
      </c>
      <c r="M29">
        <v>987.81</v>
      </c>
      <c r="N29">
        <v>138.80000000000001</v>
      </c>
      <c r="O29">
        <v>59.6</v>
      </c>
      <c r="P29" s="5">
        <v>93.04</v>
      </c>
      <c r="Q29">
        <v>50.24</v>
      </c>
      <c r="S29" s="3">
        <f t="shared" si="3"/>
        <v>1</v>
      </c>
      <c r="T29" s="3">
        <f t="shared" si="7"/>
        <v>3.0253591277674858</v>
      </c>
      <c r="U29" s="3">
        <f t="shared" si="8"/>
        <v>21.530835734870315</v>
      </c>
      <c r="V29" s="3">
        <f t="shared" si="9"/>
        <v>50.142281879194627</v>
      </c>
      <c r="W29">
        <f t="shared" si="10"/>
        <v>32.120378331900255</v>
      </c>
      <c r="X29" s="3">
        <f t="shared" si="4"/>
        <v>59.484076433121018</v>
      </c>
      <c r="Z29">
        <f t="shared" si="5"/>
        <v>1.1863057324840764</v>
      </c>
      <c r="AB29">
        <f t="shared" si="6"/>
        <v>1.4918314703353397</v>
      </c>
      <c r="AD29">
        <f t="shared" si="11"/>
        <v>1.8519108280254777</v>
      </c>
    </row>
    <row r="30" spans="9:30">
      <c r="I30">
        <v>10000</v>
      </c>
      <c r="L30">
        <v>3281.52</v>
      </c>
      <c r="M30">
        <v>1045.5</v>
      </c>
      <c r="N30">
        <v>148.91</v>
      </c>
      <c r="O30">
        <v>64.959999999999994</v>
      </c>
      <c r="P30" s="5">
        <v>97.67</v>
      </c>
      <c r="Q30">
        <v>53.58</v>
      </c>
      <c r="S30" s="3">
        <f t="shared" si="3"/>
        <v>1</v>
      </c>
      <c r="T30" s="3">
        <f t="shared" si="7"/>
        <v>3.1387087517934003</v>
      </c>
      <c r="U30" s="3">
        <f t="shared" si="8"/>
        <v>22.036935061446513</v>
      </c>
      <c r="V30" s="3">
        <f t="shared" si="9"/>
        <v>50.516009852216754</v>
      </c>
      <c r="W30">
        <f t="shared" si="10"/>
        <v>33.598034196785093</v>
      </c>
      <c r="X30" s="3">
        <f t="shared" si="4"/>
        <v>61.245240761478165</v>
      </c>
      <c r="Z30">
        <f t="shared" si="5"/>
        <v>1.2123926838372525</v>
      </c>
      <c r="AB30">
        <f t="shared" si="6"/>
        <v>1.5246237329783965</v>
      </c>
      <c r="AD30">
        <f t="shared" si="11"/>
        <v>1.8228816722657708</v>
      </c>
    </row>
    <row r="31" spans="9:30">
      <c r="I31">
        <v>11000</v>
      </c>
      <c r="L31">
        <v>3743.89</v>
      </c>
      <c r="M31">
        <v>1375.79</v>
      </c>
      <c r="N31">
        <v>159.08000000000001</v>
      </c>
      <c r="O31">
        <v>70.66</v>
      </c>
      <c r="P31" s="5">
        <v>108.87</v>
      </c>
      <c r="Q31">
        <v>57.33</v>
      </c>
      <c r="S31" s="3">
        <f t="shared" si="3"/>
        <v>1</v>
      </c>
      <c r="T31" s="3">
        <f t="shared" si="7"/>
        <v>2.7212656001279263</v>
      </c>
      <c r="U31" s="3">
        <f t="shared" si="8"/>
        <v>23.534636660799595</v>
      </c>
      <c r="V31" s="3">
        <f t="shared" si="9"/>
        <v>52.984574016416644</v>
      </c>
      <c r="W31">
        <f t="shared" si="10"/>
        <v>34.388628639661981</v>
      </c>
      <c r="X31" s="3">
        <f t="shared" si="4"/>
        <v>65.304203732775164</v>
      </c>
      <c r="Z31">
        <f t="shared" si="5"/>
        <v>1.232513518227804</v>
      </c>
      <c r="AB31">
        <f t="shared" si="6"/>
        <v>1.4611922476347938</v>
      </c>
      <c r="AD31">
        <f t="shared" si="11"/>
        <v>1.8990057561486133</v>
      </c>
    </row>
    <row r="32" spans="9:30">
      <c r="I32">
        <v>12000</v>
      </c>
      <c r="L32">
        <v>4040.63</v>
      </c>
      <c r="M32">
        <v>1310.53</v>
      </c>
      <c r="N32">
        <v>182.44</v>
      </c>
      <c r="O32">
        <v>73.61</v>
      </c>
      <c r="P32" s="5">
        <v>113.62</v>
      </c>
      <c r="Q32">
        <v>61.39</v>
      </c>
      <c r="S32" s="3">
        <f t="shared" si="3"/>
        <v>1</v>
      </c>
      <c r="T32" s="3">
        <f t="shared" si="7"/>
        <v>3.0832029789474489</v>
      </c>
      <c r="U32" s="3">
        <f t="shared" si="8"/>
        <v>22.147719798289849</v>
      </c>
      <c r="V32" s="3">
        <f t="shared" si="9"/>
        <v>54.892405923108278</v>
      </c>
      <c r="W32">
        <f t="shared" si="10"/>
        <v>35.562665023763422</v>
      </c>
      <c r="X32" s="3">
        <f t="shared" si="4"/>
        <v>65.819025899983714</v>
      </c>
      <c r="Z32">
        <f t="shared" si="5"/>
        <v>1.1990552207199869</v>
      </c>
      <c r="AB32">
        <f t="shared" si="6"/>
        <v>1.605703221263862</v>
      </c>
      <c r="AD32">
        <f t="shared" si="11"/>
        <v>1.8507900309496661</v>
      </c>
    </row>
    <row r="33" spans="9:30">
      <c r="I33">
        <v>13000</v>
      </c>
      <c r="L33">
        <v>4309.1400000000003</v>
      </c>
      <c r="M33">
        <v>1380.42</v>
      </c>
      <c r="N33">
        <v>186.14</v>
      </c>
      <c r="O33">
        <v>79.790000000000006</v>
      </c>
      <c r="P33" s="5">
        <v>124.91</v>
      </c>
      <c r="Q33">
        <v>66.900000000000006</v>
      </c>
      <c r="S33" s="3">
        <f t="shared" si="3"/>
        <v>1</v>
      </c>
      <c r="T33" s="3">
        <f t="shared" si="7"/>
        <v>3.1216151606032949</v>
      </c>
      <c r="U33" s="3">
        <f t="shared" si="8"/>
        <v>23.149994627699584</v>
      </c>
      <c r="V33" s="3">
        <f t="shared" si="9"/>
        <v>54.006015791452562</v>
      </c>
      <c r="W33">
        <f t="shared" si="10"/>
        <v>34.497958530141709</v>
      </c>
      <c r="X33" s="3">
        <f t="shared" si="4"/>
        <v>64.411659192825113</v>
      </c>
      <c r="Z33">
        <f t="shared" si="5"/>
        <v>1.1926756352765322</v>
      </c>
      <c r="AB33">
        <f t="shared" si="6"/>
        <v>1.4901929389160196</v>
      </c>
      <c r="AD33">
        <f t="shared" si="11"/>
        <v>1.86711509715994</v>
      </c>
    </row>
    <row r="34" spans="9:30">
      <c r="I34">
        <v>14000</v>
      </c>
      <c r="L34">
        <v>4768.51</v>
      </c>
      <c r="M34">
        <v>1448.94</v>
      </c>
      <c r="N34">
        <v>199.93</v>
      </c>
      <c r="O34">
        <v>84.88</v>
      </c>
      <c r="P34" s="5">
        <v>131.72</v>
      </c>
      <c r="Q34">
        <v>71.03</v>
      </c>
      <c r="S34" s="3">
        <f t="shared" si="3"/>
        <v>1</v>
      </c>
      <c r="T34" s="3">
        <f t="shared" si="7"/>
        <v>3.2910334451392051</v>
      </c>
      <c r="U34" s="3">
        <f t="shared" si="8"/>
        <v>23.850897814234983</v>
      </c>
      <c r="V34" s="3">
        <f t="shared" si="9"/>
        <v>56.179429783223377</v>
      </c>
      <c r="W34">
        <f t="shared" si="10"/>
        <v>36.201867597935014</v>
      </c>
      <c r="X34" s="3">
        <f t="shared" si="4"/>
        <v>67.133746304378434</v>
      </c>
      <c r="Z34">
        <f t="shared" si="5"/>
        <v>1.1949880332253977</v>
      </c>
      <c r="AB34">
        <f t="shared" si="6"/>
        <v>1.5178408745824477</v>
      </c>
      <c r="AD34">
        <f t="shared" si="11"/>
        <v>1.8544277066028438</v>
      </c>
    </row>
    <row r="35" spans="9:30">
      <c r="I35">
        <v>15000</v>
      </c>
      <c r="L35">
        <v>4922.22</v>
      </c>
      <c r="M35">
        <v>1615.37</v>
      </c>
      <c r="N35">
        <v>214.43</v>
      </c>
      <c r="O35">
        <v>85.84</v>
      </c>
      <c r="P35" s="5">
        <v>151.41</v>
      </c>
      <c r="Q35">
        <v>73.48</v>
      </c>
      <c r="S35" s="3">
        <f t="shared" si="3"/>
        <v>1</v>
      </c>
      <c r="T35" s="3">
        <f t="shared" si="7"/>
        <v>3.0471161405746057</v>
      </c>
      <c r="U35" s="3">
        <f t="shared" si="8"/>
        <v>22.954903698176562</v>
      </c>
      <c r="V35" s="3">
        <f t="shared" si="9"/>
        <v>57.341798695246972</v>
      </c>
      <c r="W35">
        <f t="shared" si="10"/>
        <v>32.509213394095504</v>
      </c>
      <c r="X35" s="3">
        <f t="shared" si="4"/>
        <v>66.987207403375066</v>
      </c>
      <c r="Z35">
        <f t="shared" si="5"/>
        <v>1.1682090364725095</v>
      </c>
      <c r="AB35">
        <f t="shared" si="6"/>
        <v>1.4162208572749488</v>
      </c>
      <c r="AD35">
        <f t="shared" si="11"/>
        <v>2.0605606967882415</v>
      </c>
    </row>
    <row r="36" spans="9:30">
      <c r="S36" s="3"/>
      <c r="T36" s="3"/>
      <c r="U36" s="3"/>
      <c r="V36" s="3"/>
      <c r="W36" s="3"/>
      <c r="X36" s="3"/>
    </row>
    <row r="37" spans="9:30" ht="16.5">
      <c r="I37" t="s">
        <v>17</v>
      </c>
      <c r="L37" s="4" t="s">
        <v>6</v>
      </c>
      <c r="M37" s="4" t="s">
        <v>7</v>
      </c>
      <c r="N37" s="4" t="s">
        <v>9</v>
      </c>
      <c r="O37" s="4" t="s">
        <v>8</v>
      </c>
      <c r="P37" s="4" t="s">
        <v>10</v>
      </c>
      <c r="Q37" s="4" t="s">
        <v>11</v>
      </c>
      <c r="S37" s="4" t="s">
        <v>6</v>
      </c>
      <c r="T37" s="4" t="s">
        <v>7</v>
      </c>
      <c r="U37" s="4" t="s">
        <v>9</v>
      </c>
      <c r="V37" s="4" t="s">
        <v>8</v>
      </c>
      <c r="W37" s="4" t="s">
        <v>10</v>
      </c>
      <c r="X37" s="4" t="s">
        <v>11</v>
      </c>
      <c r="Z37" s="4" t="s">
        <v>13</v>
      </c>
      <c r="AB37" s="4" t="s">
        <v>12</v>
      </c>
      <c r="AD37" s="4" t="s">
        <v>14</v>
      </c>
    </row>
    <row r="38" spans="9:30">
      <c r="I38">
        <v>4</v>
      </c>
      <c r="L38">
        <v>8.8800000000000008</v>
      </c>
      <c r="M38">
        <v>2.25</v>
      </c>
      <c r="N38">
        <v>8.23</v>
      </c>
      <c r="O38">
        <v>7.29</v>
      </c>
      <c r="P38" s="5">
        <v>6.04</v>
      </c>
      <c r="Q38">
        <v>6.33</v>
      </c>
      <c r="S38" s="3">
        <f>L38/L38</f>
        <v>1</v>
      </c>
      <c r="T38" s="3">
        <f>L38/M38</f>
        <v>3.9466666666666672</v>
      </c>
      <c r="U38" s="3">
        <f>L38/N38</f>
        <v>1.0789793438639126</v>
      </c>
      <c r="V38" s="3">
        <f>L38/O38</f>
        <v>1.2181069958847737</v>
      </c>
      <c r="W38">
        <f>L38/P38</f>
        <v>1.4701986754966889</v>
      </c>
      <c r="X38" s="3">
        <f t="shared" ref="X38:X52" si="12">L38/Q38</f>
        <v>1.4028436018957346</v>
      </c>
      <c r="Z38" s="3">
        <f t="shared" ref="Z38:Z52" si="13">X38/V38</f>
        <v>1.1516587677725119</v>
      </c>
      <c r="AB38">
        <f t="shared" ref="AB38:AB52" si="14">X38/U38</f>
        <v>1.3001579778830963</v>
      </c>
      <c r="AD38">
        <f>P38/Q38</f>
        <v>0.95418641390205372</v>
      </c>
    </row>
    <row r="39" spans="9:30">
      <c r="I39">
        <v>8</v>
      </c>
      <c r="L39">
        <v>209.9</v>
      </c>
      <c r="M39">
        <v>58.13</v>
      </c>
      <c r="N39">
        <v>20.32</v>
      </c>
      <c r="O39">
        <v>12.07</v>
      </c>
      <c r="P39" s="5">
        <v>12.59</v>
      </c>
      <c r="Q39">
        <v>9.92</v>
      </c>
      <c r="S39" s="3">
        <f t="shared" ref="S39:S52" si="15">L39/L39</f>
        <v>1</v>
      </c>
      <c r="T39" s="3">
        <f t="shared" ref="T39:T52" si="16">L39/M39</f>
        <v>3.6108721830380182</v>
      </c>
      <c r="U39" s="3">
        <f t="shared" ref="U39:U52" si="17">L39/N39</f>
        <v>10.329724409448819</v>
      </c>
      <c r="V39" s="3">
        <f t="shared" ref="V39:V52" si="18">L39/O39</f>
        <v>17.390223695111846</v>
      </c>
      <c r="W39">
        <f t="shared" ref="W39:W52" si="19">L39/P39</f>
        <v>16.671961874503573</v>
      </c>
      <c r="X39" s="3">
        <f t="shared" si="12"/>
        <v>21.159274193548388</v>
      </c>
      <c r="Z39" s="3">
        <f t="shared" si="13"/>
        <v>1.216733870967742</v>
      </c>
      <c r="AB39">
        <f t="shared" si="14"/>
        <v>2.0483870967741935</v>
      </c>
      <c r="AD39">
        <f t="shared" ref="AD39:AD52" si="20">P39/Q39</f>
        <v>1.2691532258064515</v>
      </c>
    </row>
    <row r="40" spans="9:30">
      <c r="I40">
        <v>12</v>
      </c>
      <c r="L40">
        <v>476.84</v>
      </c>
      <c r="M40">
        <v>136.27000000000001</v>
      </c>
      <c r="N40">
        <v>38.04</v>
      </c>
      <c r="O40">
        <v>19.29</v>
      </c>
      <c r="P40" s="5">
        <v>25.41</v>
      </c>
      <c r="Q40">
        <v>15.52</v>
      </c>
      <c r="S40" s="3">
        <f t="shared" si="15"/>
        <v>1</v>
      </c>
      <c r="T40" s="3">
        <f t="shared" si="16"/>
        <v>3.4992294709033533</v>
      </c>
      <c r="U40" s="3">
        <f t="shared" si="17"/>
        <v>12.535226077812828</v>
      </c>
      <c r="V40" s="3">
        <f t="shared" si="18"/>
        <v>24.719543805080352</v>
      </c>
      <c r="W40">
        <f t="shared" si="19"/>
        <v>18.765840220385673</v>
      </c>
      <c r="X40" s="3">
        <f t="shared" si="12"/>
        <v>30.72422680412371</v>
      </c>
      <c r="Z40" s="3">
        <f t="shared" si="13"/>
        <v>1.2429123711340206</v>
      </c>
      <c r="AB40">
        <f t="shared" si="14"/>
        <v>2.4510309278350517</v>
      </c>
      <c r="AD40">
        <f t="shared" si="20"/>
        <v>1.6372422680412371</v>
      </c>
    </row>
    <row r="41" spans="9:30">
      <c r="I41">
        <v>16</v>
      </c>
      <c r="L41">
        <v>688.68</v>
      </c>
      <c r="M41">
        <v>197.92</v>
      </c>
      <c r="N41">
        <v>49.8</v>
      </c>
      <c r="O41">
        <v>23.91</v>
      </c>
      <c r="P41" s="5">
        <v>32.44</v>
      </c>
      <c r="Q41">
        <v>20.36</v>
      </c>
      <c r="S41" s="3">
        <f t="shared" si="15"/>
        <v>1</v>
      </c>
      <c r="T41" s="3">
        <f t="shared" si="16"/>
        <v>3.4795877122069521</v>
      </c>
      <c r="U41" s="3">
        <f t="shared" si="17"/>
        <v>13.828915662650601</v>
      </c>
      <c r="V41" s="3">
        <f t="shared" si="18"/>
        <v>28.803011292346298</v>
      </c>
      <c r="W41">
        <f t="shared" si="19"/>
        <v>21.229346485819974</v>
      </c>
      <c r="X41" s="3">
        <f t="shared" si="12"/>
        <v>33.825147347740668</v>
      </c>
      <c r="Z41" s="3">
        <f t="shared" si="13"/>
        <v>1.174361493123772</v>
      </c>
      <c r="AB41">
        <f t="shared" si="14"/>
        <v>2.4459724950884087</v>
      </c>
      <c r="AD41">
        <f t="shared" si="20"/>
        <v>1.5933202357563849</v>
      </c>
    </row>
    <row r="42" spans="9:30">
      <c r="I42">
        <v>20</v>
      </c>
      <c r="L42">
        <v>826.79</v>
      </c>
      <c r="M42">
        <v>249.09</v>
      </c>
      <c r="N42">
        <v>57.93</v>
      </c>
      <c r="O42">
        <v>27.22</v>
      </c>
      <c r="P42" s="5">
        <v>37.97</v>
      </c>
      <c r="Q42">
        <v>22.97</v>
      </c>
      <c r="S42" s="3">
        <f t="shared" si="15"/>
        <v>1</v>
      </c>
      <c r="T42" s="3">
        <f t="shared" si="16"/>
        <v>3.3192420410293466</v>
      </c>
      <c r="U42" s="3">
        <f t="shared" si="17"/>
        <v>14.272225099257724</v>
      </c>
      <c r="V42" s="3">
        <f t="shared" si="18"/>
        <v>30.374357090374723</v>
      </c>
      <c r="W42">
        <f t="shared" si="19"/>
        <v>21.774822228074797</v>
      </c>
      <c r="X42" s="3">
        <f t="shared" si="12"/>
        <v>35.994340444057464</v>
      </c>
      <c r="Z42" s="3">
        <f t="shared" si="13"/>
        <v>1.1850239442751416</v>
      </c>
      <c r="AB42">
        <f t="shared" si="14"/>
        <v>2.5219851980844581</v>
      </c>
      <c r="AD42">
        <f t="shared" si="20"/>
        <v>1.6530256856769701</v>
      </c>
    </row>
    <row r="43" spans="9:30">
      <c r="I43">
        <v>24</v>
      </c>
      <c r="L43">
        <v>938.98</v>
      </c>
      <c r="M43">
        <v>276.87</v>
      </c>
      <c r="N43">
        <v>64.05</v>
      </c>
      <c r="O43">
        <v>28.85</v>
      </c>
      <c r="P43" s="5">
        <v>42.64</v>
      </c>
      <c r="Q43">
        <v>25.31</v>
      </c>
      <c r="S43" s="3">
        <f t="shared" si="15"/>
        <v>1</v>
      </c>
      <c r="T43" s="3">
        <f t="shared" si="16"/>
        <v>3.3914111315779971</v>
      </c>
      <c r="U43" s="3">
        <f t="shared" si="17"/>
        <v>14.660109289617488</v>
      </c>
      <c r="V43" s="3">
        <f t="shared" si="18"/>
        <v>32.546967071057189</v>
      </c>
      <c r="W43">
        <f t="shared" si="19"/>
        <v>22.021106941838649</v>
      </c>
      <c r="X43" s="3">
        <f t="shared" si="12"/>
        <v>37.099170288423551</v>
      </c>
      <c r="Z43" s="3">
        <f t="shared" si="13"/>
        <v>1.1398656657447652</v>
      </c>
      <c r="AB43">
        <f t="shared" si="14"/>
        <v>2.5306203081785856</v>
      </c>
      <c r="AD43">
        <f t="shared" si="20"/>
        <v>1.6847096009482418</v>
      </c>
    </row>
    <row r="44" spans="9:30">
      <c r="I44">
        <v>28</v>
      </c>
      <c r="L44">
        <v>1101.98</v>
      </c>
      <c r="M44">
        <v>338.04</v>
      </c>
      <c r="N44">
        <v>73.430000000000007</v>
      </c>
      <c r="O44">
        <v>31.3</v>
      </c>
      <c r="P44" s="5">
        <v>46.79</v>
      </c>
      <c r="Q44">
        <v>27.61</v>
      </c>
      <c r="S44" s="3">
        <f t="shared" si="15"/>
        <v>1</v>
      </c>
      <c r="T44" s="3">
        <f t="shared" si="16"/>
        <v>3.2599100698142229</v>
      </c>
      <c r="U44" s="3">
        <f t="shared" si="17"/>
        <v>15.007217758409368</v>
      </c>
      <c r="V44" s="3">
        <f t="shared" si="18"/>
        <v>35.207028753993612</v>
      </c>
      <c r="W44">
        <f t="shared" si="19"/>
        <v>23.551613592648003</v>
      </c>
      <c r="X44" s="3">
        <f t="shared" si="12"/>
        <v>39.91235059760956</v>
      </c>
      <c r="Z44" s="3">
        <f t="shared" si="13"/>
        <v>1.133647229264759</v>
      </c>
      <c r="AB44">
        <f t="shared" si="14"/>
        <v>2.6595436436073889</v>
      </c>
      <c r="AD44">
        <f t="shared" si="20"/>
        <v>1.6946758420862007</v>
      </c>
    </row>
    <row r="45" spans="9:30">
      <c r="I45">
        <v>32</v>
      </c>
      <c r="L45">
        <v>1168.01</v>
      </c>
      <c r="M45">
        <v>387.72</v>
      </c>
      <c r="N45">
        <v>74.040000000000006</v>
      </c>
      <c r="O45">
        <v>33.19</v>
      </c>
      <c r="P45" s="5">
        <v>50.6</v>
      </c>
      <c r="Q45">
        <v>29.41</v>
      </c>
      <c r="S45" s="3">
        <f t="shared" si="15"/>
        <v>1</v>
      </c>
      <c r="T45" s="3">
        <f t="shared" si="16"/>
        <v>3.0125090271329822</v>
      </c>
      <c r="U45" s="3">
        <f t="shared" si="17"/>
        <v>15.775391680172879</v>
      </c>
      <c r="V45" s="3">
        <f t="shared" si="18"/>
        <v>35.19162398312745</v>
      </c>
      <c r="W45">
        <f t="shared" si="19"/>
        <v>23.083201581027666</v>
      </c>
      <c r="X45" s="3">
        <f t="shared" si="12"/>
        <v>39.714722883373</v>
      </c>
      <c r="Z45" s="3">
        <f t="shared" si="13"/>
        <v>1.1285277116626997</v>
      </c>
      <c r="AB45">
        <f t="shared" si="14"/>
        <v>2.5175110506630398</v>
      </c>
      <c r="AD45">
        <f t="shared" si="20"/>
        <v>1.7205032301938117</v>
      </c>
    </row>
    <row r="46" spans="9:30">
      <c r="I46">
        <v>36</v>
      </c>
      <c r="L46">
        <v>1341.98</v>
      </c>
      <c r="M46" s="2">
        <v>464.03</v>
      </c>
      <c r="N46">
        <v>84.37</v>
      </c>
      <c r="O46">
        <v>36.200000000000003</v>
      </c>
      <c r="P46" s="5">
        <v>54.18</v>
      </c>
      <c r="Q46">
        <v>32.200000000000003</v>
      </c>
      <c r="S46" s="3">
        <f t="shared" si="15"/>
        <v>1</v>
      </c>
      <c r="T46" s="3">
        <f t="shared" si="16"/>
        <v>2.8920112923733381</v>
      </c>
      <c r="U46" s="3">
        <f t="shared" si="17"/>
        <v>15.90589071945004</v>
      </c>
      <c r="V46" s="3">
        <f t="shared" si="18"/>
        <v>37.071270718232043</v>
      </c>
      <c r="W46">
        <f t="shared" si="19"/>
        <v>24.76891842008121</v>
      </c>
      <c r="X46" s="3">
        <f t="shared" si="12"/>
        <v>41.676397515527945</v>
      </c>
      <c r="Z46" s="3">
        <f t="shared" si="13"/>
        <v>1.1242236024844721</v>
      </c>
      <c r="AB46">
        <f t="shared" si="14"/>
        <v>2.6201863354037265</v>
      </c>
      <c r="AD46">
        <f t="shared" si="20"/>
        <v>1.6826086956521737</v>
      </c>
    </row>
    <row r="47" spans="9:30">
      <c r="I47">
        <v>40</v>
      </c>
      <c r="L47">
        <v>1653.3</v>
      </c>
      <c r="M47" s="2">
        <v>462.42</v>
      </c>
      <c r="N47">
        <v>90.63</v>
      </c>
      <c r="O47">
        <v>38.69</v>
      </c>
      <c r="P47" s="5">
        <v>58.18</v>
      </c>
      <c r="Q47">
        <v>34.630000000000003</v>
      </c>
      <c r="S47" s="3">
        <f t="shared" si="15"/>
        <v>1</v>
      </c>
      <c r="T47" s="3">
        <f t="shared" si="16"/>
        <v>3.5753211366290385</v>
      </c>
      <c r="U47" s="3">
        <f t="shared" si="17"/>
        <v>18.242303872889771</v>
      </c>
      <c r="V47" s="3">
        <f t="shared" si="18"/>
        <v>42.731972085810291</v>
      </c>
      <c r="W47">
        <f t="shared" si="19"/>
        <v>28.416981780680647</v>
      </c>
      <c r="X47" s="3">
        <f t="shared" si="12"/>
        <v>47.741842333237074</v>
      </c>
      <c r="Z47" s="3">
        <f t="shared" si="13"/>
        <v>1.1172393878140339</v>
      </c>
      <c r="AB47">
        <f t="shared" si="14"/>
        <v>2.6170950043315044</v>
      </c>
      <c r="AD47">
        <f t="shared" si="20"/>
        <v>1.6800462027144094</v>
      </c>
    </row>
    <row r="48" spans="9:30">
      <c r="I48">
        <v>44</v>
      </c>
      <c r="L48">
        <v>1676.64</v>
      </c>
      <c r="M48" s="2">
        <v>543.11</v>
      </c>
      <c r="N48">
        <v>92.52</v>
      </c>
      <c r="O48">
        <v>39.78</v>
      </c>
      <c r="P48" s="5">
        <v>61.58</v>
      </c>
      <c r="Q48">
        <v>35.81</v>
      </c>
      <c r="S48" s="3">
        <f t="shared" si="15"/>
        <v>1</v>
      </c>
      <c r="T48" s="3">
        <f t="shared" si="16"/>
        <v>3.0871094253466151</v>
      </c>
      <c r="U48" s="3">
        <f t="shared" si="17"/>
        <v>18.121919584954608</v>
      </c>
      <c r="V48" s="3">
        <f t="shared" si="18"/>
        <v>42.147812971342383</v>
      </c>
      <c r="W48">
        <f t="shared" si="19"/>
        <v>27.227021760311793</v>
      </c>
      <c r="X48" s="3">
        <f t="shared" si="12"/>
        <v>46.820441217537002</v>
      </c>
      <c r="Z48" s="3">
        <f t="shared" si="13"/>
        <v>1.1108628874616029</v>
      </c>
      <c r="AB48">
        <f t="shared" si="14"/>
        <v>2.583635855906171</v>
      </c>
      <c r="AD48">
        <f t="shared" si="20"/>
        <v>1.7196313878804801</v>
      </c>
    </row>
    <row r="49" spans="9:30">
      <c r="I49">
        <v>48</v>
      </c>
      <c r="L49">
        <v>1888.07</v>
      </c>
      <c r="M49" s="2">
        <v>597.66</v>
      </c>
      <c r="N49">
        <v>97.65</v>
      </c>
      <c r="O49">
        <v>42.97</v>
      </c>
      <c r="P49" s="5">
        <v>63.32</v>
      </c>
      <c r="Q49">
        <v>38.71</v>
      </c>
      <c r="S49" s="3">
        <f t="shared" si="15"/>
        <v>1</v>
      </c>
      <c r="T49" s="3">
        <f t="shared" si="16"/>
        <v>3.1591038383027139</v>
      </c>
      <c r="U49" s="3">
        <f t="shared" si="17"/>
        <v>19.335074244751663</v>
      </c>
      <c r="V49" s="3">
        <f t="shared" si="18"/>
        <v>43.939259948801492</v>
      </c>
      <c r="W49">
        <f t="shared" si="19"/>
        <v>29.817909033480731</v>
      </c>
      <c r="X49" s="3">
        <f t="shared" si="12"/>
        <v>48.774735210539909</v>
      </c>
      <c r="Z49" s="3">
        <f t="shared" si="13"/>
        <v>1.1100490829243088</v>
      </c>
      <c r="AB49">
        <f t="shared" si="14"/>
        <v>2.522603978300181</v>
      </c>
      <c r="AD49">
        <f t="shared" si="20"/>
        <v>1.6357530353913716</v>
      </c>
    </row>
    <row r="50" spans="9:30">
      <c r="I50">
        <v>52</v>
      </c>
      <c r="L50">
        <v>2288.17</v>
      </c>
      <c r="M50">
        <v>686.27</v>
      </c>
      <c r="N50">
        <v>107.57</v>
      </c>
      <c r="O50">
        <v>45.43</v>
      </c>
      <c r="P50" s="5">
        <v>68.290000000000006</v>
      </c>
      <c r="Q50">
        <v>41.26</v>
      </c>
      <c r="S50" s="3">
        <f t="shared" si="15"/>
        <v>1</v>
      </c>
      <c r="T50" s="3">
        <f t="shared" si="16"/>
        <v>3.334212481967739</v>
      </c>
      <c r="U50" s="3">
        <f t="shared" si="17"/>
        <v>21.271451148089618</v>
      </c>
      <c r="V50" s="3">
        <f t="shared" si="18"/>
        <v>50.366938146599168</v>
      </c>
      <c r="W50">
        <f t="shared" si="19"/>
        <v>33.50666276175135</v>
      </c>
      <c r="X50" s="3">
        <f t="shared" si="12"/>
        <v>55.457343674260791</v>
      </c>
      <c r="Z50" s="3">
        <f t="shared" si="13"/>
        <v>1.1010664081434804</v>
      </c>
      <c r="AB50">
        <f t="shared" si="14"/>
        <v>2.6071255453223463</v>
      </c>
      <c r="AD50">
        <f t="shared" si="20"/>
        <v>1.6551139117789628</v>
      </c>
    </row>
    <row r="51" spans="9:30">
      <c r="I51">
        <v>56</v>
      </c>
      <c r="L51">
        <v>2199.3200000000002</v>
      </c>
      <c r="M51">
        <v>764.33</v>
      </c>
      <c r="N51">
        <v>114.03</v>
      </c>
      <c r="O51">
        <v>47.22</v>
      </c>
      <c r="P51" s="5">
        <v>72.06</v>
      </c>
      <c r="Q51">
        <v>42.59</v>
      </c>
      <c r="S51" s="3">
        <f t="shared" si="15"/>
        <v>1</v>
      </c>
      <c r="T51" s="3">
        <f t="shared" si="16"/>
        <v>2.8774482226263527</v>
      </c>
      <c r="U51" s="3">
        <f t="shared" si="17"/>
        <v>19.287205121459266</v>
      </c>
      <c r="V51" s="3">
        <f t="shared" si="18"/>
        <v>46.576027107157991</v>
      </c>
      <c r="W51">
        <f t="shared" si="19"/>
        <v>30.520677213433252</v>
      </c>
      <c r="X51" s="3">
        <f t="shared" si="12"/>
        <v>51.639351960554123</v>
      </c>
      <c r="Z51" s="3">
        <f t="shared" si="13"/>
        <v>1.1087109650152618</v>
      </c>
      <c r="AB51">
        <f t="shared" si="14"/>
        <v>2.6773890584644282</v>
      </c>
      <c r="AD51">
        <f t="shared" si="20"/>
        <v>1.6919464663066446</v>
      </c>
    </row>
    <row r="52" spans="9:30">
      <c r="I52">
        <v>60</v>
      </c>
      <c r="L52">
        <v>2504.21</v>
      </c>
      <c r="M52" s="2">
        <v>832.49</v>
      </c>
      <c r="N52">
        <v>117.05</v>
      </c>
      <c r="O52">
        <v>49.12</v>
      </c>
      <c r="P52" s="5">
        <v>77.08</v>
      </c>
      <c r="Q52">
        <v>44.6</v>
      </c>
      <c r="S52" s="3">
        <f t="shared" si="15"/>
        <v>1</v>
      </c>
      <c r="T52" s="3">
        <f t="shared" si="16"/>
        <v>3.0080961933476678</v>
      </c>
      <c r="U52" s="3">
        <f t="shared" si="17"/>
        <v>21.394361384023924</v>
      </c>
      <c r="V52" s="3">
        <f t="shared" si="18"/>
        <v>50.98147394136808</v>
      </c>
      <c r="W52">
        <f t="shared" si="19"/>
        <v>32.488453554748311</v>
      </c>
      <c r="X52" s="3">
        <f t="shared" si="12"/>
        <v>56.148206278026905</v>
      </c>
      <c r="Z52" s="3">
        <f t="shared" si="13"/>
        <v>1.1013452914798205</v>
      </c>
      <c r="AB52">
        <f t="shared" si="14"/>
        <v>2.6244394618834077</v>
      </c>
      <c r="AD52">
        <f t="shared" si="20"/>
        <v>1.728251121076233</v>
      </c>
    </row>
    <row r="72" spans="19:23" ht="16.5">
      <c r="S72" s="4"/>
      <c r="T72" s="4"/>
      <c r="U72" s="4"/>
      <c r="V72" s="4"/>
      <c r="W72" s="4"/>
    </row>
    <row r="73" spans="19:23">
      <c r="S73" s="3"/>
      <c r="T73" s="3"/>
      <c r="U73" s="3"/>
      <c r="V73" s="3"/>
      <c r="W73" s="3"/>
    </row>
    <row r="74" spans="19:23">
      <c r="S74" s="3"/>
      <c r="T74" s="3"/>
      <c r="U74" s="3"/>
      <c r="V74" s="3"/>
      <c r="W74" s="3"/>
    </row>
    <row r="75" spans="19:23">
      <c r="S75" s="3"/>
      <c r="T75" s="3"/>
      <c r="U75" s="3"/>
      <c r="V75" s="3"/>
      <c r="W75" s="3"/>
    </row>
    <row r="76" spans="19:23">
      <c r="S76" s="3"/>
      <c r="T76" s="3"/>
      <c r="U76" s="3"/>
      <c r="V76" s="3"/>
      <c r="W76" s="3"/>
    </row>
    <row r="77" spans="19:23">
      <c r="S77" s="3"/>
      <c r="T77" s="3"/>
      <c r="U77" s="3"/>
      <c r="V77" s="3"/>
      <c r="W77" s="3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2014-09-01T08:34:21Z</dcterms:modified>
</cp:coreProperties>
</file>