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nden/Desktop/Tipsklubben/Årsstämma/"/>
    </mc:Choice>
  </mc:AlternateContent>
  <xr:revisionPtr revIDLastSave="0" documentId="10_ncr:100000_{F78573AD-F5E8-2740-9242-20EDC849A327}" xr6:coauthVersionLast="31" xr6:coauthVersionMax="31" xr10:uidLastSave="{00000000-0000-0000-0000-000000000000}"/>
  <bookViews>
    <workbookView xWindow="0" yWindow="460" windowWidth="28800" windowHeight="16460" activeTab="1" xr2:uid="{FCB710BA-9DF7-0A4D-B476-C2B116A480C7}"/>
  </bookViews>
  <sheets>
    <sheet name="Innehållsförteckning" sheetId="1" r:id="rId1"/>
    <sheet name="1.Resultat" sheetId="2" r:id="rId2"/>
    <sheet name="2.Medlemsavgift" sheetId="3" r:id="rId3"/>
    <sheet name="3.Budget för resa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M24" i="2"/>
  <c r="B22" i="2"/>
  <c r="U10" i="2"/>
  <c r="S10" i="2" s="1"/>
  <c r="B23" i="2" s="1"/>
  <c r="C8" i="2" l="1"/>
  <c r="D8" i="2"/>
  <c r="E8" i="2"/>
  <c r="F8" i="2"/>
  <c r="G8" i="2"/>
  <c r="H8" i="2"/>
  <c r="I8" i="2"/>
  <c r="J8" i="2"/>
  <c r="K8" i="2"/>
  <c r="L8" i="2"/>
  <c r="M8" i="2"/>
  <c r="N8" i="2"/>
  <c r="N12" i="2" s="1"/>
  <c r="O8" i="2"/>
  <c r="P8" i="2"/>
  <c r="Q8" i="2"/>
  <c r="Q12" i="2" s="1"/>
  <c r="R8" i="2"/>
  <c r="R12" i="2" s="1"/>
  <c r="S8" i="2"/>
  <c r="B8" i="2"/>
  <c r="B18" i="2"/>
  <c r="J4" i="2"/>
  <c r="I4" i="2"/>
  <c r="N4" i="2"/>
  <c r="O4" i="2"/>
  <c r="O12" i="2" s="1"/>
  <c r="P4" i="2"/>
  <c r="Q4" i="2"/>
  <c r="R4" i="2"/>
  <c r="S4" i="2"/>
  <c r="P12" i="2" l="1"/>
  <c r="B21" i="2"/>
  <c r="S12" i="2"/>
  <c r="F4" i="2"/>
  <c r="C10" i="4" l="1"/>
  <c r="C9" i="4"/>
  <c r="C8" i="4"/>
  <c r="C5" i="4"/>
  <c r="C5" i="2"/>
  <c r="C4" i="2" s="1"/>
  <c r="C12" i="2" s="1"/>
  <c r="B5" i="2"/>
  <c r="B17" i="2" s="1"/>
  <c r="B27" i="2" s="1"/>
  <c r="D4" i="2"/>
  <c r="E4" i="2"/>
  <c r="G4" i="2"/>
  <c r="H4" i="2"/>
  <c r="K4" i="2"/>
  <c r="K12" i="2" s="1"/>
  <c r="L4" i="2"/>
  <c r="L12" i="2" s="1"/>
  <c r="M4" i="2"/>
  <c r="M12" i="2" s="1"/>
  <c r="B4" i="2" l="1"/>
  <c r="B16" i="2" s="1"/>
  <c r="G12" i="2"/>
  <c r="D12" i="2"/>
  <c r="I12" i="2"/>
  <c r="H12" i="2"/>
  <c r="E12" i="2"/>
  <c r="J12" i="2"/>
  <c r="F12" i="2"/>
  <c r="B12" i="2"/>
  <c r="B26" i="2" l="1"/>
  <c r="B4" i="4" s="1"/>
  <c r="C4" i="4" s="1"/>
  <c r="T12" i="2"/>
</calcChain>
</file>

<file path=xl/sharedStrings.xml><?xml version="1.0" encoding="utf-8"?>
<sst xmlns="http://schemas.openxmlformats.org/spreadsheetml/2006/main" count="88" uniqueCount="59">
  <si>
    <t>Intäkter</t>
  </si>
  <si>
    <t>Medlemsavgifter</t>
  </si>
  <si>
    <t>Summa</t>
  </si>
  <si>
    <t>Kostnader</t>
  </si>
  <si>
    <t>Vinster</t>
  </si>
  <si>
    <t>Kostander</t>
  </si>
  <si>
    <t>Stryktips</t>
  </si>
  <si>
    <t>Överskott</t>
  </si>
  <si>
    <t>Avkastning på erlagd rad</t>
  </si>
  <si>
    <t xml:space="preserve">Överskott </t>
  </si>
  <si>
    <t>Medlemsavgift</t>
  </si>
  <si>
    <t>Andreas</t>
  </si>
  <si>
    <t xml:space="preserve">Emil </t>
  </si>
  <si>
    <t>Jacob A</t>
  </si>
  <si>
    <t>Hampus</t>
  </si>
  <si>
    <t>Jacob K</t>
  </si>
  <si>
    <t>Edwin</t>
  </si>
  <si>
    <t>Medlem</t>
  </si>
  <si>
    <t>Betalt belopp</t>
  </si>
  <si>
    <t>Stryktipset 1X2</t>
  </si>
  <si>
    <t>2020/2021</t>
  </si>
  <si>
    <t>1. Resultat</t>
  </si>
  <si>
    <t>2. Medlemsavgift</t>
  </si>
  <si>
    <t>Beskrivning</t>
  </si>
  <si>
    <t>Flik</t>
  </si>
  <si>
    <t>Sammanställning intäkter och kostnader för året</t>
  </si>
  <si>
    <t>Sammanställning erlagd medlemsavgift för året</t>
  </si>
  <si>
    <t>Totalt belopp</t>
  </si>
  <si>
    <t>Period</t>
  </si>
  <si>
    <t>3. Budget för resa</t>
  </si>
  <si>
    <t>Budget och planering för årliga resa med ordinarie medlemmar</t>
  </si>
  <si>
    <t>Resultat tips år 20/21</t>
  </si>
  <si>
    <t>Tillskott medlemmar</t>
  </si>
  <si>
    <t>Utrymmer</t>
  </si>
  <si>
    <t>Transport</t>
  </si>
  <si>
    <t>Logi</t>
  </si>
  <si>
    <t>Övrigt</t>
  </si>
  <si>
    <t>Budget för resa 20/21</t>
  </si>
  <si>
    <t>Vinst på spel. Belopp läggs i gemensam vinstpott för</t>
  </si>
  <si>
    <t>Stämmer mot bankkonto</t>
  </si>
  <si>
    <t>Öviga kostnader</t>
  </si>
  <si>
    <t>Analys räkenskaperna</t>
  </si>
  <si>
    <t>18 spel gånger 500 per spel</t>
  </si>
  <si>
    <t>Övriga kostnader</t>
  </si>
  <si>
    <t>Gravyr</t>
  </si>
  <si>
    <t>Tröjor</t>
  </si>
  <si>
    <t>Pokal</t>
  </si>
  <si>
    <t>Total summa</t>
  </si>
  <si>
    <t>A)</t>
  </si>
  <si>
    <t>Hederspris</t>
  </si>
  <si>
    <t>Landar på totalt negativt om 595 kr.</t>
  </si>
  <si>
    <t>Överskott om 1 041 kr till följd av vinst på spel. Utlägg för priser om 1 616 kr vilket ger negativt resultat för spelåret. Engångsposter som kommer rulla och således investering för framtida spelår.</t>
  </si>
  <si>
    <t>18 gånger 500 kr per spel</t>
  </si>
  <si>
    <t xml:space="preserve">Vinst på 5 spel där vinst låg mellan 37 till 540 kr. Utfall är således vinst vid 27 % av spelen med en snittvinst per </t>
  </si>
  <si>
    <t>vinsttillfälle om 208,2 kr.</t>
  </si>
  <si>
    <t xml:space="preserve">Inköp av priser för spelåret. Kostnader ses som investering till verksamheten då de kommer </t>
  </si>
  <si>
    <r>
      <t xml:space="preserve">följa med för framtida spelår. Se </t>
    </r>
    <r>
      <rPr>
        <b/>
        <sz val="12"/>
        <color rgb="FFFF0000"/>
        <rFont val="Calibri (Brödtext)_x0000_"/>
      </rPr>
      <t>A)</t>
    </r>
  </si>
  <si>
    <t>Avgift motsvarande fastställt belopp att spela för</t>
  </si>
  <si>
    <t>Belopp som erlagts för spelande rad (motsvarar medlemsavgift)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</si>
</sst>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 (Brödtext)_x0000_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0" fontId="3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7" xfId="0" applyNumberFormat="1" applyFill="1" applyBorder="1"/>
    <xf numFmtId="0" fontId="4" fillId="3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28</xdr:row>
      <xdr:rowOff>125412</xdr:rowOff>
    </xdr:from>
    <xdr:to>
      <xdr:col>15</xdr:col>
      <xdr:colOff>25400</xdr:colOff>
      <xdr:row>42</xdr:row>
      <xdr:rowOff>98425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262783A-8304-8445-ADD6-0BE5CD2C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5903912"/>
          <a:ext cx="4508500" cy="2817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1F2C-8E20-CE4F-8A00-1FC6A1AB16A9}">
  <dimension ref="A1:C7"/>
  <sheetViews>
    <sheetView showGridLines="0" workbookViewId="0">
      <selection activeCell="B17" sqref="B17"/>
    </sheetView>
  </sheetViews>
  <sheetFormatPr baseColWidth="10" defaultRowHeight="16"/>
  <cols>
    <col min="1" max="1" width="13.83203125" bestFit="1" customWidth="1"/>
    <col min="2" max="2" width="53.83203125" bestFit="1" customWidth="1"/>
    <col min="3" max="3" width="15.6640625" bestFit="1" customWidth="1"/>
  </cols>
  <sheetData>
    <row r="1" spans="1:3">
      <c r="A1" s="1" t="s">
        <v>19</v>
      </c>
    </row>
    <row r="2" spans="1:3">
      <c r="A2" s="2" t="s">
        <v>20</v>
      </c>
    </row>
    <row r="4" spans="1:3" ht="17" thickBot="1">
      <c r="B4" s="8" t="s">
        <v>23</v>
      </c>
      <c r="C4" s="8" t="s">
        <v>24</v>
      </c>
    </row>
    <row r="5" spans="1:3">
      <c r="B5" s="2" t="s">
        <v>25</v>
      </c>
      <c r="C5" t="s">
        <v>21</v>
      </c>
    </row>
    <row r="6" spans="1:3">
      <c r="B6" s="2" t="s">
        <v>26</v>
      </c>
      <c r="C6" t="s">
        <v>22</v>
      </c>
    </row>
    <row r="7" spans="1:3">
      <c r="B7" s="2" t="s">
        <v>30</v>
      </c>
      <c r="C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A517-F2FD-BC41-8AF5-9750FC9392EC}">
  <dimension ref="A2:V33"/>
  <sheetViews>
    <sheetView showGridLines="0" tabSelected="1" topLeftCell="A2" workbookViewId="0">
      <selection activeCell="H35" sqref="H35"/>
    </sheetView>
  </sheetViews>
  <sheetFormatPr baseColWidth="10" defaultRowHeight="16"/>
  <cols>
    <col min="1" max="1" width="18.33203125" bestFit="1" customWidth="1"/>
    <col min="12" max="12" width="12" bestFit="1" customWidth="1"/>
    <col min="14" max="14" width="11.5" bestFit="1" customWidth="1"/>
    <col min="21" max="21" width="11.1640625" bestFit="1" customWidth="1"/>
  </cols>
  <sheetData>
    <row r="2" spans="1:22" ht="19">
      <c r="A2" s="7" t="s">
        <v>31</v>
      </c>
    </row>
    <row r="3" spans="1:22" ht="17" thickBot="1">
      <c r="A3" s="8" t="s">
        <v>28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</row>
    <row r="4" spans="1:22">
      <c r="A4" s="4" t="s">
        <v>0</v>
      </c>
      <c r="B4" s="5">
        <f>SUM(B5:B6)</f>
        <v>500</v>
      </c>
      <c r="C4" s="5">
        <f t="shared" ref="C4:S4" si="0">SUM(C5:C6)</f>
        <v>500</v>
      </c>
      <c r="D4" s="5">
        <f t="shared" si="0"/>
        <v>500</v>
      </c>
      <c r="E4" s="5">
        <f t="shared" si="0"/>
        <v>500</v>
      </c>
      <c r="F4" s="5">
        <f>SUM(F5:F6)</f>
        <v>537</v>
      </c>
      <c r="G4" s="5">
        <f t="shared" si="0"/>
        <v>500</v>
      </c>
      <c r="H4" s="5">
        <f t="shared" si="0"/>
        <v>500</v>
      </c>
      <c r="I4" s="5">
        <f>SUM(I5:I6)</f>
        <v>737</v>
      </c>
      <c r="J4" s="5">
        <f>SUM(J5:J6)</f>
        <v>500</v>
      </c>
      <c r="K4" s="5">
        <f t="shared" si="0"/>
        <v>500</v>
      </c>
      <c r="L4" s="5">
        <f t="shared" si="0"/>
        <v>500</v>
      </c>
      <c r="M4" s="5">
        <f t="shared" si="0"/>
        <v>500</v>
      </c>
      <c r="N4" s="5">
        <f t="shared" si="0"/>
        <v>1004</v>
      </c>
      <c r="O4" s="5">
        <f t="shared" si="0"/>
        <v>500</v>
      </c>
      <c r="P4" s="5">
        <f t="shared" si="0"/>
        <v>690</v>
      </c>
      <c r="Q4" s="5">
        <f t="shared" si="0"/>
        <v>500</v>
      </c>
      <c r="R4" s="5">
        <f t="shared" si="0"/>
        <v>548</v>
      </c>
      <c r="S4" s="5">
        <f t="shared" si="0"/>
        <v>525</v>
      </c>
    </row>
    <row r="5" spans="1:22">
      <c r="A5" s="2" t="s">
        <v>1</v>
      </c>
      <c r="B5">
        <f>'2.Medlemsavgift'!C3</f>
        <v>500</v>
      </c>
      <c r="C5">
        <f>'2.Medlemsavgift'!C4</f>
        <v>500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</row>
    <row r="6" spans="1:22">
      <c r="A6" s="2" t="s">
        <v>4</v>
      </c>
      <c r="B6">
        <v>0</v>
      </c>
      <c r="C6">
        <v>0</v>
      </c>
      <c r="D6">
        <v>0</v>
      </c>
      <c r="E6">
        <v>0</v>
      </c>
      <c r="F6">
        <v>37</v>
      </c>
      <c r="G6">
        <v>0</v>
      </c>
      <c r="H6">
        <v>0</v>
      </c>
      <c r="I6">
        <v>237</v>
      </c>
      <c r="J6">
        <v>0</v>
      </c>
      <c r="K6">
        <v>0</v>
      </c>
      <c r="L6">
        <v>0</v>
      </c>
      <c r="M6">
        <v>0</v>
      </c>
      <c r="N6">
        <v>504</v>
      </c>
      <c r="O6">
        <v>0</v>
      </c>
      <c r="P6">
        <v>190</v>
      </c>
      <c r="Q6">
        <v>0</v>
      </c>
      <c r="R6">
        <v>48</v>
      </c>
      <c r="S6">
        <v>25</v>
      </c>
      <c r="U6">
        <v>606</v>
      </c>
      <c r="V6" t="s">
        <v>45</v>
      </c>
    </row>
    <row r="7" spans="1:22">
      <c r="U7">
        <v>135</v>
      </c>
      <c r="V7" t="s">
        <v>46</v>
      </c>
    </row>
    <row r="8" spans="1:22">
      <c r="A8" s="4" t="s">
        <v>5</v>
      </c>
      <c r="B8" s="5">
        <f>SUM(B9:B10)</f>
        <v>500</v>
      </c>
      <c r="C8" s="5">
        <f t="shared" ref="C8:S8" si="1">SUM(C9:C10)</f>
        <v>500</v>
      </c>
      <c r="D8" s="5">
        <f t="shared" si="1"/>
        <v>500</v>
      </c>
      <c r="E8" s="5">
        <f t="shared" si="1"/>
        <v>500</v>
      </c>
      <c r="F8" s="5">
        <f t="shared" si="1"/>
        <v>500</v>
      </c>
      <c r="G8" s="5">
        <f t="shared" si="1"/>
        <v>500</v>
      </c>
      <c r="H8" s="5">
        <f t="shared" si="1"/>
        <v>500</v>
      </c>
      <c r="I8" s="5">
        <f t="shared" si="1"/>
        <v>500</v>
      </c>
      <c r="J8" s="5">
        <f t="shared" si="1"/>
        <v>500</v>
      </c>
      <c r="K8" s="5">
        <f t="shared" si="1"/>
        <v>500</v>
      </c>
      <c r="L8" s="5">
        <f t="shared" si="1"/>
        <v>500</v>
      </c>
      <c r="M8" s="5">
        <f t="shared" si="1"/>
        <v>500</v>
      </c>
      <c r="N8" s="5">
        <f t="shared" si="1"/>
        <v>500</v>
      </c>
      <c r="O8" s="5">
        <f t="shared" si="1"/>
        <v>500</v>
      </c>
      <c r="P8" s="5">
        <f t="shared" si="1"/>
        <v>500</v>
      </c>
      <c r="Q8" s="5">
        <f t="shared" si="1"/>
        <v>500</v>
      </c>
      <c r="R8" s="5">
        <f t="shared" si="1"/>
        <v>500</v>
      </c>
      <c r="S8" s="5">
        <f t="shared" si="1"/>
        <v>2116</v>
      </c>
      <c r="U8">
        <v>550</v>
      </c>
      <c r="V8" t="s">
        <v>49</v>
      </c>
    </row>
    <row r="9" spans="1:22">
      <c r="A9" t="s">
        <v>6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  <c r="N9">
        <v>500</v>
      </c>
      <c r="O9">
        <v>500</v>
      </c>
      <c r="P9">
        <v>500</v>
      </c>
      <c r="Q9">
        <v>500</v>
      </c>
      <c r="R9">
        <v>500</v>
      </c>
      <c r="S9">
        <v>500</v>
      </c>
      <c r="U9">
        <v>325</v>
      </c>
      <c r="V9" t="s">
        <v>44</v>
      </c>
    </row>
    <row r="10" spans="1:22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>
        <f>U10</f>
        <v>1616</v>
      </c>
      <c r="U10" s="3">
        <f>SUM(U6:U9)</f>
        <v>1616</v>
      </c>
      <c r="V10" t="s">
        <v>47</v>
      </c>
    </row>
    <row r="12" spans="1:22">
      <c r="A12" s="4" t="s">
        <v>7</v>
      </c>
      <c r="B12" s="5">
        <f>B4-B8</f>
        <v>0</v>
      </c>
      <c r="C12" s="5">
        <f t="shared" ref="C12:L12" si="2">C4-C8</f>
        <v>0</v>
      </c>
      <c r="D12" s="5">
        <f t="shared" si="2"/>
        <v>0</v>
      </c>
      <c r="E12" s="5">
        <f t="shared" si="2"/>
        <v>0</v>
      </c>
      <c r="F12" s="5">
        <f t="shared" si="2"/>
        <v>37</v>
      </c>
      <c r="G12" s="5">
        <f t="shared" si="2"/>
        <v>0</v>
      </c>
      <c r="H12" s="5">
        <f t="shared" si="2"/>
        <v>0</v>
      </c>
      <c r="I12" s="5">
        <f t="shared" si="2"/>
        <v>237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>M4-M8</f>
        <v>0</v>
      </c>
      <c r="N12" s="5">
        <f t="shared" ref="N12:R12" si="3">N4-N8</f>
        <v>504</v>
      </c>
      <c r="O12" s="5">
        <f t="shared" si="3"/>
        <v>0</v>
      </c>
      <c r="P12" s="5">
        <f t="shared" si="3"/>
        <v>190</v>
      </c>
      <c r="Q12" s="5">
        <f t="shared" si="3"/>
        <v>0</v>
      </c>
      <c r="R12" s="5">
        <f t="shared" si="3"/>
        <v>48</v>
      </c>
      <c r="S12" s="6">
        <f>S4-S8</f>
        <v>-1591</v>
      </c>
      <c r="T12" s="5">
        <f>SUM(B12:S12)</f>
        <v>-575</v>
      </c>
      <c r="U12" t="s">
        <v>39</v>
      </c>
    </row>
    <row r="15" spans="1:22" ht="17" thickBot="1">
      <c r="A15" s="8" t="s">
        <v>28</v>
      </c>
      <c r="B15" s="9" t="s">
        <v>2</v>
      </c>
      <c r="C15" s="18" t="s">
        <v>41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22">
      <c r="A16" s="4" t="s">
        <v>0</v>
      </c>
      <c r="B16" s="6">
        <f>SUM(B4:S4)</f>
        <v>10041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2" t="s">
        <v>1</v>
      </c>
      <c r="B17" s="3">
        <f>SUM(B5:S5)</f>
        <v>9000</v>
      </c>
      <c r="C17" s="5" t="s">
        <v>42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7" thickBot="1">
      <c r="A18" s="2" t="s">
        <v>4</v>
      </c>
      <c r="B18" s="3">
        <f>SUM(B6:S6)</f>
        <v>1041</v>
      </c>
      <c r="C18" s="5" t="s">
        <v>53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C19" s="5" t="s">
        <v>54</v>
      </c>
      <c r="D19" s="5"/>
      <c r="E19" s="5"/>
      <c r="F19" s="5"/>
      <c r="G19" s="5"/>
      <c r="H19" s="5"/>
      <c r="I19" s="5"/>
      <c r="J19" s="5"/>
      <c r="K19" s="5"/>
      <c r="L19" s="17" t="s">
        <v>48</v>
      </c>
      <c r="M19" s="12"/>
      <c r="N19" s="5"/>
      <c r="O19" s="5"/>
      <c r="P19" s="5"/>
      <c r="Q19" s="5"/>
    </row>
    <row r="20" spans="1:17">
      <c r="C20" s="5"/>
      <c r="D20" s="5"/>
      <c r="E20" s="5"/>
      <c r="F20" s="5"/>
      <c r="G20" s="5"/>
      <c r="H20" s="5"/>
      <c r="I20" s="5"/>
      <c r="J20" s="5"/>
      <c r="K20" s="5"/>
      <c r="L20" s="13" t="s">
        <v>45</v>
      </c>
      <c r="M20" s="14">
        <v>606</v>
      </c>
      <c r="N20" s="5"/>
      <c r="O20" s="5"/>
      <c r="P20" s="5"/>
      <c r="Q20" s="5"/>
    </row>
    <row r="21" spans="1:17">
      <c r="A21" s="4" t="s">
        <v>5</v>
      </c>
      <c r="B21" s="6">
        <f>SUM(B8:S8)</f>
        <v>10616</v>
      </c>
      <c r="C21" s="5"/>
      <c r="D21" s="5"/>
      <c r="E21" s="5"/>
      <c r="F21" s="5"/>
      <c r="G21" s="5"/>
      <c r="H21" s="5"/>
      <c r="I21" s="5"/>
      <c r="J21" s="5"/>
      <c r="K21" s="5"/>
      <c r="L21" s="13" t="s">
        <v>46</v>
      </c>
      <c r="M21" s="14">
        <v>135</v>
      </c>
      <c r="N21" s="5"/>
      <c r="O21" s="5"/>
      <c r="P21" s="5"/>
      <c r="Q21" s="5"/>
    </row>
    <row r="22" spans="1:17">
      <c r="A22" t="s">
        <v>6</v>
      </c>
      <c r="B22" s="3">
        <f>SUM(B9:S9)</f>
        <v>9000</v>
      </c>
      <c r="C22" s="5" t="s">
        <v>52</v>
      </c>
      <c r="D22" s="5"/>
      <c r="E22" s="5"/>
      <c r="F22" s="5"/>
      <c r="G22" s="5"/>
      <c r="H22" s="5"/>
      <c r="I22" s="5"/>
      <c r="J22" s="5"/>
      <c r="K22" s="5"/>
      <c r="L22" s="13" t="s">
        <v>49</v>
      </c>
      <c r="M22" s="14">
        <v>550</v>
      </c>
      <c r="N22" s="5"/>
      <c r="O22" s="5"/>
      <c r="P22" s="5"/>
      <c r="Q22" s="5"/>
    </row>
    <row r="23" spans="1:17">
      <c r="A23" t="s">
        <v>43</v>
      </c>
      <c r="B23" s="3">
        <f>SUM(B10:S10)</f>
        <v>1616</v>
      </c>
      <c r="C23" s="5" t="s">
        <v>55</v>
      </c>
      <c r="D23" s="5"/>
      <c r="E23" s="5"/>
      <c r="F23" s="5"/>
      <c r="G23" s="5"/>
      <c r="H23" s="5"/>
      <c r="I23" s="5"/>
      <c r="J23" s="5"/>
      <c r="K23" s="5"/>
      <c r="L23" s="13" t="s">
        <v>44</v>
      </c>
      <c r="M23" s="14">
        <v>325</v>
      </c>
      <c r="N23" s="5"/>
      <c r="O23" s="5"/>
      <c r="P23" s="5"/>
      <c r="Q23" s="5"/>
    </row>
    <row r="24" spans="1:17" ht="17" thickBot="1">
      <c r="C24" s="5" t="s">
        <v>56</v>
      </c>
      <c r="D24" s="5"/>
      <c r="E24" s="5"/>
      <c r="F24" s="5"/>
      <c r="G24" s="5"/>
      <c r="H24" s="5"/>
      <c r="I24" s="5"/>
      <c r="J24" s="5"/>
      <c r="K24" s="5"/>
      <c r="L24" s="15" t="s">
        <v>47</v>
      </c>
      <c r="M24" s="16">
        <f>SUM(M20:M23)</f>
        <v>1616</v>
      </c>
      <c r="N24" s="5"/>
      <c r="O24" s="5"/>
      <c r="P24" s="5"/>
      <c r="Q24" s="5"/>
    </row>
    <row r="25" spans="1:17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4" t="s">
        <v>7</v>
      </c>
      <c r="B26" s="6">
        <f>SUM(B12:S12)</f>
        <v>-575</v>
      </c>
      <c r="C26" s="5" t="s">
        <v>51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B27" s="3">
        <f>B17+B18-B22-B23</f>
        <v>-575</v>
      </c>
      <c r="C27" s="5" t="s">
        <v>50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9" spans="1:17">
      <c r="A29" s="2" t="s">
        <v>1</v>
      </c>
      <c r="B29" t="s">
        <v>57</v>
      </c>
    </row>
    <row r="30" spans="1:17">
      <c r="A30" s="2" t="s">
        <v>4</v>
      </c>
      <c r="B30" t="s">
        <v>8</v>
      </c>
    </row>
    <row r="31" spans="1:17">
      <c r="A31" t="s">
        <v>6</v>
      </c>
      <c r="B31" t="s">
        <v>58</v>
      </c>
    </row>
    <row r="33" spans="1:2">
      <c r="A33" t="s">
        <v>9</v>
      </c>
      <c r="B33" t="s">
        <v>38</v>
      </c>
    </row>
  </sheetData>
  <mergeCells count="1">
    <mergeCell ref="C15:Q1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447F-E970-1145-86B8-984BB6911E9E}">
  <dimension ref="A2:C21"/>
  <sheetViews>
    <sheetView showGridLines="0" workbookViewId="0">
      <selection activeCell="C22" sqref="C22"/>
    </sheetView>
  </sheetViews>
  <sheetFormatPr baseColWidth="10" defaultRowHeight="16"/>
  <cols>
    <col min="1" max="1" width="14" bestFit="1" customWidth="1"/>
    <col min="2" max="2" width="8.5" bestFit="1" customWidth="1"/>
    <col min="3" max="3" width="12.83203125" bestFit="1" customWidth="1"/>
  </cols>
  <sheetData>
    <row r="2" spans="1:3" ht="17" thickBot="1">
      <c r="A2" s="8" t="s">
        <v>10</v>
      </c>
      <c r="B2" s="8" t="s">
        <v>17</v>
      </c>
      <c r="C2" s="8" t="s">
        <v>18</v>
      </c>
    </row>
    <row r="3" spans="1:3">
      <c r="A3">
        <v>1</v>
      </c>
      <c r="B3" t="s">
        <v>11</v>
      </c>
      <c r="C3">
        <v>500</v>
      </c>
    </row>
    <row r="4" spans="1:3">
      <c r="A4">
        <v>2</v>
      </c>
      <c r="B4" t="s">
        <v>12</v>
      </c>
      <c r="C4">
        <v>500</v>
      </c>
    </row>
    <row r="5" spans="1:3">
      <c r="A5">
        <v>3</v>
      </c>
      <c r="B5" t="s">
        <v>13</v>
      </c>
      <c r="C5">
        <v>500</v>
      </c>
    </row>
    <row r="6" spans="1:3">
      <c r="A6">
        <v>4</v>
      </c>
      <c r="B6" t="s">
        <v>14</v>
      </c>
      <c r="C6">
        <v>500</v>
      </c>
    </row>
    <row r="7" spans="1:3">
      <c r="A7">
        <v>5</v>
      </c>
      <c r="B7" t="s">
        <v>15</v>
      </c>
      <c r="C7">
        <v>500</v>
      </c>
    </row>
    <row r="8" spans="1:3">
      <c r="A8">
        <v>6</v>
      </c>
      <c r="B8" t="s">
        <v>16</v>
      </c>
      <c r="C8">
        <v>500</v>
      </c>
    </row>
    <row r="9" spans="1:3">
      <c r="A9">
        <v>7</v>
      </c>
      <c r="B9" t="s">
        <v>11</v>
      </c>
      <c r="C9">
        <v>500</v>
      </c>
    </row>
    <row r="10" spans="1:3">
      <c r="A10">
        <v>8</v>
      </c>
      <c r="B10" t="s">
        <v>12</v>
      </c>
      <c r="C10">
        <v>500</v>
      </c>
    </row>
    <row r="11" spans="1:3">
      <c r="A11">
        <v>9</v>
      </c>
      <c r="B11" t="s">
        <v>13</v>
      </c>
      <c r="C11">
        <v>500</v>
      </c>
    </row>
    <row r="12" spans="1:3">
      <c r="A12">
        <v>10</v>
      </c>
      <c r="B12" t="s">
        <v>14</v>
      </c>
      <c r="C12">
        <v>500</v>
      </c>
    </row>
    <row r="13" spans="1:3">
      <c r="A13">
        <v>11</v>
      </c>
      <c r="B13" t="s">
        <v>15</v>
      </c>
      <c r="C13">
        <v>500</v>
      </c>
    </row>
    <row r="14" spans="1:3">
      <c r="A14">
        <v>12</v>
      </c>
      <c r="B14" t="s">
        <v>16</v>
      </c>
      <c r="C14">
        <v>500</v>
      </c>
    </row>
    <row r="15" spans="1:3">
      <c r="A15">
        <v>13</v>
      </c>
      <c r="B15" t="s">
        <v>11</v>
      </c>
      <c r="C15">
        <v>500</v>
      </c>
    </row>
    <row r="16" spans="1:3">
      <c r="A16">
        <v>14</v>
      </c>
      <c r="B16" t="s">
        <v>12</v>
      </c>
      <c r="C16">
        <v>500</v>
      </c>
    </row>
    <row r="17" spans="1:3">
      <c r="A17">
        <v>15</v>
      </c>
      <c r="B17" t="s">
        <v>13</v>
      </c>
      <c r="C17">
        <v>500</v>
      </c>
    </row>
    <row r="18" spans="1:3">
      <c r="A18">
        <v>16</v>
      </c>
      <c r="B18" t="s">
        <v>14</v>
      </c>
      <c r="C18">
        <v>500</v>
      </c>
    </row>
    <row r="19" spans="1:3">
      <c r="A19">
        <v>17</v>
      </c>
      <c r="B19" t="s">
        <v>15</v>
      </c>
      <c r="C19">
        <v>500</v>
      </c>
    </row>
    <row r="20" spans="1:3">
      <c r="A20">
        <v>18</v>
      </c>
      <c r="B20" t="s">
        <v>16</v>
      </c>
      <c r="C20">
        <v>500</v>
      </c>
    </row>
    <row r="21" spans="1:3">
      <c r="A21" s="1" t="s">
        <v>27</v>
      </c>
      <c r="C21" s="3">
        <f>SUM(C3:C20)</f>
        <v>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EE9F-3E4D-5343-BE17-E13990572176}">
  <dimension ref="A2:C10"/>
  <sheetViews>
    <sheetView showGridLines="0" workbookViewId="0">
      <selection activeCell="D5" sqref="D5"/>
    </sheetView>
  </sheetViews>
  <sheetFormatPr baseColWidth="10" defaultRowHeight="16"/>
  <cols>
    <col min="1" max="1" width="20.5" bestFit="1" customWidth="1"/>
  </cols>
  <sheetData>
    <row r="2" spans="1:3" ht="19">
      <c r="A2" s="7" t="s">
        <v>37</v>
      </c>
    </row>
    <row r="3" spans="1:3">
      <c r="A3" s="11" t="s">
        <v>33</v>
      </c>
      <c r="B3" s="10"/>
      <c r="C3" s="10" t="s">
        <v>2</v>
      </c>
    </row>
    <row r="4" spans="1:3">
      <c r="A4" t="s">
        <v>7</v>
      </c>
      <c r="B4" s="3">
        <f>'1.Resultat'!B26</f>
        <v>-575</v>
      </c>
      <c r="C4" s="3">
        <f>SUM(B4:B4)</f>
        <v>-575</v>
      </c>
    </row>
    <row r="5" spans="1:3">
      <c r="A5" t="s">
        <v>32</v>
      </c>
      <c r="C5">
        <f>SUM(B5:B5)</f>
        <v>0</v>
      </c>
    </row>
    <row r="7" spans="1:3">
      <c r="A7" s="11" t="s">
        <v>3</v>
      </c>
      <c r="B7" s="10"/>
      <c r="C7" s="10"/>
    </row>
    <row r="8" spans="1:3">
      <c r="A8" t="s">
        <v>34</v>
      </c>
      <c r="C8">
        <f>SUM(B8:B8)</f>
        <v>0</v>
      </c>
    </row>
    <row r="9" spans="1:3">
      <c r="A9" t="s">
        <v>35</v>
      </c>
      <c r="C9">
        <f>SUM(B9:B9)</f>
        <v>0</v>
      </c>
    </row>
    <row r="10" spans="1:3">
      <c r="A10" t="s">
        <v>36</v>
      </c>
      <c r="C10">
        <f>SUM(B10:B10)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Innehållsförteckning</vt:lpstr>
      <vt:lpstr>1.Resultat</vt:lpstr>
      <vt:lpstr>2.Medlemsavgift</vt:lpstr>
      <vt:lpstr>3.Budget för 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2020-12-26T18:29:08Z</dcterms:created>
  <dcterms:modified xsi:type="dcterms:W3CDTF">2021-06-19T13:48:48Z</dcterms:modified>
</cp:coreProperties>
</file>