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1"/>
  </bookViews>
  <sheets>
    <sheet name="частотный список строк 2.2" sheetId="6" r:id="rId1"/>
    <sheet name="3.1" sheetId="1" r:id="rId2"/>
  </sheets>
  <definedNames>
    <definedName name="_xlnm._FilterDatabase" localSheetId="1" hidden="1">'3.1'!$A$1:$E$49</definedName>
  </definedNames>
  <calcPr calcId="145621"/>
  <pivotCaches>
    <pivotCache cacheId="17" r:id="rId3"/>
  </pivotCaches>
</workbook>
</file>

<file path=xl/calcChain.xml><?xml version="1.0" encoding="utf-8"?>
<calcChain xmlns="http://schemas.openxmlformats.org/spreadsheetml/2006/main">
  <c r="D14" i="1" l="1"/>
  <c r="D35" i="1"/>
  <c r="D20" i="1"/>
  <c r="D28" i="1"/>
  <c r="D48" i="1"/>
  <c r="D49" i="1"/>
  <c r="D29" i="1"/>
  <c r="D44" i="1"/>
  <c r="D2" i="1"/>
  <c r="D36" i="1"/>
  <c r="D30" i="1"/>
  <c r="D25" i="1"/>
  <c r="D26" i="1"/>
  <c r="D22" i="1"/>
  <c r="D23" i="1"/>
  <c r="D37" i="1"/>
  <c r="D18" i="1"/>
  <c r="D38" i="1"/>
  <c r="D40" i="1"/>
  <c r="D45" i="1"/>
  <c r="D5" i="1"/>
  <c r="D15" i="1"/>
  <c r="D31" i="1"/>
  <c r="D8" i="1"/>
  <c r="D34" i="1"/>
  <c r="D41" i="1"/>
  <c r="D13" i="1"/>
  <c r="D32" i="1"/>
  <c r="D9" i="1"/>
  <c r="D39" i="1"/>
  <c r="D46" i="1"/>
  <c r="D24" i="1"/>
  <c r="D3" i="1"/>
  <c r="D4" i="1"/>
  <c r="D12" i="1"/>
  <c r="D19" i="1"/>
  <c r="D16" i="1"/>
  <c r="D43" i="1"/>
  <c r="D11" i="1"/>
  <c r="D47" i="1"/>
  <c r="D33" i="1"/>
  <c r="D42" i="1"/>
  <c r="D27" i="1"/>
  <c r="D17" i="1"/>
  <c r="D7" i="1"/>
  <c r="D21" i="1"/>
  <c r="D10" i="1"/>
  <c r="D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<sst xmlns="http://schemas.openxmlformats.org/spreadsheetml/2006/main" count="150" uniqueCount="79">
  <si>
    <t>Лемма</t>
  </si>
  <si>
    <t>Часть речи</t>
  </si>
  <si>
    <t>Количество вхождений</t>
  </si>
  <si>
    <t>Частота в IPM</t>
  </si>
  <si>
    <t>Частота в Основном корпусе (IPM)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</si>
  <si>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</si>
  <si>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</si>
  <si>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</si>
  <si>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</si>
  <si>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</si>
  <si>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</si>
  <si>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</si>
  <si>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</si>
  <si>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</si>
  <si>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</si>
  <si>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</si>
  <si>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</si>
  <si>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</si>
  <si>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</si>
  <si>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</si>
  <si>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</si>
  <si>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</si>
  <si>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</si>
  <si>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</si>
  <si>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</si>
  <si>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</si>
  <si>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</si>
  <si>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</si>
  <si>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</si>
  <si>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</si>
  <si>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</si>
  <si>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</si>
  <si>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</si>
  <si>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</si>
  <si>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</si>
  <si>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</si>
  <si>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</si>
  <si>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</si>
  <si>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</si>
  <si>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</si>
  <si>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</si>
  <si>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</si>
  <si>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</si>
  <si>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</si>
  <si>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</si>
  <si>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</si>
  <si>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</si>
  <si>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</si>
  <si>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</si>
  <si>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</si>
  <si>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</si>
  <si>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</si>
  <si>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</si>
  <si>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</si>
  <si>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три</t>
  </si>
  <si>
    <t>Названия строк</t>
  </si>
  <si>
    <t>АВО</t>
  </si>
  <si>
    <t>АРШ</t>
  </si>
  <si>
    <t>БАЙ</t>
  </si>
  <si>
    <t>БАЮ</t>
  </si>
  <si>
    <t>-ЕЙ</t>
  </si>
  <si>
    <t>ЕЛК</t>
  </si>
  <si>
    <t>ЙДА</t>
  </si>
  <si>
    <t>ИНЬ</t>
  </si>
  <si>
    <t>-КУ</t>
  </si>
  <si>
    <t>ЛОП</t>
  </si>
  <si>
    <t>ОГУ</t>
  </si>
  <si>
    <t>ОДИ</t>
  </si>
  <si>
    <t>ОЖЕ</t>
  </si>
  <si>
    <t>СТА</t>
  </si>
  <si>
    <t>СТЬ</t>
  </si>
  <si>
    <t>ТАК</t>
  </si>
  <si>
    <t>ТОП</t>
  </si>
  <si>
    <t>-ХА</t>
  </si>
  <si>
    <t>ХТИ</t>
  </si>
  <si>
    <t>ЬФУ</t>
  </si>
  <si>
    <t>ЮЛИ</t>
  </si>
  <si>
    <t>Общий итог</t>
  </si>
  <si>
    <t>Сумма по полю Количество вхождений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</si>
</sst>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31.723095601854" createdVersion="4" refreshedVersion="4" minRefreshableVersion="3" recordCount="48">
  <cacheSource type="worksheet">
    <worksheetSource ref="C1:F49" sheet="3.1"/>
  </cacheSource>
  <cacheFields count="4">
    <cacheField name="Количество вхождений" numFmtId="0">
      <sharedItems containsSemiMixedTypes="0" containsString="0" containsNumber="1" containsInteger="1" minValue="35" maxValue="5203"/>
    </cacheField>
    <cacheField name="Частота в IPM" numFmtId="0">
      <sharedItems containsSemiMixedTypes="0" containsString="0" containsNumber="1" minValue="3.1913420167622051" maxValue="474.41578609182147"/>
    </cacheField>
    <cacheField name="Частота в Основном корпусе (IPM)" numFmtId="0">
      <sharedItems containsString="0" containsBlank="1" containsNumber="1" minValue="0" maxValue="82.9"/>
    </cacheField>
    <cacheField name="три" numFmtId="0">
      <sharedItems count="45">
        <s v="АЙ"/>
        <s v="ЙДА"/>
        <s v="АТЬ"/>
        <s v="АУ"/>
        <s v="АХ"/>
        <s v="ХТИ"/>
        <s v="БА"/>
        <s v="СТА"/>
        <s v="БАЦ"/>
        <s v="БАЙ"/>
        <s v="БАЮ"/>
        <s v="ОЖЕ"/>
        <s v="АВО"/>
        <s v="БУХ"/>
        <s v="ГМ"/>
        <s v="ГОЙ"/>
        <s v="ГОП"/>
        <s v="ОДИ"/>
        <s v="ИНЬ"/>
        <s v="ОГУ"/>
        <s v="-ЕЙ"/>
        <s v="-КУ"/>
        <s v="ЮЛИ"/>
        <s v="АРШ"/>
        <s v="МЯУ"/>
        <s v="ОЙ"/>
        <s v="ОХ"/>
        <s v="ТОП"/>
        <s v="ТАК"/>
        <s v="ТУК"/>
        <s v="ЬФУ"/>
        <s v="УВЫ"/>
        <s v="УРА"/>
        <s v="УХ"/>
        <s v="ХА"/>
        <s v="-ХА"/>
        <s v="ЛОП"/>
        <s v="ЦЫЦ"/>
        <s v="ЧОК"/>
        <s v="ЧУ"/>
        <s v="ЧУР"/>
        <s v="СТЬ"/>
        <s v="ЕЛК"/>
        <s v="ЭЙ"/>
        <s v="ЭХ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488"/>
    <n v="44.496425833713026"/>
    <n v="11.6"/>
    <x v="0"/>
  </r>
  <r>
    <n v="44"/>
    <n v="4.0119728210724857"/>
    <n v="1.8"/>
    <x v="1"/>
  </r>
  <r>
    <n v="42"/>
    <n v="3.8296104201146459"/>
    <n v="0"/>
    <x v="2"/>
  </r>
  <r>
    <n v="83"/>
    <n v="7.5680396397503715"/>
    <n v="1.9"/>
    <x v="3"/>
  </r>
  <r>
    <n v="5203"/>
    <n v="474.41578609182147"/>
    <n v="82.9"/>
    <x v="4"/>
  </r>
  <r>
    <n v="35"/>
    <n v="3.1913420167622051"/>
    <n v="1.8"/>
    <x v="5"/>
  </r>
  <r>
    <n v="73"/>
    <n v="6.6562276349611702"/>
    <n v="1.8"/>
    <x v="6"/>
  </r>
  <r>
    <n v="56"/>
    <n v="5.1061472268195276"/>
    <n v="1.3"/>
    <x v="7"/>
  </r>
  <r>
    <n v="35"/>
    <n v="3.1913420167622051"/>
    <n v="2.2999999999999998"/>
    <x v="8"/>
  </r>
  <r>
    <n v="38"/>
    <n v="3.4648856181989651"/>
    <m/>
    <x v="9"/>
  </r>
  <r>
    <n v="42"/>
    <n v="3.8296104201146459"/>
    <m/>
    <x v="10"/>
  </r>
  <r>
    <n v="64"/>
    <n v="5.8355968306508892"/>
    <m/>
    <x v="10"/>
  </r>
  <r>
    <n v="1942"/>
    <n v="177.07389133006291"/>
    <m/>
    <x v="11"/>
  </r>
  <r>
    <n v="82"/>
    <n v="7.4768584392714512"/>
    <m/>
    <x v="12"/>
  </r>
  <r>
    <n v="39"/>
    <n v="3.5560668186778854"/>
    <m/>
    <x v="13"/>
  </r>
  <r>
    <n v="36"/>
    <n v="3.2825232172411249"/>
    <m/>
    <x v="14"/>
  </r>
  <r>
    <n v="94"/>
    <n v="8.5710328450184932"/>
    <m/>
    <x v="15"/>
  </r>
  <r>
    <n v="41"/>
    <n v="3.7384292196357256"/>
    <m/>
    <x v="16"/>
  </r>
  <r>
    <n v="996"/>
    <n v="90.816475677004448"/>
    <m/>
    <x v="17"/>
  </r>
  <r>
    <n v="35"/>
    <n v="3.1913420167622051"/>
    <m/>
    <x v="18"/>
  </r>
  <r>
    <n v="166"/>
    <n v="15.136079279500743"/>
    <m/>
    <x v="19"/>
  </r>
  <r>
    <n v="130"/>
    <n v="11.853556062259617"/>
    <m/>
    <x v="20"/>
  </r>
  <r>
    <n v="45"/>
    <n v="4.1031540215514068"/>
    <m/>
    <x v="21"/>
  </r>
  <r>
    <n v="198"/>
    <n v="18.053877694826184"/>
    <m/>
    <x v="22"/>
  </r>
  <r>
    <n v="174"/>
    <n v="15.865528883332102"/>
    <m/>
    <x v="23"/>
  </r>
  <r>
    <n v="36"/>
    <n v="3.2825232172411249"/>
    <m/>
    <x v="24"/>
  </r>
  <r>
    <n v="922"/>
    <n v="84.069066841564378"/>
    <m/>
    <x v="25"/>
  </r>
  <r>
    <n v="692"/>
    <n v="63.09739073141273"/>
    <m/>
    <x v="26"/>
  </r>
  <r>
    <n v="287"/>
    <n v="26.169004537450078"/>
    <m/>
    <x v="17"/>
  </r>
  <r>
    <n v="78"/>
    <n v="7.1121336373557709"/>
    <m/>
    <x v="27"/>
  </r>
  <r>
    <n v="63"/>
    <n v="5.7444156301719689"/>
    <m/>
    <x v="28"/>
  </r>
  <r>
    <n v="36"/>
    <n v="3.2825232172411249"/>
    <m/>
    <x v="29"/>
  </r>
  <r>
    <n v="71"/>
    <n v="6.4738652340033296"/>
    <m/>
    <x v="30"/>
  </r>
  <r>
    <n v="1700"/>
    <n v="155.00804081416425"/>
    <m/>
    <x v="31"/>
  </r>
  <r>
    <n v="367"/>
    <n v="33.463500575763689"/>
    <m/>
    <x v="32"/>
  </r>
  <r>
    <n v="103"/>
    <n v="9.3916636493287751"/>
    <m/>
    <x v="33"/>
  </r>
  <r>
    <n v="94"/>
    <n v="8.5710328450184932"/>
    <m/>
    <x v="34"/>
  </r>
  <r>
    <n v="47"/>
    <n v="4.2855164225092466"/>
    <m/>
    <x v="35"/>
  </r>
  <r>
    <n v="91"/>
    <n v="8.2974892435817313"/>
    <m/>
    <x v="2"/>
  </r>
  <r>
    <n v="68"/>
    <n v="6.2003216325665695"/>
    <m/>
    <x v="36"/>
  </r>
  <r>
    <n v="36"/>
    <n v="3.2825232172411249"/>
    <m/>
    <x v="37"/>
  </r>
  <r>
    <n v="39"/>
    <n v="3.5560668186778854"/>
    <m/>
    <x v="38"/>
  </r>
  <r>
    <n v="584"/>
    <n v="53.249821079689362"/>
    <m/>
    <x v="39"/>
  </r>
  <r>
    <n v="88"/>
    <n v="8.0239456421449713"/>
    <m/>
    <x v="40"/>
  </r>
  <r>
    <n v="46"/>
    <n v="4.1943352220303263"/>
    <m/>
    <x v="41"/>
  </r>
  <r>
    <n v="37"/>
    <n v="3.3737044177200453"/>
    <m/>
    <x v="42"/>
  </r>
  <r>
    <n v="829"/>
    <n v="75.589215197024785"/>
    <m/>
    <x v="43"/>
  </r>
  <r>
    <n v="755"/>
    <n v="68.841806361584716"/>
    <m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49" firstHeaderRow="1" firstDataRow="1" firstDataCol="1"/>
  <pivotFields count="4">
    <pivotField dataField="1" showAll="0"/>
    <pivotField showAll="0"/>
    <pivotField showAll="0"/>
    <pivotField axis="axisRow" showAll="0">
      <items count="46">
        <item x="12"/>
        <item x="0"/>
        <item x="23"/>
        <item x="2"/>
        <item x="3"/>
        <item x="4"/>
        <item x="6"/>
        <item x="9"/>
        <item x="8"/>
        <item x="10"/>
        <item x="13"/>
        <item x="14"/>
        <item x="15"/>
        <item x="16"/>
        <item x="20"/>
        <item x="42"/>
        <item x="1"/>
        <item x="18"/>
        <item x="21"/>
        <item x="36"/>
        <item x="24"/>
        <item x="19"/>
        <item x="17"/>
        <item x="11"/>
        <item x="25"/>
        <item x="26"/>
        <item x="7"/>
        <item x="41"/>
        <item x="28"/>
        <item x="27"/>
        <item x="29"/>
        <item x="31"/>
        <item x="32"/>
        <item x="33"/>
        <item x="34"/>
        <item x="35"/>
        <item x="5"/>
        <item x="37"/>
        <item x="38"/>
        <item x="39"/>
        <item x="40"/>
        <item x="30"/>
        <item x="43"/>
        <item x="44"/>
        <item x="22"/>
        <item t="default"/>
      </items>
    </pivotField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Сумма по полю Количество вхождений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3" sqref="A3"/>
    </sheetView>
  </sheetViews>
  <sheetFormatPr defaultRowHeight="12.75" x14ac:dyDescent="0.2"/>
  <cols>
    <col min="1" max="1" width="18.28515625" bestFit="1" customWidth="1"/>
    <col min="2" max="2" width="39.140625" bestFit="1" customWidth="1"/>
  </cols>
  <sheetData>
    <row r="3" spans="1:2" x14ac:dyDescent="0.2">
      <c r="A3" s="4" t="s">
        <v>55</v>
      </c>
      <c r="B3" t="s">
        <v>78</v>
      </c>
    </row>
    <row r="4" spans="1:2" x14ac:dyDescent="0.2">
      <c r="A4" s="5" t="s">
        <v>56</v>
      </c>
      <c r="B4" s="3">
        <v>82</v>
      </c>
    </row>
    <row r="5" spans="1:2" x14ac:dyDescent="0.2">
      <c r="A5" s="5" t="s">
        <v>15</v>
      </c>
      <c r="B5" s="3">
        <v>488</v>
      </c>
    </row>
    <row r="6" spans="1:2" x14ac:dyDescent="0.2">
      <c r="A6" s="5" t="s">
        <v>57</v>
      </c>
      <c r="B6" s="3">
        <v>174</v>
      </c>
    </row>
    <row r="7" spans="1:2" x14ac:dyDescent="0.2">
      <c r="A7" s="5" t="s">
        <v>40</v>
      </c>
      <c r="B7" s="3">
        <v>133</v>
      </c>
    </row>
    <row r="8" spans="1:2" x14ac:dyDescent="0.2">
      <c r="A8" s="5" t="s">
        <v>27</v>
      </c>
      <c r="B8" s="3">
        <v>83</v>
      </c>
    </row>
    <row r="9" spans="1:2" x14ac:dyDescent="0.2">
      <c r="A9" s="5" t="s">
        <v>5</v>
      </c>
      <c r="B9" s="3">
        <v>5203</v>
      </c>
    </row>
    <row r="10" spans="1:2" x14ac:dyDescent="0.2">
      <c r="A10" s="5" t="s">
        <v>30</v>
      </c>
      <c r="B10" s="3">
        <v>73</v>
      </c>
    </row>
    <row r="11" spans="1:2" x14ac:dyDescent="0.2">
      <c r="A11" s="5" t="s">
        <v>58</v>
      </c>
      <c r="B11" s="3">
        <v>38</v>
      </c>
    </row>
    <row r="12" spans="1:2" x14ac:dyDescent="0.2">
      <c r="A12" s="5" t="s">
        <v>53</v>
      </c>
      <c r="B12" s="3">
        <v>35</v>
      </c>
    </row>
    <row r="13" spans="1:2" x14ac:dyDescent="0.2">
      <c r="A13" s="5" t="s">
        <v>59</v>
      </c>
      <c r="B13" s="3">
        <v>106</v>
      </c>
    </row>
    <row r="14" spans="1:2" x14ac:dyDescent="0.2">
      <c r="A14" s="5" t="s">
        <v>43</v>
      </c>
      <c r="B14" s="3">
        <v>39</v>
      </c>
    </row>
    <row r="15" spans="1:2" x14ac:dyDescent="0.2">
      <c r="A15" s="5" t="s">
        <v>50</v>
      </c>
      <c r="B15" s="3">
        <v>36</v>
      </c>
    </row>
    <row r="16" spans="1:2" x14ac:dyDescent="0.2">
      <c r="A16" s="5" t="s">
        <v>23</v>
      </c>
      <c r="B16" s="3">
        <v>94</v>
      </c>
    </row>
    <row r="17" spans="1:2" x14ac:dyDescent="0.2">
      <c r="A17" s="5" t="s">
        <v>42</v>
      </c>
      <c r="B17" s="3">
        <v>41</v>
      </c>
    </row>
    <row r="18" spans="1:2" x14ac:dyDescent="0.2">
      <c r="A18" s="5" t="s">
        <v>60</v>
      </c>
      <c r="B18" s="3">
        <v>130</v>
      </c>
    </row>
    <row r="19" spans="1:2" x14ac:dyDescent="0.2">
      <c r="A19" s="5" t="s">
        <v>61</v>
      </c>
      <c r="B19" s="3">
        <v>37</v>
      </c>
    </row>
    <row r="20" spans="1:2" x14ac:dyDescent="0.2">
      <c r="A20" s="5" t="s">
        <v>62</v>
      </c>
      <c r="B20" s="3">
        <v>44</v>
      </c>
    </row>
    <row r="21" spans="1:2" x14ac:dyDescent="0.2">
      <c r="A21" s="5" t="s">
        <v>63</v>
      </c>
      <c r="B21" s="3">
        <v>35</v>
      </c>
    </row>
    <row r="22" spans="1:2" x14ac:dyDescent="0.2">
      <c r="A22" s="5" t="s">
        <v>64</v>
      </c>
      <c r="B22" s="3">
        <v>45</v>
      </c>
    </row>
    <row r="23" spans="1:2" x14ac:dyDescent="0.2">
      <c r="A23" s="5" t="s">
        <v>65</v>
      </c>
      <c r="B23" s="3">
        <v>68</v>
      </c>
    </row>
    <row r="24" spans="1:2" x14ac:dyDescent="0.2">
      <c r="A24" s="5" t="s">
        <v>49</v>
      </c>
      <c r="B24" s="3">
        <v>36</v>
      </c>
    </row>
    <row r="25" spans="1:2" x14ac:dyDescent="0.2">
      <c r="A25" s="5" t="s">
        <v>66</v>
      </c>
      <c r="B25" s="3">
        <v>166</v>
      </c>
    </row>
    <row r="26" spans="1:2" x14ac:dyDescent="0.2">
      <c r="A26" s="5" t="s">
        <v>67</v>
      </c>
      <c r="B26" s="3">
        <v>1283</v>
      </c>
    </row>
    <row r="27" spans="1:2" x14ac:dyDescent="0.2">
      <c r="A27" s="5" t="s">
        <v>68</v>
      </c>
      <c r="B27" s="3">
        <v>1942</v>
      </c>
    </row>
    <row r="28" spans="1:2" x14ac:dyDescent="0.2">
      <c r="A28" s="5" t="s">
        <v>10</v>
      </c>
      <c r="B28" s="3">
        <v>922</v>
      </c>
    </row>
    <row r="29" spans="1:2" x14ac:dyDescent="0.2">
      <c r="A29" s="5" t="s">
        <v>13</v>
      </c>
      <c r="B29" s="3">
        <v>692</v>
      </c>
    </row>
    <row r="30" spans="1:2" x14ac:dyDescent="0.2">
      <c r="A30" s="5" t="s">
        <v>69</v>
      </c>
      <c r="B30" s="3">
        <v>56</v>
      </c>
    </row>
    <row r="31" spans="1:2" x14ac:dyDescent="0.2">
      <c r="A31" s="5" t="s">
        <v>70</v>
      </c>
      <c r="B31" s="3">
        <v>46</v>
      </c>
    </row>
    <row r="32" spans="1:2" x14ac:dyDescent="0.2">
      <c r="A32" s="5" t="s">
        <v>71</v>
      </c>
      <c r="B32" s="3">
        <v>63</v>
      </c>
    </row>
    <row r="33" spans="1:2" x14ac:dyDescent="0.2">
      <c r="A33" s="5" t="s">
        <v>72</v>
      </c>
      <c r="B33" s="3">
        <v>78</v>
      </c>
    </row>
    <row r="34" spans="1:2" x14ac:dyDescent="0.2">
      <c r="A34" s="5" t="s">
        <v>47</v>
      </c>
      <c r="B34" s="3">
        <v>36</v>
      </c>
    </row>
    <row r="35" spans="1:2" x14ac:dyDescent="0.2">
      <c r="A35" s="5" t="s">
        <v>8</v>
      </c>
      <c r="B35" s="3">
        <v>1700</v>
      </c>
    </row>
    <row r="36" spans="1:2" x14ac:dyDescent="0.2">
      <c r="A36" s="5" t="s">
        <v>16</v>
      </c>
      <c r="B36" s="3">
        <v>367</v>
      </c>
    </row>
    <row r="37" spans="1:2" x14ac:dyDescent="0.2">
      <c r="A37" s="5" t="s">
        <v>22</v>
      </c>
      <c r="B37" s="3">
        <v>103</v>
      </c>
    </row>
    <row r="38" spans="1:2" x14ac:dyDescent="0.2">
      <c r="A38" s="5" t="s">
        <v>24</v>
      </c>
      <c r="B38" s="3">
        <v>94</v>
      </c>
    </row>
    <row r="39" spans="1:2" x14ac:dyDescent="0.2">
      <c r="A39" s="5" t="s">
        <v>73</v>
      </c>
      <c r="B39" s="3">
        <v>47</v>
      </c>
    </row>
    <row r="40" spans="1:2" x14ac:dyDescent="0.2">
      <c r="A40" s="5" t="s">
        <v>74</v>
      </c>
      <c r="B40" s="3">
        <v>35</v>
      </c>
    </row>
    <row r="41" spans="1:2" x14ac:dyDescent="0.2">
      <c r="A41" s="5" t="s">
        <v>48</v>
      </c>
      <c r="B41" s="3">
        <v>36</v>
      </c>
    </row>
    <row r="42" spans="1:2" x14ac:dyDescent="0.2">
      <c r="A42" s="5" t="s">
        <v>44</v>
      </c>
      <c r="B42" s="3">
        <v>39</v>
      </c>
    </row>
    <row r="43" spans="1:2" x14ac:dyDescent="0.2">
      <c r="A43" s="5" t="s">
        <v>14</v>
      </c>
      <c r="B43" s="3">
        <v>584</v>
      </c>
    </row>
    <row r="44" spans="1:2" x14ac:dyDescent="0.2">
      <c r="A44" s="5" t="s">
        <v>26</v>
      </c>
      <c r="B44" s="3">
        <v>88</v>
      </c>
    </row>
    <row r="45" spans="1:2" x14ac:dyDescent="0.2">
      <c r="A45" s="5" t="s">
        <v>75</v>
      </c>
      <c r="B45" s="3">
        <v>71</v>
      </c>
    </row>
    <row r="46" spans="1:2" x14ac:dyDescent="0.2">
      <c r="A46" s="5" t="s">
        <v>11</v>
      </c>
      <c r="B46" s="3">
        <v>829</v>
      </c>
    </row>
    <row r="47" spans="1:2" x14ac:dyDescent="0.2">
      <c r="A47" s="5" t="s">
        <v>12</v>
      </c>
      <c r="B47" s="3">
        <v>755</v>
      </c>
    </row>
    <row r="48" spans="1:2" x14ac:dyDescent="0.2">
      <c r="A48" s="5" t="s">
        <v>76</v>
      </c>
      <c r="B48" s="3">
        <v>198</v>
      </c>
    </row>
    <row r="49" spans="1:2" x14ac:dyDescent="0.2">
      <c r="A49" s="5" t="s">
        <v>77</v>
      </c>
      <c r="B49" s="3">
        <v>17250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tabSelected="1" workbookViewId="0">
      <selection activeCell="G1" sqref="G1"/>
    </sheetView>
  </sheetViews>
  <sheetFormatPr defaultColWidth="14.42578125" defaultRowHeight="15.75" customHeight="1" x14ac:dyDescent="0.2"/>
  <cols>
    <col min="3" max="3" width="18" customWidth="1"/>
    <col min="5" max="5" width="26.285156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</row>
    <row r="2" spans="1:6" ht="15.75" customHeight="1" x14ac:dyDescent="0.2">
      <c r="A2" s="2" t="s">
        <v>15</v>
      </c>
      <c r="B2" s="2" t="s">
        <v>6</v>
      </c>
      <c r="C2" s="2">
        <v>488</v>
      </c>
      <c r="D2">
        <f>(C2/10967173)*1000000</f>
        <v>44.496425833713026</v>
      </c>
      <c r="E2">
        <v>11.6</v>
      </c>
      <c r="F2" t="str">
        <f>RIGHT(A2,3)</f>
        <v>АЙ</v>
      </c>
    </row>
    <row r="3" spans="1:6" ht="15.75" customHeight="1" x14ac:dyDescent="0.2">
      <c r="A3" s="2" t="s">
        <v>39</v>
      </c>
      <c r="B3" s="2" t="s">
        <v>6</v>
      </c>
      <c r="C3" s="2">
        <v>44</v>
      </c>
      <c r="D3">
        <f>(C3/10967173)*1000000</f>
        <v>4.0119728210724857</v>
      </c>
      <c r="E3">
        <v>1.8</v>
      </c>
      <c r="F3" t="str">
        <f t="shared" ref="F3:F49" si="0">RIGHT(A3,3)</f>
        <v>ЙДА</v>
      </c>
    </row>
    <row r="4" spans="1:6" ht="15.75" customHeight="1" x14ac:dyDescent="0.2">
      <c r="A4" s="2" t="s">
        <v>40</v>
      </c>
      <c r="B4" s="2" t="s">
        <v>6</v>
      </c>
      <c r="C4" s="2">
        <v>42</v>
      </c>
      <c r="D4">
        <f>(C4/10967173)*1000000</f>
        <v>3.8296104201146459</v>
      </c>
      <c r="E4">
        <v>0</v>
      </c>
      <c r="F4" t="str">
        <f t="shared" si="0"/>
        <v>АТЬ</v>
      </c>
    </row>
    <row r="5" spans="1:6" ht="15.75" customHeight="1" x14ac:dyDescent="0.2">
      <c r="A5" s="2" t="s">
        <v>27</v>
      </c>
      <c r="B5" s="2" t="s">
        <v>6</v>
      </c>
      <c r="C5" s="2">
        <v>83</v>
      </c>
      <c r="D5">
        <f>(C5/10967173)*1000000</f>
        <v>7.5680396397503715</v>
      </c>
      <c r="E5">
        <v>1.9</v>
      </c>
      <c r="F5" t="str">
        <f t="shared" si="0"/>
        <v>АУ</v>
      </c>
    </row>
    <row r="6" spans="1:6" ht="15.75" customHeight="1" x14ac:dyDescent="0.2">
      <c r="A6" s="2" t="s">
        <v>5</v>
      </c>
      <c r="B6" s="2" t="s">
        <v>6</v>
      </c>
      <c r="C6" s="2">
        <v>5203</v>
      </c>
      <c r="D6">
        <f>(C6/10967173)*1000000</f>
        <v>474.41578609182147</v>
      </c>
      <c r="E6">
        <v>82.9</v>
      </c>
      <c r="F6" t="str">
        <f t="shared" si="0"/>
        <v>АХ</v>
      </c>
    </row>
    <row r="7" spans="1:6" ht="15.75" customHeight="1" x14ac:dyDescent="0.2">
      <c r="A7" s="2" t="s">
        <v>51</v>
      </c>
      <c r="B7" s="2" t="s">
        <v>6</v>
      </c>
      <c r="C7" s="2">
        <v>35</v>
      </c>
      <c r="D7">
        <f>(C7/10967173)*1000000</f>
        <v>3.1913420167622051</v>
      </c>
      <c r="E7">
        <v>1.8</v>
      </c>
      <c r="F7" t="str">
        <f t="shared" si="0"/>
        <v>ХТИ</v>
      </c>
    </row>
    <row r="8" spans="1:6" ht="15.75" customHeight="1" x14ac:dyDescent="0.2">
      <c r="A8" s="2" t="s">
        <v>30</v>
      </c>
      <c r="B8" s="2" t="s">
        <v>6</v>
      </c>
      <c r="C8" s="2">
        <v>73</v>
      </c>
      <c r="D8">
        <f>(C8/10967173)*1000000</f>
        <v>6.6562276349611702</v>
      </c>
      <c r="E8">
        <v>1.8</v>
      </c>
      <c r="F8" t="str">
        <f t="shared" si="0"/>
        <v>БА</v>
      </c>
    </row>
    <row r="9" spans="1:6" ht="15.75" customHeight="1" x14ac:dyDescent="0.2">
      <c r="A9" s="2" t="s">
        <v>35</v>
      </c>
      <c r="B9" s="2" t="s">
        <v>6</v>
      </c>
      <c r="C9" s="2">
        <v>56</v>
      </c>
      <c r="D9">
        <f>(C9/10967173)*1000000</f>
        <v>5.1061472268195276</v>
      </c>
      <c r="E9">
        <v>1.3</v>
      </c>
      <c r="F9" t="str">
        <f t="shared" si="0"/>
        <v>СТА</v>
      </c>
    </row>
    <row r="10" spans="1:6" ht="15.75" customHeight="1" x14ac:dyDescent="0.2">
      <c r="A10" s="2" t="s">
        <v>53</v>
      </c>
      <c r="B10" s="2" t="s">
        <v>6</v>
      </c>
      <c r="C10" s="2">
        <v>35</v>
      </c>
      <c r="D10">
        <f>(C10/10967173)*1000000</f>
        <v>3.1913420167622051</v>
      </c>
      <c r="E10">
        <v>2.2999999999999998</v>
      </c>
      <c r="F10" t="str">
        <f t="shared" si="0"/>
        <v>БАЦ</v>
      </c>
    </row>
    <row r="11" spans="1:6" ht="15.75" customHeight="1" x14ac:dyDescent="0.2">
      <c r="A11" s="2" t="s">
        <v>45</v>
      </c>
      <c r="B11" s="2" t="s">
        <v>6</v>
      </c>
      <c r="C11" s="2">
        <v>38</v>
      </c>
      <c r="D11">
        <f>(C11/10967173)*1000000</f>
        <v>3.4648856181989651</v>
      </c>
      <c r="E11">
        <v>0</v>
      </c>
      <c r="F11" t="str">
        <f t="shared" si="0"/>
        <v>БАЙ</v>
      </c>
    </row>
    <row r="12" spans="1:6" ht="15.75" customHeight="1" x14ac:dyDescent="0.2">
      <c r="A12" s="2" t="s">
        <v>41</v>
      </c>
      <c r="B12" s="2" t="s">
        <v>6</v>
      </c>
      <c r="C12" s="2">
        <v>42</v>
      </c>
      <c r="D12">
        <f>(C12/10967173)*1000000</f>
        <v>3.8296104201146459</v>
      </c>
      <c r="E12">
        <v>0</v>
      </c>
      <c r="F12" t="str">
        <f t="shared" si="0"/>
        <v>БАЮ</v>
      </c>
    </row>
    <row r="13" spans="1:6" ht="15.75" customHeight="1" x14ac:dyDescent="0.2">
      <c r="A13" s="2" t="s">
        <v>33</v>
      </c>
      <c r="B13" s="2" t="s">
        <v>6</v>
      </c>
      <c r="C13" s="2">
        <v>64</v>
      </c>
      <c r="D13">
        <f>(C13/10967173)*1000000</f>
        <v>5.8355968306508892</v>
      </c>
      <c r="E13">
        <v>0</v>
      </c>
      <c r="F13" t="str">
        <f t="shared" si="0"/>
        <v>БАЮ</v>
      </c>
    </row>
    <row r="14" spans="1:6" ht="15.75" customHeight="1" x14ac:dyDescent="0.2">
      <c r="A14" s="2" t="s">
        <v>7</v>
      </c>
      <c r="B14" s="2" t="s">
        <v>6</v>
      </c>
      <c r="C14" s="2">
        <v>1942</v>
      </c>
      <c r="D14">
        <f>(C14/10967173)*1000000</f>
        <v>177.07389133006291</v>
      </c>
      <c r="E14">
        <v>5.9</v>
      </c>
      <c r="F14" t="str">
        <f t="shared" si="0"/>
        <v>ОЖЕ</v>
      </c>
    </row>
    <row r="15" spans="1:6" ht="15.75" customHeight="1" x14ac:dyDescent="0.2">
      <c r="A15" s="2" t="s">
        <v>28</v>
      </c>
      <c r="B15" s="2" t="s">
        <v>6</v>
      </c>
      <c r="C15" s="2">
        <v>82</v>
      </c>
      <c r="D15">
        <f>(C15/10967173)*1000000</f>
        <v>7.4768584392714512</v>
      </c>
      <c r="E15">
        <v>4.4000000000000004</v>
      </c>
      <c r="F15" t="str">
        <f t="shared" si="0"/>
        <v>АВО</v>
      </c>
    </row>
    <row r="16" spans="1:6" ht="15.75" customHeight="1" x14ac:dyDescent="0.2">
      <c r="A16" s="2" t="s">
        <v>43</v>
      </c>
      <c r="B16" s="2" t="s">
        <v>6</v>
      </c>
      <c r="C16" s="2">
        <v>39</v>
      </c>
      <c r="D16">
        <f>(C16/10967173)*1000000</f>
        <v>3.5560668186778854</v>
      </c>
      <c r="E16">
        <v>0</v>
      </c>
      <c r="F16" t="str">
        <f t="shared" si="0"/>
        <v>БУХ</v>
      </c>
    </row>
    <row r="17" spans="1:6" ht="15.75" customHeight="1" x14ac:dyDescent="0.2">
      <c r="A17" s="2" t="s">
        <v>50</v>
      </c>
      <c r="B17" s="2" t="s">
        <v>6</v>
      </c>
      <c r="C17" s="2">
        <v>36</v>
      </c>
      <c r="D17">
        <f>(C17/10967173)*1000000</f>
        <v>3.2825232172411249</v>
      </c>
      <c r="E17">
        <v>4.5999999999999996</v>
      </c>
      <c r="F17" t="str">
        <f t="shared" si="0"/>
        <v>ГМ</v>
      </c>
    </row>
    <row r="18" spans="1:6" ht="15.75" customHeight="1" x14ac:dyDescent="0.2">
      <c r="A18" s="2" t="s">
        <v>23</v>
      </c>
      <c r="B18" s="2" t="s">
        <v>6</v>
      </c>
      <c r="C18" s="2">
        <v>94</v>
      </c>
      <c r="D18">
        <f>(C18/10967173)*1000000</f>
        <v>8.5710328450184932</v>
      </c>
      <c r="E18">
        <v>0</v>
      </c>
      <c r="F18" t="str">
        <f t="shared" si="0"/>
        <v>ГОЙ</v>
      </c>
    </row>
    <row r="19" spans="1:6" ht="15.75" customHeight="1" x14ac:dyDescent="0.2">
      <c r="A19" s="2" t="s">
        <v>42</v>
      </c>
      <c r="B19" s="2" t="s">
        <v>6</v>
      </c>
      <c r="C19" s="2">
        <v>41</v>
      </c>
      <c r="D19">
        <f>(C19/10967173)*1000000</f>
        <v>3.7384292196357256</v>
      </c>
      <c r="E19">
        <v>0.5</v>
      </c>
      <c r="F19" t="str">
        <f t="shared" si="0"/>
        <v>ГОП</v>
      </c>
    </row>
    <row r="20" spans="1:6" ht="15.75" customHeight="1" x14ac:dyDescent="0.2">
      <c r="A20" s="2" t="s">
        <v>9</v>
      </c>
      <c r="B20" s="2" t="s">
        <v>6</v>
      </c>
      <c r="C20" s="2">
        <v>996</v>
      </c>
      <c r="D20">
        <f>(C20/10967173)*1000000</f>
        <v>90.816475677004448</v>
      </c>
      <c r="E20">
        <v>66.599999999999994</v>
      </c>
      <c r="F20" t="str">
        <f t="shared" si="0"/>
        <v>ОДИ</v>
      </c>
    </row>
    <row r="21" spans="1:6" ht="15.75" customHeight="1" x14ac:dyDescent="0.2">
      <c r="A21" s="2" t="s">
        <v>52</v>
      </c>
      <c r="B21" s="2" t="s">
        <v>6</v>
      </c>
      <c r="C21" s="2">
        <v>35</v>
      </c>
      <c r="D21">
        <f>(C21/10967173)*1000000</f>
        <v>3.1913420167622051</v>
      </c>
      <c r="E21">
        <v>0</v>
      </c>
      <c r="F21" t="str">
        <f t="shared" si="0"/>
        <v>ИНЬ</v>
      </c>
    </row>
    <row r="22" spans="1:6" ht="15.75" customHeight="1" x14ac:dyDescent="0.2">
      <c r="A22" s="2" t="s">
        <v>20</v>
      </c>
      <c r="B22" s="2" t="s">
        <v>6</v>
      </c>
      <c r="C22" s="2">
        <v>166</v>
      </c>
      <c r="D22">
        <f>(C22/10967173)*1000000</f>
        <v>15.136079279500743</v>
      </c>
      <c r="E22">
        <v>9.8000000000000007</v>
      </c>
      <c r="F22" t="str">
        <f t="shared" si="0"/>
        <v>ОГУ</v>
      </c>
    </row>
    <row r="23" spans="1:6" ht="15.75" customHeight="1" x14ac:dyDescent="0.2">
      <c r="A23" s="2" t="s">
        <v>21</v>
      </c>
      <c r="B23" s="2" t="s">
        <v>6</v>
      </c>
      <c r="C23" s="2">
        <v>130</v>
      </c>
      <c r="D23">
        <f>(C23/10967173)*1000000</f>
        <v>11.853556062259617</v>
      </c>
      <c r="E23">
        <v>1</v>
      </c>
      <c r="F23" t="str">
        <f t="shared" si="0"/>
        <v>-ЕЙ</v>
      </c>
    </row>
    <row r="24" spans="1:6" ht="12.75" x14ac:dyDescent="0.2">
      <c r="A24" s="2" t="s">
        <v>38</v>
      </c>
      <c r="B24" s="2" t="s">
        <v>6</v>
      </c>
      <c r="C24" s="2">
        <v>45</v>
      </c>
      <c r="D24">
        <f>(C24/10967173)*1000000</f>
        <v>4.1031540215514068</v>
      </c>
      <c r="E24">
        <v>2.1</v>
      </c>
      <c r="F24" t="str">
        <f t="shared" si="0"/>
        <v>-КУ</v>
      </c>
    </row>
    <row r="25" spans="1:6" ht="12.75" x14ac:dyDescent="0.2">
      <c r="A25" s="2" t="s">
        <v>18</v>
      </c>
      <c r="B25" s="2" t="s">
        <v>6</v>
      </c>
      <c r="C25" s="2">
        <v>198</v>
      </c>
      <c r="D25">
        <f>(C25/10967173)*1000000</f>
        <v>18.053877694826184</v>
      </c>
      <c r="E25">
        <v>0</v>
      </c>
      <c r="F25" t="str">
        <f t="shared" si="0"/>
        <v>ЮЛИ</v>
      </c>
    </row>
    <row r="26" spans="1:6" ht="12.75" x14ac:dyDescent="0.2">
      <c r="A26" s="2" t="s">
        <v>19</v>
      </c>
      <c r="B26" s="2" t="s">
        <v>6</v>
      </c>
      <c r="C26" s="2">
        <v>174</v>
      </c>
      <c r="D26">
        <f>(C26/10967173)*1000000</f>
        <v>15.865528883332102</v>
      </c>
      <c r="E26">
        <v>3</v>
      </c>
      <c r="F26" t="str">
        <f t="shared" si="0"/>
        <v>АРШ</v>
      </c>
    </row>
    <row r="27" spans="1:6" ht="12.75" x14ac:dyDescent="0.2">
      <c r="A27" s="2" t="s">
        <v>49</v>
      </c>
      <c r="B27" s="2" t="s">
        <v>6</v>
      </c>
      <c r="C27" s="2">
        <v>36</v>
      </c>
      <c r="D27">
        <f>(C27/10967173)*1000000</f>
        <v>3.2825232172411249</v>
      </c>
      <c r="E27">
        <v>0.5</v>
      </c>
      <c r="F27" t="str">
        <f t="shared" si="0"/>
        <v>МЯУ</v>
      </c>
    </row>
    <row r="28" spans="1:6" ht="12.75" x14ac:dyDescent="0.2">
      <c r="A28" s="2" t="s">
        <v>10</v>
      </c>
      <c r="B28" s="2" t="s">
        <v>6</v>
      </c>
      <c r="C28" s="2">
        <v>922</v>
      </c>
      <c r="D28">
        <f>(C28/10967173)*1000000</f>
        <v>84.069066841564378</v>
      </c>
      <c r="E28">
        <v>64.5</v>
      </c>
      <c r="F28" t="str">
        <f t="shared" si="0"/>
        <v>ОЙ</v>
      </c>
    </row>
    <row r="29" spans="1:6" ht="12.75" x14ac:dyDescent="0.2">
      <c r="A29" s="2" t="s">
        <v>13</v>
      </c>
      <c r="B29" s="2" t="s">
        <v>6</v>
      </c>
      <c r="C29" s="2">
        <v>692</v>
      </c>
      <c r="D29">
        <f>(C29/10967173)*1000000</f>
        <v>63.09739073141273</v>
      </c>
      <c r="E29">
        <v>37.4</v>
      </c>
      <c r="F29" t="str">
        <f t="shared" si="0"/>
        <v>ОХ</v>
      </c>
    </row>
    <row r="30" spans="1:6" ht="12.75" x14ac:dyDescent="0.2">
      <c r="A30" s="2" t="s">
        <v>17</v>
      </c>
      <c r="B30" s="2" t="s">
        <v>6</v>
      </c>
      <c r="C30" s="2">
        <v>287</v>
      </c>
      <c r="D30">
        <f>(C30/10967173)*1000000</f>
        <v>26.169004537450078</v>
      </c>
      <c r="E30">
        <v>8</v>
      </c>
      <c r="F30" t="str">
        <f t="shared" si="0"/>
        <v>ОДИ</v>
      </c>
    </row>
    <row r="31" spans="1:6" ht="12.75" x14ac:dyDescent="0.2">
      <c r="A31" s="2" t="s">
        <v>29</v>
      </c>
      <c r="B31" s="2" t="s">
        <v>6</v>
      </c>
      <c r="C31" s="2">
        <v>78</v>
      </c>
      <c r="D31">
        <f>(C31/10967173)*1000000</f>
        <v>7.1121336373557709</v>
      </c>
      <c r="E31">
        <v>8.4</v>
      </c>
      <c r="F31" t="str">
        <f t="shared" si="0"/>
        <v>ТОП</v>
      </c>
    </row>
    <row r="32" spans="1:6" ht="12.75" x14ac:dyDescent="0.2">
      <c r="A32" s="2" t="s">
        <v>34</v>
      </c>
      <c r="B32" s="2" t="s">
        <v>6</v>
      </c>
      <c r="C32" s="2">
        <v>63</v>
      </c>
      <c r="D32">
        <f>(C32/10967173)*1000000</f>
        <v>5.7444156301719689</v>
      </c>
      <c r="E32">
        <v>0.5</v>
      </c>
      <c r="F32" t="str">
        <f t="shared" si="0"/>
        <v>ТАК</v>
      </c>
    </row>
    <row r="33" spans="1:6" ht="12.75" x14ac:dyDescent="0.2">
      <c r="A33" s="2" t="s">
        <v>47</v>
      </c>
      <c r="B33" s="2" t="s">
        <v>6</v>
      </c>
      <c r="C33" s="2">
        <v>36</v>
      </c>
      <c r="D33">
        <f>(C33/10967173)*1000000</f>
        <v>3.2825232172411249</v>
      </c>
      <c r="E33">
        <v>0.4</v>
      </c>
      <c r="F33" t="str">
        <f t="shared" si="0"/>
        <v>ТУК</v>
      </c>
    </row>
    <row r="34" spans="1:6" ht="12.75" x14ac:dyDescent="0.2">
      <c r="A34" s="2" t="s">
        <v>31</v>
      </c>
      <c r="B34" s="2" t="s">
        <v>6</v>
      </c>
      <c r="C34" s="2">
        <v>71</v>
      </c>
      <c r="D34">
        <f>(C34/10967173)*1000000</f>
        <v>6.4738652340033296</v>
      </c>
      <c r="E34">
        <v>11.1</v>
      </c>
      <c r="F34" t="str">
        <f t="shared" si="0"/>
        <v>ЬФУ</v>
      </c>
    </row>
    <row r="35" spans="1:6" ht="12.75" x14ac:dyDescent="0.2">
      <c r="A35" s="2" t="s">
        <v>8</v>
      </c>
      <c r="B35" s="2" t="s">
        <v>6</v>
      </c>
      <c r="C35" s="2">
        <v>1700</v>
      </c>
      <c r="D35">
        <f>(C35/10967173)*1000000</f>
        <v>155.00804081416425</v>
      </c>
      <c r="E35">
        <v>54.1</v>
      </c>
      <c r="F35" t="str">
        <f t="shared" si="0"/>
        <v>УВЫ</v>
      </c>
    </row>
    <row r="36" spans="1:6" ht="12.75" x14ac:dyDescent="0.2">
      <c r="A36" s="2" t="s">
        <v>16</v>
      </c>
      <c r="B36" s="2" t="s">
        <v>6</v>
      </c>
      <c r="C36" s="2">
        <v>367</v>
      </c>
      <c r="D36">
        <f>(C36/10967173)*1000000</f>
        <v>33.463500575763689</v>
      </c>
      <c r="E36">
        <v>14.6</v>
      </c>
      <c r="F36" t="str">
        <f t="shared" si="0"/>
        <v>УРА</v>
      </c>
    </row>
    <row r="37" spans="1:6" ht="12.75" x14ac:dyDescent="0.2">
      <c r="A37" s="2" t="s">
        <v>22</v>
      </c>
      <c r="B37" s="2" t="s">
        <v>6</v>
      </c>
      <c r="C37" s="2">
        <v>103</v>
      </c>
      <c r="D37">
        <f>(C37/10967173)*1000000</f>
        <v>9.3916636493287751</v>
      </c>
      <c r="E37">
        <v>8.6</v>
      </c>
      <c r="F37" t="str">
        <f t="shared" si="0"/>
        <v>УХ</v>
      </c>
    </row>
    <row r="38" spans="1:6" ht="12.75" x14ac:dyDescent="0.2">
      <c r="A38" s="2" t="s">
        <v>24</v>
      </c>
      <c r="B38" s="2" t="s">
        <v>6</v>
      </c>
      <c r="C38" s="2">
        <v>94</v>
      </c>
      <c r="D38">
        <f>(C38/10967173)*1000000</f>
        <v>8.5710328450184932</v>
      </c>
      <c r="E38" s="2">
        <v>8.1</v>
      </c>
      <c r="F38" t="str">
        <f t="shared" si="0"/>
        <v>ХА</v>
      </c>
    </row>
    <row r="39" spans="1:6" ht="12.75" x14ac:dyDescent="0.2">
      <c r="A39" s="2" t="s">
        <v>36</v>
      </c>
      <c r="B39" s="2" t="s">
        <v>6</v>
      </c>
      <c r="C39" s="2">
        <v>47</v>
      </c>
      <c r="D39">
        <f>(C39/10967173)*1000000</f>
        <v>4.2855164225092466</v>
      </c>
      <c r="E39" s="2">
        <v>5.4</v>
      </c>
      <c r="F39" t="str">
        <f t="shared" si="0"/>
        <v>-ХА</v>
      </c>
    </row>
    <row r="40" spans="1:6" ht="12.75" x14ac:dyDescent="0.2">
      <c r="A40" s="2" t="s">
        <v>25</v>
      </c>
      <c r="B40" s="2" t="s">
        <v>6</v>
      </c>
      <c r="C40" s="2">
        <v>91</v>
      </c>
      <c r="D40">
        <f>(C40/10967173)*1000000</f>
        <v>8.2974892435817313</v>
      </c>
      <c r="E40">
        <v>0.4</v>
      </c>
      <c r="F40" t="str">
        <f t="shared" si="0"/>
        <v>АТЬ</v>
      </c>
    </row>
    <row r="41" spans="1:6" ht="12.75" x14ac:dyDescent="0.2">
      <c r="A41" s="2" t="s">
        <v>32</v>
      </c>
      <c r="B41" s="2" t="s">
        <v>6</v>
      </c>
      <c r="C41" s="2">
        <v>68</v>
      </c>
      <c r="D41">
        <f>(C41/10967173)*1000000</f>
        <v>6.2003216325665695</v>
      </c>
      <c r="E41">
        <v>1</v>
      </c>
      <c r="F41" t="str">
        <f t="shared" si="0"/>
        <v>ЛОП</v>
      </c>
    </row>
    <row r="42" spans="1:6" ht="12.75" x14ac:dyDescent="0.2">
      <c r="A42" s="2" t="s">
        <v>48</v>
      </c>
      <c r="B42" s="2" t="s">
        <v>6</v>
      </c>
      <c r="C42" s="2">
        <v>36</v>
      </c>
      <c r="D42">
        <f>(C42/10967173)*1000000</f>
        <v>3.2825232172411249</v>
      </c>
      <c r="E42">
        <v>0.8</v>
      </c>
      <c r="F42" t="str">
        <f t="shared" si="0"/>
        <v>ЦЫЦ</v>
      </c>
    </row>
    <row r="43" spans="1:6" ht="12.75" x14ac:dyDescent="0.2">
      <c r="A43" s="2" t="s">
        <v>44</v>
      </c>
      <c r="B43" s="2" t="s">
        <v>6</v>
      </c>
      <c r="C43" s="2">
        <v>39</v>
      </c>
      <c r="D43">
        <f>(C43/10967173)*1000000</f>
        <v>3.5560668186778854</v>
      </c>
      <c r="E43">
        <v>0</v>
      </c>
      <c r="F43" t="str">
        <f t="shared" si="0"/>
        <v>ЧОК</v>
      </c>
    </row>
    <row r="44" spans="1:6" ht="12.75" x14ac:dyDescent="0.2">
      <c r="A44" s="2" t="s">
        <v>14</v>
      </c>
      <c r="B44" s="2" t="s">
        <v>6</v>
      </c>
      <c r="C44" s="2">
        <v>584</v>
      </c>
      <c r="D44">
        <f>(C44/10967173)*1000000</f>
        <v>53.249821079689362</v>
      </c>
      <c r="E44" s="2">
        <v>0.5</v>
      </c>
      <c r="F44" t="str">
        <f t="shared" si="0"/>
        <v>ЧУ</v>
      </c>
    </row>
    <row r="45" spans="1:6" ht="12.75" x14ac:dyDescent="0.2">
      <c r="A45" s="2" t="s">
        <v>26</v>
      </c>
      <c r="B45" s="2" t="s">
        <v>6</v>
      </c>
      <c r="C45" s="2">
        <v>88</v>
      </c>
      <c r="D45">
        <f>(C45/10967173)*1000000</f>
        <v>8.0239456421449713</v>
      </c>
      <c r="E45" s="2">
        <v>2.1</v>
      </c>
      <c r="F45" t="str">
        <f t="shared" si="0"/>
        <v>ЧУР</v>
      </c>
    </row>
    <row r="46" spans="1:6" ht="12.75" x14ac:dyDescent="0.2">
      <c r="A46" s="2" t="s">
        <v>37</v>
      </c>
      <c r="B46" s="2" t="s">
        <v>6</v>
      </c>
      <c r="C46" s="2">
        <v>46</v>
      </c>
      <c r="D46">
        <f>(C46/10967173)*1000000</f>
        <v>4.1943352220303263</v>
      </c>
      <c r="E46">
        <v>0</v>
      </c>
      <c r="F46" t="str">
        <f t="shared" si="0"/>
        <v>СТЬ</v>
      </c>
    </row>
    <row r="47" spans="1:6" ht="12.75" x14ac:dyDescent="0.2">
      <c r="A47" s="2" t="s">
        <v>46</v>
      </c>
      <c r="B47" s="2" t="s">
        <v>6</v>
      </c>
      <c r="C47" s="2">
        <v>37</v>
      </c>
      <c r="D47">
        <f>(C47/10967173)*1000000</f>
        <v>3.3737044177200453</v>
      </c>
      <c r="E47">
        <v>0.9</v>
      </c>
      <c r="F47" t="str">
        <f t="shared" si="0"/>
        <v>ЕЛК</v>
      </c>
    </row>
    <row r="48" spans="1:6" ht="12.75" x14ac:dyDescent="0.2">
      <c r="A48" s="2" t="s">
        <v>11</v>
      </c>
      <c r="B48" s="2" t="s">
        <v>6</v>
      </c>
      <c r="C48" s="2">
        <v>829</v>
      </c>
      <c r="D48">
        <f>(C48/10967173)*1000000</f>
        <v>75.589215197024785</v>
      </c>
      <c r="E48" s="2">
        <v>24.2</v>
      </c>
      <c r="F48" t="str">
        <f t="shared" si="0"/>
        <v>ЭЙ</v>
      </c>
    </row>
    <row r="49" spans="1:6" ht="12.75" x14ac:dyDescent="0.2">
      <c r="A49" s="2" t="s">
        <v>12</v>
      </c>
      <c r="B49" s="2" t="s">
        <v>6</v>
      </c>
      <c r="C49" s="2">
        <v>755</v>
      </c>
      <c r="D49">
        <f>(C49/10967173)*1000000</f>
        <v>68.841806361584716</v>
      </c>
      <c r="E49" s="2">
        <v>30.8</v>
      </c>
      <c r="F49" t="str">
        <f t="shared" si="0"/>
        <v>ЭХ</v>
      </c>
    </row>
  </sheetData>
  <autoFilter ref="A1:E49">
    <sortState ref="A2:E49">
      <sortCondition ref="A1:A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частотный список строк 2.2</vt:lpstr>
      <vt:lpstr>3.1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2018-11-27T14:37:42Z</dcterms:created>
  <dcterms:modified xsi:type="dcterms:W3CDTF">2018-11-27T14:37:48Z</dcterms:modified>
</cp:coreProperties>
</file>