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.fun\election\"/>
    </mc:Choice>
  </mc:AlternateContent>
  <xr:revisionPtr revIDLastSave="0" documentId="13_ncr:1_{04E24292-DA16-4C7C-8AB4-57F48EB6B657}" xr6:coauthVersionLast="47" xr6:coauthVersionMax="47" xr10:uidLastSave="{00000000-0000-0000-0000-000000000000}"/>
  <bookViews>
    <workbookView xWindow="14400" yWindow="0" windowWidth="14400" windowHeight="15600" firstSheet="1" activeTab="1" xr2:uid="{B54E1D09-66EC-469D-A3D5-4E60F92C5577}"/>
  </bookViews>
  <sheets>
    <sheet name="National" sheetId="1" r:id="rId1"/>
    <sheet name="Overall Results" sheetId="11" r:id="rId2"/>
    <sheet name="Arizona" sheetId="7" r:id="rId3"/>
    <sheet name="Florida" sheetId="10" r:id="rId4"/>
    <sheet name="Georgia" sheetId="8" r:id="rId5"/>
    <sheet name="Michigan" sheetId="3" r:id="rId6"/>
    <sheet name="Nevada" sheetId="4" r:id="rId7"/>
    <sheet name="North Carolina" sheetId="9" r:id="rId8"/>
    <sheet name="Pennsylvania" sheetId="5" r:id="rId9"/>
    <sheet name="Wisconsin" sheetId="6" r:id="rId10"/>
    <sheet name="Sheet1" sheetId="12" r:id="rId11"/>
  </sheets>
  <definedNames>
    <definedName name="BIDEN">National!$N$2</definedName>
    <definedName name="TRUMP">National!$O$2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7" l="1"/>
  <c r="F58" i="7"/>
  <c r="I54" i="6"/>
  <c r="J54" i="6"/>
  <c r="M54" i="6"/>
  <c r="D54" i="6"/>
  <c r="B54" i="6"/>
  <c r="L54" i="6" s="1"/>
  <c r="I53" i="6"/>
  <c r="J53" i="6"/>
  <c r="M53" i="6"/>
  <c r="D53" i="6"/>
  <c r="B53" i="6"/>
  <c r="K53" i="6" s="1"/>
  <c r="I43" i="9"/>
  <c r="J43" i="9"/>
  <c r="M43" i="9"/>
  <c r="I44" i="9"/>
  <c r="J44" i="9"/>
  <c r="M44" i="9"/>
  <c r="I45" i="9"/>
  <c r="J45" i="9"/>
  <c r="M45" i="9"/>
  <c r="I46" i="9"/>
  <c r="J46" i="9"/>
  <c r="M46" i="9"/>
  <c r="D43" i="9"/>
  <c r="D44" i="9"/>
  <c r="D45" i="9"/>
  <c r="D46" i="9"/>
  <c r="B43" i="9"/>
  <c r="B44" i="9"/>
  <c r="K44" i="9" s="1"/>
  <c r="B45" i="9"/>
  <c r="B46" i="9"/>
  <c r="I55" i="8"/>
  <c r="J55" i="8"/>
  <c r="M55" i="8"/>
  <c r="I54" i="8"/>
  <c r="J54" i="8"/>
  <c r="M54" i="8"/>
  <c r="D55" i="8"/>
  <c r="D54" i="8"/>
  <c r="I53" i="8"/>
  <c r="J53" i="8"/>
  <c r="M53" i="8"/>
  <c r="I52" i="8"/>
  <c r="J52" i="8"/>
  <c r="M52" i="8"/>
  <c r="D53" i="8"/>
  <c r="D52" i="8"/>
  <c r="B55" i="8"/>
  <c r="L55" i="8" s="1"/>
  <c r="B54" i="8"/>
  <c r="K54" i="8" s="1"/>
  <c r="B53" i="8"/>
  <c r="L53" i="8" s="1"/>
  <c r="B52" i="8"/>
  <c r="I63" i="5"/>
  <c r="J63" i="5"/>
  <c r="M63" i="5"/>
  <c r="D63" i="5"/>
  <c r="B63" i="5"/>
  <c r="L63" i="5" s="1"/>
  <c r="I62" i="5"/>
  <c r="J62" i="5"/>
  <c r="M62" i="5"/>
  <c r="I61" i="5"/>
  <c r="J61" i="5"/>
  <c r="M61" i="5"/>
  <c r="I37" i="4"/>
  <c r="J37" i="4"/>
  <c r="M37" i="4"/>
  <c r="D37" i="4"/>
  <c r="B37" i="4"/>
  <c r="L37" i="4" s="1"/>
  <c r="I36" i="4"/>
  <c r="J36" i="4"/>
  <c r="M36" i="4"/>
  <c r="D36" i="4"/>
  <c r="B36" i="4"/>
  <c r="I72" i="3"/>
  <c r="J72" i="3"/>
  <c r="M72" i="3"/>
  <c r="D72" i="3"/>
  <c r="B72" i="3"/>
  <c r="L72" i="3" s="1"/>
  <c r="I71" i="3"/>
  <c r="J71" i="3"/>
  <c r="M71" i="3"/>
  <c r="D71" i="3"/>
  <c r="B71" i="3"/>
  <c r="L71" i="3" s="1"/>
  <c r="I502" i="1"/>
  <c r="J502" i="1"/>
  <c r="M502" i="1"/>
  <c r="I503" i="1"/>
  <c r="J503" i="1"/>
  <c r="M503" i="1"/>
  <c r="I504" i="1"/>
  <c r="J504" i="1"/>
  <c r="M504" i="1"/>
  <c r="I505" i="1"/>
  <c r="J505" i="1"/>
  <c r="M505" i="1"/>
  <c r="I506" i="1"/>
  <c r="J506" i="1"/>
  <c r="M506" i="1"/>
  <c r="I507" i="1"/>
  <c r="J507" i="1"/>
  <c r="M507" i="1"/>
  <c r="I508" i="1"/>
  <c r="J508" i="1"/>
  <c r="M508" i="1"/>
  <c r="I509" i="1"/>
  <c r="J509" i="1"/>
  <c r="M509" i="1"/>
  <c r="I510" i="1"/>
  <c r="J510" i="1"/>
  <c r="M510" i="1"/>
  <c r="I511" i="1"/>
  <c r="J511" i="1"/>
  <c r="M511" i="1"/>
  <c r="D502" i="1"/>
  <c r="D503" i="1"/>
  <c r="D504" i="1"/>
  <c r="D505" i="1"/>
  <c r="D506" i="1"/>
  <c r="D507" i="1"/>
  <c r="D508" i="1"/>
  <c r="D509" i="1"/>
  <c r="D510" i="1"/>
  <c r="D511" i="1"/>
  <c r="B502" i="1"/>
  <c r="B503" i="1"/>
  <c r="K503" i="1" s="1"/>
  <c r="B504" i="1"/>
  <c r="K504" i="1" s="1"/>
  <c r="B505" i="1"/>
  <c r="B506" i="1"/>
  <c r="L506" i="1" s="1"/>
  <c r="B507" i="1"/>
  <c r="B508" i="1"/>
  <c r="B509" i="1"/>
  <c r="B510" i="1"/>
  <c r="K510" i="1" s="1"/>
  <c r="B511" i="1"/>
  <c r="K511" i="1" s="1"/>
  <c r="D62" i="5"/>
  <c r="B62" i="5"/>
  <c r="I59" i="7"/>
  <c r="J59" i="7"/>
  <c r="M59" i="7"/>
  <c r="D59" i="7"/>
  <c r="B59" i="7"/>
  <c r="L59" i="7" s="1"/>
  <c r="I58" i="7"/>
  <c r="J58" i="7"/>
  <c r="M58" i="7"/>
  <c r="D58" i="7"/>
  <c r="B58" i="7"/>
  <c r="K58" i="7" s="1"/>
  <c r="I52" i="6"/>
  <c r="J52" i="6"/>
  <c r="M52" i="6"/>
  <c r="D52" i="6"/>
  <c r="B52" i="6"/>
  <c r="L52" i="6" s="1"/>
  <c r="I51" i="6"/>
  <c r="J51" i="6"/>
  <c r="M51" i="6"/>
  <c r="D51" i="6"/>
  <c r="B51" i="6"/>
  <c r="L51" i="6" s="1"/>
  <c r="I70" i="3"/>
  <c r="J70" i="3"/>
  <c r="M70" i="3"/>
  <c r="D70" i="3"/>
  <c r="B70" i="3"/>
  <c r="L70" i="3" s="1"/>
  <c r="I69" i="3"/>
  <c r="J69" i="3"/>
  <c r="M69" i="3"/>
  <c r="D69" i="3"/>
  <c r="B69" i="3"/>
  <c r="K69" i="3" s="1"/>
  <c r="D61" i="5"/>
  <c r="B61" i="5"/>
  <c r="L61" i="5" s="1"/>
  <c r="I501" i="1"/>
  <c r="J501" i="1"/>
  <c r="M501" i="1"/>
  <c r="D501" i="1"/>
  <c r="B501" i="1"/>
  <c r="Q501" i="1" s="1"/>
  <c r="I500" i="1"/>
  <c r="J500" i="1"/>
  <c r="M500" i="1"/>
  <c r="D500" i="1"/>
  <c r="B500" i="1"/>
  <c r="Q500" i="1" s="1"/>
  <c r="I35" i="4"/>
  <c r="J35" i="4"/>
  <c r="M35" i="4"/>
  <c r="I34" i="4"/>
  <c r="J34" i="4"/>
  <c r="M34" i="4"/>
  <c r="D35" i="4"/>
  <c r="B35" i="4"/>
  <c r="D34" i="4"/>
  <c r="B34" i="4"/>
  <c r="L34" i="4" s="1"/>
  <c r="I499" i="1"/>
  <c r="J499" i="1"/>
  <c r="M499" i="1"/>
  <c r="I498" i="1"/>
  <c r="J498" i="1"/>
  <c r="M498" i="1"/>
  <c r="D499" i="1"/>
  <c r="B499" i="1"/>
  <c r="Q499" i="1" s="1"/>
  <c r="D498" i="1"/>
  <c r="B498" i="1"/>
  <c r="Q498" i="1" s="1"/>
  <c r="I497" i="1"/>
  <c r="J497" i="1"/>
  <c r="M497" i="1"/>
  <c r="D497" i="1"/>
  <c r="B497" i="1"/>
  <c r="Q497" i="1" s="1"/>
  <c r="I496" i="1"/>
  <c r="J496" i="1"/>
  <c r="M496" i="1"/>
  <c r="D496" i="1"/>
  <c r="B496" i="1"/>
  <c r="Q496" i="1" s="1"/>
  <c r="M495" i="1"/>
  <c r="J495" i="1"/>
  <c r="I495" i="1"/>
  <c r="D495" i="1"/>
  <c r="B495" i="1"/>
  <c r="Q495" i="1" s="1"/>
  <c r="M494" i="1"/>
  <c r="J494" i="1"/>
  <c r="I494" i="1"/>
  <c r="D494" i="1"/>
  <c r="B494" i="1"/>
  <c r="Q494" i="1" s="1"/>
  <c r="M493" i="1"/>
  <c r="J493" i="1"/>
  <c r="I493" i="1"/>
  <c r="D493" i="1"/>
  <c r="B493" i="1"/>
  <c r="K493" i="1" s="1"/>
  <c r="M492" i="1"/>
  <c r="J492" i="1"/>
  <c r="I492" i="1"/>
  <c r="D492" i="1"/>
  <c r="B492" i="1"/>
  <c r="L492" i="1" s="1"/>
  <c r="M491" i="1"/>
  <c r="J491" i="1"/>
  <c r="I491" i="1"/>
  <c r="D491" i="1"/>
  <c r="B491" i="1"/>
  <c r="K491" i="1" s="1"/>
  <c r="M490" i="1"/>
  <c r="J490" i="1"/>
  <c r="I490" i="1"/>
  <c r="D490" i="1"/>
  <c r="B490" i="1"/>
  <c r="K490" i="1" s="1"/>
  <c r="M489" i="1"/>
  <c r="J489" i="1"/>
  <c r="I489" i="1"/>
  <c r="D489" i="1"/>
  <c r="B489" i="1"/>
  <c r="M488" i="1"/>
  <c r="J488" i="1"/>
  <c r="I488" i="1"/>
  <c r="D488" i="1"/>
  <c r="B488" i="1"/>
  <c r="Q488" i="1" s="1"/>
  <c r="M487" i="1"/>
  <c r="J487" i="1"/>
  <c r="I487" i="1"/>
  <c r="D487" i="1"/>
  <c r="B487" i="1"/>
  <c r="K487" i="1" s="1"/>
  <c r="M486" i="1"/>
  <c r="J486" i="1"/>
  <c r="I486" i="1"/>
  <c r="D486" i="1"/>
  <c r="B486" i="1"/>
  <c r="Q486" i="1" s="1"/>
  <c r="M485" i="1"/>
  <c r="J485" i="1"/>
  <c r="I485" i="1"/>
  <c r="D485" i="1"/>
  <c r="B485" i="1"/>
  <c r="Q485" i="1" s="1"/>
  <c r="M484" i="1"/>
  <c r="J484" i="1"/>
  <c r="I484" i="1"/>
  <c r="D484" i="1"/>
  <c r="B484" i="1"/>
  <c r="L484" i="1" s="1"/>
  <c r="M483" i="1"/>
  <c r="J483" i="1"/>
  <c r="I483" i="1"/>
  <c r="D483" i="1"/>
  <c r="B483" i="1"/>
  <c r="L483" i="1" s="1"/>
  <c r="M482" i="1"/>
  <c r="J482" i="1"/>
  <c r="I482" i="1"/>
  <c r="D482" i="1"/>
  <c r="B482" i="1"/>
  <c r="Q482" i="1" s="1"/>
  <c r="M481" i="1"/>
  <c r="J481" i="1"/>
  <c r="I481" i="1"/>
  <c r="D481" i="1"/>
  <c r="B481" i="1"/>
  <c r="M480" i="1"/>
  <c r="J480" i="1"/>
  <c r="I480" i="1"/>
  <c r="D480" i="1"/>
  <c r="B480" i="1"/>
  <c r="L480" i="1" s="1"/>
  <c r="M479" i="1"/>
  <c r="J479" i="1"/>
  <c r="I479" i="1"/>
  <c r="D479" i="1"/>
  <c r="B479" i="1"/>
  <c r="Q479" i="1" s="1"/>
  <c r="M478" i="1"/>
  <c r="J478" i="1"/>
  <c r="I478" i="1"/>
  <c r="D478" i="1"/>
  <c r="B478" i="1"/>
  <c r="Q478" i="1" s="1"/>
  <c r="M477" i="1"/>
  <c r="J477" i="1"/>
  <c r="I477" i="1"/>
  <c r="D477" i="1"/>
  <c r="B477" i="1"/>
  <c r="L477" i="1" s="1"/>
  <c r="M476" i="1"/>
  <c r="J476" i="1"/>
  <c r="I476" i="1"/>
  <c r="D476" i="1"/>
  <c r="B476" i="1"/>
  <c r="L476" i="1" s="1"/>
  <c r="M475" i="1"/>
  <c r="J475" i="1"/>
  <c r="I475" i="1"/>
  <c r="D475" i="1"/>
  <c r="B475" i="1"/>
  <c r="K475" i="1" s="1"/>
  <c r="M474" i="1"/>
  <c r="J474" i="1"/>
  <c r="I474" i="1"/>
  <c r="D474" i="1"/>
  <c r="B474" i="1"/>
  <c r="K474" i="1" s="1"/>
  <c r="M473" i="1"/>
  <c r="J473" i="1"/>
  <c r="I473" i="1"/>
  <c r="D473" i="1"/>
  <c r="B473" i="1"/>
  <c r="M472" i="1"/>
  <c r="J472" i="1"/>
  <c r="I472" i="1"/>
  <c r="D472" i="1"/>
  <c r="B472" i="1"/>
  <c r="Q472" i="1" s="1"/>
  <c r="M471" i="1"/>
  <c r="J471" i="1"/>
  <c r="I471" i="1"/>
  <c r="D471" i="1"/>
  <c r="B471" i="1"/>
  <c r="K471" i="1" s="1"/>
  <c r="M470" i="1"/>
  <c r="J470" i="1"/>
  <c r="I470" i="1"/>
  <c r="D470" i="1"/>
  <c r="B470" i="1"/>
  <c r="Q470" i="1" s="1"/>
  <c r="M469" i="1"/>
  <c r="J469" i="1"/>
  <c r="I469" i="1"/>
  <c r="D469" i="1"/>
  <c r="B469" i="1"/>
  <c r="Q469" i="1" s="1"/>
  <c r="M468" i="1"/>
  <c r="J468" i="1"/>
  <c r="I468" i="1"/>
  <c r="D468" i="1"/>
  <c r="B468" i="1"/>
  <c r="L468" i="1" s="1"/>
  <c r="M467" i="1"/>
  <c r="J467" i="1"/>
  <c r="I467" i="1"/>
  <c r="D467" i="1"/>
  <c r="B467" i="1"/>
  <c r="L467" i="1" s="1"/>
  <c r="M466" i="1"/>
  <c r="J466" i="1"/>
  <c r="I466" i="1"/>
  <c r="D466" i="1"/>
  <c r="B466" i="1"/>
  <c r="Q466" i="1" s="1"/>
  <c r="M465" i="1"/>
  <c r="J465" i="1"/>
  <c r="I465" i="1"/>
  <c r="D465" i="1"/>
  <c r="B465" i="1"/>
  <c r="M464" i="1"/>
  <c r="J464" i="1"/>
  <c r="I464" i="1"/>
  <c r="D464" i="1"/>
  <c r="B464" i="1"/>
  <c r="L464" i="1" s="1"/>
  <c r="M463" i="1"/>
  <c r="J463" i="1"/>
  <c r="I463" i="1"/>
  <c r="D463" i="1"/>
  <c r="B463" i="1"/>
  <c r="Q463" i="1" s="1"/>
  <c r="M462" i="1"/>
  <c r="J462" i="1"/>
  <c r="I462" i="1"/>
  <c r="D462" i="1"/>
  <c r="B462" i="1"/>
  <c r="Q462" i="1" s="1"/>
  <c r="M461" i="1"/>
  <c r="J461" i="1"/>
  <c r="I461" i="1"/>
  <c r="D461" i="1"/>
  <c r="B461" i="1"/>
  <c r="L461" i="1" s="1"/>
  <c r="M460" i="1"/>
  <c r="J460" i="1"/>
  <c r="I460" i="1"/>
  <c r="D460" i="1"/>
  <c r="B460" i="1"/>
  <c r="L460" i="1" s="1"/>
  <c r="M459" i="1"/>
  <c r="J459" i="1"/>
  <c r="I459" i="1"/>
  <c r="D459" i="1"/>
  <c r="B459" i="1"/>
  <c r="K459" i="1" s="1"/>
  <c r="M458" i="1"/>
  <c r="J458" i="1"/>
  <c r="I458" i="1"/>
  <c r="D458" i="1"/>
  <c r="B458" i="1"/>
  <c r="K458" i="1" s="1"/>
  <c r="M457" i="1"/>
  <c r="J457" i="1"/>
  <c r="I457" i="1"/>
  <c r="D457" i="1"/>
  <c r="B457" i="1"/>
  <c r="M456" i="1"/>
  <c r="J456" i="1"/>
  <c r="I456" i="1"/>
  <c r="D456" i="1"/>
  <c r="B456" i="1"/>
  <c r="Q456" i="1" s="1"/>
  <c r="M455" i="1"/>
  <c r="J455" i="1"/>
  <c r="I455" i="1"/>
  <c r="D455" i="1"/>
  <c r="B455" i="1"/>
  <c r="K455" i="1" s="1"/>
  <c r="M454" i="1"/>
  <c r="J454" i="1"/>
  <c r="I454" i="1"/>
  <c r="D454" i="1"/>
  <c r="B454" i="1"/>
  <c r="K454" i="1" s="1"/>
  <c r="M453" i="1"/>
  <c r="J453" i="1"/>
  <c r="I453" i="1"/>
  <c r="D453" i="1"/>
  <c r="B453" i="1"/>
  <c r="Q453" i="1" s="1"/>
  <c r="M452" i="1"/>
  <c r="J452" i="1"/>
  <c r="I452" i="1"/>
  <c r="D452" i="1"/>
  <c r="B452" i="1"/>
  <c r="K452" i="1" s="1"/>
  <c r="M451" i="1"/>
  <c r="J451" i="1"/>
  <c r="I451" i="1"/>
  <c r="D451" i="1"/>
  <c r="B451" i="1"/>
  <c r="L451" i="1" s="1"/>
  <c r="M450" i="1"/>
  <c r="J450" i="1"/>
  <c r="I450" i="1"/>
  <c r="D450" i="1"/>
  <c r="B450" i="1"/>
  <c r="Q450" i="1" s="1"/>
  <c r="M449" i="1"/>
  <c r="J449" i="1"/>
  <c r="I449" i="1"/>
  <c r="D449" i="1"/>
  <c r="B449" i="1"/>
  <c r="M448" i="1"/>
  <c r="J448" i="1"/>
  <c r="I448" i="1"/>
  <c r="D448" i="1"/>
  <c r="B448" i="1"/>
  <c r="L448" i="1" s="1"/>
  <c r="M447" i="1"/>
  <c r="J447" i="1"/>
  <c r="I447" i="1"/>
  <c r="D447" i="1"/>
  <c r="B447" i="1"/>
  <c r="L447" i="1" s="1"/>
  <c r="M446" i="1"/>
  <c r="J446" i="1"/>
  <c r="I446" i="1"/>
  <c r="D446" i="1"/>
  <c r="B446" i="1"/>
  <c r="Q446" i="1" s="1"/>
  <c r="M445" i="1"/>
  <c r="J445" i="1"/>
  <c r="I445" i="1"/>
  <c r="D445" i="1"/>
  <c r="B445" i="1"/>
  <c r="Q445" i="1" s="1"/>
  <c r="M444" i="1"/>
  <c r="J444" i="1"/>
  <c r="I444" i="1"/>
  <c r="D444" i="1"/>
  <c r="B444" i="1"/>
  <c r="L444" i="1" s="1"/>
  <c r="M443" i="1"/>
  <c r="J443" i="1"/>
  <c r="I443" i="1"/>
  <c r="D443" i="1"/>
  <c r="B443" i="1"/>
  <c r="K443" i="1" s="1"/>
  <c r="M442" i="1"/>
  <c r="J442" i="1"/>
  <c r="I442" i="1"/>
  <c r="D442" i="1"/>
  <c r="B442" i="1"/>
  <c r="K442" i="1" s="1"/>
  <c r="M441" i="1"/>
  <c r="J441" i="1"/>
  <c r="I441" i="1"/>
  <c r="D441" i="1"/>
  <c r="B441" i="1"/>
  <c r="M440" i="1"/>
  <c r="J440" i="1"/>
  <c r="I440" i="1"/>
  <c r="D440" i="1"/>
  <c r="B440" i="1"/>
  <c r="Q440" i="1" s="1"/>
  <c r="M439" i="1"/>
  <c r="J439" i="1"/>
  <c r="I439" i="1"/>
  <c r="D439" i="1"/>
  <c r="B439" i="1"/>
  <c r="K439" i="1" s="1"/>
  <c r="M438" i="1"/>
  <c r="J438" i="1"/>
  <c r="I438" i="1"/>
  <c r="D438" i="1"/>
  <c r="B438" i="1"/>
  <c r="Q438" i="1" s="1"/>
  <c r="M437" i="1"/>
  <c r="J437" i="1"/>
  <c r="I437" i="1"/>
  <c r="D437" i="1"/>
  <c r="B437" i="1"/>
  <c r="Q437" i="1" s="1"/>
  <c r="M436" i="1"/>
  <c r="J436" i="1"/>
  <c r="I436" i="1"/>
  <c r="D436" i="1"/>
  <c r="B436" i="1"/>
  <c r="K436" i="1" s="1"/>
  <c r="M435" i="1"/>
  <c r="J435" i="1"/>
  <c r="I435" i="1"/>
  <c r="D435" i="1"/>
  <c r="B435" i="1"/>
  <c r="L435" i="1" s="1"/>
  <c r="M434" i="1"/>
  <c r="J434" i="1"/>
  <c r="I434" i="1"/>
  <c r="D434" i="1"/>
  <c r="B434" i="1"/>
  <c r="Q434" i="1" s="1"/>
  <c r="M433" i="1"/>
  <c r="J433" i="1"/>
  <c r="I433" i="1"/>
  <c r="D433" i="1"/>
  <c r="B433" i="1"/>
  <c r="K433" i="1" s="1"/>
  <c r="M432" i="1"/>
  <c r="J432" i="1"/>
  <c r="I432" i="1"/>
  <c r="D432" i="1"/>
  <c r="B432" i="1"/>
  <c r="L432" i="1" s="1"/>
  <c r="M431" i="1"/>
  <c r="J431" i="1"/>
  <c r="I431" i="1"/>
  <c r="D431" i="1"/>
  <c r="B431" i="1"/>
  <c r="Q431" i="1" s="1"/>
  <c r="M430" i="1"/>
  <c r="J430" i="1"/>
  <c r="I430" i="1"/>
  <c r="D430" i="1"/>
  <c r="B430" i="1"/>
  <c r="Q430" i="1" s="1"/>
  <c r="M429" i="1"/>
  <c r="J429" i="1"/>
  <c r="I429" i="1"/>
  <c r="D429" i="1"/>
  <c r="B429" i="1"/>
  <c r="L429" i="1" s="1"/>
  <c r="M428" i="1"/>
  <c r="J428" i="1"/>
  <c r="I428" i="1"/>
  <c r="D428" i="1"/>
  <c r="B428" i="1"/>
  <c r="L428" i="1" s="1"/>
  <c r="M427" i="1"/>
  <c r="J427" i="1"/>
  <c r="I427" i="1"/>
  <c r="D427" i="1"/>
  <c r="B427" i="1"/>
  <c r="K427" i="1" s="1"/>
  <c r="M426" i="1"/>
  <c r="J426" i="1"/>
  <c r="I426" i="1"/>
  <c r="D426" i="1"/>
  <c r="B426" i="1"/>
  <c r="L426" i="1" s="1"/>
  <c r="M425" i="1"/>
  <c r="J425" i="1"/>
  <c r="I425" i="1"/>
  <c r="D425" i="1"/>
  <c r="B425" i="1"/>
  <c r="M424" i="1"/>
  <c r="J424" i="1"/>
  <c r="I424" i="1"/>
  <c r="D424" i="1"/>
  <c r="B424" i="1"/>
  <c r="Q424" i="1" s="1"/>
  <c r="M423" i="1"/>
  <c r="J423" i="1"/>
  <c r="I423" i="1"/>
  <c r="D423" i="1"/>
  <c r="B423" i="1"/>
  <c r="K423" i="1" s="1"/>
  <c r="M422" i="1"/>
  <c r="J422" i="1"/>
  <c r="I422" i="1"/>
  <c r="D422" i="1"/>
  <c r="B422" i="1"/>
  <c r="Q422" i="1" s="1"/>
  <c r="M421" i="1"/>
  <c r="J421" i="1"/>
  <c r="I421" i="1"/>
  <c r="D421" i="1"/>
  <c r="B421" i="1"/>
  <c r="Q421" i="1" s="1"/>
  <c r="M420" i="1"/>
  <c r="J420" i="1"/>
  <c r="I420" i="1"/>
  <c r="D420" i="1"/>
  <c r="B420" i="1"/>
  <c r="K420" i="1" s="1"/>
  <c r="M419" i="1"/>
  <c r="J419" i="1"/>
  <c r="I419" i="1"/>
  <c r="D419" i="1"/>
  <c r="B419" i="1"/>
  <c r="L419" i="1" s="1"/>
  <c r="M418" i="1"/>
  <c r="J418" i="1"/>
  <c r="I418" i="1"/>
  <c r="D418" i="1"/>
  <c r="B418" i="1"/>
  <c r="Q418" i="1" s="1"/>
  <c r="M417" i="1"/>
  <c r="J417" i="1"/>
  <c r="I417" i="1"/>
  <c r="D417" i="1"/>
  <c r="B417" i="1"/>
  <c r="K417" i="1" s="1"/>
  <c r="M416" i="1"/>
  <c r="J416" i="1"/>
  <c r="I416" i="1"/>
  <c r="D416" i="1"/>
  <c r="B416" i="1"/>
  <c r="L416" i="1" s="1"/>
  <c r="M415" i="1"/>
  <c r="J415" i="1"/>
  <c r="I415" i="1"/>
  <c r="D415" i="1"/>
  <c r="B415" i="1"/>
  <c r="Q415" i="1" s="1"/>
  <c r="M414" i="1"/>
  <c r="J414" i="1"/>
  <c r="I414" i="1"/>
  <c r="D414" i="1"/>
  <c r="B414" i="1"/>
  <c r="Q414" i="1" s="1"/>
  <c r="M413" i="1"/>
  <c r="J413" i="1"/>
  <c r="I413" i="1"/>
  <c r="D413" i="1"/>
  <c r="B413" i="1"/>
  <c r="L413" i="1" s="1"/>
  <c r="M412" i="1"/>
  <c r="J412" i="1"/>
  <c r="I412" i="1"/>
  <c r="D412" i="1"/>
  <c r="B412" i="1"/>
  <c r="Q412" i="1" s="1"/>
  <c r="M411" i="1"/>
  <c r="J411" i="1"/>
  <c r="I411" i="1"/>
  <c r="D411" i="1"/>
  <c r="B411" i="1"/>
  <c r="K411" i="1" s="1"/>
  <c r="M410" i="1"/>
  <c r="J410" i="1"/>
  <c r="I410" i="1"/>
  <c r="D410" i="1"/>
  <c r="B410" i="1"/>
  <c r="L410" i="1" s="1"/>
  <c r="M409" i="1"/>
  <c r="J409" i="1"/>
  <c r="I409" i="1"/>
  <c r="D409" i="1"/>
  <c r="B409" i="1"/>
  <c r="M408" i="1"/>
  <c r="J408" i="1"/>
  <c r="I408" i="1"/>
  <c r="D408" i="1"/>
  <c r="B408" i="1"/>
  <c r="Q408" i="1" s="1"/>
  <c r="M407" i="1"/>
  <c r="J407" i="1"/>
  <c r="I407" i="1"/>
  <c r="D407" i="1"/>
  <c r="B407" i="1"/>
  <c r="K407" i="1" s="1"/>
  <c r="M406" i="1"/>
  <c r="J406" i="1"/>
  <c r="I406" i="1"/>
  <c r="D406" i="1"/>
  <c r="B406" i="1"/>
  <c r="Q406" i="1" s="1"/>
  <c r="M405" i="1"/>
  <c r="J405" i="1"/>
  <c r="I405" i="1"/>
  <c r="D405" i="1"/>
  <c r="B405" i="1"/>
  <c r="Q405" i="1" s="1"/>
  <c r="M404" i="1"/>
  <c r="J404" i="1"/>
  <c r="I404" i="1"/>
  <c r="D404" i="1"/>
  <c r="B404" i="1"/>
  <c r="K404" i="1" s="1"/>
  <c r="M403" i="1"/>
  <c r="J403" i="1"/>
  <c r="I403" i="1"/>
  <c r="D403" i="1"/>
  <c r="B403" i="1"/>
  <c r="L403" i="1" s="1"/>
  <c r="M402" i="1"/>
  <c r="J402" i="1"/>
  <c r="I402" i="1"/>
  <c r="D402" i="1"/>
  <c r="B402" i="1"/>
  <c r="Q402" i="1" s="1"/>
  <c r="M401" i="1"/>
  <c r="J401" i="1"/>
  <c r="I401" i="1"/>
  <c r="D401" i="1"/>
  <c r="B401" i="1"/>
  <c r="K401" i="1" s="1"/>
  <c r="M400" i="1"/>
  <c r="J400" i="1"/>
  <c r="I400" i="1"/>
  <c r="D400" i="1"/>
  <c r="B400" i="1"/>
  <c r="L400" i="1" s="1"/>
  <c r="M399" i="1"/>
  <c r="J399" i="1"/>
  <c r="I399" i="1"/>
  <c r="D399" i="1"/>
  <c r="B399" i="1"/>
  <c r="Q399" i="1" s="1"/>
  <c r="M398" i="1"/>
  <c r="J398" i="1"/>
  <c r="I398" i="1"/>
  <c r="D398" i="1"/>
  <c r="B398" i="1"/>
  <c r="Q398" i="1" s="1"/>
  <c r="M397" i="1"/>
  <c r="J397" i="1"/>
  <c r="I397" i="1"/>
  <c r="D397" i="1"/>
  <c r="B397" i="1"/>
  <c r="L397" i="1" s="1"/>
  <c r="M396" i="1"/>
  <c r="J396" i="1"/>
  <c r="I396" i="1"/>
  <c r="D396" i="1"/>
  <c r="B396" i="1"/>
  <c r="Q396" i="1" s="1"/>
  <c r="M395" i="1"/>
  <c r="J395" i="1"/>
  <c r="I395" i="1"/>
  <c r="D395" i="1"/>
  <c r="B395" i="1"/>
  <c r="K395" i="1" s="1"/>
  <c r="M394" i="1"/>
  <c r="J394" i="1"/>
  <c r="I394" i="1"/>
  <c r="D394" i="1"/>
  <c r="B394" i="1"/>
  <c r="L394" i="1" s="1"/>
  <c r="M393" i="1"/>
  <c r="J393" i="1"/>
  <c r="I393" i="1"/>
  <c r="D393" i="1"/>
  <c r="B393" i="1"/>
  <c r="M392" i="1"/>
  <c r="J392" i="1"/>
  <c r="I392" i="1"/>
  <c r="D392" i="1"/>
  <c r="B392" i="1"/>
  <c r="Q392" i="1" s="1"/>
  <c r="M391" i="1"/>
  <c r="J391" i="1"/>
  <c r="I391" i="1"/>
  <c r="D391" i="1"/>
  <c r="B391" i="1"/>
  <c r="K391" i="1" s="1"/>
  <c r="M390" i="1"/>
  <c r="J390" i="1"/>
  <c r="I390" i="1"/>
  <c r="D390" i="1"/>
  <c r="B390" i="1"/>
  <c r="Q390" i="1" s="1"/>
  <c r="M389" i="1"/>
  <c r="J389" i="1"/>
  <c r="I389" i="1"/>
  <c r="D389" i="1"/>
  <c r="B389" i="1"/>
  <c r="Q389" i="1" s="1"/>
  <c r="M388" i="1"/>
  <c r="J388" i="1"/>
  <c r="I388" i="1"/>
  <c r="D388" i="1"/>
  <c r="B388" i="1"/>
  <c r="K388" i="1" s="1"/>
  <c r="M387" i="1"/>
  <c r="J387" i="1"/>
  <c r="I387" i="1"/>
  <c r="D387" i="1"/>
  <c r="B387" i="1"/>
  <c r="L387" i="1" s="1"/>
  <c r="M386" i="1"/>
  <c r="J386" i="1"/>
  <c r="I386" i="1"/>
  <c r="D386" i="1"/>
  <c r="B386" i="1"/>
  <c r="Q386" i="1" s="1"/>
  <c r="M385" i="1"/>
  <c r="J385" i="1"/>
  <c r="I385" i="1"/>
  <c r="D385" i="1"/>
  <c r="B385" i="1"/>
  <c r="K385" i="1" s="1"/>
  <c r="M384" i="1"/>
  <c r="J384" i="1"/>
  <c r="I384" i="1"/>
  <c r="D384" i="1"/>
  <c r="B384" i="1"/>
  <c r="L384" i="1" s="1"/>
  <c r="M383" i="1"/>
  <c r="J383" i="1"/>
  <c r="I383" i="1"/>
  <c r="D383" i="1"/>
  <c r="B383" i="1"/>
  <c r="Q383" i="1" s="1"/>
  <c r="M382" i="1"/>
  <c r="J382" i="1"/>
  <c r="I382" i="1"/>
  <c r="D382" i="1"/>
  <c r="B382" i="1"/>
  <c r="Q382" i="1" s="1"/>
  <c r="M381" i="1"/>
  <c r="J381" i="1"/>
  <c r="I381" i="1"/>
  <c r="D381" i="1"/>
  <c r="B381" i="1"/>
  <c r="L381" i="1" s="1"/>
  <c r="M380" i="1"/>
  <c r="J380" i="1"/>
  <c r="I380" i="1"/>
  <c r="D380" i="1"/>
  <c r="B380" i="1"/>
  <c r="Q380" i="1" s="1"/>
  <c r="M379" i="1"/>
  <c r="J379" i="1"/>
  <c r="I379" i="1"/>
  <c r="D379" i="1"/>
  <c r="B379" i="1"/>
  <c r="K379" i="1" s="1"/>
  <c r="M378" i="1"/>
  <c r="J378" i="1"/>
  <c r="I378" i="1"/>
  <c r="D378" i="1"/>
  <c r="B378" i="1"/>
  <c r="L378" i="1" s="1"/>
  <c r="M377" i="1"/>
  <c r="J377" i="1"/>
  <c r="I377" i="1"/>
  <c r="D377" i="1"/>
  <c r="B377" i="1"/>
  <c r="M376" i="1"/>
  <c r="J376" i="1"/>
  <c r="I376" i="1"/>
  <c r="D376" i="1"/>
  <c r="B376" i="1"/>
  <c r="Q376" i="1" s="1"/>
  <c r="M375" i="1"/>
  <c r="J375" i="1"/>
  <c r="I375" i="1"/>
  <c r="D375" i="1"/>
  <c r="B375" i="1"/>
  <c r="K375" i="1" s="1"/>
  <c r="M374" i="1"/>
  <c r="J374" i="1"/>
  <c r="I374" i="1"/>
  <c r="D374" i="1"/>
  <c r="B374" i="1"/>
  <c r="Q374" i="1" s="1"/>
  <c r="M373" i="1"/>
  <c r="J373" i="1"/>
  <c r="I373" i="1"/>
  <c r="D373" i="1"/>
  <c r="B373" i="1"/>
  <c r="Q373" i="1" s="1"/>
  <c r="M372" i="1"/>
  <c r="J372" i="1"/>
  <c r="I372" i="1"/>
  <c r="D372" i="1"/>
  <c r="B372" i="1"/>
  <c r="L372" i="1" s="1"/>
  <c r="M371" i="1"/>
  <c r="J371" i="1"/>
  <c r="I371" i="1"/>
  <c r="D371" i="1"/>
  <c r="B371" i="1"/>
  <c r="L371" i="1" s="1"/>
  <c r="M370" i="1"/>
  <c r="J370" i="1"/>
  <c r="I370" i="1"/>
  <c r="D370" i="1"/>
  <c r="B370" i="1"/>
  <c r="L370" i="1" s="1"/>
  <c r="M369" i="1"/>
  <c r="J369" i="1"/>
  <c r="I369" i="1"/>
  <c r="D369" i="1"/>
  <c r="B369" i="1"/>
  <c r="K369" i="1" s="1"/>
  <c r="M368" i="1"/>
  <c r="J368" i="1"/>
  <c r="I368" i="1"/>
  <c r="D368" i="1"/>
  <c r="B368" i="1"/>
  <c r="L368" i="1" s="1"/>
  <c r="M367" i="1"/>
  <c r="J367" i="1"/>
  <c r="I367" i="1"/>
  <c r="D367" i="1"/>
  <c r="B367" i="1"/>
  <c r="Q367" i="1" s="1"/>
  <c r="M366" i="1"/>
  <c r="J366" i="1"/>
  <c r="I366" i="1"/>
  <c r="D366" i="1"/>
  <c r="B366" i="1"/>
  <c r="Q366" i="1" s="1"/>
  <c r="M365" i="1"/>
  <c r="J365" i="1"/>
  <c r="I365" i="1"/>
  <c r="D365" i="1"/>
  <c r="B365" i="1"/>
  <c r="L365" i="1" s="1"/>
  <c r="M364" i="1"/>
  <c r="J364" i="1"/>
  <c r="I364" i="1"/>
  <c r="D364" i="1"/>
  <c r="B364" i="1"/>
  <c r="Q364" i="1" s="1"/>
  <c r="M363" i="1"/>
  <c r="J363" i="1"/>
  <c r="I363" i="1"/>
  <c r="D363" i="1"/>
  <c r="B363" i="1"/>
  <c r="K363" i="1" s="1"/>
  <c r="M362" i="1"/>
  <c r="J362" i="1"/>
  <c r="I362" i="1"/>
  <c r="D362" i="1"/>
  <c r="B362" i="1"/>
  <c r="L362" i="1" s="1"/>
  <c r="M361" i="1"/>
  <c r="J361" i="1"/>
  <c r="I361" i="1"/>
  <c r="D361" i="1"/>
  <c r="B361" i="1"/>
  <c r="Q361" i="1" s="1"/>
  <c r="M360" i="1"/>
  <c r="J360" i="1"/>
  <c r="I360" i="1"/>
  <c r="D360" i="1"/>
  <c r="B360" i="1"/>
  <c r="Q360" i="1" s="1"/>
  <c r="M359" i="1"/>
  <c r="J359" i="1"/>
  <c r="I359" i="1"/>
  <c r="D359" i="1"/>
  <c r="B359" i="1"/>
  <c r="K359" i="1" s="1"/>
  <c r="M358" i="1"/>
  <c r="J358" i="1"/>
  <c r="I358" i="1"/>
  <c r="D358" i="1"/>
  <c r="B358" i="1"/>
  <c r="K358" i="1" s="1"/>
  <c r="M357" i="1"/>
  <c r="J357" i="1"/>
  <c r="I357" i="1"/>
  <c r="D357" i="1"/>
  <c r="B357" i="1"/>
  <c r="Q357" i="1" s="1"/>
  <c r="M356" i="1"/>
  <c r="J356" i="1"/>
  <c r="I356" i="1"/>
  <c r="D356" i="1"/>
  <c r="B356" i="1"/>
  <c r="L356" i="1" s="1"/>
  <c r="M355" i="1"/>
  <c r="J355" i="1"/>
  <c r="I355" i="1"/>
  <c r="D355" i="1"/>
  <c r="B355" i="1"/>
  <c r="L355" i="1" s="1"/>
  <c r="M354" i="1"/>
  <c r="J354" i="1"/>
  <c r="I354" i="1"/>
  <c r="D354" i="1"/>
  <c r="B354" i="1"/>
  <c r="L354" i="1" s="1"/>
  <c r="M353" i="1"/>
  <c r="J353" i="1"/>
  <c r="I353" i="1"/>
  <c r="D353" i="1"/>
  <c r="B353" i="1"/>
  <c r="K353" i="1" s="1"/>
  <c r="M352" i="1"/>
  <c r="J352" i="1"/>
  <c r="I352" i="1"/>
  <c r="D352" i="1"/>
  <c r="B352" i="1"/>
  <c r="Q352" i="1" s="1"/>
  <c r="M351" i="1"/>
  <c r="J351" i="1"/>
  <c r="I351" i="1"/>
  <c r="D351" i="1"/>
  <c r="B351" i="1"/>
  <c r="Q351" i="1" s="1"/>
  <c r="M350" i="1"/>
  <c r="J350" i="1"/>
  <c r="I350" i="1"/>
  <c r="D350" i="1"/>
  <c r="B350" i="1"/>
  <c r="Q350" i="1" s="1"/>
  <c r="M349" i="1"/>
  <c r="J349" i="1"/>
  <c r="I349" i="1"/>
  <c r="D349" i="1"/>
  <c r="B349" i="1"/>
  <c r="L349" i="1" s="1"/>
  <c r="M348" i="1"/>
  <c r="J348" i="1"/>
  <c r="I348" i="1"/>
  <c r="D348" i="1"/>
  <c r="B348" i="1"/>
  <c r="Q348" i="1" s="1"/>
  <c r="M347" i="1"/>
  <c r="J347" i="1"/>
  <c r="I347" i="1"/>
  <c r="D347" i="1"/>
  <c r="B347" i="1"/>
  <c r="K347" i="1" s="1"/>
  <c r="M346" i="1"/>
  <c r="J346" i="1"/>
  <c r="I346" i="1"/>
  <c r="D346" i="1"/>
  <c r="B346" i="1"/>
  <c r="L346" i="1" s="1"/>
  <c r="M345" i="1"/>
  <c r="J345" i="1"/>
  <c r="I345" i="1"/>
  <c r="D345" i="1"/>
  <c r="B345" i="1"/>
  <c r="Q345" i="1" s="1"/>
  <c r="M344" i="1"/>
  <c r="J344" i="1"/>
  <c r="I344" i="1"/>
  <c r="D344" i="1"/>
  <c r="B344" i="1"/>
  <c r="Q344" i="1" s="1"/>
  <c r="M343" i="1"/>
  <c r="J343" i="1"/>
  <c r="I343" i="1"/>
  <c r="D343" i="1"/>
  <c r="B343" i="1"/>
  <c r="Q343" i="1" s="1"/>
  <c r="M342" i="1"/>
  <c r="J342" i="1"/>
  <c r="I342" i="1"/>
  <c r="D342" i="1"/>
  <c r="B342" i="1"/>
  <c r="K342" i="1" s="1"/>
  <c r="M341" i="1"/>
  <c r="J341" i="1"/>
  <c r="I341" i="1"/>
  <c r="D341" i="1"/>
  <c r="B341" i="1"/>
  <c r="M340" i="1"/>
  <c r="J340" i="1"/>
  <c r="I340" i="1"/>
  <c r="D340" i="1"/>
  <c r="B340" i="1"/>
  <c r="L340" i="1" s="1"/>
  <c r="M339" i="1"/>
  <c r="J339" i="1"/>
  <c r="I339" i="1"/>
  <c r="D339" i="1"/>
  <c r="B339" i="1"/>
  <c r="L339" i="1" s="1"/>
  <c r="M338" i="1"/>
  <c r="J338" i="1"/>
  <c r="I338" i="1"/>
  <c r="D338" i="1"/>
  <c r="B338" i="1"/>
  <c r="L338" i="1" s="1"/>
  <c r="M337" i="1"/>
  <c r="J337" i="1"/>
  <c r="I337" i="1"/>
  <c r="D337" i="1"/>
  <c r="B337" i="1"/>
  <c r="Q337" i="1" s="1"/>
  <c r="M336" i="1"/>
  <c r="J336" i="1"/>
  <c r="I336" i="1"/>
  <c r="D336" i="1"/>
  <c r="B336" i="1"/>
  <c r="Q336" i="1" s="1"/>
  <c r="M335" i="1"/>
  <c r="J335" i="1"/>
  <c r="I335" i="1"/>
  <c r="D335" i="1"/>
  <c r="B335" i="1"/>
  <c r="Q335" i="1" s="1"/>
  <c r="M334" i="1"/>
  <c r="J334" i="1"/>
  <c r="I334" i="1"/>
  <c r="D334" i="1"/>
  <c r="B334" i="1"/>
  <c r="Q334" i="1" s="1"/>
  <c r="M333" i="1"/>
  <c r="J333" i="1"/>
  <c r="I333" i="1"/>
  <c r="D333" i="1"/>
  <c r="B333" i="1"/>
  <c r="L333" i="1" s="1"/>
  <c r="M332" i="1"/>
  <c r="J332" i="1"/>
  <c r="I332" i="1"/>
  <c r="D332" i="1"/>
  <c r="B332" i="1"/>
  <c r="Q332" i="1" s="1"/>
  <c r="M331" i="1"/>
  <c r="J331" i="1"/>
  <c r="I331" i="1"/>
  <c r="D331" i="1"/>
  <c r="B331" i="1"/>
  <c r="K331" i="1" s="1"/>
  <c r="M330" i="1"/>
  <c r="J330" i="1"/>
  <c r="I330" i="1"/>
  <c r="D330" i="1"/>
  <c r="B330" i="1"/>
  <c r="L330" i="1" s="1"/>
  <c r="M329" i="1"/>
  <c r="J329" i="1"/>
  <c r="I329" i="1"/>
  <c r="D329" i="1"/>
  <c r="B329" i="1"/>
  <c r="M328" i="1"/>
  <c r="J328" i="1"/>
  <c r="I328" i="1"/>
  <c r="D328" i="1"/>
  <c r="B328" i="1"/>
  <c r="Q328" i="1" s="1"/>
  <c r="M327" i="1"/>
  <c r="J327" i="1"/>
  <c r="I327" i="1"/>
  <c r="D327" i="1"/>
  <c r="B327" i="1"/>
  <c r="Q327" i="1" s="1"/>
  <c r="M326" i="1"/>
  <c r="J326" i="1"/>
  <c r="I326" i="1"/>
  <c r="D326" i="1"/>
  <c r="B326" i="1"/>
  <c r="K326" i="1" s="1"/>
  <c r="M325" i="1"/>
  <c r="J325" i="1"/>
  <c r="I325" i="1"/>
  <c r="D325" i="1"/>
  <c r="B325" i="1"/>
  <c r="M324" i="1"/>
  <c r="J324" i="1"/>
  <c r="I324" i="1"/>
  <c r="D324" i="1"/>
  <c r="B324" i="1"/>
  <c r="L324" i="1" s="1"/>
  <c r="M323" i="1"/>
  <c r="J323" i="1"/>
  <c r="I323" i="1"/>
  <c r="D323" i="1"/>
  <c r="B323" i="1"/>
  <c r="L323" i="1" s="1"/>
  <c r="M322" i="1"/>
  <c r="J322" i="1"/>
  <c r="I322" i="1"/>
  <c r="D322" i="1"/>
  <c r="B322" i="1"/>
  <c r="L322" i="1" s="1"/>
  <c r="M321" i="1"/>
  <c r="J321" i="1"/>
  <c r="I321" i="1"/>
  <c r="D321" i="1"/>
  <c r="B321" i="1"/>
  <c r="Q321" i="1" s="1"/>
  <c r="M320" i="1"/>
  <c r="J320" i="1"/>
  <c r="I320" i="1"/>
  <c r="D320" i="1"/>
  <c r="B320" i="1"/>
  <c r="Q320" i="1" s="1"/>
  <c r="M319" i="1"/>
  <c r="J319" i="1"/>
  <c r="I319" i="1"/>
  <c r="D319" i="1"/>
  <c r="B319" i="1"/>
  <c r="Q319" i="1" s="1"/>
  <c r="M318" i="1"/>
  <c r="J318" i="1"/>
  <c r="I318" i="1"/>
  <c r="D318" i="1"/>
  <c r="B318" i="1"/>
  <c r="Q318" i="1" s="1"/>
  <c r="M317" i="1"/>
  <c r="J317" i="1"/>
  <c r="I317" i="1"/>
  <c r="D317" i="1"/>
  <c r="B317" i="1"/>
  <c r="L317" i="1" s="1"/>
  <c r="M316" i="1"/>
  <c r="J316" i="1"/>
  <c r="I316" i="1"/>
  <c r="D316" i="1"/>
  <c r="B316" i="1"/>
  <c r="Q316" i="1" s="1"/>
  <c r="M315" i="1"/>
  <c r="J315" i="1"/>
  <c r="I315" i="1"/>
  <c r="D315" i="1"/>
  <c r="B315" i="1"/>
  <c r="K315" i="1" s="1"/>
  <c r="M314" i="1"/>
  <c r="J314" i="1"/>
  <c r="I314" i="1"/>
  <c r="D314" i="1"/>
  <c r="B314" i="1"/>
  <c r="L314" i="1" s="1"/>
  <c r="M313" i="1"/>
  <c r="J313" i="1"/>
  <c r="I313" i="1"/>
  <c r="D313" i="1"/>
  <c r="B313" i="1"/>
  <c r="M312" i="1"/>
  <c r="J312" i="1"/>
  <c r="I312" i="1"/>
  <c r="D312" i="1"/>
  <c r="B312" i="1"/>
  <c r="Q312" i="1" s="1"/>
  <c r="M311" i="1"/>
  <c r="J311" i="1"/>
  <c r="I311" i="1"/>
  <c r="D311" i="1"/>
  <c r="B311" i="1"/>
  <c r="K311" i="1" s="1"/>
  <c r="M310" i="1"/>
  <c r="J310" i="1"/>
  <c r="I310" i="1"/>
  <c r="D310" i="1"/>
  <c r="B310" i="1"/>
  <c r="K310" i="1" s="1"/>
  <c r="M309" i="1"/>
  <c r="J309" i="1"/>
  <c r="I309" i="1"/>
  <c r="D309" i="1"/>
  <c r="B309" i="1"/>
  <c r="M308" i="1"/>
  <c r="J308" i="1"/>
  <c r="I308" i="1"/>
  <c r="D308" i="1"/>
  <c r="B308" i="1"/>
  <c r="L308" i="1" s="1"/>
  <c r="M307" i="1"/>
  <c r="J307" i="1"/>
  <c r="I307" i="1"/>
  <c r="D307" i="1"/>
  <c r="B307" i="1"/>
  <c r="L307" i="1" s="1"/>
  <c r="M306" i="1"/>
  <c r="J306" i="1"/>
  <c r="I306" i="1"/>
  <c r="D306" i="1"/>
  <c r="B306" i="1"/>
  <c r="L306" i="1" s="1"/>
  <c r="M305" i="1"/>
  <c r="J305" i="1"/>
  <c r="I305" i="1"/>
  <c r="D305" i="1"/>
  <c r="B305" i="1"/>
  <c r="K305" i="1" s="1"/>
  <c r="M304" i="1"/>
  <c r="J304" i="1"/>
  <c r="I304" i="1"/>
  <c r="D304" i="1"/>
  <c r="B304" i="1"/>
  <c r="Q304" i="1" s="1"/>
  <c r="M303" i="1"/>
  <c r="J303" i="1"/>
  <c r="I303" i="1"/>
  <c r="D303" i="1"/>
  <c r="B303" i="1"/>
  <c r="Q303" i="1" s="1"/>
  <c r="M302" i="1"/>
  <c r="J302" i="1"/>
  <c r="I302" i="1"/>
  <c r="D302" i="1"/>
  <c r="B302" i="1"/>
  <c r="Q302" i="1" s="1"/>
  <c r="M301" i="1"/>
  <c r="J301" i="1"/>
  <c r="I301" i="1"/>
  <c r="D301" i="1"/>
  <c r="B301" i="1"/>
  <c r="L301" i="1" s="1"/>
  <c r="M300" i="1"/>
  <c r="J300" i="1"/>
  <c r="I300" i="1"/>
  <c r="D300" i="1"/>
  <c r="B300" i="1"/>
  <c r="Q300" i="1" s="1"/>
  <c r="M299" i="1"/>
  <c r="J299" i="1"/>
  <c r="I299" i="1"/>
  <c r="D299" i="1"/>
  <c r="B299" i="1"/>
  <c r="K299" i="1" s="1"/>
  <c r="M298" i="1"/>
  <c r="J298" i="1"/>
  <c r="I298" i="1"/>
  <c r="D298" i="1"/>
  <c r="B298" i="1"/>
  <c r="L298" i="1" s="1"/>
  <c r="M297" i="1"/>
  <c r="J297" i="1"/>
  <c r="I297" i="1"/>
  <c r="D297" i="1"/>
  <c r="B297" i="1"/>
  <c r="M296" i="1"/>
  <c r="J296" i="1"/>
  <c r="I296" i="1"/>
  <c r="D296" i="1"/>
  <c r="B296" i="1"/>
  <c r="Q296" i="1" s="1"/>
  <c r="M295" i="1"/>
  <c r="J295" i="1"/>
  <c r="I295" i="1"/>
  <c r="D295" i="1"/>
  <c r="B295" i="1"/>
  <c r="K295" i="1" s="1"/>
  <c r="M294" i="1"/>
  <c r="J294" i="1"/>
  <c r="I294" i="1"/>
  <c r="D294" i="1"/>
  <c r="B294" i="1"/>
  <c r="K294" i="1" s="1"/>
  <c r="M293" i="1"/>
  <c r="J293" i="1"/>
  <c r="I293" i="1"/>
  <c r="D293" i="1"/>
  <c r="B293" i="1"/>
  <c r="M292" i="1"/>
  <c r="J292" i="1"/>
  <c r="I292" i="1"/>
  <c r="D292" i="1"/>
  <c r="B292" i="1"/>
  <c r="L292" i="1" s="1"/>
  <c r="M291" i="1"/>
  <c r="J291" i="1"/>
  <c r="I291" i="1"/>
  <c r="D291" i="1"/>
  <c r="B291" i="1"/>
  <c r="L291" i="1" s="1"/>
  <c r="M290" i="1"/>
  <c r="J290" i="1"/>
  <c r="I290" i="1"/>
  <c r="D290" i="1"/>
  <c r="B290" i="1"/>
  <c r="L290" i="1" s="1"/>
  <c r="M289" i="1"/>
  <c r="J289" i="1"/>
  <c r="I289" i="1"/>
  <c r="D289" i="1"/>
  <c r="B289" i="1"/>
  <c r="K289" i="1" s="1"/>
  <c r="M288" i="1"/>
  <c r="J288" i="1"/>
  <c r="I288" i="1"/>
  <c r="D288" i="1"/>
  <c r="B288" i="1"/>
  <c r="L288" i="1" s="1"/>
  <c r="M287" i="1"/>
  <c r="J287" i="1"/>
  <c r="I287" i="1"/>
  <c r="D287" i="1"/>
  <c r="B287" i="1"/>
  <c r="Q287" i="1" s="1"/>
  <c r="M286" i="1"/>
  <c r="J286" i="1"/>
  <c r="I286" i="1"/>
  <c r="D286" i="1"/>
  <c r="B286" i="1"/>
  <c r="Q286" i="1" s="1"/>
  <c r="M285" i="1"/>
  <c r="J285" i="1"/>
  <c r="I285" i="1"/>
  <c r="D285" i="1"/>
  <c r="B285" i="1"/>
  <c r="L285" i="1" s="1"/>
  <c r="M284" i="1"/>
  <c r="J284" i="1"/>
  <c r="I284" i="1"/>
  <c r="D284" i="1"/>
  <c r="B284" i="1"/>
  <c r="Q284" i="1" s="1"/>
  <c r="M283" i="1"/>
  <c r="J283" i="1"/>
  <c r="I283" i="1"/>
  <c r="D283" i="1"/>
  <c r="B283" i="1"/>
  <c r="K283" i="1" s="1"/>
  <c r="M282" i="1"/>
  <c r="J282" i="1"/>
  <c r="I282" i="1"/>
  <c r="D282" i="1"/>
  <c r="B282" i="1"/>
  <c r="L282" i="1" s="1"/>
  <c r="M281" i="1"/>
  <c r="J281" i="1"/>
  <c r="I281" i="1"/>
  <c r="D281" i="1"/>
  <c r="B281" i="1"/>
  <c r="M280" i="1"/>
  <c r="J280" i="1"/>
  <c r="I280" i="1"/>
  <c r="D280" i="1"/>
  <c r="B280" i="1"/>
  <c r="Q280" i="1" s="1"/>
  <c r="M279" i="1"/>
  <c r="J279" i="1"/>
  <c r="I279" i="1"/>
  <c r="D279" i="1"/>
  <c r="B279" i="1"/>
  <c r="K279" i="1" s="1"/>
  <c r="M278" i="1"/>
  <c r="J278" i="1"/>
  <c r="I278" i="1"/>
  <c r="D278" i="1"/>
  <c r="B278" i="1"/>
  <c r="K278" i="1" s="1"/>
  <c r="M277" i="1"/>
  <c r="J277" i="1"/>
  <c r="I277" i="1"/>
  <c r="D277" i="1"/>
  <c r="B277" i="1"/>
  <c r="M276" i="1"/>
  <c r="J276" i="1"/>
  <c r="I276" i="1"/>
  <c r="D276" i="1"/>
  <c r="B276" i="1"/>
  <c r="L276" i="1" s="1"/>
  <c r="M275" i="1"/>
  <c r="J275" i="1"/>
  <c r="I275" i="1"/>
  <c r="D275" i="1"/>
  <c r="B275" i="1"/>
  <c r="L275" i="1" s="1"/>
  <c r="M274" i="1"/>
  <c r="J274" i="1"/>
  <c r="I274" i="1"/>
  <c r="D274" i="1"/>
  <c r="B274" i="1"/>
  <c r="L274" i="1" s="1"/>
  <c r="M273" i="1"/>
  <c r="J273" i="1"/>
  <c r="I273" i="1"/>
  <c r="D273" i="1"/>
  <c r="B273" i="1"/>
  <c r="K273" i="1" s="1"/>
  <c r="M272" i="1"/>
  <c r="J272" i="1"/>
  <c r="I272" i="1"/>
  <c r="D272" i="1"/>
  <c r="B272" i="1"/>
  <c r="Q272" i="1" s="1"/>
  <c r="M271" i="1"/>
  <c r="J271" i="1"/>
  <c r="I271" i="1"/>
  <c r="D271" i="1"/>
  <c r="B271" i="1"/>
  <c r="Q271" i="1" s="1"/>
  <c r="M270" i="1"/>
  <c r="J270" i="1"/>
  <c r="I270" i="1"/>
  <c r="D270" i="1"/>
  <c r="B270" i="1"/>
  <c r="Q270" i="1" s="1"/>
  <c r="M269" i="1"/>
  <c r="J269" i="1"/>
  <c r="I269" i="1"/>
  <c r="D269" i="1"/>
  <c r="B269" i="1"/>
  <c r="L269" i="1" s="1"/>
  <c r="M268" i="1"/>
  <c r="J268" i="1"/>
  <c r="I268" i="1"/>
  <c r="D268" i="1"/>
  <c r="B268" i="1"/>
  <c r="Q268" i="1" s="1"/>
  <c r="M267" i="1"/>
  <c r="J267" i="1"/>
  <c r="I267" i="1"/>
  <c r="D267" i="1"/>
  <c r="B267" i="1"/>
  <c r="K267" i="1" s="1"/>
  <c r="M266" i="1"/>
  <c r="J266" i="1"/>
  <c r="I266" i="1"/>
  <c r="D266" i="1"/>
  <c r="B266" i="1"/>
  <c r="L266" i="1" s="1"/>
  <c r="M265" i="1"/>
  <c r="J265" i="1"/>
  <c r="I265" i="1"/>
  <c r="D265" i="1"/>
  <c r="B265" i="1"/>
  <c r="M264" i="1"/>
  <c r="J264" i="1"/>
  <c r="I264" i="1"/>
  <c r="D264" i="1"/>
  <c r="B264" i="1"/>
  <c r="Q264" i="1" s="1"/>
  <c r="M263" i="1"/>
  <c r="J263" i="1"/>
  <c r="I263" i="1"/>
  <c r="D263" i="1"/>
  <c r="B263" i="1"/>
  <c r="K263" i="1" s="1"/>
  <c r="M262" i="1"/>
  <c r="J262" i="1"/>
  <c r="I262" i="1"/>
  <c r="D262" i="1"/>
  <c r="B262" i="1"/>
  <c r="K262" i="1" s="1"/>
  <c r="M261" i="1"/>
  <c r="J261" i="1"/>
  <c r="I261" i="1"/>
  <c r="D261" i="1"/>
  <c r="B261" i="1"/>
  <c r="M260" i="1"/>
  <c r="J260" i="1"/>
  <c r="I260" i="1"/>
  <c r="D260" i="1"/>
  <c r="B260" i="1"/>
  <c r="L260" i="1" s="1"/>
  <c r="M259" i="1"/>
  <c r="J259" i="1"/>
  <c r="I259" i="1"/>
  <c r="D259" i="1"/>
  <c r="B259" i="1"/>
  <c r="L259" i="1" s="1"/>
  <c r="M258" i="1"/>
  <c r="J258" i="1"/>
  <c r="I258" i="1"/>
  <c r="D258" i="1"/>
  <c r="B258" i="1"/>
  <c r="L258" i="1" s="1"/>
  <c r="M257" i="1"/>
  <c r="J257" i="1"/>
  <c r="I257" i="1"/>
  <c r="D257" i="1"/>
  <c r="B257" i="1"/>
  <c r="K257" i="1" s="1"/>
  <c r="M256" i="1"/>
  <c r="J256" i="1"/>
  <c r="I256" i="1"/>
  <c r="D256" i="1"/>
  <c r="B256" i="1"/>
  <c r="Q256" i="1" s="1"/>
  <c r="M255" i="1"/>
  <c r="J255" i="1"/>
  <c r="I255" i="1"/>
  <c r="D255" i="1"/>
  <c r="B255" i="1"/>
  <c r="Q255" i="1" s="1"/>
  <c r="M254" i="1"/>
  <c r="J254" i="1"/>
  <c r="I254" i="1"/>
  <c r="D254" i="1"/>
  <c r="B254" i="1"/>
  <c r="Q254" i="1" s="1"/>
  <c r="M253" i="1"/>
  <c r="J253" i="1"/>
  <c r="I253" i="1"/>
  <c r="D253" i="1"/>
  <c r="B253" i="1"/>
  <c r="L253" i="1" s="1"/>
  <c r="M252" i="1"/>
  <c r="J252" i="1"/>
  <c r="I252" i="1"/>
  <c r="D252" i="1"/>
  <c r="B252" i="1"/>
  <c r="Q252" i="1" s="1"/>
  <c r="M251" i="1"/>
  <c r="J251" i="1"/>
  <c r="I251" i="1"/>
  <c r="D251" i="1"/>
  <c r="B251" i="1"/>
  <c r="K251" i="1" s="1"/>
  <c r="M250" i="1"/>
  <c r="J250" i="1"/>
  <c r="I250" i="1"/>
  <c r="D250" i="1"/>
  <c r="B250" i="1"/>
  <c r="K250" i="1" s="1"/>
  <c r="M249" i="1"/>
  <c r="J249" i="1"/>
  <c r="I249" i="1"/>
  <c r="D249" i="1"/>
  <c r="B249" i="1"/>
  <c r="M248" i="1"/>
  <c r="J248" i="1"/>
  <c r="I248" i="1"/>
  <c r="D248" i="1"/>
  <c r="B248" i="1"/>
  <c r="Q248" i="1" s="1"/>
  <c r="M247" i="1"/>
  <c r="J247" i="1"/>
  <c r="I247" i="1"/>
  <c r="D247" i="1"/>
  <c r="B247" i="1"/>
  <c r="Q247" i="1" s="1"/>
  <c r="M246" i="1"/>
  <c r="J246" i="1"/>
  <c r="I246" i="1"/>
  <c r="D246" i="1"/>
  <c r="B246" i="1"/>
  <c r="K246" i="1" s="1"/>
  <c r="M245" i="1"/>
  <c r="J245" i="1"/>
  <c r="I245" i="1"/>
  <c r="D245" i="1"/>
  <c r="B245" i="1"/>
  <c r="M244" i="1"/>
  <c r="J244" i="1"/>
  <c r="I244" i="1"/>
  <c r="D244" i="1"/>
  <c r="B244" i="1"/>
  <c r="L244" i="1" s="1"/>
  <c r="M243" i="1"/>
  <c r="J243" i="1"/>
  <c r="I243" i="1"/>
  <c r="D243" i="1"/>
  <c r="B243" i="1"/>
  <c r="L243" i="1" s="1"/>
  <c r="M242" i="1"/>
  <c r="J242" i="1"/>
  <c r="I242" i="1"/>
  <c r="D242" i="1"/>
  <c r="B242" i="1"/>
  <c r="L242" i="1" s="1"/>
  <c r="M241" i="1"/>
  <c r="J241" i="1"/>
  <c r="I241" i="1"/>
  <c r="D241" i="1"/>
  <c r="B241" i="1"/>
  <c r="K241" i="1" s="1"/>
  <c r="M240" i="1"/>
  <c r="J240" i="1"/>
  <c r="I240" i="1"/>
  <c r="D240" i="1"/>
  <c r="B240" i="1"/>
  <c r="Q240" i="1" s="1"/>
  <c r="M239" i="1"/>
  <c r="J239" i="1"/>
  <c r="I239" i="1"/>
  <c r="D239" i="1"/>
  <c r="B239" i="1"/>
  <c r="Q239" i="1" s="1"/>
  <c r="M238" i="1"/>
  <c r="J238" i="1"/>
  <c r="I238" i="1"/>
  <c r="D238" i="1"/>
  <c r="B238" i="1"/>
  <c r="Q238" i="1" s="1"/>
  <c r="M237" i="1"/>
  <c r="J237" i="1"/>
  <c r="I237" i="1"/>
  <c r="D237" i="1"/>
  <c r="B237" i="1"/>
  <c r="L237" i="1" s="1"/>
  <c r="M236" i="1"/>
  <c r="J236" i="1"/>
  <c r="I236" i="1"/>
  <c r="D236" i="1"/>
  <c r="B236" i="1"/>
  <c r="Q236" i="1" s="1"/>
  <c r="M235" i="1"/>
  <c r="J235" i="1"/>
  <c r="I235" i="1"/>
  <c r="D235" i="1"/>
  <c r="B235" i="1"/>
  <c r="K235" i="1" s="1"/>
  <c r="M234" i="1"/>
  <c r="J234" i="1"/>
  <c r="I234" i="1"/>
  <c r="D234" i="1"/>
  <c r="B234" i="1"/>
  <c r="Q234" i="1" s="1"/>
  <c r="M233" i="1"/>
  <c r="J233" i="1"/>
  <c r="I233" i="1"/>
  <c r="D233" i="1"/>
  <c r="B233" i="1"/>
  <c r="M232" i="1"/>
  <c r="J232" i="1"/>
  <c r="I232" i="1"/>
  <c r="D232" i="1"/>
  <c r="B232" i="1"/>
  <c r="Q232" i="1" s="1"/>
  <c r="M231" i="1"/>
  <c r="J231" i="1"/>
  <c r="I231" i="1"/>
  <c r="D231" i="1"/>
  <c r="B231" i="1"/>
  <c r="Q231" i="1" s="1"/>
  <c r="M230" i="1"/>
  <c r="J230" i="1"/>
  <c r="I230" i="1"/>
  <c r="D230" i="1"/>
  <c r="B230" i="1"/>
  <c r="K230" i="1" s="1"/>
  <c r="M229" i="1"/>
  <c r="J229" i="1"/>
  <c r="I229" i="1"/>
  <c r="D229" i="1"/>
  <c r="B229" i="1"/>
  <c r="M228" i="1"/>
  <c r="J228" i="1"/>
  <c r="I228" i="1"/>
  <c r="D228" i="1"/>
  <c r="B228" i="1"/>
  <c r="L228" i="1" s="1"/>
  <c r="M227" i="1"/>
  <c r="J227" i="1"/>
  <c r="I227" i="1"/>
  <c r="D227" i="1"/>
  <c r="B227" i="1"/>
  <c r="L227" i="1" s="1"/>
  <c r="M226" i="1"/>
  <c r="J226" i="1"/>
  <c r="I226" i="1"/>
  <c r="D226" i="1"/>
  <c r="B226" i="1"/>
  <c r="L226" i="1" s="1"/>
  <c r="M225" i="1"/>
  <c r="J225" i="1"/>
  <c r="I225" i="1"/>
  <c r="D225" i="1"/>
  <c r="B225" i="1"/>
  <c r="K225" i="1" s="1"/>
  <c r="M224" i="1"/>
  <c r="J224" i="1"/>
  <c r="I224" i="1"/>
  <c r="D224" i="1"/>
  <c r="B224" i="1"/>
  <c r="Q224" i="1" s="1"/>
  <c r="M223" i="1"/>
  <c r="J223" i="1"/>
  <c r="I223" i="1"/>
  <c r="D223" i="1"/>
  <c r="B223" i="1"/>
  <c r="Q223" i="1" s="1"/>
  <c r="M222" i="1"/>
  <c r="J222" i="1"/>
  <c r="I222" i="1"/>
  <c r="D222" i="1"/>
  <c r="B222" i="1"/>
  <c r="Q222" i="1" s="1"/>
  <c r="M221" i="1"/>
  <c r="J221" i="1"/>
  <c r="I221" i="1"/>
  <c r="D221" i="1"/>
  <c r="B221" i="1"/>
  <c r="L221" i="1" s="1"/>
  <c r="M220" i="1"/>
  <c r="J220" i="1"/>
  <c r="I220" i="1"/>
  <c r="D220" i="1"/>
  <c r="B220" i="1"/>
  <c r="Q220" i="1" s="1"/>
  <c r="M219" i="1"/>
  <c r="J219" i="1"/>
  <c r="I219" i="1"/>
  <c r="D219" i="1"/>
  <c r="B219" i="1"/>
  <c r="K219" i="1" s="1"/>
  <c r="M218" i="1"/>
  <c r="J218" i="1"/>
  <c r="I218" i="1"/>
  <c r="D218" i="1"/>
  <c r="B218" i="1"/>
  <c r="L218" i="1" s="1"/>
  <c r="M217" i="1"/>
  <c r="J217" i="1"/>
  <c r="I217" i="1"/>
  <c r="D217" i="1"/>
  <c r="B217" i="1"/>
  <c r="M216" i="1"/>
  <c r="J216" i="1"/>
  <c r="I216" i="1"/>
  <c r="D216" i="1"/>
  <c r="B216" i="1"/>
  <c r="M215" i="1"/>
  <c r="J215" i="1"/>
  <c r="I215" i="1"/>
  <c r="D215" i="1"/>
  <c r="B215" i="1"/>
  <c r="Q215" i="1" s="1"/>
  <c r="M214" i="1"/>
  <c r="J214" i="1"/>
  <c r="I214" i="1"/>
  <c r="D214" i="1"/>
  <c r="B214" i="1"/>
  <c r="K214" i="1" s="1"/>
  <c r="M213" i="1"/>
  <c r="J213" i="1"/>
  <c r="I213" i="1"/>
  <c r="D213" i="1"/>
  <c r="B213" i="1"/>
  <c r="Q213" i="1" s="1"/>
  <c r="M212" i="1"/>
  <c r="J212" i="1"/>
  <c r="I212" i="1"/>
  <c r="D212" i="1"/>
  <c r="B212" i="1"/>
  <c r="L212" i="1" s="1"/>
  <c r="M211" i="1"/>
  <c r="J211" i="1"/>
  <c r="I211" i="1"/>
  <c r="D211" i="1"/>
  <c r="B211" i="1"/>
  <c r="L211" i="1" s="1"/>
  <c r="M210" i="1"/>
  <c r="J210" i="1"/>
  <c r="I210" i="1"/>
  <c r="D210" i="1"/>
  <c r="B210" i="1"/>
  <c r="L210" i="1" s="1"/>
  <c r="M209" i="1"/>
  <c r="J209" i="1"/>
  <c r="I209" i="1"/>
  <c r="D209" i="1"/>
  <c r="B209" i="1"/>
  <c r="K209" i="1" s="1"/>
  <c r="M208" i="1"/>
  <c r="J208" i="1"/>
  <c r="I208" i="1"/>
  <c r="D208" i="1"/>
  <c r="B208" i="1"/>
  <c r="Q208" i="1" s="1"/>
  <c r="M207" i="1"/>
  <c r="J207" i="1"/>
  <c r="I207" i="1"/>
  <c r="D207" i="1"/>
  <c r="B207" i="1"/>
  <c r="L207" i="1" s="1"/>
  <c r="M206" i="1"/>
  <c r="J206" i="1"/>
  <c r="I206" i="1"/>
  <c r="D206" i="1"/>
  <c r="B206" i="1"/>
  <c r="Q206" i="1" s="1"/>
  <c r="M205" i="1"/>
  <c r="J205" i="1"/>
  <c r="I205" i="1"/>
  <c r="D205" i="1"/>
  <c r="B205" i="1"/>
  <c r="L205" i="1" s="1"/>
  <c r="M204" i="1"/>
  <c r="J204" i="1"/>
  <c r="I204" i="1"/>
  <c r="D204" i="1"/>
  <c r="B204" i="1"/>
  <c r="Q204" i="1" s="1"/>
  <c r="M203" i="1"/>
  <c r="J203" i="1"/>
  <c r="I203" i="1"/>
  <c r="D203" i="1"/>
  <c r="B203" i="1"/>
  <c r="K203" i="1" s="1"/>
  <c r="M202" i="1"/>
  <c r="J202" i="1"/>
  <c r="I202" i="1"/>
  <c r="D202" i="1"/>
  <c r="B202" i="1"/>
  <c r="K202" i="1" s="1"/>
  <c r="M201" i="1"/>
  <c r="J201" i="1"/>
  <c r="I201" i="1"/>
  <c r="D201" i="1"/>
  <c r="B201" i="1"/>
  <c r="M200" i="1"/>
  <c r="J200" i="1"/>
  <c r="I200" i="1"/>
  <c r="D200" i="1"/>
  <c r="B200" i="1"/>
  <c r="Q200" i="1" s="1"/>
  <c r="M199" i="1"/>
  <c r="J199" i="1"/>
  <c r="I199" i="1"/>
  <c r="D199" i="1"/>
  <c r="B199" i="1"/>
  <c r="Q199" i="1" s="1"/>
  <c r="M198" i="1"/>
  <c r="J198" i="1"/>
  <c r="I198" i="1"/>
  <c r="D198" i="1"/>
  <c r="B198" i="1"/>
  <c r="Q198" i="1" s="1"/>
  <c r="M197" i="1"/>
  <c r="J197" i="1"/>
  <c r="I197" i="1"/>
  <c r="D197" i="1"/>
  <c r="B197" i="1"/>
  <c r="Q197" i="1" s="1"/>
  <c r="M196" i="1"/>
  <c r="J196" i="1"/>
  <c r="I196" i="1"/>
  <c r="D196" i="1"/>
  <c r="B196" i="1"/>
  <c r="L196" i="1" s="1"/>
  <c r="M195" i="1"/>
  <c r="J195" i="1"/>
  <c r="I195" i="1"/>
  <c r="D195" i="1"/>
  <c r="B195" i="1"/>
  <c r="Q195" i="1" s="1"/>
  <c r="M194" i="1"/>
  <c r="J194" i="1"/>
  <c r="I194" i="1"/>
  <c r="D194" i="1"/>
  <c r="B194" i="1"/>
  <c r="L194" i="1" s="1"/>
  <c r="M193" i="1"/>
  <c r="J193" i="1"/>
  <c r="I193" i="1"/>
  <c r="D193" i="1"/>
  <c r="B193" i="1"/>
  <c r="K193" i="1" s="1"/>
  <c r="M192" i="1"/>
  <c r="J192" i="1"/>
  <c r="I192" i="1"/>
  <c r="D192" i="1"/>
  <c r="B192" i="1"/>
  <c r="Q192" i="1" s="1"/>
  <c r="M191" i="1"/>
  <c r="J191" i="1"/>
  <c r="I191" i="1"/>
  <c r="D191" i="1"/>
  <c r="B191" i="1"/>
  <c r="L191" i="1" s="1"/>
  <c r="M190" i="1"/>
  <c r="J190" i="1"/>
  <c r="I190" i="1"/>
  <c r="D190" i="1"/>
  <c r="B190" i="1"/>
  <c r="Q190" i="1" s="1"/>
  <c r="M189" i="1"/>
  <c r="J189" i="1"/>
  <c r="I189" i="1"/>
  <c r="D189" i="1"/>
  <c r="B189" i="1"/>
  <c r="L189" i="1" s="1"/>
  <c r="M188" i="1"/>
  <c r="J188" i="1"/>
  <c r="I188" i="1"/>
  <c r="D188" i="1"/>
  <c r="B188" i="1"/>
  <c r="Q188" i="1" s="1"/>
  <c r="M187" i="1"/>
  <c r="J187" i="1"/>
  <c r="I187" i="1"/>
  <c r="D187" i="1"/>
  <c r="B187" i="1"/>
  <c r="K187" i="1" s="1"/>
  <c r="M186" i="1"/>
  <c r="J186" i="1"/>
  <c r="I186" i="1"/>
  <c r="D186" i="1"/>
  <c r="B186" i="1"/>
  <c r="L186" i="1" s="1"/>
  <c r="M185" i="1"/>
  <c r="J185" i="1"/>
  <c r="I185" i="1"/>
  <c r="D185" i="1"/>
  <c r="B185" i="1"/>
  <c r="M184" i="1"/>
  <c r="J184" i="1"/>
  <c r="I184" i="1"/>
  <c r="D184" i="1"/>
  <c r="B184" i="1"/>
  <c r="Q184" i="1" s="1"/>
  <c r="M183" i="1"/>
  <c r="J183" i="1"/>
  <c r="I183" i="1"/>
  <c r="D183" i="1"/>
  <c r="B183" i="1"/>
  <c r="Q183" i="1" s="1"/>
  <c r="M182" i="1"/>
  <c r="J182" i="1"/>
  <c r="I182" i="1"/>
  <c r="D182" i="1"/>
  <c r="B182" i="1"/>
  <c r="Q182" i="1" s="1"/>
  <c r="M181" i="1"/>
  <c r="J181" i="1"/>
  <c r="I181" i="1"/>
  <c r="D181" i="1"/>
  <c r="B181" i="1"/>
  <c r="R181" i="1" s="1"/>
  <c r="M180" i="1"/>
  <c r="J180" i="1"/>
  <c r="I180" i="1"/>
  <c r="D180" i="1"/>
  <c r="B180" i="1"/>
  <c r="L180" i="1" s="1"/>
  <c r="M179" i="1"/>
  <c r="J179" i="1"/>
  <c r="I179" i="1"/>
  <c r="D179" i="1"/>
  <c r="B179" i="1"/>
  <c r="Q179" i="1" s="1"/>
  <c r="M178" i="1"/>
  <c r="J178" i="1"/>
  <c r="I178" i="1"/>
  <c r="D178" i="1"/>
  <c r="B178" i="1"/>
  <c r="L178" i="1" s="1"/>
  <c r="M177" i="1"/>
  <c r="J177" i="1"/>
  <c r="I177" i="1"/>
  <c r="D177" i="1"/>
  <c r="B177" i="1"/>
  <c r="K177" i="1" s="1"/>
  <c r="M176" i="1"/>
  <c r="J176" i="1"/>
  <c r="I176" i="1"/>
  <c r="D176" i="1"/>
  <c r="B176" i="1"/>
  <c r="Q176" i="1" s="1"/>
  <c r="M175" i="1"/>
  <c r="J175" i="1"/>
  <c r="I175" i="1"/>
  <c r="D175" i="1"/>
  <c r="B175" i="1"/>
  <c r="L175" i="1" s="1"/>
  <c r="M174" i="1"/>
  <c r="J174" i="1"/>
  <c r="I174" i="1"/>
  <c r="D174" i="1"/>
  <c r="B174" i="1"/>
  <c r="Q174" i="1" s="1"/>
  <c r="M173" i="1"/>
  <c r="J173" i="1"/>
  <c r="I173" i="1"/>
  <c r="D173" i="1"/>
  <c r="B173" i="1"/>
  <c r="L173" i="1" s="1"/>
  <c r="M172" i="1"/>
  <c r="J172" i="1"/>
  <c r="I172" i="1"/>
  <c r="D172" i="1"/>
  <c r="B172" i="1"/>
  <c r="M171" i="1"/>
  <c r="J171" i="1"/>
  <c r="I171" i="1"/>
  <c r="D171" i="1"/>
  <c r="B171" i="1"/>
  <c r="K171" i="1" s="1"/>
  <c r="M170" i="1"/>
  <c r="J170" i="1"/>
  <c r="I170" i="1"/>
  <c r="D170" i="1"/>
  <c r="B170" i="1"/>
  <c r="L170" i="1" s="1"/>
  <c r="M169" i="1"/>
  <c r="J169" i="1"/>
  <c r="I169" i="1"/>
  <c r="D169" i="1"/>
  <c r="B169" i="1"/>
  <c r="M168" i="1"/>
  <c r="J168" i="1"/>
  <c r="I168" i="1"/>
  <c r="D168" i="1"/>
  <c r="B168" i="1"/>
  <c r="Q168" i="1" s="1"/>
  <c r="M167" i="1"/>
  <c r="J167" i="1"/>
  <c r="I167" i="1"/>
  <c r="D167" i="1"/>
  <c r="B167" i="1"/>
  <c r="Q167" i="1" s="1"/>
  <c r="M166" i="1"/>
  <c r="J166" i="1"/>
  <c r="I166" i="1"/>
  <c r="D166" i="1"/>
  <c r="B166" i="1"/>
  <c r="K166" i="1" s="1"/>
  <c r="M165" i="1"/>
  <c r="J165" i="1"/>
  <c r="I165" i="1"/>
  <c r="D165" i="1"/>
  <c r="B165" i="1"/>
  <c r="Q165" i="1" s="1"/>
  <c r="M164" i="1"/>
  <c r="J164" i="1"/>
  <c r="I164" i="1"/>
  <c r="D164" i="1"/>
  <c r="B164" i="1"/>
  <c r="L164" i="1" s="1"/>
  <c r="M163" i="1"/>
  <c r="J163" i="1"/>
  <c r="I163" i="1"/>
  <c r="D163" i="1"/>
  <c r="B163" i="1"/>
  <c r="L163" i="1" s="1"/>
  <c r="M162" i="1"/>
  <c r="J162" i="1"/>
  <c r="I162" i="1"/>
  <c r="D162" i="1"/>
  <c r="B162" i="1"/>
  <c r="L162" i="1" s="1"/>
  <c r="M161" i="1"/>
  <c r="J161" i="1"/>
  <c r="I161" i="1"/>
  <c r="D161" i="1"/>
  <c r="B161" i="1"/>
  <c r="K161" i="1" s="1"/>
  <c r="M160" i="1"/>
  <c r="J160" i="1"/>
  <c r="I160" i="1"/>
  <c r="D160" i="1"/>
  <c r="B160" i="1"/>
  <c r="Q160" i="1" s="1"/>
  <c r="M159" i="1"/>
  <c r="J159" i="1"/>
  <c r="I159" i="1"/>
  <c r="D159" i="1"/>
  <c r="B159" i="1"/>
  <c r="L159" i="1" s="1"/>
  <c r="M158" i="1"/>
  <c r="J158" i="1"/>
  <c r="I158" i="1"/>
  <c r="D158" i="1"/>
  <c r="B158" i="1"/>
  <c r="Q158" i="1" s="1"/>
  <c r="M157" i="1"/>
  <c r="J157" i="1"/>
  <c r="I157" i="1"/>
  <c r="D157" i="1"/>
  <c r="B157" i="1"/>
  <c r="Q157" i="1" s="1"/>
  <c r="M156" i="1"/>
  <c r="J156" i="1"/>
  <c r="I156" i="1"/>
  <c r="D156" i="1"/>
  <c r="B156" i="1"/>
  <c r="R156" i="1" s="1"/>
  <c r="M155" i="1"/>
  <c r="J155" i="1"/>
  <c r="I155" i="1"/>
  <c r="D155" i="1"/>
  <c r="B155" i="1"/>
  <c r="K155" i="1" s="1"/>
  <c r="M154" i="1"/>
  <c r="J154" i="1"/>
  <c r="I154" i="1"/>
  <c r="D154" i="1"/>
  <c r="B154" i="1"/>
  <c r="L154" i="1" s="1"/>
  <c r="M153" i="1"/>
  <c r="J153" i="1"/>
  <c r="I153" i="1"/>
  <c r="D153" i="1"/>
  <c r="B153" i="1"/>
  <c r="M152" i="1"/>
  <c r="J152" i="1"/>
  <c r="I152" i="1"/>
  <c r="D152" i="1"/>
  <c r="B152" i="1"/>
  <c r="M151" i="1"/>
  <c r="J151" i="1"/>
  <c r="I151" i="1"/>
  <c r="D151" i="1"/>
  <c r="B151" i="1"/>
  <c r="M150" i="1"/>
  <c r="J150" i="1"/>
  <c r="I150" i="1"/>
  <c r="D150" i="1"/>
  <c r="B150" i="1"/>
  <c r="Q150" i="1" s="1"/>
  <c r="M149" i="1"/>
  <c r="J149" i="1"/>
  <c r="I149" i="1"/>
  <c r="D149" i="1"/>
  <c r="B149" i="1"/>
  <c r="M148" i="1"/>
  <c r="J148" i="1"/>
  <c r="I148" i="1"/>
  <c r="D148" i="1"/>
  <c r="B148" i="1"/>
  <c r="L148" i="1" s="1"/>
  <c r="M147" i="1"/>
  <c r="J147" i="1"/>
  <c r="I147" i="1"/>
  <c r="D147" i="1"/>
  <c r="B147" i="1"/>
  <c r="M146" i="1"/>
  <c r="J146" i="1"/>
  <c r="I146" i="1"/>
  <c r="D146" i="1"/>
  <c r="B146" i="1"/>
  <c r="L146" i="1" s="1"/>
  <c r="M145" i="1"/>
  <c r="J145" i="1"/>
  <c r="I145" i="1"/>
  <c r="D145" i="1"/>
  <c r="B145" i="1"/>
  <c r="K145" i="1" s="1"/>
  <c r="M144" i="1"/>
  <c r="J144" i="1"/>
  <c r="I144" i="1"/>
  <c r="D144" i="1"/>
  <c r="B144" i="1"/>
  <c r="M143" i="1"/>
  <c r="J143" i="1"/>
  <c r="I143" i="1"/>
  <c r="D143" i="1"/>
  <c r="B143" i="1"/>
  <c r="L143" i="1" s="1"/>
  <c r="M142" i="1"/>
  <c r="J142" i="1"/>
  <c r="I142" i="1"/>
  <c r="D142" i="1"/>
  <c r="B142" i="1"/>
  <c r="L142" i="1" s="1"/>
  <c r="M141" i="1"/>
  <c r="J141" i="1"/>
  <c r="I141" i="1"/>
  <c r="D141" i="1"/>
  <c r="B141" i="1"/>
  <c r="L141" i="1" s="1"/>
  <c r="M140" i="1"/>
  <c r="J140" i="1"/>
  <c r="I140" i="1"/>
  <c r="D140" i="1"/>
  <c r="B140" i="1"/>
  <c r="M139" i="1"/>
  <c r="J139" i="1"/>
  <c r="I139" i="1"/>
  <c r="D139" i="1"/>
  <c r="B139" i="1"/>
  <c r="K139" i="1" s="1"/>
  <c r="M138" i="1"/>
  <c r="J138" i="1"/>
  <c r="I138" i="1"/>
  <c r="D138" i="1"/>
  <c r="B138" i="1"/>
  <c r="K138" i="1" s="1"/>
  <c r="M137" i="1"/>
  <c r="J137" i="1"/>
  <c r="I137" i="1"/>
  <c r="D137" i="1"/>
  <c r="B137" i="1"/>
  <c r="M136" i="1"/>
  <c r="J136" i="1"/>
  <c r="I136" i="1"/>
  <c r="D136" i="1"/>
  <c r="B136" i="1"/>
  <c r="M135" i="1"/>
  <c r="J135" i="1"/>
  <c r="I135" i="1"/>
  <c r="D135" i="1"/>
  <c r="B135" i="1"/>
  <c r="M134" i="1"/>
  <c r="J134" i="1"/>
  <c r="I134" i="1"/>
  <c r="D134" i="1"/>
  <c r="B134" i="1"/>
  <c r="M133" i="1"/>
  <c r="J133" i="1"/>
  <c r="I133" i="1"/>
  <c r="D133" i="1"/>
  <c r="B133" i="1"/>
  <c r="K133" i="1" s="1"/>
  <c r="M132" i="1"/>
  <c r="J132" i="1"/>
  <c r="I132" i="1"/>
  <c r="D132" i="1"/>
  <c r="B132" i="1"/>
  <c r="L132" i="1" s="1"/>
  <c r="M131" i="1"/>
  <c r="J131" i="1"/>
  <c r="I131" i="1"/>
  <c r="D131" i="1"/>
  <c r="B131" i="1"/>
  <c r="M130" i="1"/>
  <c r="J130" i="1"/>
  <c r="I130" i="1"/>
  <c r="D130" i="1"/>
  <c r="B130" i="1"/>
  <c r="L130" i="1" s="1"/>
  <c r="M129" i="1"/>
  <c r="J129" i="1"/>
  <c r="I129" i="1"/>
  <c r="D129" i="1"/>
  <c r="B129" i="1"/>
  <c r="Q129" i="1" s="1"/>
  <c r="M128" i="1"/>
  <c r="J128" i="1"/>
  <c r="I128" i="1"/>
  <c r="D128" i="1"/>
  <c r="B128" i="1"/>
  <c r="M127" i="1"/>
  <c r="J127" i="1"/>
  <c r="I127" i="1"/>
  <c r="D127" i="1"/>
  <c r="B127" i="1"/>
  <c r="L127" i="1" s="1"/>
  <c r="M126" i="1"/>
  <c r="J126" i="1"/>
  <c r="I126" i="1"/>
  <c r="D126" i="1"/>
  <c r="B126" i="1"/>
  <c r="K126" i="1" s="1"/>
  <c r="M125" i="1"/>
  <c r="J125" i="1"/>
  <c r="I125" i="1"/>
  <c r="D125" i="1"/>
  <c r="B125" i="1"/>
  <c r="L125" i="1" s="1"/>
  <c r="M124" i="1"/>
  <c r="J124" i="1"/>
  <c r="I124" i="1"/>
  <c r="D124" i="1"/>
  <c r="B124" i="1"/>
  <c r="Q124" i="1" s="1"/>
  <c r="M123" i="1"/>
  <c r="J123" i="1"/>
  <c r="I123" i="1"/>
  <c r="D123" i="1"/>
  <c r="B123" i="1"/>
  <c r="K123" i="1" s="1"/>
  <c r="M122" i="1"/>
  <c r="J122" i="1"/>
  <c r="I122" i="1"/>
  <c r="D122" i="1"/>
  <c r="B122" i="1"/>
  <c r="R122" i="1" s="1"/>
  <c r="M121" i="1"/>
  <c r="J121" i="1"/>
  <c r="I121" i="1"/>
  <c r="D121" i="1"/>
  <c r="B121" i="1"/>
  <c r="M120" i="1"/>
  <c r="J120" i="1"/>
  <c r="I120" i="1"/>
  <c r="D120" i="1"/>
  <c r="B120" i="1"/>
  <c r="R120" i="1" s="1"/>
  <c r="M119" i="1"/>
  <c r="J119" i="1"/>
  <c r="I119" i="1"/>
  <c r="D119" i="1"/>
  <c r="B119" i="1"/>
  <c r="Q119" i="1" s="1"/>
  <c r="M118" i="1"/>
  <c r="J118" i="1"/>
  <c r="I118" i="1"/>
  <c r="D118" i="1"/>
  <c r="B118" i="1"/>
  <c r="M117" i="1"/>
  <c r="J117" i="1"/>
  <c r="I117" i="1"/>
  <c r="D117" i="1"/>
  <c r="B117" i="1"/>
  <c r="K117" i="1" s="1"/>
  <c r="M116" i="1"/>
  <c r="J116" i="1"/>
  <c r="I116" i="1"/>
  <c r="D116" i="1"/>
  <c r="B116" i="1"/>
  <c r="L116" i="1" s="1"/>
  <c r="M115" i="1"/>
  <c r="J115" i="1"/>
  <c r="I115" i="1"/>
  <c r="D115" i="1"/>
  <c r="B115" i="1"/>
  <c r="M114" i="1"/>
  <c r="J114" i="1"/>
  <c r="I114" i="1"/>
  <c r="D114" i="1"/>
  <c r="B114" i="1"/>
  <c r="L114" i="1" s="1"/>
  <c r="M113" i="1"/>
  <c r="J113" i="1"/>
  <c r="I113" i="1"/>
  <c r="D113" i="1"/>
  <c r="B113" i="1"/>
  <c r="K113" i="1" s="1"/>
  <c r="M112" i="1"/>
  <c r="J112" i="1"/>
  <c r="I112" i="1"/>
  <c r="D112" i="1"/>
  <c r="B112" i="1"/>
  <c r="M111" i="1"/>
  <c r="J111" i="1"/>
  <c r="I111" i="1"/>
  <c r="D111" i="1"/>
  <c r="B111" i="1"/>
  <c r="L111" i="1" s="1"/>
  <c r="M110" i="1"/>
  <c r="J110" i="1"/>
  <c r="I110" i="1"/>
  <c r="D110" i="1"/>
  <c r="B110" i="1"/>
  <c r="K110" i="1" s="1"/>
  <c r="M109" i="1"/>
  <c r="J109" i="1"/>
  <c r="I109" i="1"/>
  <c r="D109" i="1"/>
  <c r="B109" i="1"/>
  <c r="L109" i="1" s="1"/>
  <c r="M108" i="1"/>
  <c r="J108" i="1"/>
  <c r="I108" i="1"/>
  <c r="D108" i="1"/>
  <c r="B108" i="1"/>
  <c r="M107" i="1"/>
  <c r="J107" i="1"/>
  <c r="I107" i="1"/>
  <c r="D107" i="1"/>
  <c r="B107" i="1"/>
  <c r="M106" i="1"/>
  <c r="J106" i="1"/>
  <c r="I106" i="1"/>
  <c r="D106" i="1"/>
  <c r="B106" i="1"/>
  <c r="M105" i="1"/>
  <c r="J105" i="1"/>
  <c r="I105" i="1"/>
  <c r="D105" i="1"/>
  <c r="B105" i="1"/>
  <c r="M104" i="1"/>
  <c r="J104" i="1"/>
  <c r="I104" i="1"/>
  <c r="D104" i="1"/>
  <c r="B104" i="1"/>
  <c r="M103" i="1"/>
  <c r="J103" i="1"/>
  <c r="I103" i="1"/>
  <c r="D103" i="1"/>
  <c r="B103" i="1"/>
  <c r="M102" i="1"/>
  <c r="J102" i="1"/>
  <c r="I102" i="1"/>
  <c r="D102" i="1"/>
  <c r="B102" i="1"/>
  <c r="M101" i="1"/>
  <c r="J101" i="1"/>
  <c r="I101" i="1"/>
  <c r="D101" i="1"/>
  <c r="B101" i="1"/>
  <c r="K101" i="1" s="1"/>
  <c r="M100" i="1"/>
  <c r="J100" i="1"/>
  <c r="I100" i="1"/>
  <c r="D100" i="1"/>
  <c r="B100" i="1"/>
  <c r="L100" i="1" s="1"/>
  <c r="M99" i="1"/>
  <c r="J99" i="1"/>
  <c r="I99" i="1"/>
  <c r="D99" i="1"/>
  <c r="B99" i="1"/>
  <c r="M98" i="1"/>
  <c r="J98" i="1"/>
  <c r="I98" i="1"/>
  <c r="D98" i="1"/>
  <c r="B98" i="1"/>
  <c r="L98" i="1" s="1"/>
  <c r="M97" i="1"/>
  <c r="J97" i="1"/>
  <c r="I97" i="1"/>
  <c r="D97" i="1"/>
  <c r="B97" i="1"/>
  <c r="L97" i="1" s="1"/>
  <c r="M96" i="1"/>
  <c r="J96" i="1"/>
  <c r="I96" i="1"/>
  <c r="D96" i="1"/>
  <c r="B96" i="1"/>
  <c r="M95" i="1"/>
  <c r="J95" i="1"/>
  <c r="I95" i="1"/>
  <c r="D95" i="1"/>
  <c r="B95" i="1"/>
  <c r="M94" i="1"/>
  <c r="J94" i="1"/>
  <c r="I94" i="1"/>
  <c r="D94" i="1"/>
  <c r="B94" i="1"/>
  <c r="K94" i="1" s="1"/>
  <c r="M93" i="1"/>
  <c r="J93" i="1"/>
  <c r="I93" i="1"/>
  <c r="D93" i="1"/>
  <c r="B93" i="1"/>
  <c r="L93" i="1" s="1"/>
  <c r="M92" i="1"/>
  <c r="J92" i="1"/>
  <c r="I92" i="1"/>
  <c r="D92" i="1"/>
  <c r="B92" i="1"/>
  <c r="M91" i="1"/>
  <c r="J91" i="1"/>
  <c r="I91" i="1"/>
  <c r="D91" i="1"/>
  <c r="B91" i="1"/>
  <c r="R91" i="1" s="1"/>
  <c r="M90" i="1"/>
  <c r="J90" i="1"/>
  <c r="I90" i="1"/>
  <c r="D90" i="1"/>
  <c r="B90" i="1"/>
  <c r="Q90" i="1" s="1"/>
  <c r="M89" i="1"/>
  <c r="J89" i="1"/>
  <c r="I89" i="1"/>
  <c r="D89" i="1"/>
  <c r="B89" i="1"/>
  <c r="M88" i="1"/>
  <c r="J88" i="1"/>
  <c r="I88" i="1"/>
  <c r="D88" i="1"/>
  <c r="B88" i="1"/>
  <c r="K88" i="1" s="1"/>
  <c r="M87" i="1"/>
  <c r="J87" i="1"/>
  <c r="I87" i="1"/>
  <c r="F87" i="1"/>
  <c r="D87" i="1"/>
  <c r="B87" i="1"/>
  <c r="L87" i="1" s="1"/>
  <c r="M86" i="1"/>
  <c r="J86" i="1"/>
  <c r="I86" i="1"/>
  <c r="F86" i="1"/>
  <c r="D86" i="1"/>
  <c r="B86" i="1"/>
  <c r="Q86" i="1" s="1"/>
  <c r="M85" i="1"/>
  <c r="J85" i="1"/>
  <c r="I85" i="1"/>
  <c r="F85" i="1"/>
  <c r="D85" i="1"/>
  <c r="B85" i="1"/>
  <c r="Q85" i="1" s="1"/>
  <c r="M84" i="1"/>
  <c r="J84" i="1"/>
  <c r="I84" i="1"/>
  <c r="F84" i="1"/>
  <c r="D84" i="1"/>
  <c r="B84" i="1"/>
  <c r="Q84" i="1" s="1"/>
  <c r="M83" i="1"/>
  <c r="J83" i="1"/>
  <c r="I83" i="1"/>
  <c r="F83" i="1"/>
  <c r="D83" i="1"/>
  <c r="B83" i="1"/>
  <c r="Q83" i="1" s="1"/>
  <c r="M82" i="1"/>
  <c r="J82" i="1"/>
  <c r="I82" i="1"/>
  <c r="F82" i="1"/>
  <c r="D82" i="1"/>
  <c r="B82" i="1"/>
  <c r="Q82" i="1" s="1"/>
  <c r="M81" i="1"/>
  <c r="J81" i="1"/>
  <c r="I81" i="1"/>
  <c r="F81" i="1"/>
  <c r="D81" i="1"/>
  <c r="B81" i="1"/>
  <c r="Q81" i="1" s="1"/>
  <c r="M80" i="1"/>
  <c r="J80" i="1"/>
  <c r="I80" i="1"/>
  <c r="F80" i="1"/>
  <c r="D80" i="1"/>
  <c r="B80" i="1"/>
  <c r="Q80" i="1" s="1"/>
  <c r="M79" i="1"/>
  <c r="J79" i="1"/>
  <c r="I79" i="1"/>
  <c r="D79" i="1"/>
  <c r="B79" i="1"/>
  <c r="Q79" i="1" s="1"/>
  <c r="M78" i="1"/>
  <c r="J78" i="1"/>
  <c r="I78" i="1"/>
  <c r="F78" i="1"/>
  <c r="D78" i="1"/>
  <c r="B78" i="1"/>
  <c r="Q78" i="1" s="1"/>
  <c r="M77" i="1"/>
  <c r="J77" i="1"/>
  <c r="I77" i="1"/>
  <c r="D77" i="1"/>
  <c r="B77" i="1"/>
  <c r="L77" i="1" s="1"/>
  <c r="M76" i="1"/>
  <c r="J76" i="1"/>
  <c r="I76" i="1"/>
  <c r="F76" i="1"/>
  <c r="D76" i="1"/>
  <c r="B76" i="1"/>
  <c r="L76" i="1" s="1"/>
  <c r="M75" i="1"/>
  <c r="J75" i="1"/>
  <c r="I75" i="1"/>
  <c r="F75" i="1"/>
  <c r="D75" i="1"/>
  <c r="B75" i="1"/>
  <c r="K75" i="1" s="1"/>
  <c r="M74" i="1"/>
  <c r="J74" i="1"/>
  <c r="I74" i="1"/>
  <c r="F74" i="1"/>
  <c r="D74" i="1"/>
  <c r="B74" i="1"/>
  <c r="L74" i="1" s="1"/>
  <c r="M73" i="1"/>
  <c r="J73" i="1"/>
  <c r="I73" i="1"/>
  <c r="F73" i="1"/>
  <c r="D73" i="1"/>
  <c r="B73" i="1"/>
  <c r="K73" i="1" s="1"/>
  <c r="M72" i="1"/>
  <c r="J72" i="1"/>
  <c r="I72" i="1"/>
  <c r="D72" i="1"/>
  <c r="B72" i="1"/>
  <c r="Q72" i="1" s="1"/>
  <c r="M71" i="1"/>
  <c r="J71" i="1"/>
  <c r="I71" i="1"/>
  <c r="F71" i="1"/>
  <c r="D71" i="1"/>
  <c r="B71" i="1"/>
  <c r="Q71" i="1" s="1"/>
  <c r="M70" i="1"/>
  <c r="J70" i="1"/>
  <c r="I70" i="1"/>
  <c r="D70" i="1"/>
  <c r="B70" i="1"/>
  <c r="Q70" i="1" s="1"/>
  <c r="M69" i="1"/>
  <c r="J69" i="1"/>
  <c r="I69" i="1"/>
  <c r="D69" i="1"/>
  <c r="B69" i="1"/>
  <c r="Q69" i="1" s="1"/>
  <c r="M68" i="1"/>
  <c r="J68" i="1"/>
  <c r="I68" i="1"/>
  <c r="D68" i="1"/>
  <c r="B68" i="1"/>
  <c r="L68" i="1" s="1"/>
  <c r="M67" i="1"/>
  <c r="J67" i="1"/>
  <c r="I67" i="1"/>
  <c r="D67" i="1"/>
  <c r="B67" i="1"/>
  <c r="L67" i="1" s="1"/>
  <c r="M66" i="1"/>
  <c r="J66" i="1"/>
  <c r="I66" i="1"/>
  <c r="D66" i="1"/>
  <c r="B66" i="1"/>
  <c r="Q66" i="1" s="1"/>
  <c r="M65" i="1"/>
  <c r="J65" i="1"/>
  <c r="I65" i="1"/>
  <c r="D65" i="1"/>
  <c r="B65" i="1"/>
  <c r="Q65" i="1" s="1"/>
  <c r="M64" i="1"/>
  <c r="J64" i="1"/>
  <c r="I64" i="1"/>
  <c r="D64" i="1"/>
  <c r="B64" i="1"/>
  <c r="K64" i="1" s="1"/>
  <c r="M63" i="1"/>
  <c r="J63" i="1"/>
  <c r="I63" i="1"/>
  <c r="D63" i="1"/>
  <c r="B63" i="1"/>
  <c r="L63" i="1" s="1"/>
  <c r="M62" i="1"/>
  <c r="J62" i="1"/>
  <c r="I62" i="1"/>
  <c r="D62" i="1"/>
  <c r="B62" i="1"/>
  <c r="Q62" i="1" s="1"/>
  <c r="M61" i="1"/>
  <c r="J61" i="1"/>
  <c r="I61" i="1"/>
  <c r="D61" i="1"/>
  <c r="B61" i="1"/>
  <c r="Q61" i="1" s="1"/>
  <c r="M60" i="1"/>
  <c r="J60" i="1"/>
  <c r="I60" i="1"/>
  <c r="D60" i="1"/>
  <c r="B60" i="1"/>
  <c r="L60" i="1" s="1"/>
  <c r="M59" i="1"/>
  <c r="J59" i="1"/>
  <c r="I59" i="1"/>
  <c r="D59" i="1"/>
  <c r="B59" i="1"/>
  <c r="Q59" i="1" s="1"/>
  <c r="M58" i="1"/>
  <c r="J58" i="1"/>
  <c r="I58" i="1"/>
  <c r="D58" i="1"/>
  <c r="B58" i="1"/>
  <c r="K58" i="1" s="1"/>
  <c r="M57" i="1"/>
  <c r="J57" i="1"/>
  <c r="I57" i="1"/>
  <c r="D57" i="1"/>
  <c r="B57" i="1"/>
  <c r="M56" i="1"/>
  <c r="J56" i="1"/>
  <c r="I56" i="1"/>
  <c r="D56" i="1"/>
  <c r="B56" i="1"/>
  <c r="Q56" i="1" s="1"/>
  <c r="M55" i="1"/>
  <c r="J55" i="1"/>
  <c r="I55" i="1"/>
  <c r="D55" i="1"/>
  <c r="B55" i="1"/>
  <c r="K55" i="1" s="1"/>
  <c r="M54" i="1"/>
  <c r="J54" i="1"/>
  <c r="I54" i="1"/>
  <c r="D54" i="1"/>
  <c r="B54" i="1"/>
  <c r="K54" i="1" s="1"/>
  <c r="M53" i="1"/>
  <c r="J53" i="1"/>
  <c r="I53" i="1"/>
  <c r="D53" i="1"/>
  <c r="B53" i="1"/>
  <c r="Q53" i="1" s="1"/>
  <c r="M52" i="1"/>
  <c r="J52" i="1"/>
  <c r="I52" i="1"/>
  <c r="D52" i="1"/>
  <c r="B52" i="1"/>
  <c r="L52" i="1" s="1"/>
  <c r="M51" i="1"/>
  <c r="J51" i="1"/>
  <c r="I51" i="1"/>
  <c r="D51" i="1"/>
  <c r="B51" i="1"/>
  <c r="L51" i="1" s="1"/>
  <c r="M50" i="1"/>
  <c r="J50" i="1"/>
  <c r="I50" i="1"/>
  <c r="D50" i="1"/>
  <c r="B50" i="1"/>
  <c r="Q50" i="1" s="1"/>
  <c r="M49" i="1"/>
  <c r="J49" i="1"/>
  <c r="I49" i="1"/>
  <c r="D49" i="1"/>
  <c r="B49" i="1"/>
  <c r="Q49" i="1" s="1"/>
  <c r="M48" i="1"/>
  <c r="J48" i="1"/>
  <c r="I48" i="1"/>
  <c r="D48" i="1"/>
  <c r="B48" i="1"/>
  <c r="K48" i="1" s="1"/>
  <c r="M47" i="1"/>
  <c r="J47" i="1"/>
  <c r="I47" i="1"/>
  <c r="D47" i="1"/>
  <c r="B47" i="1"/>
  <c r="L47" i="1" s="1"/>
  <c r="M46" i="1"/>
  <c r="J46" i="1"/>
  <c r="I46" i="1"/>
  <c r="D46" i="1"/>
  <c r="B46" i="1"/>
  <c r="Q46" i="1" s="1"/>
  <c r="M45" i="1"/>
  <c r="J45" i="1"/>
  <c r="I45" i="1"/>
  <c r="D45" i="1"/>
  <c r="B45" i="1"/>
  <c r="Q45" i="1" s="1"/>
  <c r="M44" i="1"/>
  <c r="J44" i="1"/>
  <c r="I44" i="1"/>
  <c r="D44" i="1"/>
  <c r="B44" i="1"/>
  <c r="L44" i="1" s="1"/>
  <c r="M43" i="1"/>
  <c r="J43" i="1"/>
  <c r="I43" i="1"/>
  <c r="D43" i="1"/>
  <c r="B43" i="1"/>
  <c r="Q43" i="1" s="1"/>
  <c r="M42" i="1"/>
  <c r="J42" i="1"/>
  <c r="I42" i="1"/>
  <c r="D42" i="1"/>
  <c r="B42" i="1"/>
  <c r="Q42" i="1" s="1"/>
  <c r="M41" i="1"/>
  <c r="J41" i="1"/>
  <c r="I41" i="1"/>
  <c r="D41" i="1"/>
  <c r="B41" i="1"/>
  <c r="M40" i="1"/>
  <c r="J40" i="1"/>
  <c r="I40" i="1"/>
  <c r="D40" i="1"/>
  <c r="B40" i="1"/>
  <c r="Q40" i="1" s="1"/>
  <c r="M39" i="1"/>
  <c r="J39" i="1"/>
  <c r="I39" i="1"/>
  <c r="D39" i="1"/>
  <c r="B39" i="1"/>
  <c r="Q39" i="1" s="1"/>
  <c r="M38" i="1"/>
  <c r="J38" i="1"/>
  <c r="I38" i="1"/>
  <c r="D38" i="1"/>
  <c r="B38" i="1"/>
  <c r="L38" i="1" s="1"/>
  <c r="M37" i="1"/>
  <c r="J37" i="1"/>
  <c r="I37" i="1"/>
  <c r="D37" i="1"/>
  <c r="B37" i="1"/>
  <c r="Q37" i="1" s="1"/>
  <c r="M36" i="1"/>
  <c r="J36" i="1"/>
  <c r="I36" i="1"/>
  <c r="D36" i="1"/>
  <c r="B36" i="1"/>
  <c r="L36" i="1" s="1"/>
  <c r="M35" i="1"/>
  <c r="J35" i="1"/>
  <c r="I35" i="1"/>
  <c r="D35" i="1"/>
  <c r="B35" i="1"/>
  <c r="L35" i="1" s="1"/>
  <c r="M34" i="1"/>
  <c r="J34" i="1"/>
  <c r="I34" i="1"/>
  <c r="D34" i="1"/>
  <c r="B34" i="1"/>
  <c r="M33" i="1"/>
  <c r="J33" i="1"/>
  <c r="I33" i="1"/>
  <c r="D33" i="1"/>
  <c r="B33" i="1"/>
  <c r="M32" i="1"/>
  <c r="J32" i="1"/>
  <c r="I32" i="1"/>
  <c r="D32" i="1"/>
  <c r="B32" i="1"/>
  <c r="L32" i="1" s="1"/>
  <c r="M31" i="1"/>
  <c r="J31" i="1"/>
  <c r="I31" i="1"/>
  <c r="D31" i="1"/>
  <c r="B31" i="1"/>
  <c r="L31" i="1" s="1"/>
  <c r="M30" i="1"/>
  <c r="J30" i="1"/>
  <c r="I30" i="1"/>
  <c r="D30" i="1"/>
  <c r="B30" i="1"/>
  <c r="M29" i="1"/>
  <c r="J29" i="1"/>
  <c r="I29" i="1"/>
  <c r="D29" i="1"/>
  <c r="B29" i="1"/>
  <c r="K29" i="1" s="1"/>
  <c r="M28" i="1"/>
  <c r="J28" i="1"/>
  <c r="I28" i="1"/>
  <c r="D28" i="1"/>
  <c r="B28" i="1"/>
  <c r="L28" i="1" s="1"/>
  <c r="M27" i="1"/>
  <c r="J27" i="1"/>
  <c r="I27" i="1"/>
  <c r="D27" i="1"/>
  <c r="B27" i="1"/>
  <c r="M26" i="1"/>
  <c r="J26" i="1"/>
  <c r="I26" i="1"/>
  <c r="D26" i="1"/>
  <c r="B26" i="1"/>
  <c r="K26" i="1" s="1"/>
  <c r="M25" i="1"/>
  <c r="J25" i="1"/>
  <c r="I25" i="1"/>
  <c r="D25" i="1"/>
  <c r="B25" i="1"/>
  <c r="Q25" i="1" s="1"/>
  <c r="M24" i="1"/>
  <c r="J24" i="1"/>
  <c r="I24" i="1"/>
  <c r="D24" i="1"/>
  <c r="B24" i="1"/>
  <c r="Q24" i="1" s="1"/>
  <c r="M23" i="1"/>
  <c r="J23" i="1"/>
  <c r="I23" i="1"/>
  <c r="D23" i="1"/>
  <c r="B23" i="1"/>
  <c r="K23" i="1" s="1"/>
  <c r="M22" i="1"/>
  <c r="J22" i="1"/>
  <c r="I22" i="1"/>
  <c r="D22" i="1"/>
  <c r="B22" i="1"/>
  <c r="K22" i="1" s="1"/>
  <c r="M21" i="1"/>
  <c r="J21" i="1"/>
  <c r="I21" i="1"/>
  <c r="D21" i="1"/>
  <c r="B21" i="1"/>
  <c r="Q21" i="1" s="1"/>
  <c r="M20" i="1"/>
  <c r="J20" i="1"/>
  <c r="I20" i="1"/>
  <c r="D20" i="1"/>
  <c r="B20" i="1"/>
  <c r="L20" i="1" s="1"/>
  <c r="M19" i="1"/>
  <c r="J19" i="1"/>
  <c r="I19" i="1"/>
  <c r="D19" i="1"/>
  <c r="B19" i="1"/>
  <c r="L19" i="1" s="1"/>
  <c r="M18" i="1"/>
  <c r="J18" i="1"/>
  <c r="I18" i="1"/>
  <c r="D18" i="1"/>
  <c r="B18" i="1"/>
  <c r="Q18" i="1" s="1"/>
  <c r="M17" i="1"/>
  <c r="J17" i="1"/>
  <c r="I17" i="1"/>
  <c r="D17" i="1"/>
  <c r="B17" i="1"/>
  <c r="Q17" i="1" s="1"/>
  <c r="M16" i="1"/>
  <c r="J16" i="1"/>
  <c r="I16" i="1"/>
  <c r="D16" i="1"/>
  <c r="B16" i="1"/>
  <c r="Q16" i="1" s="1"/>
  <c r="M15" i="1"/>
  <c r="J15" i="1"/>
  <c r="I15" i="1"/>
  <c r="D15" i="1"/>
  <c r="B15" i="1"/>
  <c r="L15" i="1" s="1"/>
  <c r="M14" i="1"/>
  <c r="J14" i="1"/>
  <c r="I14" i="1"/>
  <c r="D14" i="1"/>
  <c r="B14" i="1"/>
  <c r="Q14" i="1" s="1"/>
  <c r="M13" i="1"/>
  <c r="J13" i="1"/>
  <c r="I13" i="1"/>
  <c r="D13" i="1"/>
  <c r="B13" i="1"/>
  <c r="K13" i="1" s="1"/>
  <c r="M12" i="1"/>
  <c r="J12" i="1"/>
  <c r="I12" i="1"/>
  <c r="D12" i="1"/>
  <c r="B12" i="1"/>
  <c r="K12" i="1" s="1"/>
  <c r="M11" i="1"/>
  <c r="J11" i="1"/>
  <c r="I11" i="1"/>
  <c r="D11" i="1"/>
  <c r="B11" i="1"/>
  <c r="M10" i="1"/>
  <c r="J10" i="1"/>
  <c r="I10" i="1"/>
  <c r="D10" i="1"/>
  <c r="B10" i="1"/>
  <c r="K10" i="1" s="1"/>
  <c r="M9" i="1"/>
  <c r="J9" i="1"/>
  <c r="I9" i="1"/>
  <c r="D9" i="1"/>
  <c r="B9" i="1"/>
  <c r="Q9" i="1" s="1"/>
  <c r="M8" i="1"/>
  <c r="J8" i="1"/>
  <c r="I8" i="1"/>
  <c r="D8" i="1"/>
  <c r="B8" i="1"/>
  <c r="Q8" i="1" s="1"/>
  <c r="M7" i="1"/>
  <c r="J7" i="1"/>
  <c r="I7" i="1"/>
  <c r="D7" i="1"/>
  <c r="B7" i="1"/>
  <c r="Q7" i="1" s="1"/>
  <c r="M6" i="1"/>
  <c r="J6" i="1"/>
  <c r="I6" i="1"/>
  <c r="D6" i="1"/>
  <c r="B6" i="1"/>
  <c r="L6" i="1" s="1"/>
  <c r="M5" i="1"/>
  <c r="J5" i="1"/>
  <c r="I5" i="1"/>
  <c r="D5" i="1"/>
  <c r="B5" i="1"/>
  <c r="L5" i="1" s="1"/>
  <c r="M4" i="1"/>
  <c r="J4" i="1"/>
  <c r="I4" i="1"/>
  <c r="D4" i="1"/>
  <c r="B4" i="1"/>
  <c r="L4" i="1" s="1"/>
  <c r="M3" i="1"/>
  <c r="J3" i="1"/>
  <c r="I3" i="1"/>
  <c r="D3" i="1"/>
  <c r="B3" i="1"/>
  <c r="L3" i="1" s="1"/>
  <c r="M2" i="1"/>
  <c r="J2" i="1"/>
  <c r="I2" i="1"/>
  <c r="D2" i="1"/>
  <c r="B2" i="1"/>
  <c r="R2" i="1" s="1"/>
  <c r="I57" i="7"/>
  <c r="J57" i="7"/>
  <c r="M57" i="7"/>
  <c r="D57" i="7"/>
  <c r="B57" i="7"/>
  <c r="L57" i="7" s="1"/>
  <c r="I68" i="3"/>
  <c r="J68" i="3"/>
  <c r="M68" i="3"/>
  <c r="D68" i="3"/>
  <c r="B68" i="3"/>
  <c r="L68" i="3" s="1"/>
  <c r="I60" i="5"/>
  <c r="J60" i="5"/>
  <c r="M60" i="5"/>
  <c r="D60" i="5"/>
  <c r="B60" i="5"/>
  <c r="K60" i="5" s="1"/>
  <c r="I50" i="6"/>
  <c r="J50" i="6"/>
  <c r="M50" i="6"/>
  <c r="B50" i="6"/>
  <c r="K50" i="6" s="1"/>
  <c r="D50" i="6"/>
  <c r="I50" i="8"/>
  <c r="J50" i="8"/>
  <c r="M50" i="8"/>
  <c r="I51" i="8"/>
  <c r="J51" i="8"/>
  <c r="M51" i="8"/>
  <c r="I46" i="8"/>
  <c r="J46" i="8"/>
  <c r="M46" i="8"/>
  <c r="I47" i="8"/>
  <c r="J47" i="8"/>
  <c r="M47" i="8"/>
  <c r="I48" i="8"/>
  <c r="J48" i="8"/>
  <c r="M48" i="8"/>
  <c r="I49" i="8"/>
  <c r="J49" i="8"/>
  <c r="M49" i="8"/>
  <c r="I41" i="8"/>
  <c r="J41" i="8"/>
  <c r="M41" i="8"/>
  <c r="I42" i="8"/>
  <c r="J42" i="8"/>
  <c r="M42" i="8"/>
  <c r="I45" i="8"/>
  <c r="J45" i="8"/>
  <c r="M45" i="8"/>
  <c r="I43" i="8"/>
  <c r="J43" i="8"/>
  <c r="M43" i="8"/>
  <c r="I44" i="8"/>
  <c r="J44" i="8"/>
  <c r="M44" i="8"/>
  <c r="I40" i="8"/>
  <c r="J40" i="8"/>
  <c r="M40" i="8"/>
  <c r="I38" i="8"/>
  <c r="J38" i="8"/>
  <c r="M38" i="8"/>
  <c r="I39" i="8"/>
  <c r="J39" i="8"/>
  <c r="M39" i="8"/>
  <c r="I36" i="8"/>
  <c r="J36" i="8"/>
  <c r="M36" i="8"/>
  <c r="I37" i="8"/>
  <c r="J37" i="8"/>
  <c r="M37" i="8"/>
  <c r="I34" i="8"/>
  <c r="J34" i="8"/>
  <c r="M34" i="8"/>
  <c r="I35" i="8"/>
  <c r="J35" i="8"/>
  <c r="M35" i="8"/>
  <c r="I32" i="8"/>
  <c r="J32" i="8"/>
  <c r="M32" i="8"/>
  <c r="I33" i="8"/>
  <c r="J33" i="8"/>
  <c r="M33" i="8"/>
  <c r="I31" i="8"/>
  <c r="J31" i="8"/>
  <c r="M31" i="8"/>
  <c r="I29" i="8"/>
  <c r="J29" i="8"/>
  <c r="M29" i="8"/>
  <c r="I30" i="8"/>
  <c r="J30" i="8"/>
  <c r="M30" i="8"/>
  <c r="D50" i="8"/>
  <c r="D51" i="8"/>
  <c r="D46" i="8"/>
  <c r="D47" i="8"/>
  <c r="D48" i="8"/>
  <c r="D49" i="8"/>
  <c r="D41" i="8"/>
  <c r="D42" i="8"/>
  <c r="D45" i="8"/>
  <c r="D43" i="8"/>
  <c r="D44" i="8"/>
  <c r="D40" i="8"/>
  <c r="D38" i="8"/>
  <c r="D39" i="8"/>
  <c r="D36" i="8"/>
  <c r="D37" i="8"/>
  <c r="D34" i="8"/>
  <c r="D35" i="8"/>
  <c r="D32" i="8"/>
  <c r="D33" i="8"/>
  <c r="D31" i="8"/>
  <c r="D29" i="8"/>
  <c r="D30" i="8"/>
  <c r="B50" i="8"/>
  <c r="B51" i="8"/>
  <c r="K51" i="8" s="1"/>
  <c r="B46" i="8"/>
  <c r="K46" i="8" s="1"/>
  <c r="B47" i="8"/>
  <c r="B48" i="8"/>
  <c r="L48" i="8" s="1"/>
  <c r="B49" i="8"/>
  <c r="B41" i="8"/>
  <c r="B42" i="8"/>
  <c r="B45" i="8"/>
  <c r="B43" i="8"/>
  <c r="K43" i="8" s="1"/>
  <c r="B44" i="8"/>
  <c r="K44" i="8" s="1"/>
  <c r="B40" i="8"/>
  <c r="B38" i="8"/>
  <c r="B39" i="8"/>
  <c r="K39" i="8" s="1"/>
  <c r="B36" i="8"/>
  <c r="B37" i="8"/>
  <c r="B34" i="8"/>
  <c r="L34" i="8" s="1"/>
  <c r="B35" i="8"/>
  <c r="K35" i="8" s="1"/>
  <c r="B32" i="8"/>
  <c r="K32" i="8" s="1"/>
  <c r="B33" i="8"/>
  <c r="B31" i="8"/>
  <c r="L31" i="8" s="1"/>
  <c r="B29" i="8"/>
  <c r="B30" i="8"/>
  <c r="I42" i="9"/>
  <c r="J42" i="9"/>
  <c r="M42" i="9"/>
  <c r="I41" i="9"/>
  <c r="J41" i="9"/>
  <c r="M41" i="9"/>
  <c r="I38" i="9"/>
  <c r="J38" i="9"/>
  <c r="M38" i="9"/>
  <c r="I36" i="9"/>
  <c r="J36" i="9"/>
  <c r="M36" i="9"/>
  <c r="I37" i="9"/>
  <c r="J37" i="9"/>
  <c r="M37" i="9"/>
  <c r="I39" i="9"/>
  <c r="J39" i="9"/>
  <c r="M39" i="9"/>
  <c r="I40" i="9"/>
  <c r="J40" i="9"/>
  <c r="M40" i="9"/>
  <c r="I33" i="9"/>
  <c r="J33" i="9"/>
  <c r="M33" i="9"/>
  <c r="I34" i="9"/>
  <c r="J34" i="9"/>
  <c r="M34" i="9"/>
  <c r="I35" i="9"/>
  <c r="J35" i="9"/>
  <c r="M35" i="9"/>
  <c r="I32" i="9"/>
  <c r="J32" i="9"/>
  <c r="M32" i="9"/>
  <c r="I30" i="9"/>
  <c r="J30" i="9"/>
  <c r="M30" i="9"/>
  <c r="I31" i="9"/>
  <c r="J31" i="9"/>
  <c r="M31" i="9"/>
  <c r="I28" i="9"/>
  <c r="J28" i="9"/>
  <c r="M28" i="9"/>
  <c r="I29" i="9"/>
  <c r="J29" i="9"/>
  <c r="M29" i="9"/>
  <c r="I27" i="9"/>
  <c r="J27" i="9"/>
  <c r="M27" i="9"/>
  <c r="I26" i="9"/>
  <c r="J26" i="9"/>
  <c r="M26" i="9"/>
  <c r="I24" i="9"/>
  <c r="J24" i="9"/>
  <c r="M24" i="9"/>
  <c r="I25" i="9"/>
  <c r="J25" i="9"/>
  <c r="M25" i="9"/>
  <c r="I22" i="9"/>
  <c r="J22" i="9"/>
  <c r="M22" i="9"/>
  <c r="I23" i="9"/>
  <c r="J23" i="9"/>
  <c r="M23" i="9"/>
  <c r="I20" i="9"/>
  <c r="J20" i="9"/>
  <c r="M20" i="9"/>
  <c r="I21" i="9"/>
  <c r="J21" i="9"/>
  <c r="M21" i="9"/>
  <c r="I17" i="9"/>
  <c r="J17" i="9"/>
  <c r="M17" i="9"/>
  <c r="I18" i="9"/>
  <c r="J18" i="9"/>
  <c r="M18" i="9"/>
  <c r="I19" i="9"/>
  <c r="J19" i="9"/>
  <c r="M19" i="9"/>
  <c r="I16" i="9"/>
  <c r="J16" i="9"/>
  <c r="M16" i="9"/>
  <c r="I15" i="9"/>
  <c r="J15" i="9"/>
  <c r="M15" i="9"/>
  <c r="I13" i="9"/>
  <c r="J13" i="9"/>
  <c r="M13" i="9"/>
  <c r="I14" i="9"/>
  <c r="J14" i="9"/>
  <c r="M14" i="9"/>
  <c r="D42" i="9"/>
  <c r="D41" i="9"/>
  <c r="D38" i="9"/>
  <c r="D36" i="9"/>
  <c r="D37" i="9"/>
  <c r="D39" i="9"/>
  <c r="D40" i="9"/>
  <c r="D33" i="9"/>
  <c r="D34" i="9"/>
  <c r="D35" i="9"/>
  <c r="D32" i="9"/>
  <c r="D30" i="9"/>
  <c r="D31" i="9"/>
  <c r="D28" i="9"/>
  <c r="D29" i="9"/>
  <c r="D27" i="9"/>
  <c r="D26" i="9"/>
  <c r="D24" i="9"/>
  <c r="D25" i="9"/>
  <c r="D22" i="9"/>
  <c r="D23" i="9"/>
  <c r="D20" i="9"/>
  <c r="D21" i="9"/>
  <c r="D17" i="9"/>
  <c r="D18" i="9"/>
  <c r="D19" i="9"/>
  <c r="D16" i="9"/>
  <c r="D15" i="9"/>
  <c r="D13" i="9"/>
  <c r="D14" i="9"/>
  <c r="B42" i="9"/>
  <c r="B41" i="9"/>
  <c r="B38" i="9"/>
  <c r="K38" i="9" s="1"/>
  <c r="B36" i="9"/>
  <c r="B37" i="9"/>
  <c r="B39" i="9"/>
  <c r="B40" i="9"/>
  <c r="B33" i="9"/>
  <c r="L33" i="9" s="1"/>
  <c r="B34" i="9"/>
  <c r="B35" i="9"/>
  <c r="B32" i="9"/>
  <c r="K32" i="9" s="1"/>
  <c r="B30" i="9"/>
  <c r="L30" i="9" s="1"/>
  <c r="B31" i="9"/>
  <c r="B28" i="9"/>
  <c r="K28" i="9" s="1"/>
  <c r="B29" i="9"/>
  <c r="B27" i="9"/>
  <c r="K27" i="9" s="1"/>
  <c r="B26" i="9"/>
  <c r="B24" i="9"/>
  <c r="B25" i="9"/>
  <c r="K25" i="9" s="1"/>
  <c r="B22" i="9"/>
  <c r="L22" i="9" s="1"/>
  <c r="B23" i="9"/>
  <c r="K23" i="9" s="1"/>
  <c r="B20" i="9"/>
  <c r="B21" i="9"/>
  <c r="B17" i="9"/>
  <c r="K17" i="9" s="1"/>
  <c r="B18" i="9"/>
  <c r="B19" i="9"/>
  <c r="B16" i="9"/>
  <c r="K16" i="9" s="1"/>
  <c r="B15" i="9"/>
  <c r="B13" i="9"/>
  <c r="K13" i="9" s="1"/>
  <c r="B14" i="9"/>
  <c r="K14" i="9" s="1"/>
  <c r="I30" i="7"/>
  <c r="J30" i="7"/>
  <c r="M30" i="7"/>
  <c r="I31" i="7"/>
  <c r="J31" i="7"/>
  <c r="M31" i="7"/>
  <c r="I32" i="7"/>
  <c r="J32" i="7"/>
  <c r="M32" i="7"/>
  <c r="I33" i="7"/>
  <c r="J33" i="7"/>
  <c r="M33" i="7"/>
  <c r="I34" i="7"/>
  <c r="J34" i="7"/>
  <c r="M34" i="7"/>
  <c r="I35" i="7"/>
  <c r="J35" i="7"/>
  <c r="M35" i="7"/>
  <c r="I36" i="7"/>
  <c r="J36" i="7"/>
  <c r="M36" i="7"/>
  <c r="I37" i="7"/>
  <c r="J37" i="7"/>
  <c r="M37" i="7"/>
  <c r="I38" i="7"/>
  <c r="J38" i="7"/>
  <c r="M38" i="7"/>
  <c r="I39" i="7"/>
  <c r="J39" i="7"/>
  <c r="M39" i="7"/>
  <c r="I40" i="7"/>
  <c r="J40" i="7"/>
  <c r="M40" i="7"/>
  <c r="I41" i="7"/>
  <c r="J41" i="7"/>
  <c r="M41" i="7"/>
  <c r="I42" i="7"/>
  <c r="J42" i="7"/>
  <c r="M42" i="7"/>
  <c r="I43" i="7"/>
  <c r="J43" i="7"/>
  <c r="M43" i="7"/>
  <c r="I44" i="7"/>
  <c r="J44" i="7"/>
  <c r="M44" i="7"/>
  <c r="I45" i="7"/>
  <c r="J45" i="7"/>
  <c r="M45" i="7"/>
  <c r="I46" i="7"/>
  <c r="J46" i="7"/>
  <c r="M46" i="7"/>
  <c r="I47" i="7"/>
  <c r="J47" i="7"/>
  <c r="M47" i="7"/>
  <c r="I48" i="7"/>
  <c r="J48" i="7"/>
  <c r="M48" i="7"/>
  <c r="I49" i="7"/>
  <c r="J49" i="7"/>
  <c r="M49" i="7"/>
  <c r="I50" i="7"/>
  <c r="J50" i="7"/>
  <c r="M50" i="7"/>
  <c r="I51" i="7"/>
  <c r="J51" i="7"/>
  <c r="M51" i="7"/>
  <c r="I52" i="7"/>
  <c r="J52" i="7"/>
  <c r="M52" i="7"/>
  <c r="I53" i="7"/>
  <c r="J53" i="7"/>
  <c r="M53" i="7"/>
  <c r="I54" i="7"/>
  <c r="J54" i="7"/>
  <c r="M54" i="7"/>
  <c r="I55" i="7"/>
  <c r="J55" i="7"/>
  <c r="M55" i="7"/>
  <c r="I56" i="7"/>
  <c r="J56" i="7"/>
  <c r="M56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0" i="7"/>
  <c r="B31" i="7"/>
  <c r="L31" i="7" s="1"/>
  <c r="B32" i="7"/>
  <c r="B33" i="7"/>
  <c r="B34" i="7"/>
  <c r="B35" i="7"/>
  <c r="B36" i="7"/>
  <c r="B37" i="7"/>
  <c r="B38" i="7"/>
  <c r="K38" i="7" s="1"/>
  <c r="B39" i="7"/>
  <c r="B40" i="7"/>
  <c r="B41" i="7"/>
  <c r="K41" i="7" s="1"/>
  <c r="B42" i="7"/>
  <c r="K42" i="7" s="1"/>
  <c r="B43" i="7"/>
  <c r="B44" i="7"/>
  <c r="L44" i="7" s="1"/>
  <c r="B45" i="7"/>
  <c r="B46" i="7"/>
  <c r="K46" i="7" s="1"/>
  <c r="B47" i="7"/>
  <c r="L47" i="7" s="1"/>
  <c r="B48" i="7"/>
  <c r="B49" i="7"/>
  <c r="B50" i="7"/>
  <c r="B51" i="7"/>
  <c r="B52" i="7"/>
  <c r="B53" i="7"/>
  <c r="B54" i="7"/>
  <c r="B55" i="7"/>
  <c r="K55" i="7" s="1"/>
  <c r="B56" i="7"/>
  <c r="L56" i="7" s="1"/>
  <c r="I15" i="10"/>
  <c r="J15" i="10"/>
  <c r="M15" i="10"/>
  <c r="I16" i="10"/>
  <c r="J16" i="10"/>
  <c r="M16" i="10"/>
  <c r="I17" i="10"/>
  <c r="J17" i="10"/>
  <c r="M17" i="10"/>
  <c r="I18" i="10"/>
  <c r="J18" i="10"/>
  <c r="M18" i="10"/>
  <c r="I12" i="10"/>
  <c r="J12" i="10"/>
  <c r="M12" i="10"/>
  <c r="I13" i="10"/>
  <c r="J13" i="10"/>
  <c r="M13" i="10"/>
  <c r="I14" i="10"/>
  <c r="J14" i="10"/>
  <c r="M14" i="10"/>
  <c r="I11" i="10"/>
  <c r="J11" i="10"/>
  <c r="M11" i="10"/>
  <c r="I10" i="10"/>
  <c r="J10" i="10"/>
  <c r="M10" i="10"/>
  <c r="D15" i="10"/>
  <c r="D16" i="10"/>
  <c r="D17" i="10"/>
  <c r="D18" i="10"/>
  <c r="D12" i="10"/>
  <c r="D13" i="10"/>
  <c r="D14" i="10"/>
  <c r="D11" i="10"/>
  <c r="D10" i="10"/>
  <c r="B15" i="10"/>
  <c r="B16" i="10"/>
  <c r="B17" i="10"/>
  <c r="B18" i="10"/>
  <c r="B12" i="10"/>
  <c r="B13" i="10"/>
  <c r="B14" i="10"/>
  <c r="B11" i="10"/>
  <c r="B10" i="10"/>
  <c r="I18" i="6"/>
  <c r="J18" i="6"/>
  <c r="M18" i="6"/>
  <c r="I19" i="6"/>
  <c r="J19" i="6"/>
  <c r="M19" i="6"/>
  <c r="I20" i="6"/>
  <c r="J20" i="6"/>
  <c r="M20" i="6"/>
  <c r="I21" i="6"/>
  <c r="J21" i="6"/>
  <c r="M21" i="6"/>
  <c r="I22" i="6"/>
  <c r="J22" i="6"/>
  <c r="M22" i="6"/>
  <c r="I23" i="6"/>
  <c r="J23" i="6"/>
  <c r="M23" i="6"/>
  <c r="I24" i="6"/>
  <c r="J24" i="6"/>
  <c r="M24" i="6"/>
  <c r="I25" i="6"/>
  <c r="J25" i="6"/>
  <c r="M25" i="6"/>
  <c r="I26" i="6"/>
  <c r="J26" i="6"/>
  <c r="M26" i="6"/>
  <c r="I27" i="6"/>
  <c r="J27" i="6"/>
  <c r="M27" i="6"/>
  <c r="I28" i="6"/>
  <c r="J28" i="6"/>
  <c r="M28" i="6"/>
  <c r="I29" i="6"/>
  <c r="J29" i="6"/>
  <c r="M29" i="6"/>
  <c r="I30" i="6"/>
  <c r="J30" i="6"/>
  <c r="M30" i="6"/>
  <c r="I31" i="6"/>
  <c r="J31" i="6"/>
  <c r="M31" i="6"/>
  <c r="I32" i="6"/>
  <c r="J32" i="6"/>
  <c r="M32" i="6"/>
  <c r="I33" i="6"/>
  <c r="J33" i="6"/>
  <c r="M33" i="6"/>
  <c r="I34" i="6"/>
  <c r="J34" i="6"/>
  <c r="M34" i="6"/>
  <c r="I35" i="6"/>
  <c r="J35" i="6"/>
  <c r="M35" i="6"/>
  <c r="I36" i="6"/>
  <c r="J36" i="6"/>
  <c r="M36" i="6"/>
  <c r="I37" i="6"/>
  <c r="J37" i="6"/>
  <c r="M37" i="6"/>
  <c r="I38" i="6"/>
  <c r="J38" i="6"/>
  <c r="M38" i="6"/>
  <c r="I39" i="6"/>
  <c r="J39" i="6"/>
  <c r="M39" i="6"/>
  <c r="I40" i="6"/>
  <c r="J40" i="6"/>
  <c r="M40" i="6"/>
  <c r="I41" i="6"/>
  <c r="J41" i="6"/>
  <c r="M41" i="6"/>
  <c r="I42" i="6"/>
  <c r="J42" i="6"/>
  <c r="M42" i="6"/>
  <c r="I43" i="6"/>
  <c r="J43" i="6"/>
  <c r="M43" i="6"/>
  <c r="I44" i="6"/>
  <c r="J44" i="6"/>
  <c r="M44" i="6"/>
  <c r="I45" i="6"/>
  <c r="J45" i="6"/>
  <c r="M45" i="6"/>
  <c r="I46" i="6"/>
  <c r="J46" i="6"/>
  <c r="M46" i="6"/>
  <c r="I47" i="6"/>
  <c r="J47" i="6"/>
  <c r="M47" i="6"/>
  <c r="I48" i="6"/>
  <c r="J48" i="6"/>
  <c r="M48" i="6"/>
  <c r="I49" i="6"/>
  <c r="J49" i="6"/>
  <c r="M49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18" i="6"/>
  <c r="K18" i="6" s="1"/>
  <c r="B19" i="6"/>
  <c r="B20" i="6"/>
  <c r="L20" i="6" s="1"/>
  <c r="B21" i="6"/>
  <c r="L21" i="6" s="1"/>
  <c r="B22" i="6"/>
  <c r="B23" i="6"/>
  <c r="K23" i="6" s="1"/>
  <c r="B24" i="6"/>
  <c r="B25" i="6"/>
  <c r="K25" i="6" s="1"/>
  <c r="B26" i="6"/>
  <c r="L26" i="6" s="1"/>
  <c r="B27" i="6"/>
  <c r="K27" i="6" s="1"/>
  <c r="B28" i="6"/>
  <c r="K28" i="6" s="1"/>
  <c r="B29" i="6"/>
  <c r="L29" i="6" s="1"/>
  <c r="B30" i="6"/>
  <c r="K30" i="6" s="1"/>
  <c r="B31" i="6"/>
  <c r="K31" i="6" s="1"/>
  <c r="B32" i="6"/>
  <c r="B33" i="6"/>
  <c r="K33" i="6" s="1"/>
  <c r="B34" i="6"/>
  <c r="L34" i="6" s="1"/>
  <c r="B35" i="6"/>
  <c r="B36" i="6"/>
  <c r="L36" i="6" s="1"/>
  <c r="B37" i="6"/>
  <c r="L37" i="6" s="1"/>
  <c r="B38" i="6"/>
  <c r="B39" i="6"/>
  <c r="K39" i="6" s="1"/>
  <c r="B40" i="6"/>
  <c r="B41" i="6"/>
  <c r="K41" i="6" s="1"/>
  <c r="B42" i="6"/>
  <c r="K42" i="6" s="1"/>
  <c r="B43" i="6"/>
  <c r="K43" i="6" s="1"/>
  <c r="B44" i="6"/>
  <c r="K44" i="6" s="1"/>
  <c r="B45" i="6"/>
  <c r="L45" i="6" s="1"/>
  <c r="B46" i="6"/>
  <c r="K46" i="6" s="1"/>
  <c r="B47" i="6"/>
  <c r="K47" i="6" s="1"/>
  <c r="B48" i="6"/>
  <c r="B49" i="6"/>
  <c r="K49" i="6" s="1"/>
  <c r="I17" i="4"/>
  <c r="J17" i="4"/>
  <c r="M17" i="4"/>
  <c r="I18" i="4"/>
  <c r="J18" i="4"/>
  <c r="M18" i="4"/>
  <c r="I19" i="4"/>
  <c r="J19" i="4"/>
  <c r="M19" i="4"/>
  <c r="I20" i="4"/>
  <c r="J20" i="4"/>
  <c r="M20" i="4"/>
  <c r="I21" i="4"/>
  <c r="J21" i="4"/>
  <c r="M21" i="4"/>
  <c r="I22" i="4"/>
  <c r="J22" i="4"/>
  <c r="M22" i="4"/>
  <c r="I23" i="4"/>
  <c r="J23" i="4"/>
  <c r="M23" i="4"/>
  <c r="I24" i="4"/>
  <c r="J24" i="4"/>
  <c r="M24" i="4"/>
  <c r="I25" i="4"/>
  <c r="J25" i="4"/>
  <c r="M25" i="4"/>
  <c r="I26" i="4"/>
  <c r="J26" i="4"/>
  <c r="M26" i="4"/>
  <c r="I27" i="4"/>
  <c r="J27" i="4"/>
  <c r="M27" i="4"/>
  <c r="I28" i="4"/>
  <c r="J28" i="4"/>
  <c r="M28" i="4"/>
  <c r="I29" i="4"/>
  <c r="J29" i="4"/>
  <c r="M29" i="4"/>
  <c r="I30" i="4"/>
  <c r="J30" i="4"/>
  <c r="M30" i="4"/>
  <c r="I31" i="4"/>
  <c r="J31" i="4"/>
  <c r="M31" i="4"/>
  <c r="I32" i="4"/>
  <c r="J32" i="4"/>
  <c r="M32" i="4"/>
  <c r="I33" i="4"/>
  <c r="J33" i="4"/>
  <c r="M3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B17" i="4"/>
  <c r="B18" i="4"/>
  <c r="B19" i="4"/>
  <c r="K19" i="4" s="1"/>
  <c r="B20" i="4"/>
  <c r="B21" i="4"/>
  <c r="B22" i="4"/>
  <c r="K22" i="4" s="1"/>
  <c r="B23" i="4"/>
  <c r="B24" i="4"/>
  <c r="K24" i="4" s="1"/>
  <c r="B25" i="4"/>
  <c r="K25" i="4" s="1"/>
  <c r="B26" i="4"/>
  <c r="K26" i="4" s="1"/>
  <c r="B27" i="4"/>
  <c r="K27" i="4" s="1"/>
  <c r="B28" i="4"/>
  <c r="L28" i="4" s="1"/>
  <c r="B29" i="4"/>
  <c r="L29" i="4" s="1"/>
  <c r="B30" i="4"/>
  <c r="K30" i="4" s="1"/>
  <c r="B31" i="4"/>
  <c r="B32" i="4"/>
  <c r="B33" i="4"/>
  <c r="K33" i="4" s="1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B26" i="5"/>
  <c r="B27" i="5"/>
  <c r="K27" i="5" s="1"/>
  <c r="B28" i="5"/>
  <c r="K28" i="5" s="1"/>
  <c r="B29" i="5"/>
  <c r="B30" i="5"/>
  <c r="K30" i="5" s="1"/>
  <c r="B31" i="5"/>
  <c r="K31" i="5" s="1"/>
  <c r="B32" i="5"/>
  <c r="B33" i="5"/>
  <c r="K33" i="5" s="1"/>
  <c r="B34" i="5"/>
  <c r="K34" i="5" s="1"/>
  <c r="B35" i="5"/>
  <c r="K35" i="5" s="1"/>
  <c r="B36" i="5"/>
  <c r="K36" i="5" s="1"/>
  <c r="B37" i="5"/>
  <c r="L37" i="5" s="1"/>
  <c r="B38" i="5"/>
  <c r="K38" i="5" s="1"/>
  <c r="B39" i="5"/>
  <c r="K39" i="5" s="1"/>
  <c r="B40" i="5"/>
  <c r="B41" i="5"/>
  <c r="K41" i="5" s="1"/>
  <c r="B42" i="5"/>
  <c r="K42" i="5" s="1"/>
  <c r="B43" i="5"/>
  <c r="K43" i="5" s="1"/>
  <c r="B44" i="5"/>
  <c r="K44" i="5" s="1"/>
  <c r="B45" i="5"/>
  <c r="L45" i="5" s="1"/>
  <c r="B46" i="5"/>
  <c r="K46" i="5" s="1"/>
  <c r="B47" i="5"/>
  <c r="K47" i="5" s="1"/>
  <c r="B48" i="5"/>
  <c r="B49" i="5"/>
  <c r="K49" i="5" s="1"/>
  <c r="B50" i="5"/>
  <c r="K50" i="5" s="1"/>
  <c r="B51" i="5"/>
  <c r="K51" i="5" s="1"/>
  <c r="B52" i="5"/>
  <c r="K52" i="5" s="1"/>
  <c r="B53" i="5"/>
  <c r="L53" i="5" s="1"/>
  <c r="B54" i="5"/>
  <c r="K54" i="5" s="1"/>
  <c r="B55" i="5"/>
  <c r="K55" i="5" s="1"/>
  <c r="B56" i="5"/>
  <c r="B57" i="5"/>
  <c r="K57" i="5" s="1"/>
  <c r="B58" i="5"/>
  <c r="K58" i="5" s="1"/>
  <c r="B59" i="5"/>
  <c r="K59" i="5" s="1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I37" i="3"/>
  <c r="J37" i="3"/>
  <c r="M37" i="3"/>
  <c r="I38" i="3"/>
  <c r="J38" i="3"/>
  <c r="M38" i="3"/>
  <c r="I39" i="3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I45" i="3"/>
  <c r="J45" i="3"/>
  <c r="M45" i="3"/>
  <c r="I46" i="3"/>
  <c r="J46" i="3"/>
  <c r="M46" i="3"/>
  <c r="I47" i="3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I53" i="3"/>
  <c r="J53" i="3"/>
  <c r="M53" i="3"/>
  <c r="I54" i="3"/>
  <c r="J54" i="3"/>
  <c r="M54" i="3"/>
  <c r="I55" i="3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I61" i="3"/>
  <c r="J61" i="3"/>
  <c r="M61" i="3"/>
  <c r="I62" i="3"/>
  <c r="J62" i="3"/>
  <c r="M62" i="3"/>
  <c r="I63" i="3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32" i="3"/>
  <c r="B33" i="3"/>
  <c r="K33" i="3" s="1"/>
  <c r="B34" i="3"/>
  <c r="K34" i="3" s="1"/>
  <c r="B35" i="3"/>
  <c r="B36" i="3"/>
  <c r="L36" i="3" s="1"/>
  <c r="B37" i="3"/>
  <c r="L37" i="3" s="1"/>
  <c r="B38" i="3"/>
  <c r="B39" i="3"/>
  <c r="B40" i="3"/>
  <c r="K40" i="3" s="1"/>
  <c r="B41" i="3"/>
  <c r="K41" i="3" s="1"/>
  <c r="B42" i="3"/>
  <c r="K42" i="3" s="1"/>
  <c r="B43" i="3"/>
  <c r="K43" i="3" s="1"/>
  <c r="B44" i="3"/>
  <c r="K44" i="3" s="1"/>
  <c r="B45" i="3"/>
  <c r="K45" i="3" s="1"/>
  <c r="B46" i="3"/>
  <c r="K46" i="3" s="1"/>
  <c r="B47" i="3"/>
  <c r="K47" i="3" s="1"/>
  <c r="B48" i="3"/>
  <c r="K48" i="3" s="1"/>
  <c r="B49" i="3"/>
  <c r="K49" i="3" s="1"/>
  <c r="B50" i="3"/>
  <c r="K50" i="3" s="1"/>
  <c r="B51" i="3"/>
  <c r="L51" i="3" s="1"/>
  <c r="B52" i="3"/>
  <c r="L52" i="3" s="1"/>
  <c r="B53" i="3"/>
  <c r="L53" i="3" s="1"/>
  <c r="B54" i="3"/>
  <c r="B55" i="3"/>
  <c r="K55" i="3" s="1"/>
  <c r="B56" i="3"/>
  <c r="K56" i="3" s="1"/>
  <c r="B57" i="3"/>
  <c r="K57" i="3" s="1"/>
  <c r="B58" i="3"/>
  <c r="L58" i="3" s="1"/>
  <c r="B59" i="3"/>
  <c r="L59" i="3" s="1"/>
  <c r="B60" i="3"/>
  <c r="K60" i="3" s="1"/>
  <c r="B61" i="3"/>
  <c r="K61" i="3" s="1"/>
  <c r="B62" i="3"/>
  <c r="K62" i="3" s="1"/>
  <c r="B63" i="3"/>
  <c r="K63" i="3" s="1"/>
  <c r="B64" i="3"/>
  <c r="K64" i="3" s="1"/>
  <c r="B65" i="3"/>
  <c r="K65" i="3" s="1"/>
  <c r="B66" i="3"/>
  <c r="L66" i="3" s="1"/>
  <c r="B67" i="3"/>
  <c r="L67" i="3" s="1"/>
  <c r="I25" i="5"/>
  <c r="J25" i="5"/>
  <c r="M25" i="5"/>
  <c r="D25" i="5"/>
  <c r="B25" i="5"/>
  <c r="I12" i="9"/>
  <c r="J12" i="9"/>
  <c r="M12" i="9"/>
  <c r="D12" i="9"/>
  <c r="B12" i="9"/>
  <c r="I31" i="3"/>
  <c r="J31" i="3"/>
  <c r="M31" i="3"/>
  <c r="D31" i="3"/>
  <c r="B31" i="3"/>
  <c r="I28" i="8"/>
  <c r="J28" i="8"/>
  <c r="M28" i="8"/>
  <c r="D28" i="8"/>
  <c r="B28" i="8"/>
  <c r="I9" i="10"/>
  <c r="J9" i="10"/>
  <c r="M9" i="10"/>
  <c r="D9" i="10"/>
  <c r="B9" i="10"/>
  <c r="I29" i="7"/>
  <c r="J29" i="7"/>
  <c r="M29" i="7"/>
  <c r="D29" i="7"/>
  <c r="B29" i="7"/>
  <c r="I30" i="3"/>
  <c r="J30" i="3"/>
  <c r="M30" i="3"/>
  <c r="D30" i="3"/>
  <c r="B30" i="3"/>
  <c r="I24" i="5"/>
  <c r="J24" i="5"/>
  <c r="M24" i="5"/>
  <c r="F24" i="5"/>
  <c r="D24" i="5"/>
  <c r="B24" i="5"/>
  <c r="I28" i="7"/>
  <c r="J28" i="7"/>
  <c r="M28" i="7"/>
  <c r="D28" i="7"/>
  <c r="B28" i="7"/>
  <c r="I27" i="7"/>
  <c r="J27" i="7"/>
  <c r="M27" i="7"/>
  <c r="D27" i="7"/>
  <c r="B27" i="7"/>
  <c r="I26" i="7"/>
  <c r="J26" i="7"/>
  <c r="M26" i="7"/>
  <c r="D26" i="7"/>
  <c r="B26" i="7"/>
  <c r="I25" i="7"/>
  <c r="J25" i="7"/>
  <c r="M25" i="7"/>
  <c r="D25" i="7"/>
  <c r="B25" i="7"/>
  <c r="I23" i="5"/>
  <c r="J23" i="5"/>
  <c r="M23" i="5"/>
  <c r="F23" i="5"/>
  <c r="D23" i="5"/>
  <c r="B23" i="5"/>
  <c r="I17" i="6"/>
  <c r="J17" i="6"/>
  <c r="M17" i="6"/>
  <c r="F17" i="6"/>
  <c r="D17" i="6"/>
  <c r="B17" i="6"/>
  <c r="L17" i="6" s="1"/>
  <c r="I16" i="6"/>
  <c r="J16" i="6"/>
  <c r="M16" i="6"/>
  <c r="F16" i="6"/>
  <c r="D16" i="6"/>
  <c r="B16" i="6"/>
  <c r="K16" i="6" s="1"/>
  <c r="I22" i="5"/>
  <c r="J22" i="5"/>
  <c r="M22" i="5"/>
  <c r="F22" i="5"/>
  <c r="D22" i="5"/>
  <c r="B22" i="5"/>
  <c r="I21" i="5"/>
  <c r="J21" i="5"/>
  <c r="M21" i="5"/>
  <c r="F21" i="5"/>
  <c r="D21" i="5"/>
  <c r="B21" i="5"/>
  <c r="K21" i="5" s="1"/>
  <c r="I16" i="4"/>
  <c r="J16" i="4"/>
  <c r="M16" i="4"/>
  <c r="D16" i="4"/>
  <c r="B16" i="4"/>
  <c r="L16" i="4" s="1"/>
  <c r="I15" i="4"/>
  <c r="J15" i="4"/>
  <c r="M15" i="4"/>
  <c r="D15" i="4"/>
  <c r="B15" i="4"/>
  <c r="I29" i="3"/>
  <c r="J29" i="3"/>
  <c r="M29" i="3"/>
  <c r="F29" i="3"/>
  <c r="D29" i="3"/>
  <c r="B29" i="3"/>
  <c r="I28" i="3"/>
  <c r="J28" i="3"/>
  <c r="M28" i="3"/>
  <c r="F28" i="3"/>
  <c r="D28" i="3"/>
  <c r="B28" i="3"/>
  <c r="K28" i="3" s="1"/>
  <c r="I25" i="8"/>
  <c r="J25" i="8"/>
  <c r="M25" i="8"/>
  <c r="F25" i="8"/>
  <c r="D25" i="8"/>
  <c r="B25" i="8"/>
  <c r="I24" i="8"/>
  <c r="J24" i="8"/>
  <c r="M24" i="8"/>
  <c r="F24" i="8"/>
  <c r="D24" i="8"/>
  <c r="B24" i="8"/>
  <c r="I24" i="7"/>
  <c r="J24" i="7"/>
  <c r="M24" i="7"/>
  <c r="D24" i="7"/>
  <c r="B24" i="7"/>
  <c r="I23" i="7"/>
  <c r="J23" i="7"/>
  <c r="M23" i="7"/>
  <c r="D23" i="7"/>
  <c r="B23" i="7"/>
  <c r="I22" i="7"/>
  <c r="J22" i="7"/>
  <c r="M22" i="7"/>
  <c r="D22" i="7"/>
  <c r="B22" i="7"/>
  <c r="I27" i="8"/>
  <c r="J27" i="8"/>
  <c r="M27" i="8"/>
  <c r="F27" i="8"/>
  <c r="D27" i="8"/>
  <c r="B27" i="8"/>
  <c r="I26" i="8"/>
  <c r="J26" i="8"/>
  <c r="M26" i="8"/>
  <c r="F26" i="8"/>
  <c r="D26" i="8"/>
  <c r="B26" i="8"/>
  <c r="I27" i="3"/>
  <c r="J27" i="3"/>
  <c r="M27" i="3"/>
  <c r="F27" i="3"/>
  <c r="D27" i="3"/>
  <c r="B27" i="3"/>
  <c r="I26" i="3"/>
  <c r="J26" i="3"/>
  <c r="M26" i="3"/>
  <c r="F26" i="3"/>
  <c r="D26" i="3"/>
  <c r="B26" i="3"/>
  <c r="I20" i="5"/>
  <c r="J20" i="5"/>
  <c r="M20" i="5"/>
  <c r="D20" i="5"/>
  <c r="B20" i="5"/>
  <c r="I11" i="9"/>
  <c r="J11" i="9"/>
  <c r="M11" i="9"/>
  <c r="D11" i="9"/>
  <c r="B11" i="9"/>
  <c r="K11" i="9" s="1"/>
  <c r="I25" i="3"/>
  <c r="J25" i="3"/>
  <c r="M25" i="3"/>
  <c r="D25" i="3"/>
  <c r="B25" i="3"/>
  <c r="I21" i="8"/>
  <c r="J21" i="8"/>
  <c r="M21" i="8"/>
  <c r="D21" i="8"/>
  <c r="B21" i="8"/>
  <c r="I8" i="10"/>
  <c r="J8" i="10"/>
  <c r="M8" i="10"/>
  <c r="D8" i="10"/>
  <c r="B8" i="10"/>
  <c r="I21" i="7"/>
  <c r="J21" i="7"/>
  <c r="M21" i="7"/>
  <c r="D21" i="7"/>
  <c r="B21" i="7"/>
  <c r="I15" i="6"/>
  <c r="J15" i="6"/>
  <c r="M15" i="6"/>
  <c r="D15" i="6"/>
  <c r="B15" i="6"/>
  <c r="K15" i="6" s="1"/>
  <c r="I14" i="6"/>
  <c r="J14" i="6"/>
  <c r="M14" i="6"/>
  <c r="D14" i="6"/>
  <c r="B14" i="6"/>
  <c r="K14" i="6" s="1"/>
  <c r="I23" i="8"/>
  <c r="J23" i="8"/>
  <c r="M23" i="8"/>
  <c r="D23" i="8"/>
  <c r="B23" i="8"/>
  <c r="I22" i="8"/>
  <c r="J22" i="8"/>
  <c r="M22" i="8"/>
  <c r="D22" i="8"/>
  <c r="B22" i="8"/>
  <c r="I20" i="7"/>
  <c r="J20" i="7"/>
  <c r="M20" i="7"/>
  <c r="D20" i="7"/>
  <c r="B20" i="7"/>
  <c r="K20" i="7" s="1"/>
  <c r="I19" i="7"/>
  <c r="J19" i="7"/>
  <c r="M19" i="7"/>
  <c r="D19" i="7"/>
  <c r="B19" i="7"/>
  <c r="I24" i="3"/>
  <c r="J24" i="3"/>
  <c r="M24" i="3"/>
  <c r="D24" i="3"/>
  <c r="B24" i="3"/>
  <c r="I7" i="10"/>
  <c r="J7" i="10"/>
  <c r="M7" i="10"/>
  <c r="I6" i="10"/>
  <c r="J6" i="10"/>
  <c r="M6" i="10"/>
  <c r="D7" i="10"/>
  <c r="D6" i="10"/>
  <c r="B7" i="10"/>
  <c r="B6" i="10"/>
  <c r="I5" i="10"/>
  <c r="J5" i="10"/>
  <c r="M5" i="10"/>
  <c r="D5" i="10"/>
  <c r="B5" i="10"/>
  <c r="B2" i="10"/>
  <c r="I18" i="7"/>
  <c r="J18" i="7"/>
  <c r="M18" i="7"/>
  <c r="D18" i="7"/>
  <c r="B18" i="7"/>
  <c r="K18" i="7" s="1"/>
  <c r="I8" i="9"/>
  <c r="J8" i="9"/>
  <c r="M8" i="9"/>
  <c r="F8" i="9"/>
  <c r="D8" i="9"/>
  <c r="B8" i="9"/>
  <c r="I23" i="3"/>
  <c r="J23" i="3"/>
  <c r="M23" i="3"/>
  <c r="I22" i="3"/>
  <c r="J22" i="3"/>
  <c r="M22" i="3"/>
  <c r="F23" i="3"/>
  <c r="F22" i="3"/>
  <c r="D23" i="3"/>
  <c r="D22" i="3"/>
  <c r="B23" i="3"/>
  <c r="B22" i="3"/>
  <c r="I21" i="3"/>
  <c r="J21" i="3"/>
  <c r="M21" i="3"/>
  <c r="D21" i="3"/>
  <c r="B21" i="3"/>
  <c r="I20" i="3"/>
  <c r="J20" i="3"/>
  <c r="M20" i="3"/>
  <c r="F20" i="3"/>
  <c r="D20" i="3"/>
  <c r="B20" i="3"/>
  <c r="I19" i="3"/>
  <c r="J19" i="3"/>
  <c r="M19" i="3"/>
  <c r="D19" i="3"/>
  <c r="B19" i="3"/>
  <c r="K19" i="3" s="1"/>
  <c r="I18" i="3"/>
  <c r="J18" i="3"/>
  <c r="M18" i="3"/>
  <c r="F18" i="3"/>
  <c r="D18" i="3"/>
  <c r="B18" i="3"/>
  <c r="I17" i="3"/>
  <c r="J17" i="3"/>
  <c r="M17" i="3"/>
  <c r="D17" i="3"/>
  <c r="B17" i="3"/>
  <c r="I16" i="3"/>
  <c r="J16" i="3"/>
  <c r="M16" i="3"/>
  <c r="F16" i="3"/>
  <c r="D16" i="3"/>
  <c r="B16" i="3"/>
  <c r="I15" i="3"/>
  <c r="J15" i="3"/>
  <c r="M15" i="3"/>
  <c r="F15" i="3"/>
  <c r="D15" i="3"/>
  <c r="B15" i="3"/>
  <c r="I14" i="3"/>
  <c r="J14" i="3"/>
  <c r="M14" i="3"/>
  <c r="F14" i="3"/>
  <c r="D14" i="3"/>
  <c r="B14" i="3"/>
  <c r="I13" i="3"/>
  <c r="J13" i="3"/>
  <c r="M13" i="3"/>
  <c r="D13" i="3"/>
  <c r="B13" i="3"/>
  <c r="I12" i="3"/>
  <c r="J12" i="3"/>
  <c r="M12" i="3"/>
  <c r="D12" i="3"/>
  <c r="B12" i="3"/>
  <c r="I11" i="3"/>
  <c r="J11" i="3"/>
  <c r="M11" i="3"/>
  <c r="D11" i="3"/>
  <c r="B11" i="3"/>
  <c r="I10" i="3"/>
  <c r="J10" i="3"/>
  <c r="M10" i="3"/>
  <c r="F10" i="3"/>
  <c r="D10" i="3"/>
  <c r="B10" i="3"/>
  <c r="I9" i="3"/>
  <c r="J9" i="3"/>
  <c r="M9" i="3"/>
  <c r="F9" i="3"/>
  <c r="D9" i="3"/>
  <c r="B9" i="3"/>
  <c r="I8" i="3"/>
  <c r="J8" i="3"/>
  <c r="M8" i="3"/>
  <c r="D8" i="3"/>
  <c r="B8" i="3"/>
  <c r="I7" i="3"/>
  <c r="J7" i="3"/>
  <c r="M7" i="3"/>
  <c r="F7" i="3"/>
  <c r="D7" i="3"/>
  <c r="B7" i="3"/>
  <c r="I6" i="3"/>
  <c r="J6" i="3"/>
  <c r="M6" i="3"/>
  <c r="F6" i="3"/>
  <c r="D6" i="3"/>
  <c r="B6" i="3"/>
  <c r="M5" i="3"/>
  <c r="J5" i="3"/>
  <c r="I5" i="3"/>
  <c r="D5" i="3"/>
  <c r="B5" i="3"/>
  <c r="F4" i="3"/>
  <c r="F3" i="3"/>
  <c r="D3" i="3"/>
  <c r="M17" i="7"/>
  <c r="J17" i="7"/>
  <c r="I17" i="7"/>
  <c r="I16" i="7"/>
  <c r="J16" i="7"/>
  <c r="M16" i="7"/>
  <c r="D17" i="7"/>
  <c r="D16" i="7"/>
  <c r="B17" i="7"/>
  <c r="B16" i="7"/>
  <c r="I20" i="8"/>
  <c r="J20" i="8"/>
  <c r="M20" i="8"/>
  <c r="I19" i="8"/>
  <c r="J19" i="8"/>
  <c r="M19" i="8"/>
  <c r="F20" i="8"/>
  <c r="F19" i="8"/>
  <c r="D20" i="8"/>
  <c r="D19" i="8"/>
  <c r="B20" i="8"/>
  <c r="B19" i="8"/>
  <c r="I14" i="4"/>
  <c r="J14" i="4"/>
  <c r="M14" i="4"/>
  <c r="I13" i="4"/>
  <c r="J13" i="4"/>
  <c r="M13" i="4"/>
  <c r="D14" i="4"/>
  <c r="D13" i="4"/>
  <c r="B14" i="4"/>
  <c r="B13" i="4"/>
  <c r="I10" i="9"/>
  <c r="J10" i="9"/>
  <c r="M10" i="9"/>
  <c r="I9" i="9"/>
  <c r="J9" i="9"/>
  <c r="M9" i="9"/>
  <c r="F10" i="9"/>
  <c r="F9" i="9"/>
  <c r="F3" i="9"/>
  <c r="D10" i="9"/>
  <c r="D9" i="9"/>
  <c r="B10" i="9"/>
  <c r="B9" i="9"/>
  <c r="I19" i="5"/>
  <c r="J19" i="5"/>
  <c r="M19" i="5"/>
  <c r="I18" i="5"/>
  <c r="J18" i="5"/>
  <c r="M18" i="5"/>
  <c r="F19" i="5"/>
  <c r="F18" i="5"/>
  <c r="D19" i="5"/>
  <c r="D18" i="5"/>
  <c r="B19" i="5"/>
  <c r="B18" i="5"/>
  <c r="I13" i="6"/>
  <c r="J13" i="6"/>
  <c r="M13" i="6"/>
  <c r="I12" i="6"/>
  <c r="J12" i="6"/>
  <c r="M12" i="6"/>
  <c r="F13" i="6"/>
  <c r="F12" i="6"/>
  <c r="D13" i="6"/>
  <c r="D12" i="6"/>
  <c r="B13" i="6"/>
  <c r="B12" i="6"/>
  <c r="K12" i="6" s="1"/>
  <c r="I11" i="6"/>
  <c r="J11" i="6"/>
  <c r="M11" i="6"/>
  <c r="F11" i="6"/>
  <c r="D11" i="6"/>
  <c r="B11" i="6"/>
  <c r="I10" i="6"/>
  <c r="J10" i="6"/>
  <c r="M10" i="6"/>
  <c r="D10" i="6"/>
  <c r="B10" i="6"/>
  <c r="I15" i="7"/>
  <c r="J15" i="7"/>
  <c r="M15" i="7"/>
  <c r="D15" i="7"/>
  <c r="B15" i="7"/>
  <c r="I14" i="7"/>
  <c r="J14" i="7"/>
  <c r="M14" i="7"/>
  <c r="D14" i="7"/>
  <c r="B14" i="7"/>
  <c r="I18" i="8"/>
  <c r="J18" i="8"/>
  <c r="M18" i="8"/>
  <c r="F18" i="8"/>
  <c r="D18" i="8"/>
  <c r="B18" i="8"/>
  <c r="I17" i="8"/>
  <c r="J17" i="8"/>
  <c r="M17" i="8"/>
  <c r="D17" i="8"/>
  <c r="B17" i="8"/>
  <c r="I12" i="4"/>
  <c r="J12" i="4"/>
  <c r="M12" i="4"/>
  <c r="D12" i="4"/>
  <c r="B12" i="4"/>
  <c r="L12" i="4" s="1"/>
  <c r="I11" i="4"/>
  <c r="J11" i="4"/>
  <c r="M11" i="4"/>
  <c r="D11" i="4"/>
  <c r="B11" i="4"/>
  <c r="K11" i="4" s="1"/>
  <c r="I17" i="5"/>
  <c r="J17" i="5"/>
  <c r="M17" i="5"/>
  <c r="F17" i="5"/>
  <c r="D17" i="5"/>
  <c r="B17" i="5"/>
  <c r="I16" i="5"/>
  <c r="J16" i="5"/>
  <c r="M16" i="5"/>
  <c r="D16" i="5"/>
  <c r="B16" i="5"/>
  <c r="K16" i="5" s="1"/>
  <c r="I9" i="6"/>
  <c r="J9" i="6"/>
  <c r="M9" i="6"/>
  <c r="F9" i="6"/>
  <c r="D9" i="6"/>
  <c r="B9" i="6"/>
  <c r="I2" i="10"/>
  <c r="J2" i="10"/>
  <c r="M2" i="10"/>
  <c r="D2" i="10"/>
  <c r="I16" i="8"/>
  <c r="J16" i="8"/>
  <c r="M16" i="8"/>
  <c r="I15" i="8"/>
  <c r="J15" i="8"/>
  <c r="M15" i="8"/>
  <c r="F16" i="8"/>
  <c r="D16" i="8"/>
  <c r="B16" i="8"/>
  <c r="D15" i="8"/>
  <c r="B15" i="8"/>
  <c r="I14" i="8"/>
  <c r="J14" i="8"/>
  <c r="M14" i="8"/>
  <c r="I13" i="8"/>
  <c r="J13" i="8"/>
  <c r="M13" i="8"/>
  <c r="F14" i="8"/>
  <c r="D14" i="8"/>
  <c r="B14" i="8"/>
  <c r="D13" i="8"/>
  <c r="B13" i="8"/>
  <c r="I10" i="8"/>
  <c r="J10" i="8"/>
  <c r="M10" i="8"/>
  <c r="I9" i="8"/>
  <c r="J9" i="8"/>
  <c r="M9" i="8"/>
  <c r="D10" i="8"/>
  <c r="B10" i="8"/>
  <c r="D9" i="8"/>
  <c r="B9" i="8"/>
  <c r="I13" i="7"/>
  <c r="J13" i="7"/>
  <c r="M13" i="7"/>
  <c r="I12" i="7"/>
  <c r="J12" i="7"/>
  <c r="M12" i="7"/>
  <c r="D13" i="7"/>
  <c r="D12" i="7"/>
  <c r="B13" i="7"/>
  <c r="B12" i="7"/>
  <c r="I8" i="6"/>
  <c r="J8" i="6"/>
  <c r="M8" i="6"/>
  <c r="F8" i="6"/>
  <c r="D8" i="6"/>
  <c r="B8" i="6"/>
  <c r="I7" i="6"/>
  <c r="J7" i="6"/>
  <c r="M7" i="6"/>
  <c r="D7" i="6"/>
  <c r="B7" i="6"/>
  <c r="I15" i="5"/>
  <c r="J15" i="5"/>
  <c r="M15" i="5"/>
  <c r="F15" i="5"/>
  <c r="D15" i="5"/>
  <c r="B15" i="5"/>
  <c r="I14" i="5"/>
  <c r="J14" i="5"/>
  <c r="M14" i="5"/>
  <c r="F14" i="5"/>
  <c r="D14" i="5"/>
  <c r="B14" i="5"/>
  <c r="I13" i="5"/>
  <c r="J13" i="5"/>
  <c r="M13" i="5"/>
  <c r="F13" i="5"/>
  <c r="D13" i="5"/>
  <c r="B13" i="5"/>
  <c r="I12" i="5"/>
  <c r="J12" i="5"/>
  <c r="M12" i="5"/>
  <c r="F12" i="5"/>
  <c r="D12" i="5"/>
  <c r="B12" i="5"/>
  <c r="I11" i="5"/>
  <c r="J11" i="5"/>
  <c r="M11" i="5"/>
  <c r="D11" i="5"/>
  <c r="B11" i="5"/>
  <c r="I10" i="5"/>
  <c r="J10" i="5"/>
  <c r="M10" i="5"/>
  <c r="F10" i="5"/>
  <c r="D10" i="5"/>
  <c r="B10" i="5"/>
  <c r="I9" i="5"/>
  <c r="J9" i="5"/>
  <c r="M9" i="5"/>
  <c r="F9" i="5"/>
  <c r="D9" i="5"/>
  <c r="B9" i="5"/>
  <c r="I8" i="5"/>
  <c r="J8" i="5"/>
  <c r="M8" i="5"/>
  <c r="F8" i="5"/>
  <c r="D8" i="5"/>
  <c r="B8" i="5"/>
  <c r="I7" i="5"/>
  <c r="J7" i="5"/>
  <c r="M7" i="5"/>
  <c r="F7" i="5"/>
  <c r="D7" i="5"/>
  <c r="B7" i="5"/>
  <c r="I6" i="5"/>
  <c r="J6" i="5"/>
  <c r="M6" i="5"/>
  <c r="F6" i="5"/>
  <c r="D6" i="5"/>
  <c r="B6" i="5"/>
  <c r="I5" i="5"/>
  <c r="J5" i="5"/>
  <c r="M5" i="5"/>
  <c r="F5" i="5"/>
  <c r="D5" i="5"/>
  <c r="B5" i="5"/>
  <c r="I4" i="5"/>
  <c r="J4" i="5"/>
  <c r="M4" i="5"/>
  <c r="D4" i="5"/>
  <c r="B4" i="5"/>
  <c r="F3" i="5"/>
  <c r="I10" i="4"/>
  <c r="J10" i="4"/>
  <c r="M10" i="4"/>
  <c r="D10" i="4"/>
  <c r="B10" i="4"/>
  <c r="I9" i="4"/>
  <c r="J9" i="4"/>
  <c r="M9" i="4"/>
  <c r="D9" i="4"/>
  <c r="B9" i="4"/>
  <c r="I8" i="4"/>
  <c r="J8" i="4"/>
  <c r="M8" i="4"/>
  <c r="D8" i="4"/>
  <c r="B8" i="4"/>
  <c r="D2" i="5"/>
  <c r="D3" i="5"/>
  <c r="F6" i="6"/>
  <c r="D6" i="6"/>
  <c r="B6" i="6"/>
  <c r="I6" i="6"/>
  <c r="J6" i="6"/>
  <c r="M6" i="6"/>
  <c r="I5" i="6"/>
  <c r="J5" i="6"/>
  <c r="M5" i="6"/>
  <c r="D5" i="6"/>
  <c r="B5" i="6"/>
  <c r="K5" i="6" s="1"/>
  <c r="I7" i="4"/>
  <c r="J7" i="4"/>
  <c r="M7" i="4"/>
  <c r="D7" i="4"/>
  <c r="B7" i="4"/>
  <c r="I6" i="4"/>
  <c r="J6" i="4"/>
  <c r="M6" i="4"/>
  <c r="D6" i="4"/>
  <c r="B6" i="4"/>
  <c r="I12" i="8"/>
  <c r="J12" i="8"/>
  <c r="M12" i="8"/>
  <c r="D12" i="8"/>
  <c r="B12" i="8"/>
  <c r="I11" i="8"/>
  <c r="J11" i="8"/>
  <c r="M11" i="8"/>
  <c r="F11" i="8"/>
  <c r="D11" i="8"/>
  <c r="B11" i="8"/>
  <c r="I11" i="7"/>
  <c r="J11" i="7"/>
  <c r="M11" i="7"/>
  <c r="D11" i="7"/>
  <c r="B11" i="7"/>
  <c r="I10" i="7"/>
  <c r="J10" i="7"/>
  <c r="M10" i="7"/>
  <c r="D10" i="7"/>
  <c r="B10" i="7"/>
  <c r="L10" i="7" s="1"/>
  <c r="I2" i="9"/>
  <c r="J2" i="9"/>
  <c r="M2" i="9"/>
  <c r="D2" i="9"/>
  <c r="B2" i="9"/>
  <c r="I3" i="9"/>
  <c r="J3" i="9"/>
  <c r="M3" i="9"/>
  <c r="D3" i="9"/>
  <c r="B3" i="9"/>
  <c r="I2" i="8"/>
  <c r="J2" i="8"/>
  <c r="M2" i="8"/>
  <c r="D2" i="8"/>
  <c r="B2" i="8"/>
  <c r="K2" i="8" s="1"/>
  <c r="I3" i="8"/>
  <c r="J3" i="8"/>
  <c r="M3" i="8"/>
  <c r="F3" i="8"/>
  <c r="D3" i="8"/>
  <c r="B3" i="8"/>
  <c r="I4" i="8"/>
  <c r="J4" i="8"/>
  <c r="M4" i="8"/>
  <c r="F4" i="8"/>
  <c r="D4" i="8"/>
  <c r="B4" i="8"/>
  <c r="M5" i="4"/>
  <c r="J5" i="4"/>
  <c r="I5" i="4"/>
  <c r="D5" i="4"/>
  <c r="B5" i="4"/>
  <c r="M4" i="4"/>
  <c r="J4" i="4"/>
  <c r="I4" i="4"/>
  <c r="D4" i="4"/>
  <c r="B4" i="4"/>
  <c r="I9" i="7"/>
  <c r="J9" i="7"/>
  <c r="M9" i="7"/>
  <c r="D9" i="7"/>
  <c r="B9" i="7"/>
  <c r="I8" i="7"/>
  <c r="J8" i="7"/>
  <c r="M8" i="7"/>
  <c r="D8" i="7"/>
  <c r="B8" i="7"/>
  <c r="I7" i="7"/>
  <c r="J7" i="7"/>
  <c r="M7" i="7"/>
  <c r="D7" i="7"/>
  <c r="B7" i="7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0" i="11"/>
  <c r="O70" i="11" s="1"/>
  <c r="N71" i="11"/>
  <c r="O71" i="11" s="1"/>
  <c r="N72" i="11"/>
  <c r="O72" i="11" s="1"/>
  <c r="N73" i="11"/>
  <c r="O73" i="11" s="1"/>
  <c r="N74" i="11"/>
  <c r="O74" i="11" s="1"/>
  <c r="N75" i="11"/>
  <c r="O75" i="11" s="1"/>
  <c r="N76" i="11"/>
  <c r="O76" i="11" s="1"/>
  <c r="N77" i="11"/>
  <c r="O77" i="11" s="1"/>
  <c r="N78" i="11"/>
  <c r="O78" i="11" s="1"/>
  <c r="N79" i="11"/>
  <c r="O79" i="11" s="1"/>
  <c r="N80" i="11"/>
  <c r="O80" i="11" s="1"/>
  <c r="N81" i="11"/>
  <c r="O81" i="11" s="1"/>
  <c r="N82" i="11"/>
  <c r="O82" i="11" s="1"/>
  <c r="N83" i="11"/>
  <c r="O83" i="11" s="1"/>
  <c r="N84" i="11"/>
  <c r="O84" i="11" s="1"/>
  <c r="N85" i="11"/>
  <c r="O85" i="11" s="1"/>
  <c r="N86" i="11"/>
  <c r="O86" i="11" s="1"/>
  <c r="N87" i="1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O93" i="11" s="1"/>
  <c r="N94" i="11"/>
  <c r="O94" i="11" s="1"/>
  <c r="N95" i="11"/>
  <c r="O95" i="11" s="1"/>
  <c r="N96" i="11"/>
  <c r="O96" i="11" s="1"/>
  <c r="N97" i="11"/>
  <c r="O97" i="11" s="1"/>
  <c r="N98" i="11"/>
  <c r="O98" i="11" s="1"/>
  <c r="N99" i="11"/>
  <c r="O99" i="11" s="1"/>
  <c r="N100" i="11"/>
  <c r="O100" i="11" s="1"/>
  <c r="N101" i="11"/>
  <c r="O101" i="11" s="1"/>
  <c r="N102" i="11"/>
  <c r="O102" i="11" s="1"/>
  <c r="N103" i="11"/>
  <c r="O103" i="11" s="1"/>
  <c r="N104" i="11"/>
  <c r="O104" i="11" s="1"/>
  <c r="N105" i="11"/>
  <c r="O105" i="11" s="1"/>
  <c r="N106" i="11"/>
  <c r="O106" i="11" s="1"/>
  <c r="N107" i="11"/>
  <c r="O107" i="11" s="1"/>
  <c r="N108" i="11"/>
  <c r="O108" i="11" s="1"/>
  <c r="N109" i="11"/>
  <c r="O109" i="11" s="1"/>
  <c r="N110" i="11"/>
  <c r="O110" i="11" s="1"/>
  <c r="N111" i="11"/>
  <c r="O111" i="11" s="1"/>
  <c r="N112" i="11"/>
  <c r="O112" i="11" s="1"/>
  <c r="N113" i="11"/>
  <c r="O113" i="11" s="1"/>
  <c r="N114" i="11"/>
  <c r="O114" i="11" s="1"/>
  <c r="N115" i="11"/>
  <c r="O115" i="11" s="1"/>
  <c r="N116" i="11"/>
  <c r="O116" i="11" s="1"/>
  <c r="N117" i="11"/>
  <c r="O117" i="11" s="1"/>
  <c r="N118" i="11"/>
  <c r="O118" i="11" s="1"/>
  <c r="N119" i="11"/>
  <c r="O119" i="11" s="1"/>
  <c r="N120" i="11"/>
  <c r="O120" i="11" s="1"/>
  <c r="N121" i="11"/>
  <c r="O121" i="11" s="1"/>
  <c r="N122" i="11"/>
  <c r="O122" i="11" s="1"/>
  <c r="N123" i="11"/>
  <c r="O123" i="11" s="1"/>
  <c r="N124" i="11"/>
  <c r="O124" i="11" s="1"/>
  <c r="N125" i="11"/>
  <c r="O125" i="11" s="1"/>
  <c r="N126" i="11"/>
  <c r="O126" i="11" s="1"/>
  <c r="N127" i="11"/>
  <c r="O127" i="11" s="1"/>
  <c r="N128" i="11"/>
  <c r="O128" i="11" s="1"/>
  <c r="N129" i="11"/>
  <c r="O129" i="11" s="1"/>
  <c r="N130" i="11"/>
  <c r="O130" i="11" s="1"/>
  <c r="N131" i="11"/>
  <c r="O131" i="11" s="1"/>
  <c r="N132" i="11"/>
  <c r="O132" i="11" s="1"/>
  <c r="N133" i="11"/>
  <c r="O133" i="11" s="1"/>
  <c r="N134" i="11"/>
  <c r="O134" i="11" s="1"/>
  <c r="N135" i="11"/>
  <c r="O135" i="11" s="1"/>
  <c r="N136" i="11"/>
  <c r="O136" i="11" s="1"/>
  <c r="N137" i="11"/>
  <c r="O137" i="11" s="1"/>
  <c r="N138" i="11"/>
  <c r="O138" i="11" s="1"/>
  <c r="N139" i="11"/>
  <c r="O139" i="11" s="1"/>
  <c r="N140" i="11"/>
  <c r="O140" i="11" s="1"/>
  <c r="N141" i="11"/>
  <c r="O141" i="11" s="1"/>
  <c r="N142" i="11"/>
  <c r="O142" i="11" s="1"/>
  <c r="N143" i="11"/>
  <c r="O143" i="11" s="1"/>
  <c r="N144" i="11"/>
  <c r="O144" i="11" s="1"/>
  <c r="N145" i="11"/>
  <c r="O145" i="11" s="1"/>
  <c r="N146" i="11"/>
  <c r="O146" i="11" s="1"/>
  <c r="N147" i="11"/>
  <c r="O147" i="11" s="1"/>
  <c r="N148" i="11"/>
  <c r="O148" i="11" s="1"/>
  <c r="N149" i="11"/>
  <c r="O149" i="11" s="1"/>
  <c r="N150" i="11"/>
  <c r="O150" i="11" s="1"/>
  <c r="N151" i="11"/>
  <c r="O151" i="11" s="1"/>
  <c r="N152" i="11"/>
  <c r="O152" i="11" s="1"/>
  <c r="N153" i="11"/>
  <c r="O153" i="11" s="1"/>
  <c r="N154" i="11"/>
  <c r="O154" i="11" s="1"/>
  <c r="N155" i="11"/>
  <c r="O155" i="11" s="1"/>
  <c r="N156" i="11"/>
  <c r="O156" i="11" s="1"/>
  <c r="N157" i="11"/>
  <c r="O157" i="11" s="1"/>
  <c r="N158" i="11"/>
  <c r="O158" i="11" s="1"/>
  <c r="N159" i="11"/>
  <c r="O159" i="11" s="1"/>
  <c r="N160" i="11"/>
  <c r="O160" i="11" s="1"/>
  <c r="N161" i="11"/>
  <c r="O161" i="11" s="1"/>
  <c r="N162" i="11"/>
  <c r="O162" i="11" s="1"/>
  <c r="N163" i="11"/>
  <c r="O163" i="11" s="1"/>
  <c r="N164" i="11"/>
  <c r="O164" i="11" s="1"/>
  <c r="N165" i="11"/>
  <c r="O165" i="11" s="1"/>
  <c r="N166" i="11"/>
  <c r="O166" i="11" s="1"/>
  <c r="N167" i="11"/>
  <c r="O167" i="11" s="1"/>
  <c r="N168" i="11"/>
  <c r="O168" i="11" s="1"/>
  <c r="N169" i="11"/>
  <c r="O169" i="11" s="1"/>
  <c r="N170" i="11"/>
  <c r="O170" i="11" s="1"/>
  <c r="N171" i="11"/>
  <c r="O171" i="11" s="1"/>
  <c r="N172" i="11"/>
  <c r="O172" i="11" s="1"/>
  <c r="N173" i="11"/>
  <c r="O173" i="11" s="1"/>
  <c r="N174" i="11"/>
  <c r="O174" i="11" s="1"/>
  <c r="N175" i="11"/>
  <c r="O175" i="11" s="1"/>
  <c r="N176" i="11"/>
  <c r="O176" i="11" s="1"/>
  <c r="N177" i="11"/>
  <c r="O177" i="11" s="1"/>
  <c r="N178" i="11"/>
  <c r="O178" i="11" s="1"/>
  <c r="N179" i="11"/>
  <c r="O179" i="11" s="1"/>
  <c r="N180" i="11"/>
  <c r="O180" i="11" s="1"/>
  <c r="N181" i="11"/>
  <c r="O181" i="11" s="1"/>
  <c r="N182" i="11"/>
  <c r="O182" i="11" s="1"/>
  <c r="N183" i="11"/>
  <c r="O183" i="11" s="1"/>
  <c r="N184" i="11"/>
  <c r="O184" i="11" s="1"/>
  <c r="N185" i="11"/>
  <c r="O185" i="11" s="1"/>
  <c r="N186" i="11"/>
  <c r="O186" i="11" s="1"/>
  <c r="N187" i="11"/>
  <c r="O187" i="11" s="1"/>
  <c r="N188" i="11"/>
  <c r="O188" i="11" s="1"/>
  <c r="N189" i="11"/>
  <c r="O189" i="11" s="1"/>
  <c r="N190" i="11"/>
  <c r="O190" i="11" s="1"/>
  <c r="N191" i="11"/>
  <c r="O191" i="11" s="1"/>
  <c r="N192" i="11"/>
  <c r="O192" i="11" s="1"/>
  <c r="N193" i="11"/>
  <c r="O193" i="11" s="1"/>
  <c r="N194" i="11"/>
  <c r="O194" i="11" s="1"/>
  <c r="N195" i="11"/>
  <c r="O195" i="11" s="1"/>
  <c r="N196" i="11"/>
  <c r="O196" i="11" s="1"/>
  <c r="N197" i="11"/>
  <c r="O197" i="11" s="1"/>
  <c r="N198" i="11"/>
  <c r="O198" i="11" s="1"/>
  <c r="N199" i="11"/>
  <c r="O199" i="11" s="1"/>
  <c r="N200" i="11"/>
  <c r="O200" i="11" s="1"/>
  <c r="N201" i="11"/>
  <c r="O201" i="11" s="1"/>
  <c r="N202" i="11"/>
  <c r="O202" i="11" s="1"/>
  <c r="N203" i="11"/>
  <c r="O203" i="11" s="1"/>
  <c r="N204" i="11"/>
  <c r="O204" i="11" s="1"/>
  <c r="N205" i="11"/>
  <c r="O205" i="11" s="1"/>
  <c r="N206" i="11"/>
  <c r="O206" i="11" s="1"/>
  <c r="N207" i="11"/>
  <c r="O207" i="11" s="1"/>
  <c r="N208" i="11"/>
  <c r="O208" i="11" s="1"/>
  <c r="N209" i="11"/>
  <c r="O209" i="11" s="1"/>
  <c r="N210" i="11"/>
  <c r="O210" i="11" s="1"/>
  <c r="N211" i="11"/>
  <c r="O211" i="11" s="1"/>
  <c r="N212" i="11"/>
  <c r="O212" i="11" s="1"/>
  <c r="N213" i="11"/>
  <c r="O213" i="11" s="1"/>
  <c r="N214" i="11"/>
  <c r="O214" i="11" s="1"/>
  <c r="N215" i="11"/>
  <c r="O215" i="11" s="1"/>
  <c r="N216" i="11"/>
  <c r="O216" i="11" s="1"/>
  <c r="N217" i="11"/>
  <c r="O217" i="11" s="1"/>
  <c r="N218" i="11"/>
  <c r="O218" i="11" s="1"/>
  <c r="N219" i="11"/>
  <c r="O219" i="11" s="1"/>
  <c r="N220" i="11"/>
  <c r="O220" i="11" s="1"/>
  <c r="N221" i="11"/>
  <c r="O221" i="11" s="1"/>
  <c r="N222" i="11"/>
  <c r="O222" i="11" s="1"/>
  <c r="N223" i="11"/>
  <c r="O223" i="11" s="1"/>
  <c r="N224" i="11"/>
  <c r="O224" i="11" s="1"/>
  <c r="N225" i="11"/>
  <c r="O225" i="11" s="1"/>
  <c r="N226" i="11"/>
  <c r="O226" i="11" s="1"/>
  <c r="N227" i="11"/>
  <c r="O227" i="11" s="1"/>
  <c r="N228" i="11"/>
  <c r="O228" i="11" s="1"/>
  <c r="N229" i="11"/>
  <c r="O229" i="11" s="1"/>
  <c r="N230" i="11"/>
  <c r="O230" i="11" s="1"/>
  <c r="N231" i="11"/>
  <c r="O231" i="11" s="1"/>
  <c r="N232" i="11"/>
  <c r="O232" i="11" s="1"/>
  <c r="N233" i="11"/>
  <c r="O233" i="11" s="1"/>
  <c r="N234" i="11"/>
  <c r="O234" i="11" s="1"/>
  <c r="N235" i="11"/>
  <c r="O235" i="11" s="1"/>
  <c r="N236" i="11"/>
  <c r="O236" i="11" s="1"/>
  <c r="N237" i="11"/>
  <c r="O237" i="11" s="1"/>
  <c r="N238" i="11"/>
  <c r="O238" i="11" s="1"/>
  <c r="N239" i="11"/>
  <c r="O239" i="11" s="1"/>
  <c r="N240" i="11"/>
  <c r="O240" i="11" s="1"/>
  <c r="N241" i="11"/>
  <c r="O241" i="11" s="1"/>
  <c r="N242" i="11"/>
  <c r="O242" i="11" s="1"/>
  <c r="N243" i="11"/>
  <c r="O243" i="11" s="1"/>
  <c r="N244" i="11"/>
  <c r="O244" i="11" s="1"/>
  <c r="N245" i="11"/>
  <c r="O245" i="11" s="1"/>
  <c r="N246" i="11"/>
  <c r="O246" i="11" s="1"/>
  <c r="N247" i="11"/>
  <c r="O247" i="11" s="1"/>
  <c r="N248" i="11"/>
  <c r="O248" i="11" s="1"/>
  <c r="N249" i="11"/>
  <c r="O249" i="11" s="1"/>
  <c r="N250" i="11"/>
  <c r="O250" i="11" s="1"/>
  <c r="N251" i="11"/>
  <c r="O251" i="11" s="1"/>
  <c r="N252" i="11"/>
  <c r="O252" i="11" s="1"/>
  <c r="N253" i="11"/>
  <c r="O253" i="11" s="1"/>
  <c r="N254" i="11"/>
  <c r="O254" i="11" s="1"/>
  <c r="N255" i="11"/>
  <c r="O255" i="11" s="1"/>
  <c r="N256" i="11"/>
  <c r="O256" i="11" s="1"/>
  <c r="N257" i="11"/>
  <c r="O257" i="11" s="1"/>
  <c r="N258" i="11"/>
  <c r="O258" i="11" s="1"/>
  <c r="N259" i="11"/>
  <c r="O259" i="11" s="1"/>
  <c r="N260" i="11"/>
  <c r="O260" i="11" s="1"/>
  <c r="N261" i="11"/>
  <c r="O261" i="11" s="1"/>
  <c r="N262" i="11"/>
  <c r="O262" i="11" s="1"/>
  <c r="N263" i="11"/>
  <c r="O263" i="11" s="1"/>
  <c r="N264" i="11"/>
  <c r="O264" i="11" s="1"/>
  <c r="N265" i="11"/>
  <c r="O265" i="11" s="1"/>
  <c r="N266" i="11"/>
  <c r="O266" i="11" s="1"/>
  <c r="N267" i="11"/>
  <c r="O267" i="11" s="1"/>
  <c r="N268" i="11"/>
  <c r="O268" i="11" s="1"/>
  <c r="N269" i="11"/>
  <c r="O269" i="11" s="1"/>
  <c r="N270" i="11"/>
  <c r="O270" i="11" s="1"/>
  <c r="N271" i="11"/>
  <c r="O271" i="11" s="1"/>
  <c r="N272" i="11"/>
  <c r="O272" i="11" s="1"/>
  <c r="N19" i="11"/>
  <c r="O19" i="11" s="1"/>
  <c r="M4" i="10"/>
  <c r="J4" i="10"/>
  <c r="I4" i="10"/>
  <c r="D4" i="10"/>
  <c r="B4" i="10"/>
  <c r="M3" i="10"/>
  <c r="J3" i="10"/>
  <c r="I3" i="10"/>
  <c r="D3" i="10"/>
  <c r="B3" i="10"/>
  <c r="M4" i="9"/>
  <c r="J4" i="9"/>
  <c r="I4" i="9"/>
  <c r="D4" i="9"/>
  <c r="B4" i="9"/>
  <c r="M6" i="9"/>
  <c r="J6" i="9"/>
  <c r="I6" i="9"/>
  <c r="D6" i="9"/>
  <c r="B6" i="9"/>
  <c r="M5" i="9"/>
  <c r="J5" i="9"/>
  <c r="I5" i="9"/>
  <c r="D5" i="9"/>
  <c r="B5" i="9"/>
  <c r="M7" i="9"/>
  <c r="J7" i="9"/>
  <c r="I7" i="9"/>
  <c r="F7" i="9"/>
  <c r="D7" i="9"/>
  <c r="B7" i="9"/>
  <c r="M5" i="8"/>
  <c r="J5" i="8"/>
  <c r="I5" i="8"/>
  <c r="D5" i="8"/>
  <c r="B5" i="8"/>
  <c r="M7" i="8"/>
  <c r="J7" i="8"/>
  <c r="I7" i="8"/>
  <c r="D7" i="8"/>
  <c r="B7" i="8"/>
  <c r="M6" i="8"/>
  <c r="J6" i="8"/>
  <c r="I6" i="8"/>
  <c r="D6" i="8"/>
  <c r="B6" i="8"/>
  <c r="M8" i="8"/>
  <c r="J8" i="8"/>
  <c r="I8" i="8"/>
  <c r="F8" i="8"/>
  <c r="D8" i="8"/>
  <c r="B8" i="8"/>
  <c r="M6" i="7"/>
  <c r="J6" i="7"/>
  <c r="I6" i="7"/>
  <c r="F6" i="7"/>
  <c r="D6" i="7"/>
  <c r="B6" i="7"/>
  <c r="M5" i="7"/>
  <c r="J5" i="7"/>
  <c r="I5" i="7"/>
  <c r="F5" i="7"/>
  <c r="D5" i="7"/>
  <c r="B5" i="7"/>
  <c r="M4" i="7"/>
  <c r="J4" i="7"/>
  <c r="I4" i="7"/>
  <c r="D4" i="7"/>
  <c r="B4" i="7"/>
  <c r="M3" i="7"/>
  <c r="J3" i="7"/>
  <c r="I3" i="7"/>
  <c r="D3" i="7"/>
  <c r="B3" i="7"/>
  <c r="M2" i="7"/>
  <c r="J2" i="7"/>
  <c r="I2" i="7"/>
  <c r="F2" i="7"/>
  <c r="D2" i="7"/>
  <c r="B2" i="7"/>
  <c r="F4" i="6"/>
  <c r="F3" i="6"/>
  <c r="M4" i="6"/>
  <c r="J4" i="6"/>
  <c r="I4" i="6"/>
  <c r="D4" i="6"/>
  <c r="B4" i="6"/>
  <c r="M3" i="6"/>
  <c r="J3" i="6"/>
  <c r="I3" i="6"/>
  <c r="D3" i="6"/>
  <c r="B3" i="6"/>
  <c r="M2" i="6"/>
  <c r="J2" i="6"/>
  <c r="I2" i="6"/>
  <c r="F2" i="6"/>
  <c r="D2" i="6"/>
  <c r="B2" i="6"/>
  <c r="M3" i="5"/>
  <c r="J3" i="5"/>
  <c r="I3" i="5"/>
  <c r="B3" i="5"/>
  <c r="M2" i="5"/>
  <c r="J2" i="5"/>
  <c r="I2" i="5"/>
  <c r="B2" i="5"/>
  <c r="M3" i="4"/>
  <c r="J3" i="4"/>
  <c r="I3" i="4"/>
  <c r="D3" i="4"/>
  <c r="B3" i="4"/>
  <c r="M2" i="4"/>
  <c r="J2" i="4"/>
  <c r="I2" i="4"/>
  <c r="D2" i="4"/>
  <c r="B2" i="4"/>
  <c r="J4" i="3"/>
  <c r="M4" i="3"/>
  <c r="I4" i="3"/>
  <c r="D4" i="3"/>
  <c r="B4" i="3"/>
  <c r="M3" i="3"/>
  <c r="J3" i="3"/>
  <c r="I3" i="3"/>
  <c r="B3" i="3"/>
  <c r="B2" i="3"/>
  <c r="M2" i="3"/>
  <c r="J2" i="3"/>
  <c r="I2" i="3"/>
  <c r="D2" i="3"/>
  <c r="K54" i="6" l="1"/>
  <c r="L53" i="6"/>
  <c r="L46" i="9"/>
  <c r="K46" i="9"/>
  <c r="K45" i="9"/>
  <c r="L43" i="9"/>
  <c r="K43" i="9"/>
  <c r="L45" i="9"/>
  <c r="L44" i="9"/>
  <c r="K19" i="9"/>
  <c r="K35" i="9"/>
  <c r="K18" i="9"/>
  <c r="K34" i="9"/>
  <c r="K39" i="9"/>
  <c r="L37" i="9"/>
  <c r="L15" i="9"/>
  <c r="K10" i="9"/>
  <c r="K12" i="9"/>
  <c r="K24" i="9"/>
  <c r="K41" i="9"/>
  <c r="K26" i="9"/>
  <c r="K31" i="9"/>
  <c r="K55" i="8"/>
  <c r="L54" i="8"/>
  <c r="K53" i="8"/>
  <c r="L52" i="8"/>
  <c r="K52" i="8"/>
  <c r="K38" i="8"/>
  <c r="L45" i="8"/>
  <c r="K29" i="8"/>
  <c r="K49" i="8"/>
  <c r="K12" i="8"/>
  <c r="K37" i="8"/>
  <c r="K17" i="10"/>
  <c r="K11" i="10"/>
  <c r="K13" i="10"/>
  <c r="K6" i="10"/>
  <c r="K7" i="10"/>
  <c r="K10" i="10"/>
  <c r="K8" i="10"/>
  <c r="K9" i="10"/>
  <c r="K63" i="5"/>
  <c r="L62" i="5"/>
  <c r="K62" i="5"/>
  <c r="Q55" i="1"/>
  <c r="K61" i="5"/>
  <c r="K37" i="4"/>
  <c r="L36" i="4"/>
  <c r="K36" i="4"/>
  <c r="K72" i="3"/>
  <c r="K71" i="3"/>
  <c r="L511" i="1"/>
  <c r="L503" i="1"/>
  <c r="K506" i="1"/>
  <c r="L505" i="1"/>
  <c r="K505" i="1"/>
  <c r="L509" i="1"/>
  <c r="K509" i="1"/>
  <c r="L508" i="1"/>
  <c r="K508" i="1"/>
  <c r="K507" i="1"/>
  <c r="L502" i="1"/>
  <c r="K502" i="1"/>
  <c r="L504" i="1"/>
  <c r="L507" i="1"/>
  <c r="L510" i="1"/>
  <c r="K59" i="7"/>
  <c r="L58" i="7"/>
  <c r="K52" i="6"/>
  <c r="K51" i="6"/>
  <c r="K70" i="3"/>
  <c r="L69" i="3"/>
  <c r="K501" i="1"/>
  <c r="R501" i="1"/>
  <c r="L501" i="1"/>
  <c r="R500" i="1"/>
  <c r="L500" i="1"/>
  <c r="K500" i="1"/>
  <c r="Q452" i="1"/>
  <c r="Q429" i="1"/>
  <c r="Q177" i="1"/>
  <c r="Q333" i="1"/>
  <c r="Q35" i="1"/>
  <c r="Q353" i="1"/>
  <c r="Q439" i="1"/>
  <c r="Q455" i="1"/>
  <c r="Q493" i="1"/>
  <c r="Q477" i="1"/>
  <c r="Q263" i="1"/>
  <c r="Q311" i="1"/>
  <c r="Q289" i="1"/>
  <c r="Q273" i="1"/>
  <c r="Q471" i="1"/>
  <c r="Q461" i="1"/>
  <c r="L35" i="4"/>
  <c r="K35" i="4"/>
  <c r="K34" i="4"/>
  <c r="Q191" i="1"/>
  <c r="Q447" i="1"/>
  <c r="Q379" i="1"/>
  <c r="Q363" i="1"/>
  <c r="Q347" i="1"/>
  <c r="Q331" i="1"/>
  <c r="Q315" i="1"/>
  <c r="Q52" i="1"/>
  <c r="Q299" i="1"/>
  <c r="Q74" i="1"/>
  <c r="Q283" i="1"/>
  <c r="Q36" i="1"/>
  <c r="Q427" i="1"/>
  <c r="Q20" i="1"/>
  <c r="Q267" i="1"/>
  <c r="Q411" i="1"/>
  <c r="Q395" i="1"/>
  <c r="Q161" i="1"/>
  <c r="Q193" i="1"/>
  <c r="Q68" i="1"/>
  <c r="Q257" i="1"/>
  <c r="Q241" i="1"/>
  <c r="R499" i="1"/>
  <c r="L499" i="1"/>
  <c r="K499" i="1"/>
  <c r="Q282" i="1"/>
  <c r="Q394" i="1"/>
  <c r="Q170" i="1"/>
  <c r="Q186" i="1"/>
  <c r="Q458" i="1"/>
  <c r="Q266" i="1"/>
  <c r="Q362" i="1"/>
  <c r="Q76" i="1"/>
  <c r="Q314" i="1"/>
  <c r="Q426" i="1"/>
  <c r="Q202" i="1"/>
  <c r="Q298" i="1"/>
  <c r="K498" i="1"/>
  <c r="Q218" i="1"/>
  <c r="Q410" i="1"/>
  <c r="Q196" i="1"/>
  <c r="Q180" i="1"/>
  <c r="R292" i="1"/>
  <c r="Q436" i="1"/>
  <c r="R356" i="1"/>
  <c r="R420" i="1"/>
  <c r="Q116" i="1"/>
  <c r="Q164" i="1"/>
  <c r="Q276" i="1"/>
  <c r="R484" i="1"/>
  <c r="R498" i="1"/>
  <c r="Q404" i="1"/>
  <c r="L498" i="1"/>
  <c r="Q468" i="1"/>
  <c r="Q260" i="1"/>
  <c r="Q388" i="1"/>
  <c r="Q54" i="1"/>
  <c r="Q451" i="1"/>
  <c r="Q6" i="1"/>
  <c r="Q339" i="1"/>
  <c r="Q387" i="1"/>
  <c r="Q435" i="1"/>
  <c r="Q275" i="1"/>
  <c r="Q483" i="1"/>
  <c r="Q371" i="1"/>
  <c r="Q163" i="1"/>
  <c r="Q211" i="1"/>
  <c r="Q307" i="1"/>
  <c r="Q259" i="1"/>
  <c r="Q419" i="1"/>
  <c r="Q467" i="1"/>
  <c r="Q291" i="1"/>
  <c r="Q403" i="1"/>
  <c r="Q15" i="1"/>
  <c r="Q63" i="1"/>
  <c r="L254" i="1"/>
  <c r="L270" i="1"/>
  <c r="Q166" i="1"/>
  <c r="Q60" i="1"/>
  <c r="Q214" i="1"/>
  <c r="R44" i="1"/>
  <c r="Q454" i="1"/>
  <c r="Q12" i="1"/>
  <c r="Q476" i="1"/>
  <c r="Q428" i="1"/>
  <c r="Q47" i="1"/>
  <c r="L497" i="1"/>
  <c r="Q492" i="1"/>
  <c r="L436" i="1"/>
  <c r="Q444" i="1"/>
  <c r="R497" i="1"/>
  <c r="L427" i="1"/>
  <c r="K497" i="1"/>
  <c r="L30" i="1"/>
  <c r="L46" i="1"/>
  <c r="L62" i="1"/>
  <c r="K131" i="1"/>
  <c r="K163" i="1"/>
  <c r="K195" i="1"/>
  <c r="L424" i="1"/>
  <c r="K25" i="1"/>
  <c r="L214" i="1"/>
  <c r="Q491" i="1"/>
  <c r="L106" i="1"/>
  <c r="Q117" i="1"/>
  <c r="K329" i="1"/>
  <c r="K285" i="1"/>
  <c r="L496" i="1"/>
  <c r="K461" i="1"/>
  <c r="Q64" i="1"/>
  <c r="Q173" i="1"/>
  <c r="Q365" i="1"/>
  <c r="Q301" i="1"/>
  <c r="Q474" i="1"/>
  <c r="L267" i="1"/>
  <c r="L299" i="1"/>
  <c r="Q269" i="1"/>
  <c r="Q397" i="1"/>
  <c r="Q93" i="1"/>
  <c r="Q205" i="1"/>
  <c r="Q58" i="1"/>
  <c r="Q189" i="1"/>
  <c r="Q391" i="1"/>
  <c r="Q285" i="1"/>
  <c r="Q490" i="1"/>
  <c r="Q295" i="1"/>
  <c r="Q221" i="1"/>
  <c r="Q413" i="1"/>
  <c r="Q359" i="1"/>
  <c r="R125" i="1"/>
  <c r="Q317" i="1"/>
  <c r="Q407" i="1"/>
  <c r="Q423" i="1"/>
  <c r="Q442" i="1"/>
  <c r="K421" i="1"/>
  <c r="Q226" i="1"/>
  <c r="L421" i="1"/>
  <c r="Q175" i="1"/>
  <c r="Q242" i="1"/>
  <c r="K284" i="1"/>
  <c r="K457" i="1"/>
  <c r="K473" i="1"/>
  <c r="K345" i="1"/>
  <c r="L457" i="1"/>
  <c r="Q207" i="1"/>
  <c r="Q210" i="1"/>
  <c r="R496" i="1"/>
  <c r="K218" i="1"/>
  <c r="K496" i="1"/>
  <c r="Q127" i="1"/>
  <c r="L490" i="1"/>
  <c r="K74" i="1"/>
  <c r="Q159" i="1"/>
  <c r="K254" i="1"/>
  <c r="K270" i="1"/>
  <c r="L493" i="1"/>
  <c r="Q19" i="1"/>
  <c r="K484" i="1"/>
  <c r="K316" i="1"/>
  <c r="Q3" i="1"/>
  <c r="L268" i="1"/>
  <c r="L329" i="1"/>
  <c r="Q227" i="1"/>
  <c r="K260" i="1"/>
  <c r="K266" i="1"/>
  <c r="Q67" i="1"/>
  <c r="K252" i="1"/>
  <c r="K328" i="1"/>
  <c r="K424" i="1"/>
  <c r="Q178" i="1"/>
  <c r="K146" i="1"/>
  <c r="K216" i="1"/>
  <c r="Q162" i="1"/>
  <c r="K89" i="1"/>
  <c r="K127" i="1"/>
  <c r="K143" i="1"/>
  <c r="K175" i="1"/>
  <c r="K213" i="1"/>
  <c r="L219" i="1"/>
  <c r="Q219" i="1"/>
  <c r="K124" i="1"/>
  <c r="K140" i="1"/>
  <c r="L108" i="1"/>
  <c r="Q194" i="1"/>
  <c r="Q235" i="1"/>
  <c r="Q279" i="1"/>
  <c r="K217" i="1"/>
  <c r="K292" i="1"/>
  <c r="K298" i="1"/>
  <c r="K387" i="1"/>
  <c r="K419" i="1"/>
  <c r="K450" i="1"/>
  <c r="K466" i="1"/>
  <c r="Q114" i="1"/>
  <c r="K93" i="1"/>
  <c r="L220" i="1"/>
  <c r="L84" i="1"/>
  <c r="L131" i="1"/>
  <c r="L61" i="1"/>
  <c r="K249" i="1"/>
  <c r="K356" i="1"/>
  <c r="K362" i="1"/>
  <c r="L183" i="1"/>
  <c r="L202" i="1"/>
  <c r="L224" i="1"/>
  <c r="L347" i="1"/>
  <c r="K100" i="1"/>
  <c r="L119" i="1"/>
  <c r="K46" i="1"/>
  <c r="L49" i="1"/>
  <c r="L177" i="1"/>
  <c r="Q251" i="1"/>
  <c r="K291" i="1"/>
  <c r="L439" i="1"/>
  <c r="Q370" i="1"/>
  <c r="K2" i="1"/>
  <c r="L158" i="1"/>
  <c r="L174" i="1"/>
  <c r="Q77" i="1"/>
  <c r="Q349" i="1"/>
  <c r="K66" i="1"/>
  <c r="K120" i="1"/>
  <c r="K136" i="1"/>
  <c r="L155" i="1"/>
  <c r="K168" i="1"/>
  <c r="L171" i="1"/>
  <c r="K184" i="1"/>
  <c r="K247" i="1"/>
  <c r="L72" i="1"/>
  <c r="K83" i="1"/>
  <c r="L136" i="1"/>
  <c r="K149" i="1"/>
  <c r="L152" i="1"/>
  <c r="K287" i="1"/>
  <c r="K290" i="1"/>
  <c r="K293" i="1"/>
  <c r="K296" i="1"/>
  <c r="Q443" i="1"/>
  <c r="L149" i="1"/>
  <c r="L165" i="1"/>
  <c r="L197" i="1"/>
  <c r="L222" i="1"/>
  <c r="L238" i="1"/>
  <c r="K244" i="1"/>
  <c r="L278" i="1"/>
  <c r="L281" i="1"/>
  <c r="K337" i="1"/>
  <c r="K340" i="1"/>
  <c r="K343" i="1"/>
  <c r="K346" i="1"/>
  <c r="K390" i="1"/>
  <c r="Q5" i="1"/>
  <c r="Q187" i="1"/>
  <c r="Q346" i="1"/>
  <c r="K482" i="1"/>
  <c r="K488" i="1"/>
  <c r="Q308" i="1"/>
  <c r="L319" i="1"/>
  <c r="Q340" i="1"/>
  <c r="Q253" i="1"/>
  <c r="K6" i="1"/>
  <c r="L57" i="1"/>
  <c r="K99" i="1"/>
  <c r="L140" i="1"/>
  <c r="L156" i="1"/>
  <c r="L239" i="1"/>
  <c r="L251" i="1"/>
  <c r="Q203" i="1"/>
  <c r="Q225" i="1"/>
  <c r="Q305" i="1"/>
  <c r="L102" i="1"/>
  <c r="L137" i="1"/>
  <c r="L153" i="1"/>
  <c r="K288" i="1"/>
  <c r="L350" i="1"/>
  <c r="Q459" i="1"/>
  <c r="Q358" i="1"/>
  <c r="L96" i="1"/>
  <c r="L99" i="1"/>
  <c r="L150" i="1"/>
  <c r="L245" i="1"/>
  <c r="L273" i="1"/>
  <c r="L279" i="1"/>
  <c r="L294" i="1"/>
  <c r="L297" i="1"/>
  <c r="Q250" i="1"/>
  <c r="K109" i="1"/>
  <c r="K128" i="1"/>
  <c r="K134" i="1"/>
  <c r="K192" i="1"/>
  <c r="K255" i="1"/>
  <c r="K258" i="1"/>
  <c r="K261" i="1"/>
  <c r="K264" i="1"/>
  <c r="K276" i="1"/>
  <c r="K282" i="1"/>
  <c r="K297" i="1"/>
  <c r="K5" i="1"/>
  <c r="Q228" i="1"/>
  <c r="L58" i="1"/>
  <c r="L261" i="1"/>
  <c r="L264" i="1"/>
  <c r="Q171" i="1"/>
  <c r="Q244" i="1"/>
  <c r="Q355" i="1"/>
  <c r="Q87" i="1"/>
  <c r="K52" i="1"/>
  <c r="L55" i="1"/>
  <c r="Q209" i="1"/>
  <c r="K49" i="1"/>
  <c r="L208" i="1"/>
  <c r="L249" i="1"/>
  <c r="L398" i="1"/>
  <c r="L442" i="1"/>
  <c r="Q23" i="1"/>
  <c r="Q372" i="1"/>
  <c r="Q375" i="1"/>
  <c r="K4" i="1"/>
  <c r="L54" i="1"/>
  <c r="K98" i="1"/>
  <c r="K141" i="1"/>
  <c r="K169" i="1"/>
  <c r="K172" i="1"/>
  <c r="K196" i="1"/>
  <c r="K240" i="1"/>
  <c r="K243" i="1"/>
  <c r="K384" i="1"/>
  <c r="K418" i="1"/>
  <c r="K449" i="1"/>
  <c r="K465" i="1"/>
  <c r="K92" i="1"/>
  <c r="K95" i="1"/>
  <c r="K135" i="1"/>
  <c r="L215" i="1"/>
  <c r="K231" i="1"/>
  <c r="K237" i="1"/>
  <c r="K307" i="1"/>
  <c r="L326" i="1"/>
  <c r="K381" i="1"/>
  <c r="K415" i="1"/>
  <c r="L418" i="1"/>
  <c r="L48" i="1"/>
  <c r="L95" i="1"/>
  <c r="K104" i="1"/>
  <c r="L123" i="1"/>
  <c r="L135" i="1"/>
  <c r="L138" i="1"/>
  <c r="L144" i="1"/>
  <c r="L169" i="1"/>
  <c r="K234" i="1"/>
  <c r="L271" i="1"/>
  <c r="K304" i="1"/>
  <c r="K366" i="1"/>
  <c r="L369" i="1"/>
  <c r="K412" i="1"/>
  <c r="L415" i="1"/>
  <c r="K431" i="1"/>
  <c r="K434" i="1"/>
  <c r="K437" i="1"/>
  <c r="K440" i="1"/>
  <c r="Q51" i="1"/>
  <c r="K11" i="1"/>
  <c r="K14" i="1"/>
  <c r="K33" i="1"/>
  <c r="K39" i="1"/>
  <c r="K42" i="1"/>
  <c r="L89" i="1"/>
  <c r="K111" i="1"/>
  <c r="K114" i="1"/>
  <c r="K129" i="1"/>
  <c r="K132" i="1"/>
  <c r="K160" i="1"/>
  <c r="L209" i="1"/>
  <c r="L234" i="1"/>
  <c r="K301" i="1"/>
  <c r="K333" i="1"/>
  <c r="K336" i="1"/>
  <c r="K339" i="1"/>
  <c r="L357" i="1"/>
  <c r="L360" i="1"/>
  <c r="K372" i="1"/>
  <c r="K378" i="1"/>
  <c r="L412" i="1"/>
  <c r="K425" i="1"/>
  <c r="K428" i="1"/>
  <c r="K456" i="1"/>
  <c r="Q48" i="1"/>
  <c r="Q243" i="1"/>
  <c r="L33" i="1"/>
  <c r="K61" i="1"/>
  <c r="K81" i="1"/>
  <c r="L160" i="1"/>
  <c r="L203" i="1"/>
  <c r="L206" i="1"/>
  <c r="K222" i="1"/>
  <c r="K253" i="1"/>
  <c r="K256" i="1"/>
  <c r="K259" i="1"/>
  <c r="L277" i="1"/>
  <c r="L280" i="1"/>
  <c r="K286" i="1"/>
  <c r="L289" i="1"/>
  <c r="L295" i="1"/>
  <c r="K422" i="1"/>
  <c r="K453" i="1"/>
  <c r="K494" i="1"/>
  <c r="Q212" i="1"/>
  <c r="L64" i="1"/>
  <c r="K154" i="1"/>
  <c r="L491" i="1"/>
  <c r="Q323" i="1"/>
  <c r="K121" i="1"/>
  <c r="L179" i="1"/>
  <c r="K182" i="1"/>
  <c r="L250" i="1"/>
  <c r="K265" i="1"/>
  <c r="K416" i="1"/>
  <c r="L466" i="1"/>
  <c r="R126" i="1"/>
  <c r="K37" i="1"/>
  <c r="K40" i="1"/>
  <c r="K201" i="1"/>
  <c r="K210" i="1"/>
  <c r="L213" i="1"/>
  <c r="L382" i="1"/>
  <c r="K438" i="1"/>
  <c r="K441" i="1"/>
  <c r="K15" i="1"/>
  <c r="K34" i="1"/>
  <c r="K68" i="1"/>
  <c r="K71" i="1"/>
  <c r="K115" i="1"/>
  <c r="L121" i="1"/>
  <c r="K204" i="1"/>
  <c r="K207" i="1"/>
  <c r="L229" i="1"/>
  <c r="L235" i="1"/>
  <c r="K272" i="1"/>
  <c r="K275" i="1"/>
  <c r="K318" i="1"/>
  <c r="L373" i="1"/>
  <c r="L376" i="1"/>
  <c r="Q237" i="1"/>
  <c r="L37" i="1"/>
  <c r="L71" i="1"/>
  <c r="K152" i="1"/>
  <c r="K158" i="1"/>
  <c r="L161" i="1"/>
  <c r="L201" i="1"/>
  <c r="L302" i="1"/>
  <c r="K410" i="1"/>
  <c r="K470" i="1"/>
  <c r="K492" i="1"/>
  <c r="K495" i="1"/>
  <c r="Q381" i="1"/>
  <c r="L115" i="1"/>
  <c r="K186" i="1"/>
  <c r="L454" i="1"/>
  <c r="K489" i="1"/>
  <c r="Q4" i="1"/>
  <c r="L82" i="1"/>
  <c r="K180" i="1"/>
  <c r="K325" i="1"/>
  <c r="K464" i="1"/>
  <c r="Q378" i="1"/>
  <c r="K322" i="1"/>
  <c r="K365" i="1"/>
  <c r="K368" i="1"/>
  <c r="K371" i="1"/>
  <c r="K374" i="1"/>
  <c r="K377" i="1"/>
  <c r="K414" i="1"/>
  <c r="L25" i="1"/>
  <c r="K72" i="1"/>
  <c r="K119" i="1"/>
  <c r="L134" i="1"/>
  <c r="K153" i="1"/>
  <c r="L230" i="1"/>
  <c r="K233" i="1"/>
  <c r="L236" i="1"/>
  <c r="K319" i="1"/>
  <c r="K350" i="1"/>
  <c r="L374" i="1"/>
  <c r="L377" i="1"/>
  <c r="K393" i="1"/>
  <c r="L414" i="1"/>
  <c r="L433" i="1"/>
  <c r="Q75" i="1"/>
  <c r="Q475" i="1"/>
  <c r="K85" i="1"/>
  <c r="L124" i="1"/>
  <c r="L192" i="1"/>
  <c r="L198" i="1"/>
  <c r="L204" i="1"/>
  <c r="L216" i="1"/>
  <c r="L225" i="1"/>
  <c r="L231" i="1"/>
  <c r="L246" i="1"/>
  <c r="L252" i="1"/>
  <c r="L303" i="1"/>
  <c r="Q10" i="1"/>
  <c r="Q330" i="1"/>
  <c r="Q487" i="1"/>
  <c r="K31" i="1"/>
  <c r="K77" i="1"/>
  <c r="K91" i="1"/>
  <c r="K103" i="1"/>
  <c r="K112" i="1"/>
  <c r="K130" i="1"/>
  <c r="K142" i="1"/>
  <c r="K151" i="1"/>
  <c r="K157" i="1"/>
  <c r="L195" i="1"/>
  <c r="K198" i="1"/>
  <c r="K228" i="1"/>
  <c r="K300" i="1"/>
  <c r="K303" i="1"/>
  <c r="K306" i="1"/>
  <c r="K309" i="1"/>
  <c r="K312" i="1"/>
  <c r="K380" i="1"/>
  <c r="K383" i="1"/>
  <c r="K386" i="1"/>
  <c r="K389" i="1"/>
  <c r="K392" i="1"/>
  <c r="K430" i="1"/>
  <c r="K445" i="1"/>
  <c r="K448" i="1"/>
  <c r="K460" i="1"/>
  <c r="K463" i="1"/>
  <c r="K469" i="1"/>
  <c r="K472" i="1"/>
  <c r="K481" i="1"/>
  <c r="R88" i="1"/>
  <c r="L7" i="1"/>
  <c r="L10" i="1"/>
  <c r="L13" i="1"/>
  <c r="L22" i="1"/>
  <c r="K43" i="1"/>
  <c r="L70" i="1"/>
  <c r="K80" i="1"/>
  <c r="L88" i="1"/>
  <c r="L91" i="1"/>
  <c r="L112" i="1"/>
  <c r="L118" i="1"/>
  <c r="L133" i="1"/>
  <c r="L139" i="1"/>
  <c r="L145" i="1"/>
  <c r="L151" i="1"/>
  <c r="L300" i="1"/>
  <c r="L309" i="1"/>
  <c r="L312" i="1"/>
  <c r="L321" i="1"/>
  <c r="L327" i="1"/>
  <c r="L351" i="1"/>
  <c r="L380" i="1"/>
  <c r="L383" i="1"/>
  <c r="L386" i="1"/>
  <c r="L389" i="1"/>
  <c r="L392" i="1"/>
  <c r="L430" i="1"/>
  <c r="L463" i="1"/>
  <c r="L469" i="1"/>
  <c r="L472" i="1"/>
  <c r="L475" i="1"/>
  <c r="K478" i="1"/>
  <c r="L481" i="1"/>
  <c r="L487" i="1"/>
  <c r="Q324" i="1"/>
  <c r="K7" i="1"/>
  <c r="K16" i="1"/>
  <c r="K70" i="1"/>
  <c r="L75" i="1"/>
  <c r="L80" i="1"/>
  <c r="L94" i="1"/>
  <c r="L103" i="1"/>
  <c r="K118" i="1"/>
  <c r="K148" i="1"/>
  <c r="L157" i="1"/>
  <c r="L315" i="1"/>
  <c r="L318" i="1"/>
  <c r="K321" i="1"/>
  <c r="K324" i="1"/>
  <c r="K327" i="1"/>
  <c r="K330" i="1"/>
  <c r="L342" i="1"/>
  <c r="L345" i="1"/>
  <c r="K348" i="1"/>
  <c r="K351" i="1"/>
  <c r="K354" i="1"/>
  <c r="K357" i="1"/>
  <c r="K360" i="1"/>
  <c r="L395" i="1"/>
  <c r="K398" i="1"/>
  <c r="L401" i="1"/>
  <c r="L407" i="1"/>
  <c r="L445" i="1"/>
  <c r="L478" i="1"/>
  <c r="Q130" i="1"/>
  <c r="L16" i="1"/>
  <c r="L34" i="1"/>
  <c r="L40" i="1"/>
  <c r="L43" i="1"/>
  <c r="L122" i="1"/>
  <c r="K125" i="1"/>
  <c r="K137" i="1"/>
  <c r="L166" i="1"/>
  <c r="L172" i="1"/>
  <c r="K178" i="1"/>
  <c r="K181" i="1"/>
  <c r="L184" i="1"/>
  <c r="K190" i="1"/>
  <c r="K199" i="1"/>
  <c r="K205" i="1"/>
  <c r="L223" i="1"/>
  <c r="K232" i="1"/>
  <c r="L348" i="1"/>
  <c r="K413" i="1"/>
  <c r="L73" i="1"/>
  <c r="K107" i="1"/>
  <c r="L181" i="1"/>
  <c r="L187" i="1"/>
  <c r="L190" i="1"/>
  <c r="L193" i="1"/>
  <c r="L199" i="1"/>
  <c r="K208" i="1"/>
  <c r="K211" i="1"/>
  <c r="L217" i="1"/>
  <c r="K220" i="1"/>
  <c r="K223" i="1"/>
  <c r="K226" i="1"/>
  <c r="K229" i="1"/>
  <c r="L232" i="1"/>
  <c r="K238" i="1"/>
  <c r="L241" i="1"/>
  <c r="L247" i="1"/>
  <c r="L262" i="1"/>
  <c r="L265" i="1"/>
  <c r="K268" i="1"/>
  <c r="K271" i="1"/>
  <c r="K274" i="1"/>
  <c r="K277" i="1"/>
  <c r="K280" i="1"/>
  <c r="L363" i="1"/>
  <c r="L366" i="1"/>
  <c r="L375" i="1"/>
  <c r="L404" i="1"/>
  <c r="L422" i="1"/>
  <c r="L425" i="1"/>
  <c r="R94" i="1"/>
  <c r="K86" i="1"/>
  <c r="L107" i="1"/>
  <c r="L455" i="1"/>
  <c r="L458" i="1"/>
  <c r="L2" i="1"/>
  <c r="K8" i="1"/>
  <c r="L14" i="1"/>
  <c r="K20" i="1"/>
  <c r="K47" i="1"/>
  <c r="K53" i="1"/>
  <c r="K59" i="1"/>
  <c r="K62" i="1"/>
  <c r="K78" i="1"/>
  <c r="L86" i="1"/>
  <c r="L92" i="1"/>
  <c r="L101" i="1"/>
  <c r="L104" i="1"/>
  <c r="L110" i="1"/>
  <c r="L113" i="1"/>
  <c r="K116" i="1"/>
  <c r="L128" i="1"/>
  <c r="K185" i="1"/>
  <c r="L283" i="1"/>
  <c r="L286" i="1"/>
  <c r="L310" i="1"/>
  <c r="L313" i="1"/>
  <c r="L390" i="1"/>
  <c r="L393" i="1"/>
  <c r="L431" i="1"/>
  <c r="L434" i="1"/>
  <c r="L437" i="1"/>
  <c r="L440" i="1"/>
  <c r="L443" i="1"/>
  <c r="K446" i="1"/>
  <c r="L449" i="1"/>
  <c r="L470" i="1"/>
  <c r="L473" i="1"/>
  <c r="K476" i="1"/>
  <c r="K479" i="1"/>
  <c r="L482" i="1"/>
  <c r="K485" i="1"/>
  <c r="L488" i="1"/>
  <c r="L494" i="1"/>
  <c r="Q13" i="1"/>
  <c r="Q97" i="1"/>
  <c r="L8" i="1"/>
  <c r="L11" i="1"/>
  <c r="K17" i="1"/>
  <c r="L23" i="1"/>
  <c r="L26" i="1"/>
  <c r="L29" i="1"/>
  <c r="K41" i="1"/>
  <c r="K50" i="1"/>
  <c r="K56" i="1"/>
  <c r="K65" i="1"/>
  <c r="L78" i="1"/>
  <c r="K167" i="1"/>
  <c r="K173" i="1"/>
  <c r="K313" i="1"/>
  <c r="L316" i="1"/>
  <c r="L325" i="1"/>
  <c r="L328" i="1"/>
  <c r="K334" i="1"/>
  <c r="L337" i="1"/>
  <c r="L343" i="1"/>
  <c r="K349" i="1"/>
  <c r="K352" i="1"/>
  <c r="K355" i="1"/>
  <c r="K396" i="1"/>
  <c r="K399" i="1"/>
  <c r="K402" i="1"/>
  <c r="K405" i="1"/>
  <c r="K408" i="1"/>
  <c r="L446" i="1"/>
  <c r="L452" i="1"/>
  <c r="L479" i="1"/>
  <c r="L485" i="1"/>
  <c r="L17" i="1"/>
  <c r="K32" i="1"/>
  <c r="K38" i="1"/>
  <c r="L50" i="1"/>
  <c r="L53" i="1"/>
  <c r="L56" i="1"/>
  <c r="L59" i="1"/>
  <c r="L65" i="1"/>
  <c r="K76" i="1"/>
  <c r="L167" i="1"/>
  <c r="K170" i="1"/>
  <c r="K176" i="1"/>
  <c r="K179" i="1"/>
  <c r="L185" i="1"/>
  <c r="K188" i="1"/>
  <c r="K191" i="1"/>
  <c r="K200" i="1"/>
  <c r="K248" i="1"/>
  <c r="L331" i="1"/>
  <c r="L334" i="1"/>
  <c r="L358" i="1"/>
  <c r="L361" i="1"/>
  <c r="K364" i="1"/>
  <c r="K367" i="1"/>
  <c r="K370" i="1"/>
  <c r="L396" i="1"/>
  <c r="L399" i="1"/>
  <c r="L402" i="1"/>
  <c r="L405" i="1"/>
  <c r="L408" i="1"/>
  <c r="L41" i="1"/>
  <c r="K84" i="1"/>
  <c r="K105" i="1"/>
  <c r="K108" i="1"/>
  <c r="K164" i="1"/>
  <c r="L176" i="1"/>
  <c r="L182" i="1"/>
  <c r="L188" i="1"/>
  <c r="K194" i="1"/>
  <c r="K197" i="1"/>
  <c r="L200" i="1"/>
  <c r="K206" i="1"/>
  <c r="K215" i="1"/>
  <c r="K221" i="1"/>
  <c r="K224" i="1"/>
  <c r="K227" i="1"/>
  <c r="L233" i="1"/>
  <c r="K236" i="1"/>
  <c r="K239" i="1"/>
  <c r="K242" i="1"/>
  <c r="K245" i="1"/>
  <c r="L248" i="1"/>
  <c r="L257" i="1"/>
  <c r="L263" i="1"/>
  <c r="K269" i="1"/>
  <c r="L287" i="1"/>
  <c r="K361" i="1"/>
  <c r="L364" i="1"/>
  <c r="L367" i="1"/>
  <c r="K373" i="1"/>
  <c r="K376" i="1"/>
  <c r="L411" i="1"/>
  <c r="L417" i="1"/>
  <c r="L423" i="1"/>
  <c r="Q460" i="1"/>
  <c r="K426" i="1"/>
  <c r="K429" i="1"/>
  <c r="K432" i="1"/>
  <c r="K9" i="1"/>
  <c r="K21" i="1"/>
  <c r="K27" i="1"/>
  <c r="K30" i="1"/>
  <c r="K63" i="1"/>
  <c r="K69" i="1"/>
  <c r="K79" i="1"/>
  <c r="K87" i="1"/>
  <c r="K96" i="1"/>
  <c r="K102" i="1"/>
  <c r="L105" i="1"/>
  <c r="L117" i="1"/>
  <c r="L120" i="1"/>
  <c r="L126" i="1"/>
  <c r="L129" i="1"/>
  <c r="K144" i="1"/>
  <c r="K147" i="1"/>
  <c r="K156" i="1"/>
  <c r="K159" i="1"/>
  <c r="K212" i="1"/>
  <c r="K281" i="1"/>
  <c r="L284" i="1"/>
  <c r="L293" i="1"/>
  <c r="L296" i="1"/>
  <c r="K302" i="1"/>
  <c r="L305" i="1"/>
  <c r="L311" i="1"/>
  <c r="K317" i="1"/>
  <c r="K320" i="1"/>
  <c r="K323" i="1"/>
  <c r="L335" i="1"/>
  <c r="L379" i="1"/>
  <c r="K382" i="1"/>
  <c r="L385" i="1"/>
  <c r="L391" i="1"/>
  <c r="L420" i="1"/>
  <c r="L438" i="1"/>
  <c r="L441" i="1"/>
  <c r="K444" i="1"/>
  <c r="K447" i="1"/>
  <c r="L450" i="1"/>
  <c r="L453" i="1"/>
  <c r="L456" i="1"/>
  <c r="L459" i="1"/>
  <c r="K462" i="1"/>
  <c r="L465" i="1"/>
  <c r="K468" i="1"/>
  <c r="L471" i="1"/>
  <c r="L474" i="1"/>
  <c r="K477" i="1"/>
  <c r="K480" i="1"/>
  <c r="K486" i="1"/>
  <c r="L489" i="1"/>
  <c r="L495" i="1"/>
  <c r="K18" i="1"/>
  <c r="K24" i="1"/>
  <c r="K36" i="1"/>
  <c r="K45" i="1"/>
  <c r="K57" i="1"/>
  <c r="K162" i="1"/>
  <c r="K308" i="1"/>
  <c r="K314" i="1"/>
  <c r="K332" i="1"/>
  <c r="K335" i="1"/>
  <c r="K338" i="1"/>
  <c r="K341" i="1"/>
  <c r="K344" i="1"/>
  <c r="K394" i="1"/>
  <c r="K397" i="1"/>
  <c r="K400" i="1"/>
  <c r="K403" i="1"/>
  <c r="K406" i="1"/>
  <c r="K409" i="1"/>
  <c r="L462" i="1"/>
  <c r="L486" i="1"/>
  <c r="L9" i="1"/>
  <c r="L12" i="1"/>
  <c r="L18" i="1"/>
  <c r="L21" i="1"/>
  <c r="L24" i="1"/>
  <c r="L27" i="1"/>
  <c r="L39" i="1"/>
  <c r="L42" i="1"/>
  <c r="L45" i="1"/>
  <c r="L66" i="1"/>
  <c r="L69" i="1"/>
  <c r="L79" i="1"/>
  <c r="K82" i="1"/>
  <c r="L90" i="1"/>
  <c r="L147" i="1"/>
  <c r="K150" i="1"/>
  <c r="K165" i="1"/>
  <c r="L168" i="1"/>
  <c r="K174" i="1"/>
  <c r="K183" i="1"/>
  <c r="K189" i="1"/>
  <c r="L255" i="1"/>
  <c r="L332" i="1"/>
  <c r="L341" i="1"/>
  <c r="L344" i="1"/>
  <c r="L353" i="1"/>
  <c r="L359" i="1"/>
  <c r="L388" i="1"/>
  <c r="L406" i="1"/>
  <c r="L409" i="1"/>
  <c r="L240" i="1"/>
  <c r="L256" i="1"/>
  <c r="L272" i="1"/>
  <c r="L304" i="1"/>
  <c r="L320" i="1"/>
  <c r="L336" i="1"/>
  <c r="L352" i="1"/>
  <c r="L81" i="1"/>
  <c r="L83" i="1"/>
  <c r="L85" i="1"/>
  <c r="K435" i="1"/>
  <c r="K451" i="1"/>
  <c r="K467" i="1"/>
  <c r="K483" i="1"/>
  <c r="K28" i="1"/>
  <c r="K44" i="1"/>
  <c r="K60" i="1"/>
  <c r="K90" i="1"/>
  <c r="K106" i="1"/>
  <c r="K122" i="1"/>
  <c r="K3" i="1"/>
  <c r="K19" i="1"/>
  <c r="K35" i="1"/>
  <c r="K51" i="1"/>
  <c r="K67" i="1"/>
  <c r="K97" i="1"/>
  <c r="Q441" i="1"/>
  <c r="Q233" i="1"/>
  <c r="Q169" i="1"/>
  <c r="Q297" i="1"/>
  <c r="Q457" i="1"/>
  <c r="R121" i="1"/>
  <c r="Q73" i="1"/>
  <c r="Q249" i="1"/>
  <c r="Q377" i="1"/>
  <c r="Q11" i="1"/>
  <c r="Q473" i="1"/>
  <c r="Q393" i="1"/>
  <c r="R89" i="1"/>
  <c r="Q313" i="1"/>
  <c r="Q489" i="1"/>
  <c r="Q41" i="1"/>
  <c r="Q265" i="1"/>
  <c r="Q409" i="1"/>
  <c r="Q57" i="1"/>
  <c r="Q185" i="1"/>
  <c r="Q217" i="1"/>
  <c r="Q329" i="1"/>
  <c r="Q425" i="1"/>
  <c r="K57" i="7"/>
  <c r="Q281" i="1"/>
  <c r="Q128" i="1"/>
  <c r="Q288" i="1"/>
  <c r="Q96" i="1"/>
  <c r="K68" i="3"/>
  <c r="L60" i="5"/>
  <c r="L50" i="6"/>
  <c r="Q484" i="1"/>
  <c r="Q420" i="1"/>
  <c r="Q356" i="1"/>
  <c r="Q292" i="1"/>
  <c r="R476" i="1"/>
  <c r="R412" i="1"/>
  <c r="R348" i="1"/>
  <c r="R284" i="1"/>
  <c r="R468" i="1"/>
  <c r="R404" i="1"/>
  <c r="R340" i="1"/>
  <c r="R276" i="1"/>
  <c r="R460" i="1"/>
  <c r="R396" i="1"/>
  <c r="R332" i="1"/>
  <c r="R268" i="1"/>
  <c r="R452" i="1"/>
  <c r="R388" i="1"/>
  <c r="R324" i="1"/>
  <c r="R260" i="1"/>
  <c r="R444" i="1"/>
  <c r="R380" i="1"/>
  <c r="R316" i="1"/>
  <c r="R252" i="1"/>
  <c r="R436" i="1"/>
  <c r="R372" i="1"/>
  <c r="R308" i="1"/>
  <c r="R244" i="1"/>
  <c r="R492" i="1"/>
  <c r="R428" i="1"/>
  <c r="R364" i="1"/>
  <c r="R300" i="1"/>
  <c r="R236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Q354" i="1"/>
  <c r="Q338" i="1"/>
  <c r="Q322" i="1"/>
  <c r="Q306" i="1"/>
  <c r="Q290" i="1"/>
  <c r="Q274" i="1"/>
  <c r="Q258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Q481" i="1"/>
  <c r="Q465" i="1"/>
  <c r="Q449" i="1"/>
  <c r="Q433" i="1"/>
  <c r="Q417" i="1"/>
  <c r="Q401" i="1"/>
  <c r="Q385" i="1"/>
  <c r="Q369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Q480" i="1"/>
  <c r="Q464" i="1"/>
  <c r="Q448" i="1"/>
  <c r="Q432" i="1"/>
  <c r="Q416" i="1"/>
  <c r="Q400" i="1"/>
  <c r="Q384" i="1"/>
  <c r="Q368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Q342" i="1"/>
  <c r="Q326" i="1"/>
  <c r="Q310" i="1"/>
  <c r="Q294" i="1"/>
  <c r="Q278" i="1"/>
  <c r="Q262" i="1"/>
  <c r="Q246" i="1"/>
  <c r="Q230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Q341" i="1"/>
  <c r="Q325" i="1"/>
  <c r="Q309" i="1"/>
  <c r="Q293" i="1"/>
  <c r="Q277" i="1"/>
  <c r="Q261" i="1"/>
  <c r="Q245" i="1"/>
  <c r="Q229" i="1"/>
  <c r="K31" i="8"/>
  <c r="L43" i="8"/>
  <c r="K48" i="8"/>
  <c r="L33" i="8"/>
  <c r="K47" i="8"/>
  <c r="L36" i="8"/>
  <c r="K36" i="8"/>
  <c r="K33" i="8"/>
  <c r="L47" i="8"/>
  <c r="K45" i="8"/>
  <c r="L38" i="8"/>
  <c r="L35" i="8"/>
  <c r="L42" i="8"/>
  <c r="L30" i="8"/>
  <c r="K42" i="8"/>
  <c r="K30" i="8"/>
  <c r="L51" i="8"/>
  <c r="L40" i="8"/>
  <c r="L41" i="8"/>
  <c r="K34" i="8"/>
  <c r="K40" i="8"/>
  <c r="K41" i="8"/>
  <c r="L50" i="8"/>
  <c r="L44" i="8"/>
  <c r="K50" i="8"/>
  <c r="L37" i="8"/>
  <c r="L32" i="8"/>
  <c r="L46" i="8"/>
  <c r="L29" i="8"/>
  <c r="L49" i="8"/>
  <c r="L39" i="8"/>
  <c r="L21" i="8"/>
  <c r="K26" i="8"/>
  <c r="L28" i="8"/>
  <c r="K22" i="8"/>
  <c r="K16" i="8"/>
  <c r="K23" i="8"/>
  <c r="L24" i="8"/>
  <c r="L35" i="9"/>
  <c r="L29" i="9"/>
  <c r="K29" i="9"/>
  <c r="L13" i="9"/>
  <c r="K22" i="9"/>
  <c r="K37" i="9"/>
  <c r="L36" i="9"/>
  <c r="K36" i="9"/>
  <c r="L31" i="9"/>
  <c r="L21" i="9"/>
  <c r="L24" i="9"/>
  <c r="L38" i="9"/>
  <c r="K15" i="9"/>
  <c r="K21" i="9"/>
  <c r="K20" i="9"/>
  <c r="K33" i="9"/>
  <c r="L41" i="9"/>
  <c r="L40" i="9"/>
  <c r="L27" i="9"/>
  <c r="K30" i="9"/>
  <c r="K40" i="9"/>
  <c r="L23" i="9"/>
  <c r="L42" i="9"/>
  <c r="L19" i="9"/>
  <c r="L32" i="9"/>
  <c r="K42" i="9"/>
  <c r="L25" i="9"/>
  <c r="L20" i="9"/>
  <c r="L39" i="9"/>
  <c r="L18" i="9"/>
  <c r="L34" i="9"/>
  <c r="L17" i="9"/>
  <c r="L16" i="9"/>
  <c r="L14" i="9"/>
  <c r="L28" i="9"/>
  <c r="L26" i="9"/>
  <c r="K39" i="7"/>
  <c r="K35" i="7"/>
  <c r="L55" i="7"/>
  <c r="K54" i="7"/>
  <c r="L48" i="7"/>
  <c r="K40" i="7"/>
  <c r="L39" i="7"/>
  <c r="K34" i="7"/>
  <c r="K21" i="7"/>
  <c r="K22" i="7"/>
  <c r="K53" i="7"/>
  <c r="K37" i="7"/>
  <c r="L53" i="7"/>
  <c r="K48" i="7"/>
  <c r="K43" i="7"/>
  <c r="L33" i="7"/>
  <c r="K49" i="7"/>
  <c r="L38" i="7"/>
  <c r="K33" i="7"/>
  <c r="L34" i="7"/>
  <c r="K24" i="7"/>
  <c r="L42" i="7"/>
  <c r="L32" i="7"/>
  <c r="L52" i="7"/>
  <c r="K47" i="7"/>
  <c r="L11" i="7"/>
  <c r="K13" i="7"/>
  <c r="K14" i="7"/>
  <c r="L49" i="7"/>
  <c r="K56" i="7"/>
  <c r="K52" i="7"/>
  <c r="L37" i="7"/>
  <c r="K32" i="7"/>
  <c r="L46" i="7"/>
  <c r="L29" i="7"/>
  <c r="L51" i="7"/>
  <c r="K51" i="7"/>
  <c r="L45" i="7"/>
  <c r="L36" i="7"/>
  <c r="K31" i="7"/>
  <c r="L19" i="7"/>
  <c r="K36" i="7"/>
  <c r="K44" i="7"/>
  <c r="L50" i="7"/>
  <c r="L30" i="7"/>
  <c r="L54" i="7"/>
  <c r="L43" i="7"/>
  <c r="K50" i="7"/>
  <c r="L35" i="7"/>
  <c r="K30" i="7"/>
  <c r="K45" i="7"/>
  <c r="L41" i="7"/>
  <c r="L40" i="7"/>
  <c r="L17" i="10"/>
  <c r="L12" i="10"/>
  <c r="K12" i="10"/>
  <c r="L10" i="10"/>
  <c r="L18" i="10"/>
  <c r="K18" i="10"/>
  <c r="L11" i="10"/>
  <c r="L16" i="10"/>
  <c r="L14" i="10"/>
  <c r="K16" i="10"/>
  <c r="K14" i="10"/>
  <c r="L15" i="10"/>
  <c r="K15" i="10"/>
  <c r="L13" i="10"/>
  <c r="L32" i="6"/>
  <c r="L22" i="6"/>
  <c r="K32" i="6"/>
  <c r="L42" i="6"/>
  <c r="L27" i="6"/>
  <c r="L46" i="6"/>
  <c r="K37" i="6"/>
  <c r="K22" i="6"/>
  <c r="L41" i="6"/>
  <c r="K26" i="6"/>
  <c r="K36" i="6"/>
  <c r="K21" i="6"/>
  <c r="K45" i="6"/>
  <c r="L30" i="6"/>
  <c r="L40" i="6"/>
  <c r="L35" i="6"/>
  <c r="K40" i="6"/>
  <c r="K35" i="6"/>
  <c r="L25" i="6"/>
  <c r="K20" i="6"/>
  <c r="K34" i="6"/>
  <c r="L39" i="6"/>
  <c r="L19" i="6"/>
  <c r="L48" i="6"/>
  <c r="K29" i="6"/>
  <c r="L24" i="6"/>
  <c r="K19" i="6"/>
  <c r="K48" i="6"/>
  <c r="L43" i="6"/>
  <c r="K24" i="6"/>
  <c r="L38" i="6"/>
  <c r="K38" i="6"/>
  <c r="L23" i="6"/>
  <c r="L49" i="6"/>
  <c r="L33" i="6"/>
  <c r="L44" i="6"/>
  <c r="L28" i="6"/>
  <c r="L47" i="6"/>
  <c r="L31" i="6"/>
  <c r="L18" i="6"/>
  <c r="L21" i="4"/>
  <c r="L31" i="4"/>
  <c r="K21" i="4"/>
  <c r="K31" i="4"/>
  <c r="K29" i="4"/>
  <c r="L26" i="4"/>
  <c r="L20" i="4"/>
  <c r="K20" i="4"/>
  <c r="L24" i="4"/>
  <c r="L18" i="4"/>
  <c r="K32" i="4"/>
  <c r="K28" i="4"/>
  <c r="L23" i="4"/>
  <c r="K18" i="4"/>
  <c r="K23" i="4"/>
  <c r="L17" i="4"/>
  <c r="K17" i="4"/>
  <c r="L32" i="4"/>
  <c r="L19" i="4"/>
  <c r="L22" i="4"/>
  <c r="L25" i="4"/>
  <c r="L27" i="4"/>
  <c r="L30" i="4"/>
  <c r="L33" i="4"/>
  <c r="K45" i="5"/>
  <c r="L29" i="5"/>
  <c r="K29" i="5"/>
  <c r="L38" i="5"/>
  <c r="L59" i="5"/>
  <c r="L43" i="5"/>
  <c r="L27" i="5"/>
  <c r="K53" i="5"/>
  <c r="L32" i="5"/>
  <c r="L40" i="5"/>
  <c r="K40" i="5"/>
  <c r="L54" i="5"/>
  <c r="L35" i="5"/>
  <c r="L48" i="5"/>
  <c r="K48" i="5"/>
  <c r="L56" i="5"/>
  <c r="K37" i="5"/>
  <c r="K32" i="5"/>
  <c r="K56" i="5"/>
  <c r="L46" i="5"/>
  <c r="L26" i="5"/>
  <c r="L51" i="5"/>
  <c r="K26" i="5"/>
  <c r="L57" i="5"/>
  <c r="L41" i="5"/>
  <c r="L44" i="5"/>
  <c r="L28" i="5"/>
  <c r="L47" i="5"/>
  <c r="L31" i="5"/>
  <c r="L50" i="5"/>
  <c r="L34" i="5"/>
  <c r="L30" i="5"/>
  <c r="L49" i="5"/>
  <c r="L33" i="5"/>
  <c r="L52" i="5"/>
  <c r="L36" i="5"/>
  <c r="L55" i="5"/>
  <c r="L39" i="5"/>
  <c r="L58" i="5"/>
  <c r="L42" i="5"/>
  <c r="K10" i="5"/>
  <c r="K20" i="5"/>
  <c r="K11" i="5"/>
  <c r="L9" i="5"/>
  <c r="K25" i="5"/>
  <c r="K37" i="3"/>
  <c r="L46" i="3"/>
  <c r="L60" i="3"/>
  <c r="L41" i="3"/>
  <c r="L56" i="3"/>
  <c r="K51" i="3"/>
  <c r="K66" i="3"/>
  <c r="K36" i="3"/>
  <c r="L55" i="3"/>
  <c r="L35" i="3"/>
  <c r="L40" i="3"/>
  <c r="K35" i="3"/>
  <c r="L63" i="3"/>
  <c r="K59" i="3"/>
  <c r="L44" i="3"/>
  <c r="L54" i="3"/>
  <c r="K54" i="3"/>
  <c r="L39" i="3"/>
  <c r="K39" i="3"/>
  <c r="L62" i="3"/>
  <c r="L33" i="3"/>
  <c r="K58" i="3"/>
  <c r="K53" i="3"/>
  <c r="L47" i="3"/>
  <c r="L38" i="3"/>
  <c r="K67" i="3"/>
  <c r="K38" i="3"/>
  <c r="L32" i="3"/>
  <c r="L61" i="3"/>
  <c r="L57" i="3"/>
  <c r="K52" i="3"/>
  <c r="L42" i="3"/>
  <c r="K32" i="3"/>
  <c r="L50" i="3"/>
  <c r="L34" i="3"/>
  <c r="L43" i="3"/>
  <c r="L65" i="3"/>
  <c r="L49" i="3"/>
  <c r="L45" i="3"/>
  <c r="L64" i="3"/>
  <c r="L48" i="3"/>
  <c r="K31" i="3"/>
  <c r="K22" i="3"/>
  <c r="L24" i="3"/>
  <c r="K26" i="3"/>
  <c r="K20" i="3"/>
  <c r="K30" i="3"/>
  <c r="Q22" i="1"/>
  <c r="L25" i="5"/>
  <c r="L12" i="9"/>
  <c r="L31" i="3"/>
  <c r="K28" i="8"/>
  <c r="L9" i="10"/>
  <c r="K29" i="7"/>
  <c r="L30" i="3"/>
  <c r="R228" i="1"/>
  <c r="R227" i="1"/>
  <c r="R226" i="1"/>
  <c r="R225" i="1"/>
  <c r="R224" i="1"/>
  <c r="R223" i="1"/>
  <c r="R222" i="1"/>
  <c r="R221" i="1"/>
  <c r="R220" i="1"/>
  <c r="R219" i="1"/>
  <c r="R218" i="1"/>
  <c r="R217" i="1"/>
  <c r="Q216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L24" i="5"/>
  <c r="K24" i="5"/>
  <c r="L28" i="7"/>
  <c r="K28" i="7"/>
  <c r="L27" i="7"/>
  <c r="K27" i="7"/>
  <c r="L26" i="7"/>
  <c r="K26" i="7"/>
  <c r="L25" i="7"/>
  <c r="K25" i="7"/>
  <c r="L23" i="5"/>
  <c r="K23" i="5"/>
  <c r="R203" i="1"/>
  <c r="R202" i="1"/>
  <c r="Q201" i="1"/>
  <c r="R201" i="1"/>
  <c r="R28" i="1"/>
  <c r="R30" i="1"/>
  <c r="Q29" i="1"/>
  <c r="R27" i="1"/>
  <c r="Q26" i="1"/>
  <c r="Q38" i="1"/>
  <c r="Q34" i="1"/>
  <c r="Q33" i="1"/>
  <c r="Q32" i="1"/>
  <c r="Q31" i="1"/>
  <c r="R200" i="1"/>
  <c r="R199" i="1"/>
  <c r="R198" i="1"/>
  <c r="R197" i="1"/>
  <c r="R196" i="1"/>
  <c r="R195" i="1"/>
  <c r="R194" i="1"/>
  <c r="R193" i="1"/>
  <c r="R192" i="1"/>
  <c r="R191" i="1"/>
  <c r="K17" i="6"/>
  <c r="L16" i="6"/>
  <c r="K22" i="5"/>
  <c r="L22" i="5"/>
  <c r="L21" i="5"/>
  <c r="K16" i="4"/>
  <c r="L15" i="4"/>
  <c r="K15" i="4"/>
  <c r="L29" i="3"/>
  <c r="K29" i="3"/>
  <c r="L28" i="3"/>
  <c r="K25" i="8"/>
  <c r="L25" i="8"/>
  <c r="K24" i="8"/>
  <c r="L24" i="7"/>
  <c r="L23" i="7"/>
  <c r="K23" i="7"/>
  <c r="R190" i="1"/>
  <c r="R189" i="1"/>
  <c r="R188" i="1"/>
  <c r="R187" i="1"/>
  <c r="R186" i="1"/>
  <c r="R185" i="1"/>
  <c r="R184" i="1"/>
  <c r="R183" i="1"/>
  <c r="L22" i="7"/>
  <c r="R182" i="1"/>
  <c r="Q181" i="1"/>
  <c r="R180" i="1"/>
  <c r="R179" i="1"/>
  <c r="R178" i="1"/>
  <c r="L27" i="8"/>
  <c r="K27" i="8"/>
  <c r="L26" i="8"/>
  <c r="L27" i="3"/>
  <c r="K27" i="3"/>
  <c r="L26" i="3"/>
  <c r="R177" i="1"/>
  <c r="R176" i="1"/>
  <c r="R175" i="1"/>
  <c r="R174" i="1"/>
  <c r="R173" i="1"/>
  <c r="Q172" i="1"/>
  <c r="R172" i="1"/>
  <c r="R171" i="1"/>
  <c r="R170" i="1"/>
  <c r="R169" i="1"/>
  <c r="R168" i="1"/>
  <c r="R167" i="1"/>
  <c r="R166" i="1"/>
  <c r="R165" i="1"/>
  <c r="L20" i="5"/>
  <c r="L11" i="9"/>
  <c r="L25" i="3"/>
  <c r="K25" i="3"/>
  <c r="K21" i="8"/>
  <c r="L8" i="10"/>
  <c r="L21" i="7"/>
  <c r="R164" i="1"/>
  <c r="R163" i="1"/>
  <c r="L23" i="8"/>
  <c r="L22" i="8"/>
  <c r="L15" i="6"/>
  <c r="L14" i="6"/>
  <c r="L20" i="7"/>
  <c r="K19" i="7"/>
  <c r="R162" i="1"/>
  <c r="R161" i="1"/>
  <c r="R160" i="1"/>
  <c r="R159" i="1"/>
  <c r="R158" i="1"/>
  <c r="R157" i="1"/>
  <c r="R145" i="1"/>
  <c r="R79" i="1"/>
  <c r="R144" i="1"/>
  <c r="R66" i="1"/>
  <c r="R130" i="1"/>
  <c r="R65" i="1"/>
  <c r="R129" i="1"/>
  <c r="R64" i="1"/>
  <c r="Q138" i="1"/>
  <c r="R128" i="1"/>
  <c r="R63" i="1"/>
  <c r="Q137" i="1"/>
  <c r="R127" i="1"/>
  <c r="R50" i="1"/>
  <c r="Q136" i="1"/>
  <c r="R114" i="1"/>
  <c r="R49" i="1"/>
  <c r="Q126" i="1"/>
  <c r="R113" i="1"/>
  <c r="R48" i="1"/>
  <c r="Q94" i="1"/>
  <c r="R112" i="1"/>
  <c r="R47" i="1"/>
  <c r="Q92" i="1"/>
  <c r="R111" i="1"/>
  <c r="R34" i="1"/>
  <c r="Q91" i="1"/>
  <c r="R98" i="1"/>
  <c r="R33" i="1"/>
  <c r="Q89" i="1"/>
  <c r="R97" i="1"/>
  <c r="R32" i="1"/>
  <c r="Q44" i="1"/>
  <c r="R95" i="1"/>
  <c r="R31" i="1"/>
  <c r="R82" i="1"/>
  <c r="R18" i="1"/>
  <c r="Q30" i="1"/>
  <c r="R81" i="1"/>
  <c r="R17" i="1"/>
  <c r="R146" i="1"/>
  <c r="R80" i="1"/>
  <c r="R16" i="1"/>
  <c r="Q125" i="1"/>
  <c r="Q88" i="1"/>
  <c r="Q28" i="1"/>
  <c r="R142" i="1"/>
  <c r="R110" i="1"/>
  <c r="R78" i="1"/>
  <c r="R62" i="1"/>
  <c r="R46" i="1"/>
  <c r="R14" i="1"/>
  <c r="Q156" i="1"/>
  <c r="Q122" i="1"/>
  <c r="Q27" i="1"/>
  <c r="R141" i="1"/>
  <c r="R109" i="1"/>
  <c r="R93" i="1"/>
  <c r="R77" i="1"/>
  <c r="R61" i="1"/>
  <c r="R45" i="1"/>
  <c r="R29" i="1"/>
  <c r="R13" i="1"/>
  <c r="Q155" i="1"/>
  <c r="Q121" i="1"/>
  <c r="R140" i="1"/>
  <c r="R124" i="1"/>
  <c r="R108" i="1"/>
  <c r="R92" i="1"/>
  <c r="R76" i="1"/>
  <c r="R60" i="1"/>
  <c r="R12" i="1"/>
  <c r="R15" i="1"/>
  <c r="Q154" i="1"/>
  <c r="Q120" i="1"/>
  <c r="R155" i="1"/>
  <c r="R139" i="1"/>
  <c r="R123" i="1"/>
  <c r="R107" i="1"/>
  <c r="R75" i="1"/>
  <c r="R59" i="1"/>
  <c r="R43" i="1"/>
  <c r="R11" i="1"/>
  <c r="Q153" i="1"/>
  <c r="R154" i="1"/>
  <c r="R138" i="1"/>
  <c r="R106" i="1"/>
  <c r="R90" i="1"/>
  <c r="R74" i="1"/>
  <c r="R58" i="1"/>
  <c r="R42" i="1"/>
  <c r="R26" i="1"/>
  <c r="R10" i="1"/>
  <c r="Q151" i="1"/>
  <c r="Q112" i="1"/>
  <c r="R153" i="1"/>
  <c r="R137" i="1"/>
  <c r="R105" i="1"/>
  <c r="R73" i="1"/>
  <c r="R57" i="1"/>
  <c r="R41" i="1"/>
  <c r="R25" i="1"/>
  <c r="R9" i="1"/>
  <c r="Q146" i="1"/>
  <c r="Q109" i="1"/>
  <c r="R152" i="1"/>
  <c r="R136" i="1"/>
  <c r="R104" i="1"/>
  <c r="R72" i="1"/>
  <c r="R56" i="1"/>
  <c r="R40" i="1"/>
  <c r="R24" i="1"/>
  <c r="R8" i="1"/>
  <c r="Q144" i="1"/>
  <c r="Q108" i="1"/>
  <c r="R151" i="1"/>
  <c r="R135" i="1"/>
  <c r="R119" i="1"/>
  <c r="R103" i="1"/>
  <c r="R87" i="1"/>
  <c r="R71" i="1"/>
  <c r="R55" i="1"/>
  <c r="R39" i="1"/>
  <c r="R23" i="1"/>
  <c r="R7" i="1"/>
  <c r="R143" i="1"/>
  <c r="Q142" i="1"/>
  <c r="Q105" i="1"/>
  <c r="R150" i="1"/>
  <c r="R134" i="1"/>
  <c r="R118" i="1"/>
  <c r="R102" i="1"/>
  <c r="R86" i="1"/>
  <c r="R70" i="1"/>
  <c r="R54" i="1"/>
  <c r="R38" i="1"/>
  <c r="R22" i="1"/>
  <c r="R6" i="1"/>
  <c r="Q141" i="1"/>
  <c r="Q103" i="1"/>
  <c r="R149" i="1"/>
  <c r="R133" i="1"/>
  <c r="R117" i="1"/>
  <c r="R101" i="1"/>
  <c r="R85" i="1"/>
  <c r="R69" i="1"/>
  <c r="R53" i="1"/>
  <c r="R37" i="1"/>
  <c r="R21" i="1"/>
  <c r="R5" i="1"/>
  <c r="Q140" i="1"/>
  <c r="Q98" i="1"/>
  <c r="R148" i="1"/>
  <c r="R132" i="1"/>
  <c r="R116" i="1"/>
  <c r="R100" i="1"/>
  <c r="R84" i="1"/>
  <c r="R68" i="1"/>
  <c r="R52" i="1"/>
  <c r="R36" i="1"/>
  <c r="R20" i="1"/>
  <c r="R4" i="1"/>
  <c r="R96" i="1"/>
  <c r="Q139" i="1"/>
  <c r="R147" i="1"/>
  <c r="R131" i="1"/>
  <c r="R115" i="1"/>
  <c r="R99" i="1"/>
  <c r="R83" i="1"/>
  <c r="R67" i="1"/>
  <c r="R51" i="1"/>
  <c r="R35" i="1"/>
  <c r="R19" i="1"/>
  <c r="R3" i="1"/>
  <c r="Q145" i="1"/>
  <c r="Q113" i="1"/>
  <c r="Q110" i="1"/>
  <c r="Q143" i="1"/>
  <c r="Q111" i="1"/>
  <c r="Q95" i="1"/>
  <c r="Q123" i="1"/>
  <c r="Q107" i="1"/>
  <c r="Q106" i="1"/>
  <c r="Q135" i="1"/>
  <c r="Q104" i="1"/>
  <c r="Q134" i="1"/>
  <c r="Q118" i="1"/>
  <c r="Q102" i="1"/>
  <c r="Q152" i="1"/>
  <c r="Q149" i="1"/>
  <c r="Q133" i="1"/>
  <c r="Q101" i="1"/>
  <c r="Q148" i="1"/>
  <c r="Q132" i="1"/>
  <c r="Q100" i="1"/>
  <c r="Q147" i="1"/>
  <c r="Q131" i="1"/>
  <c r="Q115" i="1"/>
  <c r="Q99" i="1"/>
  <c r="Q2" i="1"/>
  <c r="K24" i="3"/>
  <c r="L7" i="10"/>
  <c r="L6" i="10"/>
  <c r="L5" i="10"/>
  <c r="K5" i="10"/>
  <c r="L18" i="7"/>
  <c r="L8" i="9"/>
  <c r="K8" i="9"/>
  <c r="K4" i="8"/>
  <c r="K12" i="7"/>
  <c r="K11" i="3"/>
  <c r="K17" i="3"/>
  <c r="L13" i="6"/>
  <c r="K9" i="4"/>
  <c r="K13" i="5"/>
  <c r="K6" i="3"/>
  <c r="K4" i="4"/>
  <c r="K13" i="8"/>
  <c r="K9" i="3"/>
  <c r="K7" i="7"/>
  <c r="K7" i="6"/>
  <c r="K12" i="3"/>
  <c r="K15" i="3"/>
  <c r="L2" i="9"/>
  <c r="K11" i="8"/>
  <c r="K8" i="5"/>
  <c r="K14" i="8"/>
  <c r="K17" i="5"/>
  <c r="K10" i="6"/>
  <c r="K13" i="4"/>
  <c r="K18" i="3"/>
  <c r="K3" i="3"/>
  <c r="K17" i="8"/>
  <c r="K15" i="7"/>
  <c r="K21" i="3"/>
  <c r="P81" i="11"/>
  <c r="K10" i="4"/>
  <c r="K9" i="9"/>
  <c r="P65" i="11"/>
  <c r="K7" i="3"/>
  <c r="K8" i="7"/>
  <c r="K5" i="4"/>
  <c r="L6" i="5"/>
  <c r="K8" i="6"/>
  <c r="K9" i="8"/>
  <c r="K2" i="10"/>
  <c r="P49" i="11"/>
  <c r="K10" i="3"/>
  <c r="K13" i="3"/>
  <c r="L3" i="6"/>
  <c r="K9" i="6"/>
  <c r="K11" i="6"/>
  <c r="L16" i="3"/>
  <c r="K18" i="8"/>
  <c r="K5" i="9"/>
  <c r="L12" i="5"/>
  <c r="K18" i="5"/>
  <c r="K23" i="3"/>
  <c r="K8" i="4"/>
  <c r="L16" i="7"/>
  <c r="K5" i="3"/>
  <c r="K9" i="7"/>
  <c r="K4" i="5"/>
  <c r="L15" i="5"/>
  <c r="K15" i="8"/>
  <c r="K17" i="7"/>
  <c r="L8" i="3"/>
  <c r="K14" i="3"/>
  <c r="L23" i="3"/>
  <c r="L22" i="3"/>
  <c r="L21" i="3"/>
  <c r="L20" i="3"/>
  <c r="L19" i="3"/>
  <c r="L18" i="3"/>
  <c r="L17" i="3"/>
  <c r="K16" i="3"/>
  <c r="L15" i="3"/>
  <c r="L12" i="3"/>
  <c r="L13" i="3"/>
  <c r="L11" i="3"/>
  <c r="K8" i="3"/>
  <c r="L10" i="3"/>
  <c r="L9" i="3"/>
  <c r="L7" i="3"/>
  <c r="L14" i="3"/>
  <c r="L6" i="3"/>
  <c r="L5" i="3"/>
  <c r="K4" i="3"/>
  <c r="P19" i="11"/>
  <c r="P257" i="11"/>
  <c r="P241" i="11"/>
  <c r="P225" i="11"/>
  <c r="P209" i="11"/>
  <c r="P193" i="11"/>
  <c r="P177" i="11"/>
  <c r="P161" i="11"/>
  <c r="P145" i="11"/>
  <c r="P129" i="11"/>
  <c r="P113" i="11"/>
  <c r="P97" i="11"/>
  <c r="P33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271" i="11"/>
  <c r="P255" i="11"/>
  <c r="P239" i="11"/>
  <c r="P223" i="11"/>
  <c r="P207" i="11"/>
  <c r="P191" i="11"/>
  <c r="P175" i="11"/>
  <c r="P159" i="11"/>
  <c r="P143" i="11"/>
  <c r="P127" i="11"/>
  <c r="P111" i="11"/>
  <c r="P95" i="11"/>
  <c r="P79" i="11"/>
  <c r="P63" i="11"/>
  <c r="P47" i="11"/>
  <c r="P31" i="11"/>
  <c r="P270" i="11"/>
  <c r="P254" i="11"/>
  <c r="P238" i="11"/>
  <c r="P222" i="11"/>
  <c r="P206" i="11"/>
  <c r="P190" i="11"/>
  <c r="P174" i="11"/>
  <c r="P158" i="11"/>
  <c r="P142" i="11"/>
  <c r="P126" i="11"/>
  <c r="P110" i="11"/>
  <c r="P94" i="11"/>
  <c r="P78" i="11"/>
  <c r="P62" i="11"/>
  <c r="P46" i="11"/>
  <c r="P30" i="11"/>
  <c r="P269" i="11"/>
  <c r="P253" i="11"/>
  <c r="P237" i="11"/>
  <c r="P221" i="11"/>
  <c r="P205" i="11"/>
  <c r="P189" i="11"/>
  <c r="P173" i="11"/>
  <c r="P157" i="11"/>
  <c r="P141" i="11"/>
  <c r="P125" i="11"/>
  <c r="P109" i="11"/>
  <c r="P93" i="11"/>
  <c r="P77" i="11"/>
  <c r="P61" i="11"/>
  <c r="P45" i="11"/>
  <c r="P29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267" i="11"/>
  <c r="P251" i="11"/>
  <c r="P235" i="11"/>
  <c r="P219" i="11"/>
  <c r="P203" i="11"/>
  <c r="P187" i="11"/>
  <c r="P171" i="11"/>
  <c r="P155" i="11"/>
  <c r="P139" i="11"/>
  <c r="P123" i="11"/>
  <c r="P107" i="11"/>
  <c r="P91" i="11"/>
  <c r="P75" i="11"/>
  <c r="P59" i="11"/>
  <c r="P43" i="11"/>
  <c r="P27" i="11"/>
  <c r="P266" i="11"/>
  <c r="P250" i="11"/>
  <c r="P234" i="11"/>
  <c r="P218" i="11"/>
  <c r="P202" i="11"/>
  <c r="P186" i="11"/>
  <c r="P170" i="11"/>
  <c r="P154" i="11"/>
  <c r="P138" i="11"/>
  <c r="P122" i="11"/>
  <c r="P106" i="11"/>
  <c r="P90" i="11"/>
  <c r="P74" i="11"/>
  <c r="P58" i="11"/>
  <c r="P42" i="11"/>
  <c r="P26" i="11"/>
  <c r="P265" i="11"/>
  <c r="P249" i="11"/>
  <c r="P233" i="11"/>
  <c r="P217" i="11"/>
  <c r="P201" i="11"/>
  <c r="P185" i="11"/>
  <c r="P169" i="11"/>
  <c r="P153" i="11"/>
  <c r="P137" i="11"/>
  <c r="P121" i="11"/>
  <c r="P105" i="11"/>
  <c r="P89" i="11"/>
  <c r="P73" i="11"/>
  <c r="P57" i="11"/>
  <c r="P41" i="11"/>
  <c r="P25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263" i="11"/>
  <c r="P247" i="11"/>
  <c r="P231" i="11"/>
  <c r="P215" i="11"/>
  <c r="P199" i="11"/>
  <c r="P183" i="11"/>
  <c r="P167" i="11"/>
  <c r="P151" i="11"/>
  <c r="P135" i="11"/>
  <c r="P119" i="11"/>
  <c r="P103" i="11"/>
  <c r="P87" i="11"/>
  <c r="P71" i="11"/>
  <c r="P55" i="11"/>
  <c r="P39" i="11"/>
  <c r="P23" i="11"/>
  <c r="P262" i="11"/>
  <c r="P246" i="11"/>
  <c r="P230" i="11"/>
  <c r="P214" i="11"/>
  <c r="P198" i="11"/>
  <c r="P182" i="11"/>
  <c r="P166" i="11"/>
  <c r="P150" i="11"/>
  <c r="P134" i="11"/>
  <c r="P118" i="11"/>
  <c r="P102" i="11"/>
  <c r="P86" i="11"/>
  <c r="P70" i="11"/>
  <c r="P54" i="11"/>
  <c r="P38" i="11"/>
  <c r="P22" i="11"/>
  <c r="P261" i="11"/>
  <c r="P245" i="11"/>
  <c r="P229" i="11"/>
  <c r="P213" i="11"/>
  <c r="P197" i="11"/>
  <c r="P181" i="11"/>
  <c r="P165" i="11"/>
  <c r="P149" i="11"/>
  <c r="P133" i="11"/>
  <c r="P117" i="11"/>
  <c r="P101" i="11"/>
  <c r="P85" i="11"/>
  <c r="P69" i="11"/>
  <c r="P53" i="11"/>
  <c r="P37" i="11"/>
  <c r="P21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259" i="11"/>
  <c r="P243" i="11"/>
  <c r="P227" i="11"/>
  <c r="P211" i="11"/>
  <c r="P195" i="11"/>
  <c r="P179" i="11"/>
  <c r="P163" i="11"/>
  <c r="P147" i="11"/>
  <c r="P131" i="11"/>
  <c r="P115" i="11"/>
  <c r="P99" i="11"/>
  <c r="P83" i="11"/>
  <c r="P67" i="11"/>
  <c r="P51" i="11"/>
  <c r="P35" i="11"/>
  <c r="P258" i="11"/>
  <c r="P242" i="11"/>
  <c r="P226" i="11"/>
  <c r="P210" i="11"/>
  <c r="P194" i="11"/>
  <c r="P178" i="11"/>
  <c r="P162" i="11"/>
  <c r="P146" i="11"/>
  <c r="P130" i="11"/>
  <c r="P114" i="11"/>
  <c r="P98" i="11"/>
  <c r="P82" i="11"/>
  <c r="P66" i="11"/>
  <c r="P50" i="11"/>
  <c r="P34" i="11"/>
  <c r="L17" i="7"/>
  <c r="K16" i="7"/>
  <c r="L20" i="8"/>
  <c r="K20" i="8"/>
  <c r="K19" i="8"/>
  <c r="L19" i="8"/>
  <c r="L14" i="4"/>
  <c r="K14" i="4"/>
  <c r="L13" i="4"/>
  <c r="L10" i="9"/>
  <c r="L9" i="9"/>
  <c r="L19" i="5"/>
  <c r="K19" i="5"/>
  <c r="L18" i="5"/>
  <c r="K13" i="6"/>
  <c r="L12" i="6"/>
  <c r="L11" i="6"/>
  <c r="L10" i="6"/>
  <c r="L15" i="7"/>
  <c r="L14" i="7"/>
  <c r="L18" i="8"/>
  <c r="L17" i="8"/>
  <c r="K12" i="4"/>
  <c r="L11" i="4"/>
  <c r="L17" i="5"/>
  <c r="L16" i="5"/>
  <c r="L9" i="6"/>
  <c r="L2" i="10"/>
  <c r="L16" i="8"/>
  <c r="L15" i="8"/>
  <c r="L13" i="8"/>
  <c r="L14" i="8"/>
  <c r="L10" i="8"/>
  <c r="K10" i="8"/>
  <c r="L9" i="8"/>
  <c r="L13" i="7"/>
  <c r="L12" i="7"/>
  <c r="L8" i="6"/>
  <c r="L7" i="6"/>
  <c r="K15" i="5"/>
  <c r="K14" i="5"/>
  <c r="L14" i="5"/>
  <c r="L13" i="5"/>
  <c r="K12" i="5"/>
  <c r="L11" i="5"/>
  <c r="L10" i="5"/>
  <c r="K9" i="5"/>
  <c r="L8" i="5"/>
  <c r="K7" i="5"/>
  <c r="L7" i="5"/>
  <c r="K6" i="5"/>
  <c r="L5" i="5"/>
  <c r="K5" i="5"/>
  <c r="L4" i="5"/>
  <c r="L10" i="4"/>
  <c r="L9" i="4"/>
  <c r="L8" i="4"/>
  <c r="K7" i="4"/>
  <c r="K6" i="4"/>
  <c r="L6" i="6"/>
  <c r="K6" i="6"/>
  <c r="L5" i="6"/>
  <c r="L12" i="8"/>
  <c r="L11" i="8"/>
  <c r="L7" i="4"/>
  <c r="L6" i="4"/>
  <c r="K11" i="7"/>
  <c r="K10" i="7"/>
  <c r="K2" i="9"/>
  <c r="L3" i="9"/>
  <c r="K3" i="9"/>
  <c r="L2" i="8"/>
  <c r="K3" i="8"/>
  <c r="L3" i="8"/>
  <c r="L4" i="8"/>
  <c r="L5" i="4"/>
  <c r="L4" i="4"/>
  <c r="L9" i="7"/>
  <c r="L8" i="7"/>
  <c r="L7" i="7"/>
  <c r="K4" i="10"/>
  <c r="K3" i="10"/>
  <c r="L3" i="10"/>
  <c r="L4" i="10"/>
  <c r="L6" i="9"/>
  <c r="L5" i="9"/>
  <c r="K6" i="9"/>
  <c r="K7" i="9"/>
  <c r="K4" i="9"/>
  <c r="L7" i="9"/>
  <c r="L4" i="9"/>
  <c r="K7" i="8"/>
  <c r="L7" i="8"/>
  <c r="K8" i="8"/>
  <c r="K5" i="8"/>
  <c r="L8" i="8"/>
  <c r="L5" i="8"/>
  <c r="K6" i="8"/>
  <c r="L6" i="8"/>
  <c r="K3" i="7"/>
  <c r="L5" i="7"/>
  <c r="K5" i="7"/>
  <c r="K2" i="7"/>
  <c r="L2" i="7"/>
  <c r="K6" i="7"/>
  <c r="L3" i="7"/>
  <c r="L6" i="7"/>
  <c r="K4" i="7"/>
  <c r="L4" i="7"/>
  <c r="L4" i="6"/>
  <c r="K2" i="6"/>
  <c r="L2" i="6"/>
  <c r="K3" i="6"/>
  <c r="K4" i="6"/>
  <c r="K3" i="5"/>
  <c r="K2" i="5"/>
  <c r="L2" i="5"/>
  <c r="L3" i="5"/>
  <c r="K2" i="4"/>
  <c r="L2" i="4"/>
  <c r="K3" i="4"/>
  <c r="L3" i="4"/>
  <c r="L4" i="3"/>
  <c r="L3" i="3"/>
  <c r="K2" i="3"/>
  <c r="L2" i="3"/>
  <c r="N2" i="6" l="1"/>
  <c r="B11" i="11" s="1"/>
  <c r="T2" i="1"/>
  <c r="S2" i="1"/>
  <c r="N2" i="1"/>
  <c r="O2" i="5"/>
  <c r="C10" i="11" s="1"/>
  <c r="N2" i="5"/>
  <c r="B10" i="11" s="1"/>
  <c r="O2" i="1"/>
  <c r="C2" i="11" s="1"/>
  <c r="N2" i="3"/>
  <c r="B7" i="11" s="1"/>
  <c r="N2" i="10"/>
  <c r="B6" i="11" s="1"/>
  <c r="O2" i="10"/>
  <c r="C6" i="11" s="1"/>
  <c r="N2" i="9"/>
  <c r="B9" i="11" s="1"/>
  <c r="O2" i="9"/>
  <c r="C9" i="11" s="1"/>
  <c r="N2" i="8"/>
  <c r="B5" i="11" s="1"/>
  <c r="O2" i="8"/>
  <c r="C5" i="11" s="1"/>
  <c r="O2" i="7"/>
  <c r="C4" i="11" s="1"/>
  <c r="N2" i="7"/>
  <c r="B4" i="11" s="1"/>
  <c r="O2" i="6"/>
  <c r="C11" i="11" s="1"/>
  <c r="N2" i="4"/>
  <c r="B8" i="11" s="1"/>
  <c r="O2" i="4"/>
  <c r="C8" i="11" s="1"/>
  <c r="O2" i="3"/>
  <c r="C7" i="11" s="1"/>
  <c r="E7" i="11" l="1"/>
  <c r="F8" i="11"/>
  <c r="E18" i="11" s="1"/>
  <c r="F11" i="11"/>
  <c r="H18" i="11" s="1"/>
  <c r="F5" i="11"/>
  <c r="B18" i="11" s="1"/>
  <c r="F9" i="11"/>
  <c r="F18" i="11" s="1"/>
  <c r="F4" i="11"/>
  <c r="F6" i="11"/>
  <c r="C18" i="11" s="1"/>
  <c r="F10" i="11"/>
  <c r="G18" i="11" s="1"/>
  <c r="F7" i="11"/>
  <c r="D18" i="11" s="1"/>
  <c r="E6" i="11"/>
  <c r="E10" i="11"/>
  <c r="E8" i="11"/>
  <c r="E5" i="11"/>
  <c r="E11" i="11"/>
  <c r="E4" i="11"/>
  <c r="E9" i="11"/>
  <c r="B2" i="11"/>
  <c r="F2" i="11" s="1"/>
  <c r="Y45" i="11" l="1"/>
  <c r="Y29" i="11"/>
  <c r="Y206" i="11"/>
  <c r="Y235" i="11"/>
  <c r="Y51" i="11"/>
  <c r="Y92" i="11"/>
  <c r="Y34" i="11"/>
  <c r="Y248" i="11"/>
  <c r="Y186" i="11"/>
  <c r="Y69" i="11"/>
  <c r="Y209" i="11"/>
  <c r="Y44" i="11"/>
  <c r="Y210" i="11"/>
  <c r="Y224" i="11"/>
  <c r="Y106" i="11"/>
  <c r="Y198" i="11"/>
  <c r="Y91" i="11"/>
  <c r="Y90" i="11"/>
  <c r="Y222" i="11"/>
  <c r="Y251" i="11"/>
  <c r="Y56" i="11"/>
  <c r="Y100" i="11"/>
  <c r="Y41" i="11"/>
  <c r="Y252" i="11"/>
  <c r="Y200" i="11"/>
  <c r="Y115" i="11"/>
  <c r="Y223" i="11"/>
  <c r="Y55" i="11"/>
  <c r="Y233" i="11"/>
  <c r="Y242" i="11"/>
  <c r="Y130" i="11"/>
  <c r="Y247" i="11"/>
  <c r="Y211" i="11"/>
  <c r="Y22" i="11"/>
  <c r="Y97" i="11"/>
  <c r="Y238" i="11"/>
  <c r="Y25" i="11"/>
  <c r="Y79" i="11"/>
  <c r="Y112" i="11"/>
  <c r="Y47" i="11"/>
  <c r="Y256" i="11"/>
  <c r="Y213" i="11"/>
  <c r="Y138" i="11"/>
  <c r="Y245" i="11"/>
  <c r="Y85" i="11"/>
  <c r="Y258" i="11"/>
  <c r="Y246" i="11"/>
  <c r="Y141" i="11"/>
  <c r="Y266" i="11"/>
  <c r="Y38" i="11"/>
  <c r="Y152" i="11"/>
  <c r="Y132" i="11"/>
  <c r="Y196" i="11"/>
  <c r="Y114" i="11"/>
  <c r="Y27" i="11"/>
  <c r="Y113" i="11"/>
  <c r="Y254" i="11"/>
  <c r="Y60" i="11"/>
  <c r="Y83" i="11"/>
  <c r="Y124" i="11"/>
  <c r="Y57" i="11"/>
  <c r="Y263" i="11"/>
  <c r="Y240" i="11"/>
  <c r="Y144" i="11"/>
  <c r="Y249" i="11"/>
  <c r="Y122" i="11"/>
  <c r="Y24" i="11"/>
  <c r="Y250" i="11"/>
  <c r="Y166" i="11"/>
  <c r="Y259" i="11"/>
  <c r="Y31" i="11"/>
  <c r="Y129" i="11"/>
  <c r="Y30" i="11"/>
  <c r="Y104" i="11"/>
  <c r="Y96" i="11"/>
  <c r="Y136" i="11"/>
  <c r="Y105" i="11"/>
  <c r="Y89" i="11"/>
  <c r="Y244" i="11"/>
  <c r="Y164" i="11"/>
  <c r="Y253" i="11"/>
  <c r="Y165" i="11"/>
  <c r="Y72" i="11"/>
  <c r="Y272" i="11"/>
  <c r="Y189" i="11"/>
  <c r="Y176" i="11"/>
  <c r="Y88" i="11"/>
  <c r="Y52" i="11"/>
  <c r="Y145" i="11"/>
  <c r="Y40" i="11"/>
  <c r="Y135" i="11"/>
  <c r="Y108" i="11"/>
  <c r="Y163" i="11"/>
  <c r="Y117" i="11"/>
  <c r="Y102" i="11"/>
  <c r="Y260" i="11"/>
  <c r="Y178" i="11"/>
  <c r="Y257" i="11"/>
  <c r="Y201" i="11"/>
  <c r="Y111" i="11"/>
  <c r="Y58" i="11"/>
  <c r="Y202" i="11"/>
  <c r="Y125" i="11"/>
  <c r="Y23" i="11"/>
  <c r="Y66" i="11"/>
  <c r="Y50" i="11"/>
  <c r="Y147" i="11"/>
  <c r="Y120" i="11"/>
  <c r="Y185" i="11"/>
  <c r="Y76" i="11"/>
  <c r="Y131" i="11"/>
  <c r="Y32" i="11"/>
  <c r="Y191" i="11"/>
  <c r="Y271" i="11"/>
  <c r="Y237" i="11"/>
  <c r="Y179" i="11"/>
  <c r="Y99" i="11"/>
  <c r="Y216" i="11"/>
  <c r="Y226" i="11"/>
  <c r="Y33" i="11"/>
  <c r="Y86" i="11"/>
  <c r="Y42" i="11"/>
  <c r="Y73" i="11"/>
  <c r="Y54" i="11"/>
  <c r="Y159" i="11"/>
  <c r="Y151" i="11"/>
  <c r="Y207" i="11"/>
  <c r="Y93" i="11"/>
  <c r="Y148" i="11"/>
  <c r="Y133" i="11"/>
  <c r="Y227" i="11"/>
  <c r="Y21" i="11"/>
  <c r="Y241" i="11"/>
  <c r="Y215" i="11"/>
  <c r="Y118" i="11"/>
  <c r="Y269" i="11"/>
  <c r="Y68" i="11"/>
  <c r="Y77" i="11"/>
  <c r="Y80" i="11"/>
  <c r="Y107" i="11"/>
  <c r="Y177" i="11"/>
  <c r="Y170" i="11"/>
  <c r="Y225" i="11"/>
  <c r="Y109" i="11"/>
  <c r="Y168" i="11"/>
  <c r="Y143" i="11"/>
  <c r="Y264" i="11"/>
  <c r="Y70" i="11"/>
  <c r="Y268" i="11"/>
  <c r="Y228" i="11"/>
  <c r="Y146" i="11"/>
  <c r="Y65" i="11"/>
  <c r="Y157" i="11"/>
  <c r="Y219" i="11"/>
  <c r="Y62" i="11"/>
  <c r="Y197" i="11"/>
  <c r="Y35" i="11"/>
  <c r="Y87" i="11"/>
  <c r="Y123" i="11"/>
  <c r="Y181" i="11"/>
  <c r="Y192" i="11"/>
  <c r="Y229" i="11"/>
  <c r="Y59" i="11"/>
  <c r="Y204" i="11"/>
  <c r="Y149" i="11"/>
  <c r="Y43" i="11"/>
  <c r="Y98" i="11"/>
  <c r="Y64" i="11"/>
  <c r="Y265" i="11"/>
  <c r="Y184" i="11"/>
  <c r="Y137" i="11"/>
  <c r="Y180" i="11"/>
  <c r="Y190" i="11"/>
  <c r="Y208" i="11"/>
  <c r="Y36" i="11"/>
  <c r="Y39" i="11"/>
  <c r="Y110" i="11"/>
  <c r="Y139" i="11"/>
  <c r="Y199" i="11"/>
  <c r="Y214" i="11"/>
  <c r="Y61" i="11"/>
  <c r="Y74" i="11"/>
  <c r="Y217" i="11"/>
  <c r="Y182" i="11"/>
  <c r="Y63" i="11"/>
  <c r="Y103" i="11"/>
  <c r="Y78" i="11"/>
  <c r="Y37" i="11"/>
  <c r="Y193" i="11"/>
  <c r="Y212" i="11"/>
  <c r="Y162" i="11"/>
  <c r="Y94" i="11"/>
  <c r="Y126" i="11"/>
  <c r="Y155" i="11"/>
  <c r="Y221" i="11"/>
  <c r="Y236" i="11"/>
  <c r="Y67" i="11"/>
  <c r="Y95" i="11"/>
  <c r="Y270" i="11"/>
  <c r="Y195" i="11"/>
  <c r="Y127" i="11"/>
  <c r="Y169" i="11"/>
  <c r="Y134" i="11"/>
  <c r="Y48" i="11"/>
  <c r="Y220" i="11"/>
  <c r="Y167" i="11"/>
  <c r="Y230" i="11"/>
  <c r="Y49" i="11"/>
  <c r="Y142" i="11"/>
  <c r="Y171" i="11"/>
  <c r="Y243" i="11"/>
  <c r="Y71" i="11"/>
  <c r="Y116" i="11"/>
  <c r="Y119" i="11"/>
  <c r="Y53" i="11"/>
  <c r="Y218" i="11"/>
  <c r="Y154" i="11"/>
  <c r="Y205" i="11"/>
  <c r="Y150" i="11"/>
  <c r="Y161" i="11"/>
  <c r="Y255" i="11"/>
  <c r="Y239" i="11"/>
  <c r="Y101" i="11"/>
  <c r="Y46" i="11"/>
  <c r="Y158" i="11"/>
  <c r="Y187" i="11"/>
  <c r="Y267" i="11"/>
  <c r="Y75" i="11"/>
  <c r="Y128" i="11"/>
  <c r="Y153" i="11"/>
  <c r="Y82" i="11"/>
  <c r="Y231" i="11"/>
  <c r="Y160" i="11"/>
  <c r="Y232" i="11"/>
  <c r="Y156" i="11"/>
  <c r="Y175" i="11"/>
  <c r="Y262" i="11"/>
  <c r="Y194" i="11"/>
  <c r="Y234" i="11"/>
  <c r="Y28" i="11"/>
  <c r="Y174" i="11"/>
  <c r="Y203" i="11"/>
  <c r="Y26" i="11"/>
  <c r="Y84" i="11"/>
  <c r="Y140" i="11"/>
  <c r="Y172" i="11"/>
  <c r="Y121" i="11"/>
  <c r="Y20" i="11"/>
  <c r="Y173" i="11"/>
  <c r="Y261" i="11"/>
  <c r="Y183" i="11"/>
  <c r="Y188" i="11"/>
  <c r="Y19" i="11"/>
  <c r="Y81" i="11"/>
  <c r="X48" i="11"/>
  <c r="X125" i="11"/>
  <c r="X95" i="11"/>
  <c r="X130" i="11"/>
  <c r="X242" i="11"/>
  <c r="X45" i="11"/>
  <c r="X58" i="11"/>
  <c r="X51" i="11"/>
  <c r="X100" i="11"/>
  <c r="X178" i="11"/>
  <c r="X63" i="11"/>
  <c r="X233" i="11"/>
  <c r="X55" i="11"/>
  <c r="X160" i="11"/>
  <c r="X182" i="11"/>
  <c r="X181" i="11"/>
  <c r="X56" i="11"/>
  <c r="X243" i="11"/>
  <c r="X19" i="11"/>
  <c r="X106" i="11"/>
  <c r="X224" i="11"/>
  <c r="X50" i="11"/>
  <c r="X70" i="11"/>
  <c r="X79" i="11"/>
  <c r="X112" i="11"/>
  <c r="X196" i="11"/>
  <c r="X68" i="11"/>
  <c r="X210" i="11"/>
  <c r="X261" i="11"/>
  <c r="X154" i="11"/>
  <c r="X149" i="11"/>
  <c r="X148" i="11"/>
  <c r="X141" i="11"/>
  <c r="X208" i="11"/>
  <c r="X259" i="11"/>
  <c r="X86" i="11"/>
  <c r="X211" i="11"/>
  <c r="X54" i="11"/>
  <c r="X77" i="11"/>
  <c r="X83" i="11"/>
  <c r="X124" i="11"/>
  <c r="X218" i="11"/>
  <c r="X72" i="11"/>
  <c r="X197" i="11"/>
  <c r="X205" i="11"/>
  <c r="X127" i="11"/>
  <c r="X143" i="11"/>
  <c r="X131" i="11"/>
  <c r="X59" i="11"/>
  <c r="X263" i="11"/>
  <c r="X119" i="11"/>
  <c r="X234" i="11"/>
  <c r="X262" i="11"/>
  <c r="X188" i="11"/>
  <c r="X94" i="11"/>
  <c r="X84" i="11"/>
  <c r="X96" i="11"/>
  <c r="X163" i="11"/>
  <c r="X20" i="11"/>
  <c r="X85" i="11"/>
  <c r="X183" i="11"/>
  <c r="X169" i="11"/>
  <c r="X43" i="11"/>
  <c r="X32" i="11"/>
  <c r="X102" i="11"/>
  <c r="X226" i="11"/>
  <c r="X167" i="11"/>
  <c r="X198" i="11"/>
  <c r="X255" i="11"/>
  <c r="X175" i="11"/>
  <c r="X107" i="11"/>
  <c r="X104" i="11"/>
  <c r="X108" i="11"/>
  <c r="X185" i="11"/>
  <c r="X52" i="11"/>
  <c r="X89" i="11"/>
  <c r="X150" i="11"/>
  <c r="X103" i="11"/>
  <c r="X227" i="11"/>
  <c r="X260" i="11"/>
  <c r="X42" i="11"/>
  <c r="X246" i="11"/>
  <c r="X221" i="11"/>
  <c r="X49" i="11"/>
  <c r="X162" i="11"/>
  <c r="X220" i="11"/>
  <c r="X161" i="11"/>
  <c r="X123" i="11"/>
  <c r="X120" i="11"/>
  <c r="X151" i="11"/>
  <c r="X207" i="11"/>
  <c r="X101" i="11"/>
  <c r="X113" i="11"/>
  <c r="X134" i="11"/>
  <c r="X98" i="11"/>
  <c r="X191" i="11"/>
  <c r="X244" i="11"/>
  <c r="X31" i="11"/>
  <c r="X117" i="11"/>
  <c r="X256" i="11"/>
  <c r="X239" i="11"/>
  <c r="X157" i="11"/>
  <c r="X206" i="11"/>
  <c r="X129" i="11"/>
  <c r="X139" i="11"/>
  <c r="X136" i="11"/>
  <c r="X170" i="11"/>
  <c r="X225" i="11"/>
  <c r="X132" i="11"/>
  <c r="X36" i="11"/>
  <c r="X91" i="11"/>
  <c r="X90" i="11"/>
  <c r="X177" i="11"/>
  <c r="X240" i="11"/>
  <c r="X34" i="11"/>
  <c r="X180" i="11"/>
  <c r="X114" i="11"/>
  <c r="X135" i="11"/>
  <c r="X193" i="11"/>
  <c r="X26" i="11"/>
  <c r="X155" i="11"/>
  <c r="X152" i="11"/>
  <c r="X192" i="11"/>
  <c r="X229" i="11"/>
  <c r="X144" i="11"/>
  <c r="X53" i="11"/>
  <c r="X78" i="11"/>
  <c r="X21" i="11"/>
  <c r="X164" i="11"/>
  <c r="X222" i="11"/>
  <c r="X27" i="11"/>
  <c r="X35" i="11"/>
  <c r="X137" i="11"/>
  <c r="X41" i="11"/>
  <c r="X65" i="11"/>
  <c r="X146" i="11"/>
  <c r="X73" i="11"/>
  <c r="X171" i="11"/>
  <c r="X168" i="11"/>
  <c r="X214" i="11"/>
  <c r="X247" i="11"/>
  <c r="X156" i="11"/>
  <c r="X265" i="11"/>
  <c r="X64" i="11"/>
  <c r="X271" i="11"/>
  <c r="X159" i="11"/>
  <c r="X213" i="11"/>
  <c r="X66" i="11"/>
  <c r="X39" i="11"/>
  <c r="X81" i="11"/>
  <c r="X38" i="11"/>
  <c r="X25" i="11"/>
  <c r="X118" i="11"/>
  <c r="X80" i="11"/>
  <c r="X187" i="11"/>
  <c r="X184" i="11"/>
  <c r="X236" i="11"/>
  <c r="X46" i="11"/>
  <c r="X28" i="11"/>
  <c r="X228" i="11"/>
  <c r="X268" i="11"/>
  <c r="X257" i="11"/>
  <c r="X138" i="11"/>
  <c r="X199" i="11"/>
  <c r="X44" i="11"/>
  <c r="X92" i="11"/>
  <c r="X195" i="11"/>
  <c r="X176" i="11"/>
  <c r="X29" i="11"/>
  <c r="X269" i="11"/>
  <c r="X99" i="11"/>
  <c r="X87" i="11"/>
  <c r="X203" i="11"/>
  <c r="X200" i="11"/>
  <c r="X254" i="11"/>
  <c r="X61" i="11"/>
  <c r="X76" i="11"/>
  <c r="X215" i="11"/>
  <c r="X241" i="11"/>
  <c r="X253" i="11"/>
  <c r="X115" i="11"/>
  <c r="X186" i="11"/>
  <c r="X23" i="11"/>
  <c r="X174" i="11"/>
  <c r="X190" i="11"/>
  <c r="X74" i="11"/>
  <c r="X153" i="11"/>
  <c r="X238" i="11"/>
  <c r="X57" i="11"/>
  <c r="X110" i="11"/>
  <c r="X219" i="11"/>
  <c r="X216" i="11"/>
  <c r="X264" i="11"/>
  <c r="X67" i="11"/>
  <c r="X93" i="11"/>
  <c r="X179" i="11"/>
  <c r="X237" i="11"/>
  <c r="X249" i="11"/>
  <c r="X69" i="11"/>
  <c r="X82" i="11"/>
  <c r="X47" i="11"/>
  <c r="X147" i="11"/>
  <c r="X133" i="11"/>
  <c r="X258" i="11"/>
  <c r="X173" i="11"/>
  <c r="X62" i="11"/>
  <c r="X252" i="11"/>
  <c r="X194" i="11"/>
  <c r="X202" i="11"/>
  <c r="X126" i="11"/>
  <c r="X235" i="11"/>
  <c r="X232" i="11"/>
  <c r="X71" i="11"/>
  <c r="X116" i="11"/>
  <c r="X97" i="11"/>
  <c r="X145" i="11"/>
  <c r="X201" i="11"/>
  <c r="X245" i="11"/>
  <c r="X60" i="11"/>
  <c r="X270" i="11"/>
  <c r="X37" i="11"/>
  <c r="X212" i="11"/>
  <c r="X266" i="11"/>
  <c r="X189" i="11"/>
  <c r="X272" i="11"/>
  <c r="X142" i="11"/>
  <c r="X251" i="11"/>
  <c r="X248" i="11"/>
  <c r="X75" i="11"/>
  <c r="X128" i="11"/>
  <c r="X109" i="11"/>
  <c r="X111" i="11"/>
  <c r="X165" i="11"/>
  <c r="X223" i="11"/>
  <c r="X267" i="11"/>
  <c r="X217" i="11"/>
  <c r="X30" i="11"/>
  <c r="X172" i="11"/>
  <c r="X230" i="11"/>
  <c r="X166" i="11"/>
  <c r="X250" i="11"/>
  <c r="X158" i="11"/>
  <c r="X24" i="11"/>
  <c r="X33" i="11"/>
  <c r="X88" i="11"/>
  <c r="X140" i="11"/>
  <c r="X121" i="11"/>
  <c r="X105" i="11"/>
  <c r="X122" i="11"/>
  <c r="X209" i="11"/>
  <c r="X231" i="11"/>
  <c r="X204" i="11"/>
  <c r="X22" i="11"/>
  <c r="X40" i="11"/>
  <c r="W22" i="11"/>
  <c r="W256" i="11"/>
  <c r="W270" i="11"/>
  <c r="W230" i="11"/>
  <c r="W65" i="11"/>
  <c r="W224" i="11"/>
  <c r="W107" i="11"/>
  <c r="W200" i="11"/>
  <c r="W71" i="11"/>
  <c r="W116" i="11"/>
  <c r="W41" i="11"/>
  <c r="W42" i="11"/>
  <c r="W78" i="11"/>
  <c r="W51" i="11"/>
  <c r="W27" i="11"/>
  <c r="W122" i="11"/>
  <c r="W106" i="11"/>
  <c r="W110" i="11"/>
  <c r="W37" i="11"/>
  <c r="W217" i="11"/>
  <c r="W234" i="11"/>
  <c r="W25" i="11"/>
  <c r="W93" i="11"/>
  <c r="W123" i="11"/>
  <c r="W216" i="11"/>
  <c r="W88" i="11"/>
  <c r="W128" i="11"/>
  <c r="W105" i="11"/>
  <c r="W48" i="11"/>
  <c r="W64" i="11"/>
  <c r="W191" i="11"/>
  <c r="W260" i="11"/>
  <c r="W30" i="11"/>
  <c r="W211" i="11"/>
  <c r="W227" i="11"/>
  <c r="W194" i="11"/>
  <c r="W269" i="11"/>
  <c r="W86" i="11"/>
  <c r="W170" i="11"/>
  <c r="W188" i="11"/>
  <c r="W139" i="11"/>
  <c r="W232" i="11"/>
  <c r="W92" i="11"/>
  <c r="W140" i="11"/>
  <c r="W148" i="11"/>
  <c r="W265" i="11"/>
  <c r="W173" i="11"/>
  <c r="W244" i="11"/>
  <c r="W31" i="11"/>
  <c r="W20" i="11"/>
  <c r="W131" i="11"/>
  <c r="W243" i="11"/>
  <c r="W28" i="11"/>
  <c r="W180" i="11"/>
  <c r="W198" i="11"/>
  <c r="W155" i="11"/>
  <c r="W248" i="11"/>
  <c r="W100" i="11"/>
  <c r="W174" i="11"/>
  <c r="W160" i="11"/>
  <c r="W44" i="11"/>
  <c r="W83" i="11"/>
  <c r="W103" i="11"/>
  <c r="W177" i="11"/>
  <c r="W231" i="11"/>
  <c r="W235" i="11"/>
  <c r="W52" i="11"/>
  <c r="W266" i="11"/>
  <c r="W94" i="11"/>
  <c r="W29" i="11"/>
  <c r="W209" i="11"/>
  <c r="W263" i="11"/>
  <c r="W208" i="11"/>
  <c r="W146" i="11"/>
  <c r="W175" i="11"/>
  <c r="W24" i="11"/>
  <c r="W62" i="11"/>
  <c r="W112" i="11"/>
  <c r="W178" i="11"/>
  <c r="W68" i="11"/>
  <c r="W34" i="11"/>
  <c r="W55" i="11"/>
  <c r="W97" i="11"/>
  <c r="W164" i="11"/>
  <c r="W222" i="11"/>
  <c r="W33" i="11"/>
  <c r="W50" i="11"/>
  <c r="W205" i="11"/>
  <c r="W184" i="11"/>
  <c r="W169" i="11"/>
  <c r="W32" i="11"/>
  <c r="W153" i="11"/>
  <c r="W171" i="11"/>
  <c r="W238" i="11"/>
  <c r="W161" i="11"/>
  <c r="W35" i="11"/>
  <c r="W101" i="11"/>
  <c r="W124" i="11"/>
  <c r="W196" i="11"/>
  <c r="W72" i="11"/>
  <c r="W228" i="11"/>
  <c r="W268" i="11"/>
  <c r="W90" i="11"/>
  <c r="W154" i="11"/>
  <c r="W159" i="11"/>
  <c r="W23" i="11"/>
  <c r="W172" i="11"/>
  <c r="W226" i="11"/>
  <c r="W176" i="11"/>
  <c r="W119" i="11"/>
  <c r="W102" i="11"/>
  <c r="W262" i="11"/>
  <c r="W118" i="11"/>
  <c r="W58" i="11"/>
  <c r="W117" i="11"/>
  <c r="W163" i="11"/>
  <c r="W218" i="11"/>
  <c r="W85" i="11"/>
  <c r="W215" i="11"/>
  <c r="W219" i="11"/>
  <c r="W87" i="11"/>
  <c r="W251" i="11"/>
  <c r="W91" i="11"/>
  <c r="W147" i="11"/>
  <c r="W74" i="11"/>
  <c r="W80" i="11"/>
  <c r="W162" i="11"/>
  <c r="W255" i="11"/>
  <c r="W99" i="11"/>
  <c r="W129" i="11"/>
  <c r="W70" i="11"/>
  <c r="W133" i="11"/>
  <c r="W185" i="11"/>
  <c r="W240" i="11"/>
  <c r="W89" i="11"/>
  <c r="W210" i="11"/>
  <c r="W241" i="11"/>
  <c r="W271" i="11"/>
  <c r="W127" i="11"/>
  <c r="W195" i="11"/>
  <c r="W199" i="11"/>
  <c r="W36" i="11"/>
  <c r="W229" i="11"/>
  <c r="W145" i="11"/>
  <c r="W60" i="11"/>
  <c r="W79" i="11"/>
  <c r="W267" i="11"/>
  <c r="W142" i="11"/>
  <c r="W252" i="11"/>
  <c r="W73" i="11"/>
  <c r="W157" i="11"/>
  <c r="W202" i="11"/>
  <c r="W77" i="11"/>
  <c r="W149" i="11"/>
  <c r="W203" i="11"/>
  <c r="W258" i="11"/>
  <c r="W113" i="11"/>
  <c r="W237" i="11"/>
  <c r="W264" i="11"/>
  <c r="W138" i="11"/>
  <c r="W75" i="11"/>
  <c r="W130" i="11"/>
  <c r="W59" i="11"/>
  <c r="W67" i="11"/>
  <c r="W82" i="11"/>
  <c r="W95" i="11"/>
  <c r="W204" i="11"/>
  <c r="W190" i="11"/>
  <c r="W151" i="11"/>
  <c r="W272" i="11"/>
  <c r="W84" i="11"/>
  <c r="W165" i="11"/>
  <c r="W207" i="11"/>
  <c r="W132" i="11"/>
  <c r="W125" i="11"/>
  <c r="W192" i="11"/>
  <c r="W183" i="11"/>
  <c r="W214" i="11"/>
  <c r="W257" i="11"/>
  <c r="W96" i="11"/>
  <c r="W115" i="11"/>
  <c r="W182" i="11"/>
  <c r="W186" i="11"/>
  <c r="W39" i="11"/>
  <c r="W233" i="11"/>
  <c r="W49" i="11"/>
  <c r="W166" i="11"/>
  <c r="W47" i="11"/>
  <c r="W104" i="11"/>
  <c r="W181" i="11"/>
  <c r="W225" i="11"/>
  <c r="W144" i="11"/>
  <c r="W137" i="11"/>
  <c r="W253" i="11"/>
  <c r="W109" i="11"/>
  <c r="W143" i="11"/>
  <c r="W26" i="11"/>
  <c r="W239" i="11"/>
  <c r="W98" i="11"/>
  <c r="W56" i="11"/>
  <c r="W38" i="11"/>
  <c r="W135" i="11"/>
  <c r="W254" i="11"/>
  <c r="W45" i="11"/>
  <c r="W120" i="11"/>
  <c r="W197" i="11"/>
  <c r="W247" i="11"/>
  <c r="W156" i="11"/>
  <c r="W53" i="11"/>
  <c r="W179" i="11"/>
  <c r="W150" i="11"/>
  <c r="W201" i="11"/>
  <c r="W249" i="11"/>
  <c r="W76" i="11"/>
  <c r="W126" i="11"/>
  <c r="W158" i="11"/>
  <c r="W66" i="11"/>
  <c r="W246" i="11"/>
  <c r="W152" i="11"/>
  <c r="W46" i="11"/>
  <c r="W189" i="11"/>
  <c r="W108" i="11"/>
  <c r="W57" i="11"/>
  <c r="W111" i="11"/>
  <c r="W221" i="11"/>
  <c r="W212" i="11"/>
  <c r="W19" i="11"/>
  <c r="W141" i="11"/>
  <c r="W220" i="11"/>
  <c r="W250" i="11"/>
  <c r="W40" i="11"/>
  <c r="W136" i="11"/>
  <c r="W213" i="11"/>
  <c r="W261" i="11"/>
  <c r="W167" i="11"/>
  <c r="W81" i="11"/>
  <c r="W134" i="11"/>
  <c r="W187" i="11"/>
  <c r="W236" i="11"/>
  <c r="W43" i="11"/>
  <c r="W69" i="11"/>
  <c r="W121" i="11"/>
  <c r="W63" i="11"/>
  <c r="W114" i="11"/>
  <c r="W259" i="11"/>
  <c r="W206" i="11"/>
  <c r="W242" i="11"/>
  <c r="W54" i="11"/>
  <c r="W168" i="11"/>
  <c r="W245" i="11"/>
  <c r="W61" i="11"/>
  <c r="W21" i="11"/>
  <c r="W223" i="11"/>
  <c r="W193" i="11"/>
  <c r="V100" i="11"/>
  <c r="V256" i="11"/>
  <c r="V62" i="11"/>
  <c r="V162" i="11"/>
  <c r="V132" i="11"/>
  <c r="V204" i="11"/>
  <c r="V36" i="11"/>
  <c r="V164" i="11"/>
  <c r="V271" i="11"/>
  <c r="V268" i="11"/>
  <c r="V265" i="11"/>
  <c r="V193" i="11"/>
  <c r="V65" i="11"/>
  <c r="V216" i="11"/>
  <c r="V270" i="11"/>
  <c r="V172" i="11"/>
  <c r="V23" i="11"/>
  <c r="V185" i="11"/>
  <c r="V101" i="11"/>
  <c r="V178" i="11"/>
  <c r="V144" i="11"/>
  <c r="V222" i="11"/>
  <c r="V48" i="11"/>
  <c r="V177" i="11"/>
  <c r="V54" i="11"/>
  <c r="V33" i="11"/>
  <c r="V22" i="11"/>
  <c r="V206" i="11"/>
  <c r="V79" i="11"/>
  <c r="V230" i="11"/>
  <c r="V252" i="11"/>
  <c r="V263" i="11"/>
  <c r="V20" i="11"/>
  <c r="V235" i="11"/>
  <c r="V158" i="11"/>
  <c r="V117" i="11"/>
  <c r="V194" i="11"/>
  <c r="V156" i="11"/>
  <c r="V28" i="11"/>
  <c r="V102" i="11"/>
  <c r="V191" i="11"/>
  <c r="V90" i="11"/>
  <c r="V78" i="11"/>
  <c r="V71" i="11"/>
  <c r="V220" i="11"/>
  <c r="V135" i="11"/>
  <c r="V266" i="11"/>
  <c r="V203" i="11"/>
  <c r="V217" i="11"/>
  <c r="V41" i="11"/>
  <c r="V131" i="11"/>
  <c r="V133" i="11"/>
  <c r="V210" i="11"/>
  <c r="V167" i="11"/>
  <c r="V34" i="11"/>
  <c r="V89" i="11"/>
  <c r="V227" i="11"/>
  <c r="V103" i="11"/>
  <c r="V134" i="11"/>
  <c r="V155" i="11"/>
  <c r="V262" i="11"/>
  <c r="V151" i="11"/>
  <c r="V94" i="11"/>
  <c r="V95" i="11"/>
  <c r="V142" i="11"/>
  <c r="V38" i="11"/>
  <c r="V248" i="11"/>
  <c r="V61" i="11"/>
  <c r="V149" i="11"/>
  <c r="V226" i="11"/>
  <c r="V189" i="11"/>
  <c r="V47" i="11"/>
  <c r="V108" i="11"/>
  <c r="V43" i="11"/>
  <c r="V169" i="11"/>
  <c r="V150" i="11"/>
  <c r="V161" i="11"/>
  <c r="V37" i="11"/>
  <c r="V157" i="11"/>
  <c r="V113" i="11"/>
  <c r="V68" i="11"/>
  <c r="V260" i="11"/>
  <c r="V35" i="11"/>
  <c r="V125" i="11"/>
  <c r="V190" i="11"/>
  <c r="V26" i="11"/>
  <c r="V24" i="11"/>
  <c r="V165" i="11"/>
  <c r="V242" i="11"/>
  <c r="V211" i="11"/>
  <c r="V57" i="11"/>
  <c r="V126" i="11"/>
  <c r="V96" i="11"/>
  <c r="V205" i="11"/>
  <c r="V183" i="11"/>
  <c r="V175" i="11"/>
  <c r="V56" i="11"/>
  <c r="V171" i="11"/>
  <c r="V45" i="11"/>
  <c r="V181" i="11"/>
  <c r="V46" i="11"/>
  <c r="V233" i="11"/>
  <c r="V76" i="11"/>
  <c r="V143" i="11"/>
  <c r="V127" i="11"/>
  <c r="V55" i="11"/>
  <c r="V219" i="11"/>
  <c r="V188" i="11"/>
  <c r="V86" i="11"/>
  <c r="V184" i="11"/>
  <c r="V176" i="11"/>
  <c r="V88" i="11"/>
  <c r="V107" i="11"/>
  <c r="V67" i="11"/>
  <c r="V25" i="11"/>
  <c r="V58" i="11"/>
  <c r="V197" i="11"/>
  <c r="V75" i="11"/>
  <c r="V251" i="11"/>
  <c r="V80" i="11"/>
  <c r="V168" i="11"/>
  <c r="V154" i="11"/>
  <c r="V83" i="11"/>
  <c r="V232" i="11"/>
  <c r="V224" i="11"/>
  <c r="V92" i="11"/>
  <c r="V198" i="11"/>
  <c r="V212" i="11"/>
  <c r="V199" i="11"/>
  <c r="V74" i="11"/>
  <c r="V32" i="11"/>
  <c r="V261" i="11"/>
  <c r="V66" i="11"/>
  <c r="V213" i="11"/>
  <c r="V116" i="11"/>
  <c r="V255" i="11"/>
  <c r="V97" i="11"/>
  <c r="V195" i="11"/>
  <c r="V173" i="11"/>
  <c r="V110" i="11"/>
  <c r="V85" i="11"/>
  <c r="V246" i="11"/>
  <c r="V106" i="11"/>
  <c r="V234" i="11"/>
  <c r="V225" i="11"/>
  <c r="V153" i="11"/>
  <c r="V29" i="11"/>
  <c r="V264" i="11"/>
  <c r="V70" i="11"/>
  <c r="V229" i="11"/>
  <c r="V128" i="11"/>
  <c r="V40" i="11"/>
  <c r="V109" i="11"/>
  <c r="V231" i="11"/>
  <c r="V209" i="11"/>
  <c r="V122" i="11"/>
  <c r="V111" i="11"/>
  <c r="V250" i="11"/>
  <c r="V123" i="11"/>
  <c r="V259" i="11"/>
  <c r="V239" i="11"/>
  <c r="V87" i="11"/>
  <c r="V84" i="11"/>
  <c r="V21" i="11"/>
  <c r="V163" i="11"/>
  <c r="V77" i="11"/>
  <c r="V245" i="11"/>
  <c r="V140" i="11"/>
  <c r="V52" i="11"/>
  <c r="V121" i="11"/>
  <c r="V267" i="11"/>
  <c r="V223" i="11"/>
  <c r="V187" i="11"/>
  <c r="V139" i="11"/>
  <c r="V254" i="11"/>
  <c r="V141" i="11"/>
  <c r="V49" i="11"/>
  <c r="V243" i="11"/>
  <c r="V39" i="11"/>
  <c r="V42" i="11"/>
  <c r="V64" i="11"/>
  <c r="V258" i="11"/>
  <c r="V104" i="11"/>
  <c r="V91" i="11"/>
  <c r="V174" i="11"/>
  <c r="V105" i="11"/>
  <c r="V53" i="11"/>
  <c r="V60" i="11"/>
  <c r="V236" i="11"/>
  <c r="V201" i="11"/>
  <c r="V145" i="11"/>
  <c r="V272" i="11"/>
  <c r="V166" i="11"/>
  <c r="V73" i="11"/>
  <c r="V247" i="11"/>
  <c r="V244" i="11"/>
  <c r="V27" i="11"/>
  <c r="V82" i="11"/>
  <c r="V51" i="11"/>
  <c r="V120" i="11"/>
  <c r="V98" i="11"/>
  <c r="V196" i="11"/>
  <c r="V148" i="11"/>
  <c r="V63" i="11"/>
  <c r="V69" i="11"/>
  <c r="V249" i="11"/>
  <c r="V214" i="11"/>
  <c r="V179" i="11"/>
  <c r="V72" i="11"/>
  <c r="V202" i="11"/>
  <c r="V112" i="11"/>
  <c r="V186" i="11"/>
  <c r="V119" i="11"/>
  <c r="V93" i="11"/>
  <c r="V228" i="11"/>
  <c r="V136" i="11"/>
  <c r="V114" i="11"/>
  <c r="V218" i="11"/>
  <c r="V160" i="11"/>
  <c r="V81" i="11"/>
  <c r="V115" i="11"/>
  <c r="V253" i="11"/>
  <c r="V237" i="11"/>
  <c r="V192" i="11"/>
  <c r="V99" i="11"/>
  <c r="V238" i="11"/>
  <c r="V124" i="11"/>
  <c r="V208" i="11"/>
  <c r="V221" i="11"/>
  <c r="V137" i="11"/>
  <c r="V152" i="11"/>
  <c r="V130" i="11"/>
  <c r="V240" i="11"/>
  <c r="V182" i="11"/>
  <c r="V129" i="11"/>
  <c r="V138" i="11"/>
  <c r="V257" i="11"/>
  <c r="V241" i="11"/>
  <c r="V215" i="11"/>
  <c r="V118" i="11"/>
  <c r="V269" i="11"/>
  <c r="V180" i="11"/>
  <c r="V59" i="11"/>
  <c r="V147" i="11"/>
  <c r="V50" i="11"/>
  <c r="V19" i="11"/>
  <c r="V30" i="11"/>
  <c r="V146" i="11"/>
  <c r="V200" i="11"/>
  <c r="V159" i="11"/>
  <c r="V170" i="11"/>
  <c r="V207" i="11"/>
  <c r="V31" i="11"/>
  <c r="V44" i="11"/>
  <c r="U54" i="11"/>
  <c r="U110" i="11"/>
  <c r="U71" i="11"/>
  <c r="U175" i="11"/>
  <c r="U213" i="11"/>
  <c r="U98" i="11"/>
  <c r="U99" i="11"/>
  <c r="U100" i="11"/>
  <c r="U101" i="11"/>
  <c r="U159" i="11"/>
  <c r="U220" i="11"/>
  <c r="U25" i="11"/>
  <c r="U87" i="11"/>
  <c r="U145" i="11"/>
  <c r="U206" i="11"/>
  <c r="U248" i="11"/>
  <c r="U78" i="11"/>
  <c r="U76" i="11"/>
  <c r="U140" i="11"/>
  <c r="U151" i="11"/>
  <c r="U137" i="11"/>
  <c r="U252" i="11"/>
  <c r="U172" i="11"/>
  <c r="U114" i="11"/>
  <c r="U115" i="11"/>
  <c r="U116" i="11"/>
  <c r="U120" i="11"/>
  <c r="U181" i="11"/>
  <c r="U239" i="11"/>
  <c r="U45" i="11"/>
  <c r="U106" i="11"/>
  <c r="U167" i="11"/>
  <c r="U225" i="11"/>
  <c r="U207" i="11"/>
  <c r="U40" i="11"/>
  <c r="U38" i="11"/>
  <c r="U126" i="11"/>
  <c r="U189" i="11"/>
  <c r="U96" i="11"/>
  <c r="U214" i="11"/>
  <c r="U134" i="11"/>
  <c r="U130" i="11"/>
  <c r="U131" i="11"/>
  <c r="U132" i="11"/>
  <c r="U139" i="11"/>
  <c r="U200" i="11"/>
  <c r="U261" i="11"/>
  <c r="U64" i="11"/>
  <c r="U125" i="11"/>
  <c r="U186" i="11"/>
  <c r="U247" i="11"/>
  <c r="U169" i="11"/>
  <c r="U230" i="11"/>
  <c r="U74" i="11"/>
  <c r="U58" i="11"/>
  <c r="U173" i="11"/>
  <c r="U93" i="11"/>
  <c r="U146" i="11"/>
  <c r="U147" i="11"/>
  <c r="U148" i="11"/>
  <c r="U158" i="11"/>
  <c r="U219" i="11"/>
  <c r="U24" i="11"/>
  <c r="U86" i="11"/>
  <c r="U144" i="11"/>
  <c r="U205" i="11"/>
  <c r="U266" i="11"/>
  <c r="U128" i="11"/>
  <c r="U84" i="11"/>
  <c r="U135" i="11"/>
  <c r="U55" i="11"/>
  <c r="U162" i="11"/>
  <c r="U163" i="11"/>
  <c r="U164" i="11"/>
  <c r="U177" i="11"/>
  <c r="U238" i="11"/>
  <c r="U44" i="11"/>
  <c r="U105" i="11"/>
  <c r="U166" i="11"/>
  <c r="U224" i="11"/>
  <c r="U29" i="11"/>
  <c r="U90" i="11"/>
  <c r="U235" i="11"/>
  <c r="U94" i="11"/>
  <c r="U178" i="11"/>
  <c r="U179" i="11"/>
  <c r="U180" i="11"/>
  <c r="U199" i="11"/>
  <c r="U257" i="11"/>
  <c r="U63" i="11"/>
  <c r="U124" i="11"/>
  <c r="U185" i="11"/>
  <c r="U246" i="11"/>
  <c r="U30" i="11"/>
  <c r="U49" i="11"/>
  <c r="U197" i="11"/>
  <c r="U271" i="11"/>
  <c r="U65" i="11"/>
  <c r="U255" i="11"/>
  <c r="U56" i="11"/>
  <c r="U194" i="11"/>
  <c r="U195" i="11"/>
  <c r="U196" i="11"/>
  <c r="U218" i="11"/>
  <c r="U23" i="11"/>
  <c r="U85" i="11"/>
  <c r="U143" i="11"/>
  <c r="U204" i="11"/>
  <c r="U265" i="11"/>
  <c r="U31" i="11"/>
  <c r="U156" i="11"/>
  <c r="U233" i="11"/>
  <c r="U79" i="11"/>
  <c r="U153" i="11"/>
  <c r="U112" i="11"/>
  <c r="U270" i="11"/>
  <c r="U217" i="11"/>
  <c r="U250" i="11"/>
  <c r="U210" i="11"/>
  <c r="U211" i="11"/>
  <c r="U212" i="11"/>
  <c r="U237" i="11"/>
  <c r="U43" i="11"/>
  <c r="U104" i="11"/>
  <c r="U165" i="11"/>
  <c r="U223" i="11"/>
  <c r="U28" i="11"/>
  <c r="U32" i="11"/>
  <c r="U118" i="11"/>
  <c r="U192" i="11"/>
  <c r="U83" i="11"/>
  <c r="U73" i="11"/>
  <c r="U176" i="11"/>
  <c r="U253" i="11"/>
  <c r="U209" i="11"/>
  <c r="U226" i="11"/>
  <c r="U227" i="11"/>
  <c r="U228" i="11"/>
  <c r="U256" i="11"/>
  <c r="U62" i="11"/>
  <c r="U123" i="11"/>
  <c r="U184" i="11"/>
  <c r="U245" i="11"/>
  <c r="U48" i="11"/>
  <c r="U77" i="11"/>
  <c r="U154" i="11"/>
  <c r="U82" i="11"/>
  <c r="U117" i="11"/>
  <c r="U191" i="11"/>
  <c r="U138" i="11"/>
  <c r="U215" i="11"/>
  <c r="U171" i="11"/>
  <c r="U242" i="11"/>
  <c r="U243" i="11"/>
  <c r="U244" i="11"/>
  <c r="U22" i="11"/>
  <c r="U81" i="11"/>
  <c r="U142" i="11"/>
  <c r="U203" i="11"/>
  <c r="U264" i="11"/>
  <c r="U70" i="11"/>
  <c r="U249" i="11"/>
  <c r="U39" i="11"/>
  <c r="U113" i="11"/>
  <c r="U262" i="11"/>
  <c r="U268" i="11"/>
  <c r="U97" i="11"/>
  <c r="U174" i="11"/>
  <c r="U133" i="11"/>
  <c r="U258" i="11"/>
  <c r="U259" i="11"/>
  <c r="U260" i="11"/>
  <c r="U42" i="11"/>
  <c r="U103" i="11"/>
  <c r="U161" i="11"/>
  <c r="U222" i="11"/>
  <c r="U27" i="11"/>
  <c r="U89" i="11"/>
  <c r="U208" i="11"/>
  <c r="U75" i="11"/>
  <c r="U109" i="11"/>
  <c r="U187" i="11"/>
  <c r="U119" i="11"/>
  <c r="U232" i="11"/>
  <c r="U152" i="11"/>
  <c r="U267" i="11"/>
  <c r="U59" i="11"/>
  <c r="U136" i="11"/>
  <c r="U92" i="11"/>
  <c r="U19" i="11"/>
  <c r="U20" i="11"/>
  <c r="U33" i="11"/>
  <c r="U61" i="11"/>
  <c r="U122" i="11"/>
  <c r="U183" i="11"/>
  <c r="U241" i="11"/>
  <c r="U47" i="11"/>
  <c r="U108" i="11"/>
  <c r="U170" i="11"/>
  <c r="U272" i="11"/>
  <c r="U37" i="11"/>
  <c r="U251" i="11"/>
  <c r="U111" i="11"/>
  <c r="U229" i="11"/>
  <c r="U95" i="11"/>
  <c r="U34" i="11"/>
  <c r="U35" i="11"/>
  <c r="U36" i="11"/>
  <c r="U21" i="11"/>
  <c r="U80" i="11"/>
  <c r="U141" i="11"/>
  <c r="U202" i="11"/>
  <c r="U263" i="11"/>
  <c r="U69" i="11"/>
  <c r="U127" i="11"/>
  <c r="U129" i="11"/>
  <c r="U236" i="11"/>
  <c r="U234" i="11"/>
  <c r="U231" i="11"/>
  <c r="U190" i="11"/>
  <c r="U188" i="11"/>
  <c r="U57" i="11"/>
  <c r="U50" i="11"/>
  <c r="U51" i="11"/>
  <c r="U52" i="11"/>
  <c r="U41" i="11"/>
  <c r="U102" i="11"/>
  <c r="U160" i="11"/>
  <c r="U221" i="11"/>
  <c r="U26" i="11"/>
  <c r="U88" i="11"/>
  <c r="U149" i="11"/>
  <c r="U91" i="11"/>
  <c r="U198" i="11"/>
  <c r="U193" i="11"/>
  <c r="U216" i="11"/>
  <c r="U201" i="11"/>
  <c r="U269" i="11"/>
  <c r="U150" i="11"/>
  <c r="U254" i="11"/>
  <c r="U66" i="11"/>
  <c r="U67" i="11"/>
  <c r="U68" i="11"/>
  <c r="U60" i="11"/>
  <c r="U121" i="11"/>
  <c r="U182" i="11"/>
  <c r="U240" i="11"/>
  <c r="U46" i="11"/>
  <c r="U107" i="11"/>
  <c r="U168" i="11"/>
  <c r="U53" i="11"/>
  <c r="U157" i="11"/>
  <c r="U155" i="11"/>
  <c r="U72" i="11"/>
  <c r="A18" i="11"/>
  <c r="R126" i="11" s="1"/>
  <c r="T70" i="11"/>
  <c r="T158" i="11"/>
  <c r="T38" i="11"/>
  <c r="T197" i="11"/>
  <c r="T165" i="11"/>
  <c r="T178" i="11"/>
  <c r="T191" i="11"/>
  <c r="T271" i="11"/>
  <c r="T109" i="11"/>
  <c r="T29" i="11"/>
  <c r="T77" i="11"/>
  <c r="T236" i="11"/>
  <c r="T115" i="11"/>
  <c r="T50" i="11"/>
  <c r="T60" i="11"/>
  <c r="T181" i="11"/>
  <c r="T108" i="11"/>
  <c r="T172" i="11"/>
  <c r="T170" i="11"/>
  <c r="T188" i="11"/>
  <c r="T145" i="11"/>
  <c r="T194" i="11"/>
  <c r="T207" i="11"/>
  <c r="T40" i="11"/>
  <c r="T121" i="11"/>
  <c r="T42" i="11"/>
  <c r="T201" i="11"/>
  <c r="T22" i="11"/>
  <c r="T75" i="11"/>
  <c r="T227" i="11"/>
  <c r="T41" i="11"/>
  <c r="T52" i="11"/>
  <c r="T159" i="11"/>
  <c r="T142" i="11"/>
  <c r="T217" i="11"/>
  <c r="T176" i="11"/>
  <c r="T79" i="11"/>
  <c r="T238" i="11"/>
  <c r="T92" i="11"/>
  <c r="T139" i="11"/>
  <c r="T64" i="11"/>
  <c r="T210" i="11"/>
  <c r="T223" i="11"/>
  <c r="T105" i="11"/>
  <c r="T152" i="11"/>
  <c r="T58" i="11"/>
  <c r="T53" i="11"/>
  <c r="T61" i="11"/>
  <c r="T44" i="11"/>
  <c r="T179" i="11"/>
  <c r="T82" i="11"/>
  <c r="T180" i="11"/>
  <c r="T65" i="11"/>
  <c r="T86" i="11"/>
  <c r="T174" i="11"/>
  <c r="T35" i="11"/>
  <c r="T226" i="11"/>
  <c r="T239" i="11"/>
  <c r="T136" i="11"/>
  <c r="T171" i="11"/>
  <c r="T106" i="11"/>
  <c r="T187" i="11"/>
  <c r="T169" i="11"/>
  <c r="T43" i="11"/>
  <c r="T69" i="11"/>
  <c r="T45" i="11"/>
  <c r="T36" i="11"/>
  <c r="T123" i="11"/>
  <c r="T251" i="11"/>
  <c r="T131" i="11"/>
  <c r="T270" i="11"/>
  <c r="T153" i="11"/>
  <c r="T198" i="11"/>
  <c r="T56" i="11"/>
  <c r="T140" i="11"/>
  <c r="T272" i="11"/>
  <c r="T265" i="11"/>
  <c r="T116" i="11"/>
  <c r="T62" i="11"/>
  <c r="T242" i="11"/>
  <c r="T255" i="11"/>
  <c r="T148" i="11"/>
  <c r="T193" i="11"/>
  <c r="T150" i="11"/>
  <c r="T268" i="11"/>
  <c r="T209" i="11"/>
  <c r="T213" i="11"/>
  <c r="T25" i="11"/>
  <c r="T28" i="11"/>
  <c r="T138" i="11"/>
  <c r="T260" i="11"/>
  <c r="T185" i="11"/>
  <c r="T73" i="11"/>
  <c r="T162" i="11"/>
  <c r="T102" i="11"/>
  <c r="T83" i="11"/>
  <c r="T54" i="11"/>
  <c r="T168" i="11"/>
  <c r="T235" i="11"/>
  <c r="T263" i="11"/>
  <c r="T147" i="11"/>
  <c r="T262" i="11"/>
  <c r="T161" i="11"/>
  <c r="T84" i="11"/>
  <c r="T46" i="11"/>
  <c r="T66" i="11"/>
  <c r="T160" i="11"/>
  <c r="T215" i="11"/>
  <c r="T134" i="11"/>
  <c r="T20" i="11"/>
  <c r="T212" i="11"/>
  <c r="T135" i="11"/>
  <c r="T80" i="11"/>
  <c r="T32" i="11"/>
  <c r="T96" i="11"/>
  <c r="T195" i="11"/>
  <c r="T202" i="11"/>
  <c r="T37" i="11"/>
  <c r="T129" i="11"/>
  <c r="T258" i="11"/>
  <c r="T155" i="11"/>
  <c r="T101" i="11"/>
  <c r="T67" i="11"/>
  <c r="T120" i="11"/>
  <c r="T182" i="11"/>
  <c r="T237" i="11"/>
  <c r="T261" i="11"/>
  <c r="T49" i="11"/>
  <c r="T26" i="11"/>
  <c r="T233" i="11"/>
  <c r="T97" i="11"/>
  <c r="T190" i="11"/>
  <c r="T51" i="11"/>
  <c r="T256" i="11"/>
  <c r="T119" i="11"/>
  <c r="T184" i="11"/>
  <c r="T118" i="11"/>
  <c r="T254" i="11"/>
  <c r="T117" i="11"/>
  <c r="T74" i="11"/>
  <c r="T132" i="11"/>
  <c r="T200" i="11"/>
  <c r="T72" i="11"/>
  <c r="T30" i="11"/>
  <c r="T71" i="11"/>
  <c r="T146" i="11"/>
  <c r="T205" i="11"/>
  <c r="T240" i="11"/>
  <c r="T186" i="11"/>
  <c r="T203" i="11"/>
  <c r="T107" i="11"/>
  <c r="T252" i="11"/>
  <c r="T100" i="11"/>
  <c r="T124" i="11"/>
  <c r="T250" i="11"/>
  <c r="T228" i="11"/>
  <c r="T133" i="11"/>
  <c r="T81" i="11"/>
  <c r="T144" i="11"/>
  <c r="T204" i="11"/>
  <c r="T85" i="11"/>
  <c r="T24" i="11"/>
  <c r="T63" i="11"/>
  <c r="T19" i="11"/>
  <c r="T214" i="11"/>
  <c r="T163" i="11"/>
  <c r="T247" i="11"/>
  <c r="T266" i="11"/>
  <c r="T220" i="11"/>
  <c r="T104" i="11"/>
  <c r="T246" i="11"/>
  <c r="T128" i="11"/>
  <c r="T149" i="11"/>
  <c r="T88" i="11"/>
  <c r="T156" i="11"/>
  <c r="T222" i="11"/>
  <c r="T89" i="11"/>
  <c r="T232" i="11"/>
  <c r="T264" i="11"/>
  <c r="T173" i="11"/>
  <c r="T48" i="11"/>
  <c r="T55" i="11"/>
  <c r="T196" i="11"/>
  <c r="T76" i="11"/>
  <c r="T216" i="11"/>
  <c r="T68" i="11"/>
  <c r="T126" i="11"/>
  <c r="T243" i="11"/>
  <c r="T112" i="11"/>
  <c r="T259" i="11"/>
  <c r="T166" i="11"/>
  <c r="T99" i="11"/>
  <c r="T91" i="11"/>
  <c r="T95" i="11"/>
  <c r="T167" i="11"/>
  <c r="T244" i="11"/>
  <c r="T93" i="11"/>
  <c r="T78" i="11"/>
  <c r="T245" i="11"/>
  <c r="T154" i="11"/>
  <c r="T177" i="11"/>
  <c r="T47" i="11"/>
  <c r="T21" i="11"/>
  <c r="T199" i="11"/>
  <c r="T267" i="11"/>
  <c r="T221" i="11"/>
  <c r="T157" i="11"/>
  <c r="T98" i="11"/>
  <c r="T111" i="11"/>
  <c r="T189" i="11"/>
  <c r="T27" i="11"/>
  <c r="T113" i="11"/>
  <c r="T219" i="11"/>
  <c r="T241" i="11"/>
  <c r="T122" i="11"/>
  <c r="T103" i="11"/>
  <c r="T257" i="11"/>
  <c r="T164" i="11"/>
  <c r="T39" i="11"/>
  <c r="T175" i="11"/>
  <c r="T87" i="11"/>
  <c r="T231" i="11"/>
  <c r="T208" i="11"/>
  <c r="T59" i="11"/>
  <c r="T94" i="11"/>
  <c r="T151" i="11"/>
  <c r="T269" i="11"/>
  <c r="T206" i="11"/>
  <c r="T224" i="11"/>
  <c r="T192" i="11"/>
  <c r="T114" i="11"/>
  <c r="T127" i="11"/>
  <c r="T211" i="11"/>
  <c r="T34" i="11"/>
  <c r="T125" i="11"/>
  <c r="T33" i="11"/>
  <c r="T90" i="11"/>
  <c r="T253" i="11"/>
  <c r="T31" i="11"/>
  <c r="T234" i="11"/>
  <c r="T183" i="11"/>
  <c r="T248" i="11"/>
  <c r="T225" i="11"/>
  <c r="T230" i="11"/>
  <c r="T141" i="11"/>
  <c r="T130" i="11"/>
  <c r="T143" i="11"/>
  <c r="T229" i="11"/>
  <c r="T57" i="11"/>
  <c r="T137" i="11"/>
  <c r="T110" i="11"/>
  <c r="T218" i="11"/>
  <c r="T249" i="11"/>
  <c r="T23" i="11"/>
  <c r="S25" i="11"/>
  <c r="S68" i="11"/>
  <c r="S234" i="11"/>
  <c r="S104" i="11"/>
  <c r="S265" i="11"/>
  <c r="S32" i="11"/>
  <c r="S48" i="11"/>
  <c r="S30" i="11"/>
  <c r="S63" i="11"/>
  <c r="S196" i="11"/>
  <c r="S179" i="11"/>
  <c r="S145" i="11"/>
  <c r="S161" i="11"/>
  <c r="S272" i="11"/>
  <c r="S125" i="11"/>
  <c r="S90" i="11"/>
  <c r="S157" i="11"/>
  <c r="S252" i="11"/>
  <c r="S139" i="11"/>
  <c r="S249" i="11"/>
  <c r="S31" i="11"/>
  <c r="S46" i="11"/>
  <c r="S180" i="11"/>
  <c r="S163" i="11"/>
  <c r="S128" i="11"/>
  <c r="S144" i="11"/>
  <c r="S256" i="11"/>
  <c r="S108" i="11"/>
  <c r="S73" i="11"/>
  <c r="S140" i="11"/>
  <c r="S52" i="11"/>
  <c r="S219" i="11"/>
  <c r="S267" i="11"/>
  <c r="S233" i="11"/>
  <c r="S264" i="11"/>
  <c r="S262" i="11"/>
  <c r="S29" i="11"/>
  <c r="S164" i="11"/>
  <c r="S146" i="11"/>
  <c r="S111" i="11"/>
  <c r="S127" i="11"/>
  <c r="S240" i="11"/>
  <c r="S91" i="11"/>
  <c r="S56" i="11"/>
  <c r="S123" i="11"/>
  <c r="S171" i="11"/>
  <c r="S251" i="11"/>
  <c r="S137" i="11"/>
  <c r="S186" i="11"/>
  <c r="S217" i="11"/>
  <c r="S248" i="11"/>
  <c r="S263" i="11"/>
  <c r="S246" i="11"/>
  <c r="S147" i="11"/>
  <c r="S129" i="11"/>
  <c r="S94" i="11"/>
  <c r="S110" i="11"/>
  <c r="S224" i="11"/>
  <c r="S74" i="11"/>
  <c r="S39" i="11"/>
  <c r="S106" i="11"/>
  <c r="S170" i="11"/>
  <c r="S36" i="11"/>
  <c r="S204" i="11"/>
  <c r="S88" i="11"/>
  <c r="S201" i="11"/>
  <c r="S232" i="11"/>
  <c r="S247" i="11"/>
  <c r="S230" i="11"/>
  <c r="S261" i="11"/>
  <c r="S130" i="11"/>
  <c r="S112" i="11"/>
  <c r="S77" i="11"/>
  <c r="S93" i="11"/>
  <c r="S208" i="11"/>
  <c r="S57" i="11"/>
  <c r="S22" i="11"/>
  <c r="S89" i="11"/>
  <c r="S86" i="11"/>
  <c r="S250" i="11"/>
  <c r="S121" i="11"/>
  <c r="S185" i="11"/>
  <c r="S216" i="11"/>
  <c r="S231" i="11"/>
  <c r="S214" i="11"/>
  <c r="S245" i="11"/>
  <c r="S113" i="11"/>
  <c r="S95" i="11"/>
  <c r="S60" i="11"/>
  <c r="S76" i="11"/>
  <c r="S192" i="11"/>
  <c r="S40" i="11"/>
  <c r="S270" i="11"/>
  <c r="S72" i="11"/>
  <c r="S71" i="11"/>
  <c r="S156" i="11"/>
  <c r="S34" i="11"/>
  <c r="S202" i="11"/>
  <c r="S169" i="11"/>
  <c r="S200" i="11"/>
  <c r="S215" i="11"/>
  <c r="S198" i="11"/>
  <c r="S229" i="11"/>
  <c r="S96" i="11"/>
  <c r="S78" i="11"/>
  <c r="S43" i="11"/>
  <c r="S59" i="11"/>
  <c r="S176" i="11"/>
  <c r="S23" i="11"/>
  <c r="S254" i="11"/>
  <c r="S55" i="11"/>
  <c r="S70" i="11"/>
  <c r="S235" i="11"/>
  <c r="S105" i="11"/>
  <c r="S153" i="11"/>
  <c r="S184" i="11"/>
  <c r="S199" i="11"/>
  <c r="S182" i="11"/>
  <c r="S213" i="11"/>
  <c r="S79" i="11"/>
  <c r="S61" i="11"/>
  <c r="S26" i="11"/>
  <c r="S42" i="11"/>
  <c r="S21" i="11"/>
  <c r="S160" i="11"/>
  <c r="S271" i="11"/>
  <c r="S238" i="11"/>
  <c r="S38" i="11"/>
  <c r="S154" i="11"/>
  <c r="S268" i="11"/>
  <c r="S136" i="11"/>
  <c r="S168" i="11"/>
  <c r="S183" i="11"/>
  <c r="S166" i="11"/>
  <c r="S197" i="11"/>
  <c r="S62" i="11"/>
  <c r="S44" i="11"/>
  <c r="S37" i="11"/>
  <c r="S143" i="11"/>
  <c r="S255" i="11"/>
  <c r="S222" i="11"/>
  <c r="S20" i="11"/>
  <c r="S54" i="11"/>
  <c r="S220" i="11"/>
  <c r="S187" i="11"/>
  <c r="S119" i="11"/>
  <c r="S152" i="11"/>
  <c r="S167" i="11"/>
  <c r="S150" i="11"/>
  <c r="S181" i="11"/>
  <c r="S45" i="11"/>
  <c r="S27" i="11"/>
  <c r="S258" i="11"/>
  <c r="S19" i="11"/>
  <c r="S53" i="11"/>
  <c r="S126" i="11"/>
  <c r="S239" i="11"/>
  <c r="S206" i="11"/>
  <c r="S269" i="11"/>
  <c r="S138" i="11"/>
  <c r="S103" i="11"/>
  <c r="S102" i="11"/>
  <c r="S135" i="11"/>
  <c r="S151" i="11"/>
  <c r="S132" i="11"/>
  <c r="S165" i="11"/>
  <c r="S28" i="11"/>
  <c r="S242" i="11"/>
  <c r="S257" i="11"/>
  <c r="S69" i="11"/>
  <c r="S109" i="11"/>
  <c r="S223" i="11"/>
  <c r="S190" i="11"/>
  <c r="S253" i="11"/>
  <c r="S51" i="11"/>
  <c r="S218" i="11"/>
  <c r="S84" i="11"/>
  <c r="S118" i="11"/>
  <c r="S134" i="11"/>
  <c r="S115" i="11"/>
  <c r="S148" i="11"/>
  <c r="S259" i="11"/>
  <c r="S226" i="11"/>
  <c r="S241" i="11"/>
  <c r="S85" i="11"/>
  <c r="S92" i="11"/>
  <c r="S207" i="11"/>
  <c r="S174" i="11"/>
  <c r="S237" i="11"/>
  <c r="S122" i="11"/>
  <c r="S266" i="11"/>
  <c r="S67" i="11"/>
  <c r="S100" i="11"/>
  <c r="S116" i="11"/>
  <c r="S98" i="11"/>
  <c r="S131" i="11"/>
  <c r="S260" i="11"/>
  <c r="S243" i="11"/>
  <c r="S210" i="11"/>
  <c r="S225" i="11"/>
  <c r="S101" i="11"/>
  <c r="S75" i="11"/>
  <c r="S191" i="11"/>
  <c r="S158" i="11"/>
  <c r="S221" i="11"/>
  <c r="S35" i="11"/>
  <c r="S203" i="11"/>
  <c r="S172" i="11"/>
  <c r="S50" i="11"/>
  <c r="S83" i="11"/>
  <c r="S99" i="11"/>
  <c r="S81" i="11"/>
  <c r="S114" i="11"/>
  <c r="S244" i="11"/>
  <c r="S227" i="11"/>
  <c r="S194" i="11"/>
  <c r="S209" i="11"/>
  <c r="S117" i="11"/>
  <c r="S58" i="11"/>
  <c r="S175" i="11"/>
  <c r="S141" i="11"/>
  <c r="S205" i="11"/>
  <c r="S236" i="11"/>
  <c r="S120" i="11"/>
  <c r="S87" i="11"/>
  <c r="S33" i="11"/>
  <c r="S66" i="11"/>
  <c r="S82" i="11"/>
  <c r="S64" i="11"/>
  <c r="S97" i="11"/>
  <c r="S228" i="11"/>
  <c r="S211" i="11"/>
  <c r="S178" i="11"/>
  <c r="S193" i="11"/>
  <c r="S133" i="11"/>
  <c r="S41" i="11"/>
  <c r="S159" i="11"/>
  <c r="S124" i="11"/>
  <c r="S189" i="11"/>
  <c r="S155" i="11"/>
  <c r="S188" i="11"/>
  <c r="S49" i="11"/>
  <c r="S65" i="11"/>
  <c r="S47" i="11"/>
  <c r="S80" i="11"/>
  <c r="S212" i="11"/>
  <c r="S195" i="11"/>
  <c r="S162" i="11"/>
  <c r="S177" i="11"/>
  <c r="S149" i="11"/>
  <c r="S24" i="11"/>
  <c r="S142" i="11"/>
  <c r="S107" i="11"/>
  <c r="S173" i="11"/>
  <c r="E2" i="11"/>
  <c r="R25" i="11" l="1"/>
  <c r="I25" i="11" s="1"/>
  <c r="R190" i="11"/>
  <c r="I190" i="11" s="1"/>
  <c r="R268" i="11"/>
  <c r="I268" i="11" s="1"/>
  <c r="R199" i="11"/>
  <c r="I199" i="11" s="1"/>
  <c r="R56" i="11"/>
  <c r="I56" i="11" s="1"/>
  <c r="R149" i="11"/>
  <c r="I149" i="11" s="1"/>
  <c r="R182" i="11"/>
  <c r="I182" i="11" s="1"/>
  <c r="R220" i="11"/>
  <c r="I220" i="11" s="1"/>
  <c r="R79" i="11"/>
  <c r="I79" i="11" s="1"/>
  <c r="R82" i="11"/>
  <c r="I82" i="11" s="1"/>
  <c r="R49" i="11"/>
  <c r="I49" i="11" s="1"/>
  <c r="R43" i="11"/>
  <c r="I43" i="11" s="1"/>
  <c r="R251" i="11"/>
  <c r="I251" i="11" s="1"/>
  <c r="R62" i="11"/>
  <c r="I62" i="11" s="1"/>
  <c r="R26" i="11"/>
  <c r="I26" i="11" s="1"/>
  <c r="R45" i="11"/>
  <c r="I45" i="11" s="1"/>
  <c r="R266" i="11"/>
  <c r="I266" i="11" s="1"/>
  <c r="R32" i="11"/>
  <c r="I32" i="11" s="1"/>
  <c r="R98" i="11"/>
  <c r="I98" i="11" s="1"/>
  <c r="R252" i="11"/>
  <c r="I252" i="11" s="1"/>
  <c r="R128" i="11"/>
  <c r="I128" i="11" s="1"/>
  <c r="R265" i="11"/>
  <c r="I265" i="11" s="1"/>
  <c r="R117" i="11"/>
  <c r="I117" i="11" s="1"/>
  <c r="R143" i="11"/>
  <c r="I143" i="11" s="1"/>
  <c r="R116" i="11"/>
  <c r="I116" i="11" s="1"/>
  <c r="R27" i="11"/>
  <c r="I27" i="11" s="1"/>
  <c r="R64" i="11"/>
  <c r="I64" i="11" s="1"/>
  <c r="R40" i="11"/>
  <c r="I40" i="11" s="1"/>
  <c r="R28" i="11"/>
  <c r="I28" i="11" s="1"/>
  <c r="R41" i="11"/>
  <c r="I41" i="11" s="1"/>
  <c r="R157" i="11"/>
  <c r="I157" i="11" s="1"/>
  <c r="R58" i="11"/>
  <c r="I58" i="11" s="1"/>
  <c r="R42" i="11"/>
  <c r="I42" i="11" s="1"/>
  <c r="R207" i="11"/>
  <c r="I207" i="11" s="1"/>
  <c r="R72" i="11"/>
  <c r="I72" i="11" s="1"/>
  <c r="R93" i="11"/>
  <c r="I93" i="11" s="1"/>
  <c r="R65" i="11"/>
  <c r="I65" i="11" s="1"/>
  <c r="R166" i="11"/>
  <c r="I166" i="11" s="1"/>
  <c r="R127" i="11"/>
  <c r="I127" i="11" s="1"/>
  <c r="R173" i="11"/>
  <c r="I173" i="11" s="1"/>
  <c r="R133" i="11"/>
  <c r="I133" i="11" s="1"/>
  <c r="R33" i="11"/>
  <c r="I33" i="11" s="1"/>
  <c r="R238" i="11"/>
  <c r="I238" i="11" s="1"/>
  <c r="R80" i="11"/>
  <c r="I80" i="11" s="1"/>
  <c r="R110" i="11"/>
  <c r="I110" i="11" s="1"/>
  <c r="R236" i="11"/>
  <c r="I236" i="11" s="1"/>
  <c r="R257" i="11"/>
  <c r="I257" i="11" s="1"/>
  <c r="R132" i="11"/>
  <c r="I132" i="11" s="1"/>
  <c r="R109" i="11"/>
  <c r="I109" i="11" s="1"/>
  <c r="R221" i="11"/>
  <c r="I221" i="11" s="1"/>
  <c r="R148" i="11"/>
  <c r="I148" i="11" s="1"/>
  <c r="R96" i="11"/>
  <c r="I96" i="11" s="1"/>
  <c r="R227" i="11"/>
  <c r="I227" i="11" s="1"/>
  <c r="R267" i="11"/>
  <c r="I267" i="11" s="1"/>
  <c r="R259" i="11"/>
  <c r="I259" i="11" s="1"/>
  <c r="R191" i="11"/>
  <c r="I191" i="11" s="1"/>
  <c r="R243" i="11"/>
  <c r="I243" i="11" s="1"/>
  <c r="R183" i="11"/>
  <c r="I183" i="11" s="1"/>
  <c r="R249" i="11"/>
  <c r="I249" i="11" s="1"/>
  <c r="I126" i="11"/>
  <c r="R20" i="11"/>
  <c r="I20" i="11" s="1"/>
  <c r="R219" i="11"/>
  <c r="I219" i="11" s="1"/>
  <c r="R201" i="11"/>
  <c r="I201" i="11" s="1"/>
  <c r="R185" i="11"/>
  <c r="I185" i="11" s="1"/>
  <c r="R186" i="11"/>
  <c r="I186" i="11" s="1"/>
  <c r="R30" i="11"/>
  <c r="I30" i="11" s="1"/>
  <c r="R164" i="11"/>
  <c r="I164" i="11" s="1"/>
  <c r="R165" i="11"/>
  <c r="I165" i="11" s="1"/>
  <c r="R67" i="11"/>
  <c r="I67" i="11" s="1"/>
  <c r="R246" i="11"/>
  <c r="I246" i="11" s="1"/>
  <c r="R120" i="11"/>
  <c r="I120" i="11" s="1"/>
  <c r="R214" i="11"/>
  <c r="I214" i="11" s="1"/>
  <c r="R140" i="11"/>
  <c r="I140" i="11" s="1"/>
  <c r="R231" i="11"/>
  <c r="I231" i="11" s="1"/>
  <c r="R204" i="11"/>
  <c r="I204" i="11" s="1"/>
  <c r="R234" i="11"/>
  <c r="I234" i="11" s="1"/>
  <c r="R232" i="11"/>
  <c r="I232" i="11" s="1"/>
  <c r="R216" i="11"/>
  <c r="I216" i="11" s="1"/>
  <c r="R169" i="11"/>
  <c r="I169" i="11" s="1"/>
  <c r="R269" i="11"/>
  <c r="I269" i="11" s="1"/>
  <c r="R144" i="11"/>
  <c r="I144" i="11" s="1"/>
  <c r="R114" i="11"/>
  <c r="I114" i="11" s="1"/>
  <c r="R178" i="11"/>
  <c r="I178" i="11" s="1"/>
  <c r="R213" i="11"/>
  <c r="I213" i="11" s="1"/>
  <c r="R247" i="11"/>
  <c r="I247" i="11" s="1"/>
  <c r="R181" i="11"/>
  <c r="I181" i="11" s="1"/>
  <c r="R203" i="11"/>
  <c r="I203" i="11" s="1"/>
  <c r="R224" i="11"/>
  <c r="I224" i="11" s="1"/>
  <c r="R235" i="11"/>
  <c r="I235" i="11" s="1"/>
  <c r="R217" i="11"/>
  <c r="I217" i="11" s="1"/>
  <c r="R103" i="11"/>
  <c r="I103" i="11" s="1"/>
  <c r="R87" i="11"/>
  <c r="I87" i="11" s="1"/>
  <c r="R200" i="11"/>
  <c r="I200" i="11" s="1"/>
  <c r="R124" i="11"/>
  <c r="I124" i="11" s="1"/>
  <c r="R175" i="11"/>
  <c r="I175" i="11" s="1"/>
  <c r="R255" i="11"/>
  <c r="I255" i="11" s="1"/>
  <c r="R145" i="11"/>
  <c r="I145" i="11" s="1"/>
  <c r="R212" i="11"/>
  <c r="I212" i="11" s="1"/>
  <c r="R230" i="11"/>
  <c r="I230" i="11" s="1"/>
  <c r="R180" i="11"/>
  <c r="I180" i="11" s="1"/>
  <c r="R250" i="11"/>
  <c r="I250" i="11" s="1"/>
  <c r="R248" i="11"/>
  <c r="I248" i="11" s="1"/>
  <c r="R86" i="11"/>
  <c r="I86" i="11" s="1"/>
  <c r="R70" i="11"/>
  <c r="I70" i="11" s="1"/>
  <c r="R71" i="11"/>
  <c r="I71" i="11" s="1"/>
  <c r="R155" i="11"/>
  <c r="I155" i="11" s="1"/>
  <c r="R108" i="11"/>
  <c r="I108" i="11" s="1"/>
  <c r="R253" i="11"/>
  <c r="I253" i="11" s="1"/>
  <c r="R208" i="11"/>
  <c r="I208" i="11" s="1"/>
  <c r="R51" i="11"/>
  <c r="I51" i="11" s="1"/>
  <c r="R197" i="11"/>
  <c r="I197" i="11" s="1"/>
  <c r="R130" i="11"/>
  <c r="I130" i="11" s="1"/>
  <c r="R107" i="11"/>
  <c r="I107" i="11" s="1"/>
  <c r="R29" i="11"/>
  <c r="I29" i="11" s="1"/>
  <c r="R104" i="11"/>
  <c r="I104" i="11" s="1"/>
  <c r="R89" i="11"/>
  <c r="I89" i="11" s="1"/>
  <c r="R112" i="11"/>
  <c r="I112" i="11" s="1"/>
  <c r="R233" i="11"/>
  <c r="I233" i="11" s="1"/>
  <c r="R119" i="11"/>
  <c r="I119" i="11" s="1"/>
  <c r="R53" i="11"/>
  <c r="I53" i="11" s="1"/>
  <c r="R37" i="11"/>
  <c r="I37" i="11" s="1"/>
  <c r="R54" i="11"/>
  <c r="I54" i="11" s="1"/>
  <c r="R170" i="11"/>
  <c r="I170" i="11" s="1"/>
  <c r="R139" i="11"/>
  <c r="I139" i="11" s="1"/>
  <c r="R223" i="11"/>
  <c r="I223" i="11" s="1"/>
  <c r="R237" i="11"/>
  <c r="I237" i="11" s="1"/>
  <c r="R162" i="11"/>
  <c r="I162" i="11" s="1"/>
  <c r="R196" i="11"/>
  <c r="I196" i="11" s="1"/>
  <c r="R97" i="11"/>
  <c r="I97" i="11" s="1"/>
  <c r="R146" i="11"/>
  <c r="I146" i="11" s="1"/>
  <c r="R31" i="11"/>
  <c r="I31" i="11" s="1"/>
  <c r="R152" i="11"/>
  <c r="I152" i="11" s="1"/>
  <c r="R161" i="11"/>
  <c r="I161" i="11" s="1"/>
  <c r="R188" i="11"/>
  <c r="I188" i="11" s="1"/>
  <c r="R167" i="11"/>
  <c r="I167" i="11" s="1"/>
  <c r="R264" i="11"/>
  <c r="I264" i="11" s="1"/>
  <c r="R102" i="11"/>
  <c r="I102" i="11" s="1"/>
  <c r="R52" i="11"/>
  <c r="I52" i="11" s="1"/>
  <c r="R36" i="11"/>
  <c r="I36" i="11" s="1"/>
  <c r="R21" i="11"/>
  <c r="I21" i="11" s="1"/>
  <c r="R153" i="11"/>
  <c r="I153" i="11" s="1"/>
  <c r="R154" i="11"/>
  <c r="I154" i="11" s="1"/>
  <c r="R206" i="11"/>
  <c r="I206" i="11" s="1"/>
  <c r="R74" i="11"/>
  <c r="I74" i="11" s="1"/>
  <c r="R129" i="11"/>
  <c r="I129" i="11" s="1"/>
  <c r="R35" i="11"/>
  <c r="I35" i="11" s="1"/>
  <c r="R160" i="11"/>
  <c r="I160" i="11" s="1"/>
  <c r="R192" i="11"/>
  <c r="I192" i="11" s="1"/>
  <c r="R228" i="11"/>
  <c r="I228" i="11" s="1"/>
  <c r="R150" i="11"/>
  <c r="I150" i="11" s="1"/>
  <c r="R135" i="11"/>
  <c r="I135" i="11" s="1"/>
  <c r="R69" i="11"/>
  <c r="I69" i="11" s="1"/>
  <c r="R147" i="11"/>
  <c r="I147" i="11" s="1"/>
  <c r="R131" i="11"/>
  <c r="I131" i="11" s="1"/>
  <c r="R115" i="11"/>
  <c r="I115" i="11" s="1"/>
  <c r="R184" i="11"/>
  <c r="I184" i="11" s="1"/>
  <c r="R137" i="11"/>
  <c r="I137" i="11" s="1"/>
  <c r="R94" i="11"/>
  <c r="I94" i="11" s="1"/>
  <c r="R159" i="11"/>
  <c r="I159" i="11" s="1"/>
  <c r="R211" i="11"/>
  <c r="I211" i="11" s="1"/>
  <c r="R118" i="11"/>
  <c r="I118" i="11" s="1"/>
  <c r="R68" i="11"/>
  <c r="I68" i="11" s="1"/>
  <c r="R258" i="11"/>
  <c r="I258" i="11" s="1"/>
  <c r="R242" i="11"/>
  <c r="I242" i="11" s="1"/>
  <c r="R226" i="11"/>
  <c r="I226" i="11" s="1"/>
  <c r="R55" i="11"/>
  <c r="I55" i="11" s="1"/>
  <c r="R168" i="11"/>
  <c r="I168" i="11" s="1"/>
  <c r="R92" i="11"/>
  <c r="I92" i="11" s="1"/>
  <c r="R142" i="11"/>
  <c r="I142" i="11" s="1"/>
  <c r="R254" i="11"/>
  <c r="I254" i="11" s="1"/>
  <c r="R113" i="11"/>
  <c r="I113" i="11" s="1"/>
  <c r="R50" i="11"/>
  <c r="I50" i="11" s="1"/>
  <c r="R66" i="11"/>
  <c r="I66" i="11" s="1"/>
  <c r="R85" i="11"/>
  <c r="I85" i="11" s="1"/>
  <c r="R163" i="11"/>
  <c r="I163" i="11" s="1"/>
  <c r="R225" i="11"/>
  <c r="I225" i="11" s="1"/>
  <c r="R209" i="11"/>
  <c r="I209" i="11" s="1"/>
  <c r="R193" i="11"/>
  <c r="I193" i="11" s="1"/>
  <c r="R38" i="11"/>
  <c r="I38" i="11" s="1"/>
  <c r="R39" i="11"/>
  <c r="I39" i="11" s="1"/>
  <c r="R123" i="11"/>
  <c r="I123" i="11" s="1"/>
  <c r="R125" i="11"/>
  <c r="I125" i="11" s="1"/>
  <c r="R78" i="11"/>
  <c r="I78" i="11" s="1"/>
  <c r="R176" i="11"/>
  <c r="I176" i="11" s="1"/>
  <c r="R47" i="11"/>
  <c r="I47" i="11" s="1"/>
  <c r="R24" i="11"/>
  <c r="I24" i="11" s="1"/>
  <c r="R84" i="11"/>
  <c r="I84" i="11" s="1"/>
  <c r="R19" i="11"/>
  <c r="I19" i="11" s="1"/>
  <c r="R271" i="11"/>
  <c r="I271" i="11" s="1"/>
  <c r="R272" i="11"/>
  <c r="I272" i="11" s="1"/>
  <c r="R256" i="11"/>
  <c r="I256" i="11" s="1"/>
  <c r="R261" i="11"/>
  <c r="I261" i="11" s="1"/>
  <c r="R22" i="11"/>
  <c r="I22" i="11" s="1"/>
  <c r="R138" i="11"/>
  <c r="I138" i="11" s="1"/>
  <c r="R270" i="11"/>
  <c r="I270" i="11" s="1"/>
  <c r="R61" i="11"/>
  <c r="I61" i="11" s="1"/>
  <c r="R95" i="11"/>
  <c r="I95" i="11" s="1"/>
  <c r="R99" i="11"/>
  <c r="I99" i="11" s="1"/>
  <c r="R75" i="11"/>
  <c r="I75" i="11" s="1"/>
  <c r="R240" i="11"/>
  <c r="I240" i="11" s="1"/>
  <c r="R106" i="11"/>
  <c r="I106" i="11" s="1"/>
  <c r="R202" i="11"/>
  <c r="I202" i="11" s="1"/>
  <c r="R151" i="11"/>
  <c r="I151" i="11" s="1"/>
  <c r="R179" i="11"/>
  <c r="I179" i="11" s="1"/>
  <c r="R241" i="11"/>
  <c r="I241" i="11" s="1"/>
  <c r="R239" i="11"/>
  <c r="I239" i="11" s="1"/>
  <c r="R198" i="11"/>
  <c r="I198" i="11" s="1"/>
  <c r="R174" i="11"/>
  <c r="I174" i="11" s="1"/>
  <c r="R260" i="11"/>
  <c r="I260" i="11" s="1"/>
  <c r="R245" i="11"/>
  <c r="I245" i="11" s="1"/>
  <c r="R121" i="11"/>
  <c r="I121" i="11" s="1"/>
  <c r="R76" i="11"/>
  <c r="I76" i="11" s="1"/>
  <c r="R44" i="11"/>
  <c r="I44" i="11" s="1"/>
  <c r="R189" i="11"/>
  <c r="I189" i="11" s="1"/>
  <c r="R187" i="11"/>
  <c r="I187" i="11" s="1"/>
  <c r="R57" i="11"/>
  <c r="I57" i="11" s="1"/>
  <c r="R134" i="11"/>
  <c r="I134" i="11" s="1"/>
  <c r="R34" i="11"/>
  <c r="I34" i="11" s="1"/>
  <c r="R48" i="11"/>
  <c r="I48" i="11" s="1"/>
  <c r="R222" i="11"/>
  <c r="I222" i="11" s="1"/>
  <c r="R158" i="11"/>
  <c r="I158" i="11" s="1"/>
  <c r="R59" i="11"/>
  <c r="I59" i="11" s="1"/>
  <c r="R244" i="11"/>
  <c r="I244" i="11" s="1"/>
  <c r="R218" i="11"/>
  <c r="I218" i="11" s="1"/>
  <c r="R101" i="11"/>
  <c r="I101" i="11" s="1"/>
  <c r="R63" i="11"/>
  <c r="I63" i="11" s="1"/>
  <c r="R81" i="11"/>
  <c r="I81" i="11" s="1"/>
  <c r="R205" i="11"/>
  <c r="I205" i="11" s="1"/>
  <c r="R141" i="11"/>
  <c r="I141" i="11" s="1"/>
  <c r="R88" i="11"/>
  <c r="I88" i="11" s="1"/>
  <c r="R210" i="11"/>
  <c r="I210" i="11" s="1"/>
  <c r="R83" i="11"/>
  <c r="I83" i="11" s="1"/>
  <c r="R23" i="11"/>
  <c r="I23" i="11" s="1"/>
  <c r="R122" i="11"/>
  <c r="I122" i="11" s="1"/>
  <c r="R60" i="11"/>
  <c r="I60" i="11" s="1"/>
  <c r="R90" i="11"/>
  <c r="I90" i="11" s="1"/>
  <c r="R136" i="11"/>
  <c r="I136" i="11" s="1"/>
  <c r="R171" i="11"/>
  <c r="I171" i="11" s="1"/>
  <c r="R100" i="11"/>
  <c r="I100" i="11" s="1"/>
  <c r="R46" i="11"/>
  <c r="I46" i="11" s="1"/>
  <c r="R172" i="11"/>
  <c r="I172" i="11" s="1"/>
  <c r="R156" i="11"/>
  <c r="I156" i="11" s="1"/>
  <c r="R111" i="11"/>
  <c r="I111" i="11" s="1"/>
  <c r="R215" i="11"/>
  <c r="I215" i="11" s="1"/>
  <c r="R177" i="11"/>
  <c r="I177" i="11" s="1"/>
  <c r="R194" i="11"/>
  <c r="I194" i="11" s="1"/>
  <c r="R262" i="11"/>
  <c r="I262" i="11" s="1"/>
  <c r="R105" i="11"/>
  <c r="I105" i="11" s="1"/>
  <c r="R91" i="11"/>
  <c r="I91" i="11" s="1"/>
  <c r="R73" i="11"/>
  <c r="I73" i="11" s="1"/>
  <c r="R195" i="11"/>
  <c r="I195" i="11" s="1"/>
  <c r="R77" i="11"/>
  <c r="I77" i="11" s="1"/>
  <c r="R229" i="11"/>
  <c r="I229" i="11" s="1"/>
  <c r="R263" i="11"/>
  <c r="I263" i="11" s="1"/>
  <c r="J269" i="11" l="1"/>
  <c r="J25" i="11"/>
  <c r="J163" i="11"/>
  <c r="J154" i="11"/>
  <c r="J124" i="11"/>
  <c r="J216" i="11"/>
  <c r="J219" i="11"/>
  <c r="J236" i="11"/>
  <c r="J41" i="11"/>
  <c r="J62" i="11"/>
  <c r="J218" i="11"/>
  <c r="J130" i="11"/>
  <c r="J197" i="11"/>
  <c r="J85" i="11"/>
  <c r="J158" i="11"/>
  <c r="J241" i="11"/>
  <c r="J271" i="11"/>
  <c r="J66" i="11"/>
  <c r="J137" i="11"/>
  <c r="J153" i="11"/>
  <c r="J223" i="11"/>
  <c r="J208" i="11"/>
  <c r="J200" i="11"/>
  <c r="J232" i="11"/>
  <c r="J20" i="11"/>
  <c r="J110" i="11"/>
  <c r="J28" i="11"/>
  <c r="J251" i="11"/>
  <c r="J211" i="11"/>
  <c r="J157" i="11"/>
  <c r="J222" i="11"/>
  <c r="J50" i="11"/>
  <c r="J184" i="11"/>
  <c r="J21" i="11"/>
  <c r="J139" i="11"/>
  <c r="J253" i="11"/>
  <c r="J87" i="11"/>
  <c r="J234" i="11"/>
  <c r="J126" i="11"/>
  <c r="J80" i="11"/>
  <c r="J40" i="11"/>
  <c r="J43" i="11"/>
  <c r="J132" i="11"/>
  <c r="J256" i="11"/>
  <c r="J48" i="11"/>
  <c r="J115" i="11"/>
  <c r="J36" i="11"/>
  <c r="J170" i="11"/>
  <c r="J108" i="11"/>
  <c r="J103" i="11"/>
  <c r="J204" i="11"/>
  <c r="J249" i="11"/>
  <c r="J238" i="11"/>
  <c r="J64" i="11"/>
  <c r="J49" i="11"/>
  <c r="J58" i="11"/>
  <c r="J198" i="11"/>
  <c r="J51" i="11"/>
  <c r="J34" i="11"/>
  <c r="J24" i="11"/>
  <c r="J254" i="11"/>
  <c r="J131" i="11"/>
  <c r="J52" i="11"/>
  <c r="J54" i="11"/>
  <c r="J155" i="11"/>
  <c r="J217" i="11"/>
  <c r="J231" i="11"/>
  <c r="J183" i="11"/>
  <c r="J33" i="11"/>
  <c r="J27" i="11"/>
  <c r="J82" i="11"/>
  <c r="J174" i="11"/>
  <c r="J169" i="11"/>
  <c r="J263" i="11"/>
  <c r="J229" i="11"/>
  <c r="J60" i="11"/>
  <c r="J134" i="11"/>
  <c r="J47" i="11"/>
  <c r="J142" i="11"/>
  <c r="J147" i="11"/>
  <c r="J102" i="11"/>
  <c r="J37" i="11"/>
  <c r="J71" i="11"/>
  <c r="J235" i="11"/>
  <c r="J140" i="11"/>
  <c r="J243" i="11"/>
  <c r="J133" i="11"/>
  <c r="J116" i="11"/>
  <c r="J79" i="11"/>
  <c r="J255" i="11"/>
  <c r="J244" i="11"/>
  <c r="J159" i="11"/>
  <c r="J94" i="11"/>
  <c r="J84" i="11"/>
  <c r="J23" i="11"/>
  <c r="J106" i="11"/>
  <c r="J105" i="11"/>
  <c r="J83" i="11"/>
  <c r="J57" i="11"/>
  <c r="J240" i="11"/>
  <c r="J176" i="11"/>
  <c r="J92" i="11"/>
  <c r="J69" i="11"/>
  <c r="J264" i="11"/>
  <c r="J53" i="11"/>
  <c r="J70" i="11"/>
  <c r="J224" i="11"/>
  <c r="J214" i="11"/>
  <c r="J191" i="11"/>
  <c r="J173" i="11"/>
  <c r="J143" i="11"/>
  <c r="J220" i="11"/>
  <c r="J45" i="11"/>
  <c r="J237" i="11"/>
  <c r="J210" i="11"/>
  <c r="J78" i="11"/>
  <c r="J168" i="11"/>
  <c r="J135" i="11"/>
  <c r="J167" i="11"/>
  <c r="J119" i="11"/>
  <c r="J86" i="11"/>
  <c r="J203" i="11"/>
  <c r="J120" i="11"/>
  <c r="J259" i="11"/>
  <c r="J127" i="11"/>
  <c r="J117" i="11"/>
  <c r="J182" i="11"/>
  <c r="J261" i="11"/>
  <c r="J100" i="11"/>
  <c r="J26" i="11"/>
  <c r="J113" i="11"/>
  <c r="J262" i="11"/>
  <c r="J88" i="11"/>
  <c r="J189" i="11"/>
  <c r="J99" i="11"/>
  <c r="J125" i="11"/>
  <c r="J55" i="11"/>
  <c r="J150" i="11"/>
  <c r="J188" i="11"/>
  <c r="J233" i="11"/>
  <c r="J248" i="11"/>
  <c r="J181" i="11"/>
  <c r="J246" i="11"/>
  <c r="J267" i="11"/>
  <c r="J166" i="11"/>
  <c r="J265" i="11"/>
  <c r="J149" i="11"/>
  <c r="J225" i="11"/>
  <c r="J196" i="11"/>
  <c r="J175" i="11"/>
  <c r="J239" i="11"/>
  <c r="J77" i="11"/>
  <c r="J202" i="11"/>
  <c r="J177" i="11"/>
  <c r="J44" i="11"/>
  <c r="J95" i="11"/>
  <c r="J123" i="11"/>
  <c r="J226" i="11"/>
  <c r="J228" i="11"/>
  <c r="J161" i="11"/>
  <c r="J112" i="11"/>
  <c r="J250" i="11"/>
  <c r="J247" i="11"/>
  <c r="J67" i="11"/>
  <c r="J227" i="11"/>
  <c r="J65" i="11"/>
  <c r="J128" i="11"/>
  <c r="J56" i="11"/>
  <c r="J190" i="11"/>
  <c r="J74" i="11"/>
  <c r="J206" i="11"/>
  <c r="J59" i="11"/>
  <c r="J90" i="11"/>
  <c r="J122" i="11"/>
  <c r="J215" i="11"/>
  <c r="J61" i="11"/>
  <c r="J39" i="11"/>
  <c r="J242" i="11"/>
  <c r="J192" i="11"/>
  <c r="J152" i="11"/>
  <c r="J89" i="11"/>
  <c r="J180" i="11"/>
  <c r="J213" i="11"/>
  <c r="J165" i="11"/>
  <c r="J96" i="11"/>
  <c r="J93" i="11"/>
  <c r="J252" i="11"/>
  <c r="J199" i="11"/>
  <c r="J185" i="11"/>
  <c r="J162" i="11"/>
  <c r="J272" i="11"/>
  <c r="J151" i="11"/>
  <c r="J187" i="11"/>
  <c r="J141" i="11"/>
  <c r="J121" i="11"/>
  <c r="J270" i="11"/>
  <c r="J38" i="11"/>
  <c r="J258" i="11"/>
  <c r="J160" i="11"/>
  <c r="J31" i="11"/>
  <c r="J104" i="11"/>
  <c r="J230" i="11"/>
  <c r="J178" i="11"/>
  <c r="J164" i="11"/>
  <c r="J148" i="11"/>
  <c r="J72" i="11"/>
  <c r="J98" i="11"/>
  <c r="J268" i="11"/>
  <c r="J257" i="11"/>
  <c r="J136" i="11"/>
  <c r="J195" i="11"/>
  <c r="J75" i="11"/>
  <c r="J205" i="11"/>
  <c r="J111" i="11"/>
  <c r="J63" i="11"/>
  <c r="J138" i="11"/>
  <c r="J193" i="11"/>
  <c r="J68" i="11"/>
  <c r="J35" i="11"/>
  <c r="J146" i="11"/>
  <c r="J29" i="11"/>
  <c r="J212" i="11"/>
  <c r="J114" i="11"/>
  <c r="J30" i="11"/>
  <c r="J221" i="11"/>
  <c r="J207" i="11"/>
  <c r="J32" i="11"/>
  <c r="J46" i="11"/>
  <c r="J201" i="11"/>
  <c r="J171" i="11"/>
  <c r="J179" i="11"/>
  <c r="J73" i="11"/>
  <c r="J91" i="11"/>
  <c r="J194" i="11"/>
  <c r="J76" i="11"/>
  <c r="J81" i="11"/>
  <c r="J156" i="11"/>
  <c r="J245" i="11"/>
  <c r="J172" i="11"/>
  <c r="J101" i="11"/>
  <c r="J260" i="11"/>
  <c r="J22" i="11"/>
  <c r="J209" i="11"/>
  <c r="J118" i="11"/>
  <c r="J129" i="11"/>
  <c r="J97" i="11"/>
  <c r="J107" i="11"/>
  <c r="J145" i="11"/>
  <c r="J144" i="11"/>
  <c r="J186" i="11"/>
  <c r="J109" i="11"/>
  <c r="J42" i="11"/>
  <c r="J266" i="11"/>
  <c r="J19" i="11"/>
  <c r="I18" i="11"/>
  <c r="H9" i="11" l="1"/>
  <c r="J18" i="11"/>
</calcChain>
</file>

<file path=xl/sharedStrings.xml><?xml version="1.0" encoding="utf-8"?>
<sst xmlns="http://schemas.openxmlformats.org/spreadsheetml/2006/main" count="1072" uniqueCount="52">
  <si>
    <t>date</t>
  </si>
  <si>
    <t>sample</t>
  </si>
  <si>
    <t>pop</t>
  </si>
  <si>
    <t>biden</t>
  </si>
  <si>
    <t>trump</t>
  </si>
  <si>
    <t>biden_win</t>
  </si>
  <si>
    <t>trump_win</t>
  </si>
  <si>
    <t>rv</t>
  </si>
  <si>
    <t>a</t>
  </si>
  <si>
    <t>lv</t>
  </si>
  <si>
    <t>pop_weight</t>
  </si>
  <si>
    <t>date_weight</t>
  </si>
  <si>
    <t>biden_win_weighted</t>
  </si>
  <si>
    <t>trump_win_weighted</t>
  </si>
  <si>
    <t>total_biden_wins</t>
  </si>
  <si>
    <t>total_trump_wins</t>
  </si>
  <si>
    <t>win_size_weight</t>
  </si>
  <si>
    <t>sample_weight</t>
  </si>
  <si>
    <t>National</t>
  </si>
  <si>
    <t>Arizona</t>
  </si>
  <si>
    <t>Georgia</t>
  </si>
  <si>
    <t>Florida</t>
  </si>
  <si>
    <t>Nevada</t>
  </si>
  <si>
    <t>North Carolina</t>
  </si>
  <si>
    <t>Pennsylvania</t>
  </si>
  <si>
    <t>Wisconsin</t>
  </si>
  <si>
    <t>biden_wins</t>
  </si>
  <si>
    <t>trump_wins</t>
  </si>
  <si>
    <t>winner</t>
  </si>
  <si>
    <t>pa</t>
  </si>
  <si>
    <t>az</t>
  </si>
  <si>
    <t>wi</t>
  </si>
  <si>
    <t>nv</t>
  </si>
  <si>
    <t>there are 2^8 combos of states we care about</t>
  </si>
  <si>
    <t>ge</t>
  </si>
  <si>
    <t>fl</t>
  </si>
  <si>
    <t>nc</t>
  </si>
  <si>
    <t>dem</t>
  </si>
  <si>
    <t>rep</t>
  </si>
  <si>
    <t>chance trump wins electoral vote</t>
  </si>
  <si>
    <t>Area under curve where Trump Wins</t>
  </si>
  <si>
    <t>total</t>
  </si>
  <si>
    <t>Win?</t>
  </si>
  <si>
    <t>Michigan</t>
  </si>
  <si>
    <t>mi</t>
  </si>
  <si>
    <t>alt_biden_win</t>
  </si>
  <si>
    <t>alt_trump_win</t>
  </si>
  <si>
    <t>alt_total_biden</t>
  </si>
  <si>
    <t>alt_total_trump</t>
  </si>
  <si>
    <t>RV</t>
  </si>
  <si>
    <t>LV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</si>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</sst>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85E9-EE19-422E-9545-F5E0256C2381}">
  <dimension ref="A1:T511"/>
  <sheetViews>
    <sheetView topLeftCell="A475" workbookViewId="0">
      <selection activeCell="D513" sqref="D513"/>
    </sheetView>
  </sheetViews>
  <sheetFormatPr defaultRowHeight="15" x14ac:dyDescent="0.25"/>
  <cols>
    <col min="1" max="1" width="10.42578125" style="7" bestFit="1" customWidth="1"/>
    <col min="2" max="2" width="12.140625" bestFit="1" customWidth="1"/>
    <col min="4" max="4" width="14.7109375" bestFit="1" customWidth="1"/>
    <col min="6" max="6" width="11.5703125" bestFit="1" customWidth="1"/>
    <col min="8" max="9" width="10.42578125" bestFit="1" customWidth="1"/>
    <col min="10" max="10" width="10.7109375" bestFit="1" customWidth="1"/>
    <col min="11" max="11" width="20.140625" bestFit="1" customWidth="1"/>
    <col min="12" max="12" width="20.42578125" bestFit="1" customWidth="1"/>
    <col min="13" max="13" width="20.42578125" customWidth="1"/>
    <col min="14" max="14" width="16.5703125" bestFit="1" customWidth="1"/>
    <col min="15" max="15" width="16.85546875" bestFit="1" customWidth="1"/>
    <col min="17" max="17" width="13.85546875" bestFit="1" customWidth="1"/>
    <col min="18" max="18" width="14.140625" bestFit="1" customWidth="1"/>
    <col min="19" max="19" width="14.7109375" bestFit="1" customWidth="1"/>
    <col min="20" max="20" width="15" bestFit="1" customWidth="1"/>
  </cols>
  <sheetData>
    <row r="1" spans="1:20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5">
      <c r="A2" s="7">
        <v>45147</v>
      </c>
      <c r="B2">
        <f t="shared" ref="B2:B65" ca="1" si="0">0.5^((TODAY()-A2)/14)</f>
        <v>1.9073486328125E-6</v>
      </c>
      <c r="C2">
        <v>4000</v>
      </c>
      <c r="D2">
        <f t="shared" ref="D2:D65" si="1">1+LOG(C2/1000)</f>
        <v>1.6020599913279625</v>
      </c>
      <c r="E2" t="s">
        <v>7</v>
      </c>
      <c r="F2">
        <v>0.75285290000000005</v>
      </c>
      <c r="G2">
        <v>44</v>
      </c>
      <c r="H2">
        <v>41</v>
      </c>
      <c r="I2">
        <f t="shared" ref="I2:I65" si="2">IF(G2&gt;=H2,1,0)</f>
        <v>1</v>
      </c>
      <c r="J2">
        <f t="shared" ref="J2:J65" si="3">IF(H2&gt;G2,1,0)</f>
        <v>0</v>
      </c>
      <c r="K2">
        <f t="shared" ref="K2:K65" ca="1" si="4">I2*F2*B2*M2*D2</f>
        <v>2.4688107774125165E-6</v>
      </c>
      <c r="L2">
        <f t="shared" ref="L2:L65" ca="1" si="5">J2*F2*B2*M2*D2</f>
        <v>0</v>
      </c>
      <c r="M2">
        <f t="shared" ref="M2:M65" si="6">MAX(G2:H2)/MIN(G2:H2)</f>
        <v>1.0731707317073171</v>
      </c>
      <c r="N2">
        <f ca="1">SUM(K2:K498)</f>
        <v>13.903880411483724</v>
      </c>
      <c r="O2">
        <f ca="1">SUM(L2:L1060)</f>
        <v>21.95463065091451</v>
      </c>
      <c r="Q2">
        <f ca="1">G2/100*C2*B2*F2</f>
        <v>2.5272771911621097E-3</v>
      </c>
      <c r="R2">
        <f ca="1">C2*H2/100*B2*F2</f>
        <v>2.3549628372192383E-3</v>
      </c>
      <c r="S2">
        <f ca="1">SUM(Q2:Q1056)</f>
        <v>20747.326972853301</v>
      </c>
      <c r="T2">
        <f ca="1">SUM(R2:R1056)</f>
        <v>21099.227479294546</v>
      </c>
    </row>
    <row r="3" spans="1:20" x14ac:dyDescent="0.25">
      <c r="A3" s="7">
        <v>45150</v>
      </c>
      <c r="B3">
        <f t="shared" ca="1" si="0"/>
        <v>2.212771198578192E-6</v>
      </c>
      <c r="C3">
        <v>4000</v>
      </c>
      <c r="D3">
        <f t="shared" si="1"/>
        <v>1.6020599913279625</v>
      </c>
      <c r="E3" t="s">
        <v>7</v>
      </c>
      <c r="F3">
        <v>0.75285290000000005</v>
      </c>
      <c r="G3">
        <v>44</v>
      </c>
      <c r="H3">
        <v>42</v>
      </c>
      <c r="I3">
        <f t="shared" si="2"/>
        <v>1</v>
      </c>
      <c r="J3">
        <f t="shared" si="3"/>
        <v>0</v>
      </c>
      <c r="K3">
        <f t="shared" ca="1" si="4"/>
        <v>2.7959461238464831E-6</v>
      </c>
      <c r="L3">
        <f t="shared" ca="1" si="5"/>
        <v>0</v>
      </c>
      <c r="M3">
        <f t="shared" si="6"/>
        <v>1.0476190476190477</v>
      </c>
      <c r="Q3">
        <f t="shared" ref="Q3:Q66" ca="1" si="7">G3/100*C3*B3*F3</f>
        <v>2.9319685364394793E-3</v>
      </c>
      <c r="R3">
        <f t="shared" ref="R3:R66" ca="1" si="8">C3*H3/100*B3*F3</f>
        <v>2.798697239328594E-3</v>
      </c>
    </row>
    <row r="4" spans="1:20" x14ac:dyDescent="0.25">
      <c r="A4" s="7">
        <v>45153</v>
      </c>
      <c r="B4">
        <f t="shared" ca="1" si="0"/>
        <v>2.5671008923194015E-6</v>
      </c>
      <c r="C4">
        <v>4000</v>
      </c>
      <c r="D4">
        <f t="shared" si="1"/>
        <v>1.6020599913279625</v>
      </c>
      <c r="E4" t="s">
        <v>7</v>
      </c>
      <c r="F4">
        <v>0.75285290000000005</v>
      </c>
      <c r="G4">
        <v>44</v>
      </c>
      <c r="H4">
        <v>40</v>
      </c>
      <c r="I4">
        <f t="shared" si="2"/>
        <v>1</v>
      </c>
      <c r="J4">
        <f t="shared" si="3"/>
        <v>0</v>
      </c>
      <c r="K4">
        <f t="shared" ca="1" si="4"/>
        <v>3.4058422234146472E-6</v>
      </c>
      <c r="L4">
        <f t="shared" ca="1" si="5"/>
        <v>0</v>
      </c>
      <c r="M4">
        <f t="shared" si="6"/>
        <v>1.1000000000000001</v>
      </c>
      <c r="Q4">
        <f t="shared" ca="1" si="7"/>
        <v>3.4014628584204385E-3</v>
      </c>
      <c r="R4">
        <f t="shared" ca="1" si="8"/>
        <v>3.0922389622003985E-3</v>
      </c>
    </row>
    <row r="5" spans="1:20" x14ac:dyDescent="0.25">
      <c r="A5" s="7">
        <v>45156</v>
      </c>
      <c r="B5">
        <f t="shared" ca="1" si="0"/>
        <v>2.9781691824177189E-6</v>
      </c>
      <c r="C5">
        <v>4000</v>
      </c>
      <c r="D5">
        <f t="shared" si="1"/>
        <v>1.6020599913279625</v>
      </c>
      <c r="E5" t="s">
        <v>7</v>
      </c>
      <c r="F5">
        <v>0.75285290000000005</v>
      </c>
      <c r="G5">
        <v>44</v>
      </c>
      <c r="H5">
        <v>41</v>
      </c>
      <c r="I5">
        <f t="shared" si="2"/>
        <v>1</v>
      </c>
      <c r="J5">
        <f t="shared" si="3"/>
        <v>0</v>
      </c>
      <c r="K5">
        <f t="shared" ca="1" si="4"/>
        <v>3.8548464858618593E-6</v>
      </c>
      <c r="L5">
        <f t="shared" ca="1" si="5"/>
        <v>0</v>
      </c>
      <c r="M5">
        <f t="shared" si="6"/>
        <v>1.0731707317073171</v>
      </c>
      <c r="Q5">
        <f t="shared" ca="1" si="7"/>
        <v>3.9461370179859033E-3</v>
      </c>
      <c r="R5">
        <f t="shared" ca="1" si="8"/>
        <v>3.6770822213050467E-3</v>
      </c>
    </row>
    <row r="6" spans="1:20" x14ac:dyDescent="0.25">
      <c r="A6" s="7">
        <v>45159</v>
      </c>
      <c r="B6">
        <f t="shared" ca="1" si="0"/>
        <v>3.4550615854793826E-6</v>
      </c>
      <c r="C6">
        <v>4000</v>
      </c>
      <c r="D6">
        <f t="shared" si="1"/>
        <v>1.6020599913279625</v>
      </c>
      <c r="E6" t="s">
        <v>7</v>
      </c>
      <c r="F6">
        <v>0.75285290000000005</v>
      </c>
      <c r="G6">
        <v>43</v>
      </c>
      <c r="H6">
        <v>41</v>
      </c>
      <c r="I6">
        <f t="shared" si="2"/>
        <v>1</v>
      </c>
      <c r="J6">
        <f t="shared" si="3"/>
        <v>0</v>
      </c>
      <c r="K6">
        <f t="shared" ca="1" si="4"/>
        <v>4.3704815808531117E-6</v>
      </c>
      <c r="L6">
        <f t="shared" ca="1" si="5"/>
        <v>0</v>
      </c>
      <c r="M6">
        <f t="shared" si="6"/>
        <v>1.0487804878048781</v>
      </c>
      <c r="Q6">
        <f t="shared" ca="1" si="7"/>
        <v>4.4739833910076125E-3</v>
      </c>
      <c r="R6">
        <f t="shared" ca="1" si="8"/>
        <v>4.2658911402630719E-3</v>
      </c>
    </row>
    <row r="7" spans="1:20" x14ac:dyDescent="0.25">
      <c r="A7" s="7">
        <v>45162</v>
      </c>
      <c r="B7">
        <f t="shared" ca="1" si="0"/>
        <v>4.0083184763077558E-6</v>
      </c>
      <c r="C7">
        <v>4000</v>
      </c>
      <c r="D7">
        <f t="shared" si="1"/>
        <v>1.6020599913279625</v>
      </c>
      <c r="E7" t="s">
        <v>7</v>
      </c>
      <c r="F7">
        <v>0.75285290000000005</v>
      </c>
      <c r="G7">
        <v>42</v>
      </c>
      <c r="H7">
        <v>42</v>
      </c>
      <c r="I7">
        <f t="shared" si="2"/>
        <v>1</v>
      </c>
      <c r="J7">
        <f t="shared" si="3"/>
        <v>0</v>
      </c>
      <c r="K7">
        <f t="shared" ca="1" si="4"/>
        <v>4.8344950850789815E-6</v>
      </c>
      <c r="L7">
        <f t="shared" ca="1" si="5"/>
        <v>0</v>
      </c>
      <c r="M7">
        <f t="shared" si="6"/>
        <v>1</v>
      </c>
      <c r="Q7">
        <f t="shared" ca="1" si="7"/>
        <v>5.0696926375399503E-3</v>
      </c>
      <c r="R7">
        <f t="shared" ca="1" si="8"/>
        <v>5.0696926375399503E-3</v>
      </c>
    </row>
    <row r="8" spans="1:20" x14ac:dyDescent="0.25">
      <c r="A8" s="7">
        <v>45168</v>
      </c>
      <c r="B8">
        <f t="shared" ca="1" si="0"/>
        <v>5.3947966093944424E-6</v>
      </c>
      <c r="C8">
        <v>4000</v>
      </c>
      <c r="D8">
        <f t="shared" si="1"/>
        <v>1.6020599913279625</v>
      </c>
      <c r="E8" t="s">
        <v>7</v>
      </c>
      <c r="F8">
        <v>0.75285290000000005</v>
      </c>
      <c r="G8">
        <v>44</v>
      </c>
      <c r="H8">
        <v>42</v>
      </c>
      <c r="I8">
        <f t="shared" si="2"/>
        <v>1</v>
      </c>
      <c r="J8">
        <f t="shared" si="3"/>
        <v>0</v>
      </c>
      <c r="K8">
        <f t="shared" ca="1" si="4"/>
        <v>6.816593002777887E-6</v>
      </c>
      <c r="L8">
        <f t="shared" ca="1" si="5"/>
        <v>0</v>
      </c>
      <c r="M8">
        <f t="shared" si="6"/>
        <v>1.0476190476190477</v>
      </c>
      <c r="Q8">
        <f t="shared" ca="1" si="7"/>
        <v>7.1482193592352812E-3</v>
      </c>
      <c r="R8">
        <f t="shared" ca="1" si="8"/>
        <v>6.8233002974518592E-3</v>
      </c>
    </row>
    <row r="9" spans="1:20" x14ac:dyDescent="0.25">
      <c r="A9" s="7">
        <v>45171</v>
      </c>
      <c r="B9">
        <f t="shared" ca="1" si="0"/>
        <v>6.2586620789157025E-6</v>
      </c>
      <c r="C9">
        <v>4000</v>
      </c>
      <c r="D9">
        <f t="shared" si="1"/>
        <v>1.6020599913279625</v>
      </c>
      <c r="E9" t="s">
        <v>7</v>
      </c>
      <c r="F9">
        <v>0.75285290000000005</v>
      </c>
      <c r="G9">
        <v>44</v>
      </c>
      <c r="H9">
        <v>42</v>
      </c>
      <c r="I9">
        <f t="shared" si="2"/>
        <v>1</v>
      </c>
      <c r="J9">
        <f t="shared" si="3"/>
        <v>0</v>
      </c>
      <c r="K9">
        <f t="shared" ca="1" si="4"/>
        <v>7.9081298560163711E-6</v>
      </c>
      <c r="L9">
        <f t="shared" ca="1" si="5"/>
        <v>0</v>
      </c>
      <c r="M9">
        <f t="shared" si="6"/>
        <v>1.0476190476190477</v>
      </c>
      <c r="Q9">
        <f t="shared" ca="1" si="7"/>
        <v>8.2928593373678208E-3</v>
      </c>
      <c r="R9">
        <f t="shared" ca="1" si="8"/>
        <v>7.9159111856692815E-3</v>
      </c>
    </row>
    <row r="10" spans="1:20" x14ac:dyDescent="0.25">
      <c r="A10" s="7">
        <v>45174</v>
      </c>
      <c r="B10">
        <f t="shared" ca="1" si="0"/>
        <v>7.2608577957963504E-6</v>
      </c>
      <c r="C10">
        <v>4000</v>
      </c>
      <c r="D10">
        <f t="shared" si="1"/>
        <v>1.6020599913279625</v>
      </c>
      <c r="E10" t="s">
        <v>7</v>
      </c>
      <c r="F10">
        <v>0.75285290000000005</v>
      </c>
      <c r="G10">
        <v>44</v>
      </c>
      <c r="H10">
        <v>41</v>
      </c>
      <c r="I10">
        <f t="shared" si="2"/>
        <v>1</v>
      </c>
      <c r="J10">
        <f t="shared" si="3"/>
        <v>0</v>
      </c>
      <c r="K10">
        <f t="shared" ca="1" si="4"/>
        <v>9.3982210022554827E-6</v>
      </c>
      <c r="L10">
        <f t="shared" ca="1" si="5"/>
        <v>0</v>
      </c>
      <c r="M10">
        <f t="shared" si="6"/>
        <v>1.0731707317073171</v>
      </c>
      <c r="Q10">
        <f t="shared" ca="1" si="7"/>
        <v>9.6207898125730881E-3</v>
      </c>
      <c r="R10">
        <f t="shared" ca="1" si="8"/>
        <v>8.9648268708067413E-3</v>
      </c>
    </row>
    <row r="11" spans="1:20" x14ac:dyDescent="0.25">
      <c r="A11" s="7">
        <v>45177</v>
      </c>
      <c r="B11">
        <f t="shared" ca="1" si="0"/>
        <v>8.4235344976334536E-6</v>
      </c>
      <c r="C11">
        <v>4000</v>
      </c>
      <c r="D11">
        <f t="shared" si="1"/>
        <v>1.6020599913279625</v>
      </c>
      <c r="E11" t="s">
        <v>7</v>
      </c>
      <c r="F11">
        <v>0.75285290000000005</v>
      </c>
      <c r="G11">
        <v>43</v>
      </c>
      <c r="H11">
        <v>42</v>
      </c>
      <c r="I11">
        <f t="shared" si="2"/>
        <v>1</v>
      </c>
      <c r="J11">
        <f t="shared" si="3"/>
        <v>0</v>
      </c>
      <c r="K11">
        <f t="shared" ca="1" si="4"/>
        <v>1.0401654553470145E-5</v>
      </c>
      <c r="L11">
        <f t="shared" ca="1" si="5"/>
        <v>0</v>
      </c>
      <c r="M11">
        <f t="shared" si="6"/>
        <v>1.0238095238095237</v>
      </c>
      <c r="Q11">
        <f t="shared" ca="1" si="7"/>
        <v>1.0907693684644629E-2</v>
      </c>
      <c r="R11">
        <f t="shared" ca="1" si="8"/>
        <v>1.0654026389652894E-2</v>
      </c>
    </row>
    <row r="12" spans="1:20" x14ac:dyDescent="0.25">
      <c r="A12" s="7">
        <v>45180</v>
      </c>
      <c r="B12">
        <f t="shared" ca="1" si="0"/>
        <v>9.7723899060384564E-6</v>
      </c>
      <c r="C12">
        <v>4000</v>
      </c>
      <c r="D12">
        <f t="shared" si="1"/>
        <v>1.6020599913279625</v>
      </c>
      <c r="E12" t="s">
        <v>7</v>
      </c>
      <c r="F12">
        <v>0.75285290000000005</v>
      </c>
      <c r="G12">
        <v>43</v>
      </c>
      <c r="H12">
        <v>42</v>
      </c>
      <c r="I12">
        <f t="shared" si="2"/>
        <v>1</v>
      </c>
      <c r="J12">
        <f t="shared" si="3"/>
        <v>0</v>
      </c>
      <c r="K12">
        <f t="shared" ca="1" si="4"/>
        <v>1.2067265112167386E-5</v>
      </c>
      <c r="L12">
        <f t="shared" ca="1" si="5"/>
        <v>0</v>
      </c>
      <c r="M12">
        <f t="shared" si="6"/>
        <v>1.0238095238095237</v>
      </c>
      <c r="Q12">
        <f t="shared" ca="1" si="7"/>
        <v>1.2654335978789861E-2</v>
      </c>
      <c r="R12">
        <f t="shared" ca="1" si="8"/>
        <v>1.236004909556219E-2</v>
      </c>
    </row>
    <row r="13" spans="1:20" x14ac:dyDescent="0.25">
      <c r="A13" s="7">
        <v>45181</v>
      </c>
      <c r="B13">
        <f t="shared" ca="1" si="0"/>
        <v>1.0268403569277608E-5</v>
      </c>
      <c r="C13">
        <v>20000</v>
      </c>
      <c r="D13">
        <f t="shared" si="1"/>
        <v>2.3010299956639813</v>
      </c>
      <c r="E13" t="s">
        <v>8</v>
      </c>
      <c r="F13">
        <v>0.628</v>
      </c>
      <c r="G13">
        <v>38</v>
      </c>
      <c r="H13">
        <v>38</v>
      </c>
      <c r="I13">
        <f t="shared" si="2"/>
        <v>1</v>
      </c>
      <c r="J13">
        <f t="shared" si="3"/>
        <v>0</v>
      </c>
      <c r="K13">
        <f t="shared" ca="1" si="4"/>
        <v>1.4838324101668261E-5</v>
      </c>
      <c r="L13">
        <f t="shared" ca="1" si="5"/>
        <v>0</v>
      </c>
      <c r="M13">
        <f t="shared" si="6"/>
        <v>1</v>
      </c>
      <c r="Q13">
        <f t="shared" ca="1" si="7"/>
        <v>4.9009036555448166E-2</v>
      </c>
      <c r="R13">
        <f t="shared" ca="1" si="8"/>
        <v>4.9009036555448166E-2</v>
      </c>
    </row>
    <row r="14" spans="1:20" x14ac:dyDescent="0.25">
      <c r="A14" s="7">
        <v>45183</v>
      </c>
      <c r="B14">
        <f t="shared" ca="1" si="0"/>
        <v>1.1337236703010186E-5</v>
      </c>
      <c r="C14">
        <v>4000</v>
      </c>
      <c r="D14">
        <f t="shared" si="1"/>
        <v>1.6020599913279625</v>
      </c>
      <c r="E14" t="s">
        <v>7</v>
      </c>
      <c r="F14">
        <v>0.75285290000000005</v>
      </c>
      <c r="G14">
        <v>42</v>
      </c>
      <c r="H14">
        <v>42</v>
      </c>
      <c r="I14">
        <f t="shared" si="2"/>
        <v>1</v>
      </c>
      <c r="J14">
        <f t="shared" si="3"/>
        <v>0</v>
      </c>
      <c r="K14">
        <f t="shared" ca="1" si="4"/>
        <v>1.3674017033089543E-5</v>
      </c>
      <c r="L14">
        <f t="shared" ca="1" si="5"/>
        <v>0</v>
      </c>
      <c r="M14">
        <f t="shared" si="6"/>
        <v>1</v>
      </c>
      <c r="Q14">
        <f t="shared" ca="1" si="7"/>
        <v>1.4339256170144065E-2</v>
      </c>
      <c r="R14">
        <f t="shared" ca="1" si="8"/>
        <v>1.4339256170144065E-2</v>
      </c>
    </row>
    <row r="15" spans="1:20" x14ac:dyDescent="0.25">
      <c r="A15" s="7">
        <v>45189</v>
      </c>
      <c r="B15">
        <f t="shared" ca="1" si="0"/>
        <v>1.52587890625E-5</v>
      </c>
      <c r="C15">
        <v>1262</v>
      </c>
      <c r="D15">
        <f t="shared" si="1"/>
        <v>1.1010593549081156</v>
      </c>
      <c r="E15" t="s">
        <v>9</v>
      </c>
      <c r="F15">
        <v>1</v>
      </c>
      <c r="G15">
        <v>40</v>
      </c>
      <c r="H15">
        <v>41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1.7220853252881139E-5</v>
      </c>
      <c r="M15">
        <f t="shared" si="6"/>
        <v>1.0249999999999999</v>
      </c>
      <c r="Q15">
        <f t="shared" ca="1" si="7"/>
        <v>7.7026367187500002E-3</v>
      </c>
      <c r="R15">
        <f t="shared" ca="1" si="8"/>
        <v>7.8952026367187494E-3</v>
      </c>
    </row>
    <row r="16" spans="1:20" x14ac:dyDescent="0.25">
      <c r="A16" s="7">
        <v>45189</v>
      </c>
      <c r="B16">
        <f t="shared" ca="1" si="0"/>
        <v>1.52587890625E-5</v>
      </c>
      <c r="C16">
        <v>1000</v>
      </c>
      <c r="D16">
        <f t="shared" si="1"/>
        <v>1</v>
      </c>
      <c r="E16" t="s">
        <v>9</v>
      </c>
      <c r="F16">
        <v>1</v>
      </c>
      <c r="G16">
        <v>44</v>
      </c>
      <c r="H16">
        <v>45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1.5605579723011363E-5</v>
      </c>
      <c r="M16">
        <f t="shared" si="6"/>
        <v>1.0227272727272727</v>
      </c>
      <c r="Q16">
        <f t="shared" ca="1" si="7"/>
        <v>6.7138671875E-3</v>
      </c>
      <c r="R16">
        <f t="shared" ca="1" si="8"/>
        <v>6.866455078125E-3</v>
      </c>
    </row>
    <row r="17" spans="1:18" x14ac:dyDescent="0.25">
      <c r="A17" s="7">
        <v>45189</v>
      </c>
      <c r="B17">
        <f t="shared" ca="1" si="0"/>
        <v>1.52587890625E-5</v>
      </c>
      <c r="C17">
        <v>890</v>
      </c>
      <c r="D17">
        <f t="shared" si="1"/>
        <v>0.9493900066449128</v>
      </c>
      <c r="E17" t="s">
        <v>7</v>
      </c>
      <c r="F17">
        <v>0.75285290000000005</v>
      </c>
      <c r="G17">
        <v>42</v>
      </c>
      <c r="H17">
        <v>52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1.3502957671446802E-5</v>
      </c>
      <c r="M17">
        <f t="shared" si="6"/>
        <v>1.2380952380952381</v>
      </c>
      <c r="Q17">
        <f t="shared" ca="1" si="7"/>
        <v>4.2940737002563484E-3</v>
      </c>
      <c r="R17">
        <f t="shared" ca="1" si="8"/>
        <v>5.3164722003173834E-3</v>
      </c>
    </row>
    <row r="18" spans="1:18" x14ac:dyDescent="0.25">
      <c r="A18" s="7">
        <v>45189</v>
      </c>
      <c r="B18">
        <f t="shared" ca="1" si="0"/>
        <v>1.52587890625E-5</v>
      </c>
      <c r="C18">
        <v>1006</v>
      </c>
      <c r="D18">
        <f t="shared" si="1"/>
        <v>1.0025979807199086</v>
      </c>
      <c r="E18" t="s">
        <v>8</v>
      </c>
      <c r="F18">
        <v>0.628</v>
      </c>
      <c r="G18">
        <v>42</v>
      </c>
      <c r="H18">
        <v>51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1.1666146460577549E-5</v>
      </c>
      <c r="M18">
        <f t="shared" si="6"/>
        <v>1.2142857142857142</v>
      </c>
      <c r="Q18">
        <f t="shared" ca="1" si="7"/>
        <v>4.0488061523437499E-3</v>
      </c>
      <c r="R18">
        <f t="shared" ca="1" si="8"/>
        <v>4.9164074707031243E-3</v>
      </c>
    </row>
    <row r="19" spans="1:18" x14ac:dyDescent="0.25">
      <c r="A19" s="7">
        <v>45189</v>
      </c>
      <c r="B19">
        <f t="shared" ca="1" si="0"/>
        <v>1.52587890625E-5</v>
      </c>
      <c r="C19">
        <v>4000</v>
      </c>
      <c r="D19">
        <f t="shared" si="1"/>
        <v>1.6020599913279625</v>
      </c>
      <c r="E19" t="s">
        <v>7</v>
      </c>
      <c r="F19">
        <v>0.75285290000000005</v>
      </c>
      <c r="G19">
        <v>43</v>
      </c>
      <c r="H19">
        <v>42</v>
      </c>
      <c r="I19">
        <f t="shared" si="2"/>
        <v>1</v>
      </c>
      <c r="J19">
        <f t="shared" si="3"/>
        <v>0</v>
      </c>
      <c r="K19">
        <f t="shared" ca="1" si="4"/>
        <v>1.8842049353152668E-5</v>
      </c>
      <c r="L19">
        <f t="shared" ca="1" si="5"/>
        <v>0</v>
      </c>
      <c r="M19">
        <f t="shared" si="6"/>
        <v>1.0238095238095237</v>
      </c>
      <c r="Q19">
        <f t="shared" ca="1" si="7"/>
        <v>1.9758712585449222E-2</v>
      </c>
      <c r="R19">
        <f t="shared" ca="1" si="8"/>
        <v>1.9299207641601562E-2</v>
      </c>
    </row>
    <row r="20" spans="1:18" x14ac:dyDescent="0.25">
      <c r="A20" s="7">
        <v>45192</v>
      </c>
      <c r="B20">
        <f t="shared" ca="1" si="0"/>
        <v>1.770216958862554E-5</v>
      </c>
      <c r="C20">
        <v>4000</v>
      </c>
      <c r="D20">
        <f t="shared" si="1"/>
        <v>1.6020599913279625</v>
      </c>
      <c r="E20" t="s">
        <v>7</v>
      </c>
      <c r="F20">
        <v>0.75285290000000005</v>
      </c>
      <c r="G20">
        <v>43</v>
      </c>
      <c r="H20">
        <v>42</v>
      </c>
      <c r="I20">
        <f t="shared" si="2"/>
        <v>1</v>
      </c>
      <c r="J20">
        <f t="shared" si="3"/>
        <v>0</v>
      </c>
      <c r="K20">
        <f t="shared" ca="1" si="4"/>
        <v>2.1859215150072507E-5</v>
      </c>
      <c r="L20">
        <f t="shared" ca="1" si="5"/>
        <v>0</v>
      </c>
      <c r="M20">
        <f t="shared" si="6"/>
        <v>1.0238095238095237</v>
      </c>
      <c r="Q20">
        <f t="shared" ca="1" si="7"/>
        <v>2.2922663103072297E-2</v>
      </c>
      <c r="R20">
        <f t="shared" ca="1" si="8"/>
        <v>2.2389577914628755E-2</v>
      </c>
    </row>
    <row r="21" spans="1:18" x14ac:dyDescent="0.25">
      <c r="A21" s="7">
        <v>45193</v>
      </c>
      <c r="B21">
        <f t="shared" ca="1" si="0"/>
        <v>1.860067221381343E-5</v>
      </c>
      <c r="C21">
        <v>1008</v>
      </c>
      <c r="D21">
        <f t="shared" si="1"/>
        <v>1.0034605321095065</v>
      </c>
      <c r="E21" t="s">
        <v>9</v>
      </c>
      <c r="F21">
        <v>1</v>
      </c>
      <c r="G21">
        <v>38</v>
      </c>
      <c r="H21">
        <v>38</v>
      </c>
      <c r="I21">
        <f t="shared" si="2"/>
        <v>1</v>
      </c>
      <c r="J21">
        <f t="shared" si="3"/>
        <v>0</v>
      </c>
      <c r="K21">
        <f t="shared" ca="1" si="4"/>
        <v>1.8665040437267736E-5</v>
      </c>
      <c r="L21">
        <f t="shared" ca="1" si="5"/>
        <v>0</v>
      </c>
      <c r="M21">
        <f t="shared" si="6"/>
        <v>1</v>
      </c>
      <c r="Q21">
        <f t="shared" ca="1" si="7"/>
        <v>7.1248014847790963E-3</v>
      </c>
      <c r="R21">
        <f t="shared" ca="1" si="8"/>
        <v>7.1248014847790963E-3</v>
      </c>
    </row>
    <row r="22" spans="1:18" x14ac:dyDescent="0.25">
      <c r="A22" s="7">
        <v>45193</v>
      </c>
      <c r="B22">
        <f t="shared" ca="1" si="0"/>
        <v>1.860067221381343E-5</v>
      </c>
      <c r="C22">
        <v>6000</v>
      </c>
      <c r="D22">
        <f t="shared" si="1"/>
        <v>1.7781512503836436</v>
      </c>
      <c r="E22" t="s">
        <v>7</v>
      </c>
      <c r="F22">
        <v>0.75285290000000005</v>
      </c>
      <c r="G22">
        <v>43</v>
      </c>
      <c r="H22">
        <v>42</v>
      </c>
      <c r="I22">
        <f t="shared" si="2"/>
        <v>1</v>
      </c>
      <c r="J22">
        <f t="shared" si="3"/>
        <v>0</v>
      </c>
      <c r="K22">
        <f t="shared" ca="1" si="4"/>
        <v>2.5493333764637549E-5</v>
      </c>
      <c r="L22">
        <f t="shared" ca="1" si="5"/>
        <v>0</v>
      </c>
      <c r="M22">
        <f t="shared" si="6"/>
        <v>1.0238095238095237</v>
      </c>
      <c r="Q22">
        <f t="shared" ca="1" si="7"/>
        <v>3.6129210646746665E-2</v>
      </c>
      <c r="R22">
        <f t="shared" ca="1" si="8"/>
        <v>3.5288996445659526E-2</v>
      </c>
    </row>
    <row r="23" spans="1:18" x14ac:dyDescent="0.25">
      <c r="A23" s="7">
        <v>45194</v>
      </c>
      <c r="B23">
        <f t="shared" ca="1" si="0"/>
        <v>1.9544779812076913E-5</v>
      </c>
      <c r="C23">
        <v>1062</v>
      </c>
      <c r="D23">
        <f t="shared" si="1"/>
        <v>1.0261245167454502</v>
      </c>
      <c r="E23" t="s">
        <v>9</v>
      </c>
      <c r="F23">
        <v>1</v>
      </c>
      <c r="G23">
        <v>42</v>
      </c>
      <c r="H23">
        <v>46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2.1965413714760194E-5</v>
      </c>
      <c r="M23">
        <f t="shared" si="6"/>
        <v>1.0952380952380953</v>
      </c>
      <c r="Q23">
        <f t="shared" ca="1" si="7"/>
        <v>8.7177535873787862E-3</v>
      </c>
      <c r="R23">
        <f t="shared" ca="1" si="8"/>
        <v>9.5480158337958136E-3</v>
      </c>
    </row>
    <row r="24" spans="1:18" x14ac:dyDescent="0.25">
      <c r="A24" s="7">
        <v>45194</v>
      </c>
      <c r="B24">
        <f t="shared" ca="1" si="0"/>
        <v>1.9544779812076913E-5</v>
      </c>
      <c r="C24">
        <v>690</v>
      </c>
      <c r="D24">
        <f t="shared" si="1"/>
        <v>0.83884909073725522</v>
      </c>
      <c r="E24" t="s">
        <v>9</v>
      </c>
      <c r="F24">
        <v>1</v>
      </c>
      <c r="G24">
        <v>51</v>
      </c>
      <c r="H24">
        <v>49</v>
      </c>
      <c r="I24">
        <f t="shared" si="2"/>
        <v>1</v>
      </c>
      <c r="J24">
        <f t="shared" si="3"/>
        <v>0</v>
      </c>
      <c r="K24">
        <f t="shared" ca="1" si="4"/>
        <v>1.7064309377041829E-5</v>
      </c>
      <c r="L24">
        <f t="shared" ca="1" si="5"/>
        <v>0</v>
      </c>
      <c r="M24">
        <f t="shared" si="6"/>
        <v>1.0408163265306123</v>
      </c>
      <c r="Q24">
        <f t="shared" ca="1" si="7"/>
        <v>6.8778080158698662E-3</v>
      </c>
      <c r="R24">
        <f t="shared" ca="1" si="8"/>
        <v>6.6080900544632044E-3</v>
      </c>
    </row>
    <row r="25" spans="1:18" x14ac:dyDescent="0.25">
      <c r="A25" s="7">
        <v>45194</v>
      </c>
      <c r="B25">
        <f t="shared" ca="1" si="0"/>
        <v>1.9544779812076913E-5</v>
      </c>
      <c r="C25">
        <v>868</v>
      </c>
      <c r="D25">
        <f t="shared" si="1"/>
        <v>0.93851972517649185</v>
      </c>
      <c r="E25" t="s">
        <v>7</v>
      </c>
      <c r="F25">
        <v>0.75285290000000005</v>
      </c>
      <c r="G25">
        <v>48</v>
      </c>
      <c r="H25">
        <v>51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1.4672808628399893E-5</v>
      </c>
      <c r="M25">
        <f t="shared" si="6"/>
        <v>1.0625</v>
      </c>
      <c r="Q25">
        <f t="shared" ca="1" si="7"/>
        <v>6.1305843513988463E-3</v>
      </c>
      <c r="R25">
        <f t="shared" ca="1" si="8"/>
        <v>6.5137458733612735E-3</v>
      </c>
    </row>
    <row r="26" spans="1:18" x14ac:dyDescent="0.25">
      <c r="A26" s="7">
        <v>45194</v>
      </c>
      <c r="B26">
        <f t="shared" ca="1" si="0"/>
        <v>1.9544779812076913E-5</v>
      </c>
      <c r="C26">
        <v>1007</v>
      </c>
      <c r="D26">
        <f t="shared" si="1"/>
        <v>1.003029470553618</v>
      </c>
      <c r="E26" t="s">
        <v>8</v>
      </c>
      <c r="F26">
        <v>0.628</v>
      </c>
      <c r="G26">
        <v>48</v>
      </c>
      <c r="H26">
        <v>52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1.3337247963338625E-5</v>
      </c>
      <c r="M26">
        <f t="shared" si="6"/>
        <v>1.0833333333333333</v>
      </c>
      <c r="Q26">
        <f t="shared" ca="1" si="7"/>
        <v>5.9328194755383307E-3</v>
      </c>
      <c r="R26">
        <f t="shared" ca="1" si="8"/>
        <v>6.4272210984998588E-3</v>
      </c>
    </row>
    <row r="27" spans="1:18" x14ac:dyDescent="0.25">
      <c r="A27" s="7">
        <v>45195</v>
      </c>
      <c r="B27">
        <f t="shared" ca="1" si="0"/>
        <v>2.0536807138555253E-5</v>
      </c>
      <c r="C27">
        <v>1293</v>
      </c>
      <c r="D27">
        <f t="shared" si="1"/>
        <v>1.1115985248803941</v>
      </c>
      <c r="E27" t="s">
        <v>7</v>
      </c>
      <c r="F27">
        <v>0.75285290000000005</v>
      </c>
      <c r="G27">
        <v>45</v>
      </c>
      <c r="H27">
        <v>40</v>
      </c>
      <c r="I27">
        <f t="shared" si="2"/>
        <v>1</v>
      </c>
      <c r="J27">
        <f t="shared" si="3"/>
        <v>0</v>
      </c>
      <c r="K27">
        <f t="shared" ca="1" si="4"/>
        <v>1.9334971512898037E-5</v>
      </c>
      <c r="L27">
        <f t="shared" ca="1" si="5"/>
        <v>0</v>
      </c>
      <c r="M27">
        <f t="shared" si="6"/>
        <v>1.125</v>
      </c>
      <c r="Q27">
        <f t="shared" ca="1" si="7"/>
        <v>8.9960962007815289E-3</v>
      </c>
      <c r="R27">
        <f t="shared" ca="1" si="8"/>
        <v>7.9965299562502479E-3</v>
      </c>
    </row>
    <row r="28" spans="1:18" x14ac:dyDescent="0.25">
      <c r="A28" s="7">
        <v>45195</v>
      </c>
      <c r="B28">
        <f t="shared" ca="1" si="0"/>
        <v>2.0536807138555253E-5</v>
      </c>
      <c r="C28">
        <v>1500</v>
      </c>
      <c r="D28">
        <f t="shared" si="1"/>
        <v>1.1760912590556813</v>
      </c>
      <c r="E28" t="s">
        <v>8</v>
      </c>
      <c r="F28">
        <v>0.628</v>
      </c>
      <c r="G28">
        <v>39</v>
      </c>
      <c r="H28">
        <v>38</v>
      </c>
      <c r="I28">
        <f t="shared" si="2"/>
        <v>1</v>
      </c>
      <c r="J28">
        <f t="shared" si="3"/>
        <v>0</v>
      </c>
      <c r="K28">
        <f t="shared" ca="1" si="4"/>
        <v>1.5567346819920492E-5</v>
      </c>
      <c r="L28">
        <f t="shared" ca="1" si="5"/>
        <v>0</v>
      </c>
      <c r="M28">
        <f t="shared" si="6"/>
        <v>1.0263157894736843</v>
      </c>
      <c r="Q28">
        <f t="shared" ca="1" si="7"/>
        <v>7.5448122065624283E-3</v>
      </c>
      <c r="R28">
        <f t="shared" ca="1" si="8"/>
        <v>7.3513554833172382E-3</v>
      </c>
    </row>
    <row r="29" spans="1:18" x14ac:dyDescent="0.25">
      <c r="A29" s="7">
        <v>45195</v>
      </c>
      <c r="B29">
        <f t="shared" ca="1" si="0"/>
        <v>2.0536807138555253E-5</v>
      </c>
      <c r="C29">
        <v>1000</v>
      </c>
      <c r="D29">
        <f t="shared" si="1"/>
        <v>1</v>
      </c>
      <c r="E29" t="s">
        <v>9</v>
      </c>
      <c r="F29">
        <v>1</v>
      </c>
      <c r="G29">
        <v>36</v>
      </c>
      <c r="H29">
        <v>40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2.2818674598394728E-5</v>
      </c>
      <c r="M29">
        <f t="shared" si="6"/>
        <v>1.1111111111111112</v>
      </c>
      <c r="Q29">
        <f t="shared" ca="1" si="7"/>
        <v>7.3932505698798912E-3</v>
      </c>
      <c r="R29">
        <f t="shared" ca="1" si="8"/>
        <v>8.2147228554221019E-3</v>
      </c>
    </row>
    <row r="30" spans="1:18" x14ac:dyDescent="0.25">
      <c r="A30" s="7">
        <v>45195</v>
      </c>
      <c r="B30">
        <f t="shared" ca="1" si="0"/>
        <v>2.0536807138555253E-5</v>
      </c>
      <c r="C30">
        <v>1000</v>
      </c>
      <c r="D30">
        <f t="shared" si="1"/>
        <v>1</v>
      </c>
      <c r="E30" t="s">
        <v>9</v>
      </c>
      <c r="F30">
        <v>1</v>
      </c>
      <c r="G30">
        <v>38</v>
      </c>
      <c r="H30">
        <v>43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2.3239018604154627E-5</v>
      </c>
      <c r="M30">
        <f t="shared" si="6"/>
        <v>1.131578947368421</v>
      </c>
      <c r="Q30">
        <f t="shared" ca="1" si="7"/>
        <v>7.8039867126509961E-3</v>
      </c>
      <c r="R30">
        <f t="shared" ca="1" si="8"/>
        <v>8.8308270695787588E-3</v>
      </c>
    </row>
    <row r="31" spans="1:18" x14ac:dyDescent="0.25">
      <c r="A31" s="7">
        <v>45195</v>
      </c>
      <c r="B31">
        <f t="shared" ca="1" si="0"/>
        <v>2.0536807138555253E-5</v>
      </c>
      <c r="C31">
        <v>1000</v>
      </c>
      <c r="D31">
        <f t="shared" si="1"/>
        <v>1</v>
      </c>
      <c r="E31" t="s">
        <v>9</v>
      </c>
      <c r="F31">
        <v>1</v>
      </c>
      <c r="G31">
        <v>43</v>
      </c>
      <c r="H31">
        <v>47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2.2447207802606903E-5</v>
      </c>
      <c r="M31">
        <f t="shared" si="6"/>
        <v>1.0930232558139534</v>
      </c>
      <c r="Q31">
        <f t="shared" ca="1" si="7"/>
        <v>8.8308270695787588E-3</v>
      </c>
      <c r="R31">
        <f t="shared" ca="1" si="8"/>
        <v>9.6522993551209687E-3</v>
      </c>
    </row>
    <row r="32" spans="1:18" x14ac:dyDescent="0.25">
      <c r="A32" s="7">
        <v>45195</v>
      </c>
      <c r="B32">
        <f t="shared" ca="1" si="0"/>
        <v>2.0536807138555253E-5</v>
      </c>
      <c r="C32">
        <v>4000</v>
      </c>
      <c r="D32">
        <f t="shared" si="1"/>
        <v>1.6020599913279625</v>
      </c>
      <c r="E32" t="s">
        <v>7</v>
      </c>
      <c r="F32">
        <v>0.75285290000000005</v>
      </c>
      <c r="G32">
        <v>43</v>
      </c>
      <c r="H32">
        <v>42</v>
      </c>
      <c r="I32">
        <f t="shared" si="2"/>
        <v>1</v>
      </c>
      <c r="J32">
        <f t="shared" si="3"/>
        <v>0</v>
      </c>
      <c r="K32">
        <f t="shared" ca="1" si="4"/>
        <v>2.5359517853996551E-5</v>
      </c>
      <c r="L32">
        <f t="shared" ca="1" si="5"/>
        <v>0</v>
      </c>
      <c r="M32">
        <f t="shared" si="6"/>
        <v>1.0238095238095237</v>
      </c>
      <c r="Q32">
        <f t="shared" ca="1" si="7"/>
        <v>2.6593255074923484E-2</v>
      </c>
      <c r="R32">
        <f t="shared" ca="1" si="8"/>
        <v>2.59748072824834E-2</v>
      </c>
    </row>
    <row r="33" spans="1:18" x14ac:dyDescent="0.25">
      <c r="A33" s="7">
        <v>45197</v>
      </c>
      <c r="B33">
        <f t="shared" ca="1" si="0"/>
        <v>2.2674473406020335E-5</v>
      </c>
      <c r="C33">
        <v>1137</v>
      </c>
      <c r="D33">
        <f t="shared" si="1"/>
        <v>1.0557604646877348</v>
      </c>
      <c r="E33" t="s">
        <v>7</v>
      </c>
      <c r="F33">
        <v>0.75285290000000005</v>
      </c>
      <c r="G33">
        <v>40</v>
      </c>
      <c r="H33">
        <v>39</v>
      </c>
      <c r="I33">
        <f t="shared" si="2"/>
        <v>1</v>
      </c>
      <c r="J33">
        <f t="shared" si="3"/>
        <v>0</v>
      </c>
      <c r="K33">
        <f t="shared" ca="1" si="4"/>
        <v>1.8484517408385516E-5</v>
      </c>
      <c r="L33">
        <f t="shared" ca="1" si="5"/>
        <v>0</v>
      </c>
      <c r="M33">
        <f t="shared" si="6"/>
        <v>1.0256410256410255</v>
      </c>
      <c r="Q33">
        <f t="shared" ca="1" si="7"/>
        <v>7.7636829835494173E-3</v>
      </c>
      <c r="R33">
        <f t="shared" ca="1" si="8"/>
        <v>7.5695909089606812E-3</v>
      </c>
    </row>
    <row r="34" spans="1:18" x14ac:dyDescent="0.25">
      <c r="A34" s="7">
        <v>45197</v>
      </c>
      <c r="B34">
        <f t="shared" ca="1" si="0"/>
        <v>2.2674473406020335E-5</v>
      </c>
      <c r="C34">
        <v>1137</v>
      </c>
      <c r="D34">
        <f t="shared" si="1"/>
        <v>1.0557604646877348</v>
      </c>
      <c r="E34" t="s">
        <v>7</v>
      </c>
      <c r="F34">
        <v>0.75285290000000005</v>
      </c>
      <c r="G34">
        <v>49</v>
      </c>
      <c r="H34">
        <v>47</v>
      </c>
      <c r="I34">
        <f t="shared" si="2"/>
        <v>1</v>
      </c>
      <c r="J34">
        <f t="shared" si="3"/>
        <v>0</v>
      </c>
      <c r="K34">
        <f t="shared" ca="1" si="4"/>
        <v>1.8789315301821665E-5</v>
      </c>
      <c r="L34">
        <f t="shared" ca="1" si="5"/>
        <v>0</v>
      </c>
      <c r="M34">
        <f t="shared" si="6"/>
        <v>1.0425531914893618</v>
      </c>
      <c r="Q34">
        <f t="shared" ca="1" si="7"/>
        <v>9.5105116548480362E-3</v>
      </c>
      <c r="R34">
        <f t="shared" ca="1" si="8"/>
        <v>9.122327505670564E-3</v>
      </c>
    </row>
    <row r="35" spans="1:18" x14ac:dyDescent="0.25">
      <c r="A35" s="7">
        <v>45197</v>
      </c>
      <c r="B35">
        <f t="shared" ca="1" si="0"/>
        <v>2.2674473406020335E-5</v>
      </c>
      <c r="C35">
        <v>1011</v>
      </c>
      <c r="D35">
        <f t="shared" si="1"/>
        <v>1.0047511555910009</v>
      </c>
      <c r="E35" t="s">
        <v>9</v>
      </c>
      <c r="F35">
        <v>1</v>
      </c>
      <c r="G35">
        <v>36</v>
      </c>
      <c r="H35">
        <v>40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2.5313559285684832E-5</v>
      </c>
      <c r="M35">
        <f t="shared" si="6"/>
        <v>1.1111111111111112</v>
      </c>
      <c r="Q35">
        <f t="shared" ca="1" si="7"/>
        <v>8.2526013408551601E-3</v>
      </c>
      <c r="R35">
        <f t="shared" ca="1" si="8"/>
        <v>9.1695570453946221E-3</v>
      </c>
    </row>
    <row r="36" spans="1:18" x14ac:dyDescent="0.25">
      <c r="A36" s="7">
        <v>45197</v>
      </c>
      <c r="B36">
        <f t="shared" ca="1" si="0"/>
        <v>2.2674473406020335E-5</v>
      </c>
      <c r="C36">
        <v>1011</v>
      </c>
      <c r="D36">
        <f t="shared" si="1"/>
        <v>1.0047511555910009</v>
      </c>
      <c r="E36" t="s">
        <v>9</v>
      </c>
      <c r="F36">
        <v>1</v>
      </c>
      <c r="G36">
        <v>43</v>
      </c>
      <c r="H36">
        <v>46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2.4371659405287258E-5</v>
      </c>
      <c r="M36">
        <f t="shared" si="6"/>
        <v>1.069767441860465</v>
      </c>
      <c r="Q36">
        <f t="shared" ca="1" si="7"/>
        <v>9.8572738237992213E-3</v>
      </c>
      <c r="R36">
        <f t="shared" ca="1" si="8"/>
        <v>1.0544990602203817E-2</v>
      </c>
    </row>
    <row r="37" spans="1:18" x14ac:dyDescent="0.25">
      <c r="A37" s="7">
        <v>45198</v>
      </c>
      <c r="B37">
        <f t="shared" ca="1" si="0"/>
        <v>2.3825353459341758E-5</v>
      </c>
      <c r="C37">
        <v>1516</v>
      </c>
      <c r="D37">
        <f t="shared" si="1"/>
        <v>1.1806992012960347</v>
      </c>
      <c r="E37" t="s">
        <v>7</v>
      </c>
      <c r="F37">
        <v>0.75285290000000005</v>
      </c>
      <c r="G37">
        <v>42</v>
      </c>
      <c r="H37">
        <v>45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2.269091311042536E-5</v>
      </c>
      <c r="M37">
        <f t="shared" si="6"/>
        <v>1.0714285714285714</v>
      </c>
      <c r="Q37">
        <f t="shared" ca="1" si="7"/>
        <v>1.1420838009509025E-2</v>
      </c>
      <c r="R37">
        <f t="shared" ca="1" si="8"/>
        <v>1.2236612153045383E-2</v>
      </c>
    </row>
    <row r="38" spans="1:18" x14ac:dyDescent="0.25">
      <c r="A38" s="7">
        <v>45198</v>
      </c>
      <c r="B38">
        <f t="shared" ca="1" si="0"/>
        <v>2.3825353459341758E-5</v>
      </c>
      <c r="C38">
        <v>1262</v>
      </c>
      <c r="D38">
        <f t="shared" si="1"/>
        <v>1.1010593549081156</v>
      </c>
      <c r="E38" t="s">
        <v>7</v>
      </c>
      <c r="F38">
        <v>0.75285290000000005</v>
      </c>
      <c r="G38">
        <v>42</v>
      </c>
      <c r="H38">
        <v>42</v>
      </c>
      <c r="I38">
        <f t="shared" si="2"/>
        <v>1</v>
      </c>
      <c r="J38">
        <f t="shared" si="3"/>
        <v>0</v>
      </c>
      <c r="K38">
        <f t="shared" ca="1" si="4"/>
        <v>1.9749686724557252E-5</v>
      </c>
      <c r="L38">
        <f t="shared" ca="1" si="5"/>
        <v>0</v>
      </c>
      <c r="M38">
        <f t="shared" si="6"/>
        <v>1</v>
      </c>
      <c r="Q38">
        <f t="shared" ca="1" si="7"/>
        <v>9.5073202955147668E-3</v>
      </c>
      <c r="R38">
        <f t="shared" ca="1" si="8"/>
        <v>9.5073202955147668E-3</v>
      </c>
    </row>
    <row r="39" spans="1:18" x14ac:dyDescent="0.25">
      <c r="A39" s="7">
        <v>45198</v>
      </c>
      <c r="B39">
        <f t="shared" ca="1" si="0"/>
        <v>2.3825353459341758E-5</v>
      </c>
      <c r="C39">
        <v>4000</v>
      </c>
      <c r="D39">
        <f t="shared" si="1"/>
        <v>1.6020599913279625</v>
      </c>
      <c r="E39" t="s">
        <v>7</v>
      </c>
      <c r="F39">
        <v>0.75285290000000005</v>
      </c>
      <c r="G39">
        <v>41</v>
      </c>
      <c r="H39">
        <v>43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3.0137890707647266E-5</v>
      </c>
      <c r="M39">
        <f t="shared" si="6"/>
        <v>1.0487804878048781</v>
      </c>
      <c r="Q39">
        <f t="shared" ca="1" si="7"/>
        <v>2.9416657770440377E-2</v>
      </c>
      <c r="R39">
        <f t="shared" ca="1" si="8"/>
        <v>3.0851616686071618E-2</v>
      </c>
    </row>
    <row r="40" spans="1:18" x14ac:dyDescent="0.25">
      <c r="A40" s="7">
        <v>45200</v>
      </c>
      <c r="B40">
        <f t="shared" ca="1" si="0"/>
        <v>2.6305322914031313E-5</v>
      </c>
      <c r="C40">
        <v>5000</v>
      </c>
      <c r="D40">
        <f t="shared" si="1"/>
        <v>1.6989700043360187</v>
      </c>
      <c r="E40" t="s">
        <v>7</v>
      </c>
      <c r="F40">
        <v>0.75285290000000005</v>
      </c>
      <c r="G40">
        <v>43</v>
      </c>
      <c r="H40">
        <v>43</v>
      </c>
      <c r="I40">
        <f t="shared" si="2"/>
        <v>1</v>
      </c>
      <c r="J40">
        <f t="shared" si="3"/>
        <v>0</v>
      </c>
      <c r="K40">
        <f t="shared" ca="1" si="4"/>
        <v>3.3646467616220555E-5</v>
      </c>
      <c r="L40">
        <f t="shared" ca="1" si="5"/>
        <v>0</v>
      </c>
      <c r="M40">
        <f t="shared" si="6"/>
        <v>1</v>
      </c>
      <c r="Q40">
        <f t="shared" ca="1" si="7"/>
        <v>4.2578683078719592E-2</v>
      </c>
      <c r="R40">
        <f t="shared" ca="1" si="8"/>
        <v>4.2578683078719592E-2</v>
      </c>
    </row>
    <row r="41" spans="1:18" x14ac:dyDescent="0.25">
      <c r="A41" s="7">
        <v>45201</v>
      </c>
      <c r="B41">
        <f t="shared" ca="1" si="0"/>
        <v>2.7640492683835067E-5</v>
      </c>
      <c r="C41">
        <v>1337</v>
      </c>
      <c r="D41">
        <f t="shared" si="1"/>
        <v>1.1261314072619844</v>
      </c>
      <c r="E41" t="s">
        <v>7</v>
      </c>
      <c r="F41">
        <v>0.75282528999999998</v>
      </c>
      <c r="G41">
        <v>35</v>
      </c>
      <c r="H41">
        <v>45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3.012822322127346E-5</v>
      </c>
      <c r="M41">
        <f t="shared" si="6"/>
        <v>1.2857142857142858</v>
      </c>
      <c r="Q41">
        <f t="shared" ca="1" si="7"/>
        <v>9.7373197556750515E-3</v>
      </c>
      <c r="R41">
        <f t="shared" ca="1" si="8"/>
        <v>1.251941111443935E-2</v>
      </c>
    </row>
    <row r="42" spans="1:18" x14ac:dyDescent="0.25">
      <c r="A42" s="7">
        <v>45201</v>
      </c>
      <c r="B42">
        <f t="shared" ca="1" si="0"/>
        <v>2.7640492683835067E-5</v>
      </c>
      <c r="C42">
        <v>1784</v>
      </c>
      <c r="D42">
        <f t="shared" si="1"/>
        <v>1.2513948500401042</v>
      </c>
      <c r="E42" t="s">
        <v>8</v>
      </c>
      <c r="F42">
        <v>0.628</v>
      </c>
      <c r="G42">
        <v>32</v>
      </c>
      <c r="H42">
        <v>42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2.8510123534978125E-5</v>
      </c>
      <c r="M42">
        <f t="shared" si="6"/>
        <v>1.3125</v>
      </c>
      <c r="Q42">
        <f t="shared" ca="1" si="7"/>
        <v>9.909466002982396E-3</v>
      </c>
      <c r="R42">
        <f t="shared" ca="1" si="8"/>
        <v>1.3006174128914392E-2</v>
      </c>
    </row>
    <row r="43" spans="1:18" x14ac:dyDescent="0.25">
      <c r="A43" s="7">
        <v>45201</v>
      </c>
      <c r="B43">
        <f t="shared" ca="1" si="0"/>
        <v>2.7640492683835067E-5</v>
      </c>
      <c r="C43">
        <v>4000</v>
      </c>
      <c r="D43">
        <f t="shared" si="1"/>
        <v>1.6020599913279625</v>
      </c>
      <c r="E43" t="s">
        <v>7</v>
      </c>
      <c r="F43">
        <v>0.75285290000000005</v>
      </c>
      <c r="G43">
        <v>43</v>
      </c>
      <c r="H43">
        <v>42</v>
      </c>
      <c r="I43">
        <f t="shared" si="2"/>
        <v>1</v>
      </c>
      <c r="J43">
        <f t="shared" si="3"/>
        <v>0</v>
      </c>
      <c r="K43">
        <f t="shared" ca="1" si="4"/>
        <v>3.4131379964757638E-5</v>
      </c>
      <c r="L43">
        <f t="shared" ca="1" si="5"/>
        <v>0</v>
      </c>
      <c r="M43">
        <f t="shared" si="6"/>
        <v>1.0238095238095237</v>
      </c>
      <c r="Q43">
        <f t="shared" ca="1" si="7"/>
        <v>3.57918671280609E-2</v>
      </c>
      <c r="R43">
        <f t="shared" ca="1" si="8"/>
        <v>3.4959498125082741E-2</v>
      </c>
    </row>
    <row r="44" spans="1:18" x14ac:dyDescent="0.25">
      <c r="A44" s="7">
        <v>45202</v>
      </c>
      <c r="B44">
        <f t="shared" ca="1" si="0"/>
        <v>2.9043431183185408E-5</v>
      </c>
      <c r="C44">
        <v>2330</v>
      </c>
      <c r="D44">
        <f t="shared" si="1"/>
        <v>1.3673559210260189</v>
      </c>
      <c r="E44" t="s">
        <v>9</v>
      </c>
      <c r="F44">
        <v>1</v>
      </c>
      <c r="G44">
        <v>43</v>
      </c>
      <c r="H44">
        <v>43</v>
      </c>
      <c r="I44">
        <f t="shared" si="2"/>
        <v>1</v>
      </c>
      <c r="J44">
        <f t="shared" si="3"/>
        <v>0</v>
      </c>
      <c r="K44">
        <f t="shared" ca="1" si="4"/>
        <v>3.9712707595240284E-5</v>
      </c>
      <c r="L44">
        <f t="shared" ca="1" si="5"/>
        <v>0</v>
      </c>
      <c r="M44">
        <f t="shared" si="6"/>
        <v>1</v>
      </c>
      <c r="Q44">
        <f t="shared" ca="1" si="7"/>
        <v>2.9098613702433461E-2</v>
      </c>
      <c r="R44">
        <f t="shared" ca="1" si="8"/>
        <v>2.9098613702433461E-2</v>
      </c>
    </row>
    <row r="45" spans="1:18" x14ac:dyDescent="0.25">
      <c r="A45" s="7">
        <v>45202</v>
      </c>
      <c r="B45">
        <f t="shared" ca="1" si="0"/>
        <v>2.9043431183185408E-5</v>
      </c>
      <c r="C45">
        <v>2207</v>
      </c>
      <c r="D45">
        <f t="shared" si="1"/>
        <v>1.3438023331616551</v>
      </c>
      <c r="E45" t="s">
        <v>9</v>
      </c>
      <c r="F45">
        <v>1</v>
      </c>
      <c r="G45">
        <v>44</v>
      </c>
      <c r="H45">
        <v>45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3.9915644918506897E-5</v>
      </c>
      <c r="M45">
        <f t="shared" si="6"/>
        <v>1.0227272727272727</v>
      </c>
      <c r="Q45">
        <f t="shared" ca="1" si="7"/>
        <v>2.8203495153367689E-2</v>
      </c>
      <c r="R45">
        <f t="shared" ca="1" si="8"/>
        <v>2.8844483679580587E-2</v>
      </c>
    </row>
    <row r="46" spans="1:18" x14ac:dyDescent="0.25">
      <c r="A46" s="7">
        <v>45202</v>
      </c>
      <c r="B46">
        <f t="shared" ca="1" si="0"/>
        <v>2.9043431183185408E-5</v>
      </c>
      <c r="C46">
        <v>2474</v>
      </c>
      <c r="D46">
        <f t="shared" si="1"/>
        <v>1.3933996952931018</v>
      </c>
      <c r="E46" t="s">
        <v>7</v>
      </c>
      <c r="F46">
        <v>0.75285290000000005</v>
      </c>
      <c r="G46">
        <v>42</v>
      </c>
      <c r="H46">
        <v>44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3.1918108555519813E-5</v>
      </c>
      <c r="M46">
        <f t="shared" si="6"/>
        <v>1.0476190476190477</v>
      </c>
      <c r="Q46">
        <f t="shared" ca="1" si="7"/>
        <v>2.2719932451019192E-2</v>
      </c>
      <c r="R46">
        <f t="shared" ca="1" si="8"/>
        <v>2.3801833996305824E-2</v>
      </c>
    </row>
    <row r="47" spans="1:18" x14ac:dyDescent="0.25">
      <c r="A47" s="7">
        <v>45202</v>
      </c>
      <c r="B47">
        <f t="shared" ca="1" si="0"/>
        <v>2.9043431183185408E-5</v>
      </c>
      <c r="C47">
        <v>3030</v>
      </c>
      <c r="D47">
        <f t="shared" si="1"/>
        <v>1.481442628502305</v>
      </c>
      <c r="E47" t="s">
        <v>8</v>
      </c>
      <c r="F47">
        <v>0.628</v>
      </c>
      <c r="G47">
        <v>38</v>
      </c>
      <c r="H47">
        <v>41</v>
      </c>
      <c r="I47">
        <f t="shared" si="2"/>
        <v>0</v>
      </c>
      <c r="J47">
        <f t="shared" si="3"/>
        <v>1</v>
      </c>
      <c r="K47">
        <f t="shared" ca="1" si="4"/>
        <v>0</v>
      </c>
      <c r="L47">
        <f t="shared" ca="1" si="5"/>
        <v>2.9153631743134015E-5</v>
      </c>
      <c r="M47">
        <f t="shared" si="6"/>
        <v>1.0789473684210527</v>
      </c>
      <c r="Q47">
        <f t="shared" ca="1" si="7"/>
        <v>2.1000700985192758E-2</v>
      </c>
      <c r="R47">
        <f t="shared" ca="1" si="8"/>
        <v>2.2658651062971134E-2</v>
      </c>
    </row>
    <row r="48" spans="1:18" x14ac:dyDescent="0.25">
      <c r="A48" s="7">
        <v>45203</v>
      </c>
      <c r="B48">
        <f t="shared" ca="1" si="0"/>
        <v>3.0517578125E-5</v>
      </c>
      <c r="C48">
        <v>1005</v>
      </c>
      <c r="D48">
        <f t="shared" si="1"/>
        <v>1.0021660617565076</v>
      </c>
      <c r="E48" t="s">
        <v>8</v>
      </c>
      <c r="F48">
        <v>0.628</v>
      </c>
      <c r="G48">
        <v>31</v>
      </c>
      <c r="H48">
        <v>33</v>
      </c>
      <c r="I48">
        <f t="shared" si="2"/>
        <v>0</v>
      </c>
      <c r="J48">
        <f t="shared" si="3"/>
        <v>1</v>
      </c>
      <c r="K48">
        <f t="shared" ca="1" si="4"/>
        <v>0</v>
      </c>
      <c r="L48">
        <f t="shared" ca="1" si="5"/>
        <v>2.0445684089751075E-5</v>
      </c>
      <c r="M48">
        <f t="shared" si="6"/>
        <v>1.064516129032258</v>
      </c>
      <c r="Q48">
        <f t="shared" ca="1" si="7"/>
        <v>5.9708679199218751E-3</v>
      </c>
      <c r="R48">
        <f t="shared" ca="1" si="8"/>
        <v>6.3560852050781247E-3</v>
      </c>
    </row>
    <row r="49" spans="1:18" x14ac:dyDescent="0.25">
      <c r="A49" s="7">
        <v>45203</v>
      </c>
      <c r="B49">
        <f t="shared" ca="1" si="0"/>
        <v>3.0517578125E-5</v>
      </c>
      <c r="C49">
        <v>1005</v>
      </c>
      <c r="D49">
        <f t="shared" si="1"/>
        <v>1.0021660617565076</v>
      </c>
      <c r="E49" t="s">
        <v>8</v>
      </c>
      <c r="F49">
        <v>0.628</v>
      </c>
      <c r="G49">
        <v>35</v>
      </c>
      <c r="H49">
        <v>35</v>
      </c>
      <c r="I49">
        <f t="shared" si="2"/>
        <v>1</v>
      </c>
      <c r="J49">
        <f t="shared" si="3"/>
        <v>0</v>
      </c>
      <c r="K49">
        <f t="shared" ca="1" si="4"/>
        <v>1.9206551720675255E-5</v>
      </c>
      <c r="L49">
        <f t="shared" ca="1" si="5"/>
        <v>0</v>
      </c>
      <c r="M49">
        <f t="shared" si="6"/>
        <v>1</v>
      </c>
      <c r="Q49">
        <f t="shared" ca="1" si="7"/>
        <v>6.741302490234375E-3</v>
      </c>
      <c r="R49">
        <f t="shared" ca="1" si="8"/>
        <v>6.741302490234375E-3</v>
      </c>
    </row>
    <row r="50" spans="1:18" x14ac:dyDescent="0.25">
      <c r="A50" s="7">
        <v>45204</v>
      </c>
      <c r="B50">
        <f t="shared" ca="1" si="0"/>
        <v>3.2066547810461999E-5</v>
      </c>
      <c r="C50">
        <v>1033</v>
      </c>
      <c r="D50">
        <f t="shared" si="1"/>
        <v>1.0141003215196205</v>
      </c>
      <c r="E50" t="s">
        <v>9</v>
      </c>
      <c r="F50">
        <v>1</v>
      </c>
      <c r="G50">
        <v>37</v>
      </c>
      <c r="H50">
        <v>41</v>
      </c>
      <c r="I50">
        <f t="shared" si="2"/>
        <v>0</v>
      </c>
      <c r="J50">
        <f t="shared" si="3"/>
        <v>1</v>
      </c>
      <c r="K50">
        <f t="shared" ca="1" si="4"/>
        <v>0</v>
      </c>
      <c r="L50">
        <f t="shared" ca="1" si="5"/>
        <v>3.6034231195382853E-5</v>
      </c>
      <c r="M50">
        <f t="shared" si="6"/>
        <v>1.1081081081081081</v>
      </c>
      <c r="Q50">
        <f t="shared" ca="1" si="7"/>
        <v>1.2256155238636679E-2</v>
      </c>
      <c r="R50">
        <f t="shared" ca="1" si="8"/>
        <v>1.3581144994164969E-2</v>
      </c>
    </row>
    <row r="51" spans="1:18" x14ac:dyDescent="0.25">
      <c r="A51" s="7">
        <v>45204</v>
      </c>
      <c r="B51">
        <f t="shared" ca="1" si="0"/>
        <v>3.2066547810461999E-5</v>
      </c>
      <c r="C51">
        <v>2000</v>
      </c>
      <c r="D51">
        <f t="shared" si="1"/>
        <v>1.3010299956639813</v>
      </c>
      <c r="E51" t="s">
        <v>9</v>
      </c>
      <c r="F51">
        <v>1</v>
      </c>
      <c r="G51">
        <v>39</v>
      </c>
      <c r="H51">
        <v>40</v>
      </c>
      <c r="I51">
        <f t="shared" si="2"/>
        <v>0</v>
      </c>
      <c r="J51">
        <f t="shared" si="3"/>
        <v>1</v>
      </c>
      <c r="K51">
        <f t="shared" ca="1" si="4"/>
        <v>0</v>
      </c>
      <c r="L51">
        <f t="shared" ca="1" si="5"/>
        <v>4.2789272368004323E-5</v>
      </c>
      <c r="M51">
        <f t="shared" si="6"/>
        <v>1.0256410256410255</v>
      </c>
      <c r="Q51">
        <f t="shared" ca="1" si="7"/>
        <v>2.5011907292160358E-2</v>
      </c>
      <c r="R51">
        <f t="shared" ca="1" si="8"/>
        <v>2.5653238248369598E-2</v>
      </c>
    </row>
    <row r="52" spans="1:18" x14ac:dyDescent="0.25">
      <c r="A52" s="7">
        <v>45204</v>
      </c>
      <c r="B52">
        <f t="shared" ca="1" si="0"/>
        <v>3.2066547810461999E-5</v>
      </c>
      <c r="C52">
        <v>2000</v>
      </c>
      <c r="D52">
        <f t="shared" si="1"/>
        <v>1.3010299956639813</v>
      </c>
      <c r="E52" t="s">
        <v>9</v>
      </c>
      <c r="F52">
        <v>1</v>
      </c>
      <c r="G52">
        <v>45</v>
      </c>
      <c r="H52">
        <v>45</v>
      </c>
      <c r="I52">
        <f t="shared" si="2"/>
        <v>1</v>
      </c>
      <c r="J52">
        <f t="shared" si="3"/>
        <v>0</v>
      </c>
      <c r="K52">
        <f t="shared" ca="1" si="4"/>
        <v>4.1719540558804219E-5</v>
      </c>
      <c r="L52">
        <f t="shared" ca="1" si="5"/>
        <v>0</v>
      </c>
      <c r="M52">
        <f t="shared" si="6"/>
        <v>1</v>
      </c>
      <c r="Q52">
        <f t="shared" ca="1" si="7"/>
        <v>2.8859893029415797E-2</v>
      </c>
      <c r="R52">
        <f t="shared" ca="1" si="8"/>
        <v>2.8859893029415797E-2</v>
      </c>
    </row>
    <row r="53" spans="1:18" x14ac:dyDescent="0.25">
      <c r="A53" s="7">
        <v>45204</v>
      </c>
      <c r="B53">
        <f t="shared" ca="1" si="0"/>
        <v>3.2066547810461999E-5</v>
      </c>
      <c r="C53">
        <v>4000</v>
      </c>
      <c r="D53">
        <f t="shared" si="1"/>
        <v>1.6020599913279625</v>
      </c>
      <c r="E53" t="s">
        <v>7</v>
      </c>
      <c r="F53">
        <v>0.75285290000000005</v>
      </c>
      <c r="G53">
        <v>43</v>
      </c>
      <c r="H53">
        <v>41</v>
      </c>
      <c r="I53">
        <f t="shared" si="2"/>
        <v>1</v>
      </c>
      <c r="J53">
        <f t="shared" si="3"/>
        <v>0</v>
      </c>
      <c r="K53">
        <f t="shared" ca="1" si="4"/>
        <v>4.0562592908955293E-5</v>
      </c>
      <c r="L53">
        <f t="shared" ca="1" si="5"/>
        <v>0</v>
      </c>
      <c r="M53">
        <f t="shared" si="6"/>
        <v>1.0487804878048781</v>
      </c>
      <c r="Q53">
        <f t="shared" ca="1" si="7"/>
        <v>4.1523196840803342E-2</v>
      </c>
      <c r="R53">
        <f t="shared" ca="1" si="8"/>
        <v>3.9591885359835752E-2</v>
      </c>
    </row>
    <row r="54" spans="1:18" x14ac:dyDescent="0.25">
      <c r="A54" s="7">
        <v>45206</v>
      </c>
      <c r="B54">
        <f t="shared" ca="1" si="0"/>
        <v>3.5404339177251086E-5</v>
      </c>
      <c r="C54">
        <v>2982</v>
      </c>
      <c r="D54">
        <f t="shared" si="1"/>
        <v>1.4745076391169758</v>
      </c>
      <c r="E54" t="s">
        <v>7</v>
      </c>
      <c r="F54">
        <v>0.75285290000000005</v>
      </c>
      <c r="G54">
        <v>41</v>
      </c>
      <c r="H54">
        <v>45</v>
      </c>
      <c r="I54">
        <f t="shared" si="2"/>
        <v>0</v>
      </c>
      <c r="J54">
        <f t="shared" si="3"/>
        <v>1</v>
      </c>
      <c r="K54">
        <f t="shared" ca="1" si="4"/>
        <v>0</v>
      </c>
      <c r="L54">
        <f t="shared" ca="1" si="5"/>
        <v>4.3136241731347784E-5</v>
      </c>
      <c r="M54">
        <f t="shared" si="6"/>
        <v>1.0975609756097562</v>
      </c>
      <c r="Q54">
        <f t="shared" ca="1" si="7"/>
        <v>3.2588030654742153E-2</v>
      </c>
      <c r="R54">
        <f t="shared" ca="1" si="8"/>
        <v>3.5767350718619445E-2</v>
      </c>
    </row>
    <row r="55" spans="1:18" x14ac:dyDescent="0.25">
      <c r="A55" s="7">
        <v>45207</v>
      </c>
      <c r="B55">
        <f t="shared" ca="1" si="0"/>
        <v>3.720134442762686E-5</v>
      </c>
      <c r="C55">
        <v>5000</v>
      </c>
      <c r="D55">
        <f t="shared" si="1"/>
        <v>1.6989700043360187</v>
      </c>
      <c r="E55" t="s">
        <v>7</v>
      </c>
      <c r="F55">
        <v>0.75285290000000005</v>
      </c>
      <c r="G55">
        <v>43</v>
      </c>
      <c r="H55">
        <v>42</v>
      </c>
      <c r="I55">
        <f t="shared" si="2"/>
        <v>1</v>
      </c>
      <c r="J55">
        <f t="shared" si="3"/>
        <v>0</v>
      </c>
      <c r="K55">
        <f t="shared" ca="1" si="4"/>
        <v>4.8716226324730244E-5</v>
      </c>
      <c r="L55">
        <f t="shared" ca="1" si="5"/>
        <v>0</v>
      </c>
      <c r="M55">
        <f t="shared" si="6"/>
        <v>1.0238095238095237</v>
      </c>
      <c r="Q55">
        <f t="shared" ca="1" si="7"/>
        <v>6.0215351077911101E-2</v>
      </c>
      <c r="R55">
        <f t="shared" ca="1" si="8"/>
        <v>5.881499407609922E-2</v>
      </c>
    </row>
    <row r="56" spans="1:18" x14ac:dyDescent="0.25">
      <c r="A56" s="7">
        <v>45207</v>
      </c>
      <c r="B56">
        <f t="shared" ca="1" si="0"/>
        <v>3.720134442762686E-5</v>
      </c>
      <c r="C56">
        <v>4000</v>
      </c>
      <c r="D56">
        <f t="shared" si="1"/>
        <v>1.6020599913279625</v>
      </c>
      <c r="E56" t="s">
        <v>7</v>
      </c>
      <c r="F56">
        <v>0.75285290000000005</v>
      </c>
      <c r="G56">
        <v>42</v>
      </c>
      <c r="H56">
        <v>43</v>
      </c>
      <c r="I56">
        <f t="shared" si="2"/>
        <v>0</v>
      </c>
      <c r="J56">
        <f t="shared" si="3"/>
        <v>1</v>
      </c>
      <c r="K56">
        <f t="shared" ca="1" si="4"/>
        <v>0</v>
      </c>
      <c r="L56">
        <f t="shared" ca="1" si="5"/>
        <v>4.5937430869375468E-5</v>
      </c>
      <c r="M56">
        <f t="shared" si="6"/>
        <v>1.0238095238095237</v>
      </c>
      <c r="Q56">
        <f t="shared" ca="1" si="7"/>
        <v>4.7051995260879373E-2</v>
      </c>
      <c r="R56">
        <f t="shared" ca="1" si="8"/>
        <v>4.817228086232888E-2</v>
      </c>
    </row>
    <row r="57" spans="1:18" x14ac:dyDescent="0.25">
      <c r="A57" s="7">
        <v>45208</v>
      </c>
      <c r="B57">
        <f t="shared" ca="1" si="0"/>
        <v>3.9089559624153832E-5</v>
      </c>
      <c r="C57">
        <v>1007</v>
      </c>
      <c r="D57">
        <f t="shared" si="1"/>
        <v>1.003029470553618</v>
      </c>
      <c r="E57" t="s">
        <v>7</v>
      </c>
      <c r="F57">
        <v>0.75285290000000005</v>
      </c>
      <c r="G57">
        <v>41</v>
      </c>
      <c r="H57">
        <v>41</v>
      </c>
      <c r="I57">
        <f t="shared" si="2"/>
        <v>1</v>
      </c>
      <c r="J57">
        <f t="shared" si="3"/>
        <v>0</v>
      </c>
      <c r="K57">
        <f t="shared" ca="1" si="4"/>
        <v>2.951784166747255E-5</v>
      </c>
      <c r="L57">
        <f t="shared" ca="1" si="5"/>
        <v>0</v>
      </c>
      <c r="M57">
        <f t="shared" si="6"/>
        <v>1</v>
      </c>
      <c r="Q57">
        <f t="shared" ca="1" si="7"/>
        <v>1.215022254782086E-2</v>
      </c>
      <c r="R57">
        <f t="shared" ca="1" si="8"/>
        <v>1.2150222547820864E-2</v>
      </c>
    </row>
    <row r="58" spans="1:18" x14ac:dyDescent="0.25">
      <c r="A58" s="7">
        <v>45208</v>
      </c>
      <c r="B58">
        <f t="shared" ca="1" si="0"/>
        <v>3.9089559624153832E-5</v>
      </c>
      <c r="C58">
        <v>1007</v>
      </c>
      <c r="D58">
        <f t="shared" si="1"/>
        <v>1.003029470553618</v>
      </c>
      <c r="E58" t="s">
        <v>7</v>
      </c>
      <c r="F58">
        <v>0.75285290000000005</v>
      </c>
      <c r="G58">
        <v>43</v>
      </c>
      <c r="H58">
        <v>45</v>
      </c>
      <c r="I58">
        <f t="shared" si="2"/>
        <v>0</v>
      </c>
      <c r="J58">
        <f t="shared" si="3"/>
        <v>1</v>
      </c>
      <c r="K58">
        <f t="shared" ca="1" si="4"/>
        <v>0</v>
      </c>
      <c r="L58">
        <f t="shared" ca="1" si="5"/>
        <v>3.0890764535727089E-5</v>
      </c>
      <c r="M58">
        <f t="shared" si="6"/>
        <v>1.0465116279069768</v>
      </c>
      <c r="Q58">
        <f t="shared" ca="1" si="7"/>
        <v>1.2742916330641391E-2</v>
      </c>
      <c r="R58">
        <f t="shared" ca="1" si="8"/>
        <v>1.3335610113461922E-2</v>
      </c>
    </row>
    <row r="59" spans="1:18" x14ac:dyDescent="0.25">
      <c r="A59" s="7">
        <v>45208</v>
      </c>
      <c r="B59">
        <f t="shared" ca="1" si="0"/>
        <v>3.9089559624153832E-5</v>
      </c>
      <c r="C59">
        <v>1007</v>
      </c>
      <c r="D59">
        <f t="shared" si="1"/>
        <v>1.003029470553618</v>
      </c>
      <c r="E59" t="s">
        <v>7</v>
      </c>
      <c r="F59">
        <v>0.75285290000000005</v>
      </c>
      <c r="G59">
        <v>49</v>
      </c>
      <c r="H59">
        <v>48</v>
      </c>
      <c r="I59">
        <f t="shared" si="2"/>
        <v>1</v>
      </c>
      <c r="J59">
        <f t="shared" si="3"/>
        <v>0</v>
      </c>
      <c r="K59">
        <f t="shared" ca="1" si="4"/>
        <v>3.013279670221156E-5</v>
      </c>
      <c r="L59">
        <f t="shared" ca="1" si="5"/>
        <v>0</v>
      </c>
      <c r="M59">
        <f t="shared" si="6"/>
        <v>1.0208333333333333</v>
      </c>
      <c r="Q59">
        <f t="shared" ca="1" si="7"/>
        <v>1.4520997679102981E-2</v>
      </c>
      <c r="R59">
        <f t="shared" ca="1" si="8"/>
        <v>1.4224650787692718E-2</v>
      </c>
    </row>
    <row r="60" spans="1:18" x14ac:dyDescent="0.25">
      <c r="A60" s="7">
        <v>45209</v>
      </c>
      <c r="B60">
        <f t="shared" ca="1" si="0"/>
        <v>4.1073614277110506E-5</v>
      </c>
      <c r="C60">
        <v>1296</v>
      </c>
      <c r="D60">
        <f t="shared" si="1"/>
        <v>1.1126050015345745</v>
      </c>
      <c r="E60" t="s">
        <v>7</v>
      </c>
      <c r="F60">
        <v>0.75285290000000005</v>
      </c>
      <c r="G60">
        <v>43</v>
      </c>
      <c r="H60">
        <v>42</v>
      </c>
      <c r="I60">
        <f t="shared" si="2"/>
        <v>1</v>
      </c>
      <c r="J60">
        <f t="shared" si="3"/>
        <v>0</v>
      </c>
      <c r="K60">
        <f t="shared" ca="1" si="4"/>
        <v>3.5223557861243539E-5</v>
      </c>
      <c r="L60">
        <f t="shared" ca="1" si="5"/>
        <v>0</v>
      </c>
      <c r="M60">
        <f t="shared" si="6"/>
        <v>1.0238095238095237</v>
      </c>
      <c r="Q60">
        <f t="shared" ca="1" si="7"/>
        <v>1.7232429288550417E-2</v>
      </c>
      <c r="R60">
        <f t="shared" ca="1" si="8"/>
        <v>1.6831675119049243E-2</v>
      </c>
    </row>
    <row r="61" spans="1:18" x14ac:dyDescent="0.25">
      <c r="A61" s="7">
        <v>45209</v>
      </c>
      <c r="B61">
        <f t="shared" ca="1" si="0"/>
        <v>4.1073614277110506E-5</v>
      </c>
      <c r="C61">
        <v>1500</v>
      </c>
      <c r="D61">
        <f t="shared" si="1"/>
        <v>1.1760912590556813</v>
      </c>
      <c r="E61" t="s">
        <v>8</v>
      </c>
      <c r="F61">
        <v>0.628</v>
      </c>
      <c r="G61">
        <v>38</v>
      </c>
      <c r="H61">
        <v>38</v>
      </c>
      <c r="I61">
        <f t="shared" si="2"/>
        <v>1</v>
      </c>
      <c r="J61">
        <f t="shared" si="3"/>
        <v>0</v>
      </c>
      <c r="K61">
        <f t="shared" ca="1" si="4"/>
        <v>3.033636816189634E-5</v>
      </c>
      <c r="L61">
        <f t="shared" ca="1" si="5"/>
        <v>0</v>
      </c>
      <c r="M61">
        <f t="shared" si="6"/>
        <v>1</v>
      </c>
      <c r="Q61">
        <f t="shared" ca="1" si="7"/>
        <v>1.4702710966634476E-2</v>
      </c>
      <c r="R61">
        <f t="shared" ca="1" si="8"/>
        <v>1.4702710966634476E-2</v>
      </c>
    </row>
    <row r="62" spans="1:18" x14ac:dyDescent="0.25">
      <c r="A62" s="7">
        <v>45210</v>
      </c>
      <c r="B62">
        <f t="shared" ca="1" si="0"/>
        <v>4.3158372875155471E-5</v>
      </c>
      <c r="C62">
        <v>1218</v>
      </c>
      <c r="D62">
        <f t="shared" si="1"/>
        <v>1.0856472882968566</v>
      </c>
      <c r="E62" t="s">
        <v>7</v>
      </c>
      <c r="F62">
        <v>0.75285290000000005</v>
      </c>
      <c r="G62">
        <v>44</v>
      </c>
      <c r="H62">
        <v>37</v>
      </c>
      <c r="I62">
        <f t="shared" si="2"/>
        <v>1</v>
      </c>
      <c r="J62">
        <f t="shared" si="3"/>
        <v>0</v>
      </c>
      <c r="K62">
        <f t="shared" ca="1" si="4"/>
        <v>4.1948351154080361E-5</v>
      </c>
      <c r="L62">
        <f t="shared" ca="1" si="5"/>
        <v>0</v>
      </c>
      <c r="M62">
        <f t="shared" si="6"/>
        <v>1.1891891891891893</v>
      </c>
      <c r="Q62">
        <f t="shared" ca="1" si="7"/>
        <v>1.7413062359097117E-2</v>
      </c>
      <c r="R62">
        <f t="shared" ca="1" si="8"/>
        <v>1.4642802438331668E-2</v>
      </c>
    </row>
    <row r="63" spans="1:18" x14ac:dyDescent="0.25">
      <c r="A63" s="7">
        <v>45210</v>
      </c>
      <c r="B63">
        <f t="shared" ca="1" si="0"/>
        <v>4.3158372875155471E-5</v>
      </c>
      <c r="C63">
        <v>1218</v>
      </c>
      <c r="D63">
        <f t="shared" si="1"/>
        <v>1.0856472882968566</v>
      </c>
      <c r="E63" t="s">
        <v>7</v>
      </c>
      <c r="F63">
        <v>0.75285290000000005</v>
      </c>
      <c r="G63">
        <v>49</v>
      </c>
      <c r="H63">
        <v>46</v>
      </c>
      <c r="I63">
        <f t="shared" si="2"/>
        <v>1</v>
      </c>
      <c r="J63">
        <f t="shared" si="3"/>
        <v>0</v>
      </c>
      <c r="K63">
        <f t="shared" ca="1" si="4"/>
        <v>3.7575276997207356E-5</v>
      </c>
      <c r="L63">
        <f t="shared" ca="1" si="5"/>
        <v>0</v>
      </c>
      <c r="M63">
        <f t="shared" si="6"/>
        <v>1.0652173913043479</v>
      </c>
      <c r="Q63">
        <f t="shared" ca="1" si="7"/>
        <v>1.9391819445358151E-2</v>
      </c>
      <c r="R63">
        <f t="shared" ca="1" si="8"/>
        <v>1.820456519360153E-2</v>
      </c>
    </row>
    <row r="64" spans="1:18" x14ac:dyDescent="0.25">
      <c r="A64" s="7">
        <v>45210</v>
      </c>
      <c r="B64">
        <f t="shared" ca="1" si="0"/>
        <v>4.3158372875155471E-5</v>
      </c>
      <c r="C64">
        <v>1011</v>
      </c>
      <c r="D64">
        <f t="shared" si="1"/>
        <v>1.0047511555910009</v>
      </c>
      <c r="E64" t="s">
        <v>7</v>
      </c>
      <c r="F64">
        <v>0.75285290000000005</v>
      </c>
      <c r="G64">
        <v>47</v>
      </c>
      <c r="H64">
        <v>33</v>
      </c>
      <c r="I64">
        <f t="shared" si="2"/>
        <v>1</v>
      </c>
      <c r="J64">
        <f t="shared" si="3"/>
        <v>0</v>
      </c>
      <c r="K64">
        <f t="shared" ca="1" si="4"/>
        <v>4.6496217368547014E-5</v>
      </c>
      <c r="L64">
        <f t="shared" ca="1" si="5"/>
        <v>0</v>
      </c>
      <c r="M64">
        <f t="shared" si="6"/>
        <v>1.4242424242424243</v>
      </c>
      <c r="Q64">
        <f t="shared" ca="1" si="7"/>
        <v>1.5439179058762832E-2</v>
      </c>
      <c r="R64">
        <f t="shared" ca="1" si="8"/>
        <v>1.0840274658280287E-2</v>
      </c>
    </row>
    <row r="65" spans="1:18" x14ac:dyDescent="0.25">
      <c r="A65" s="7">
        <v>45210</v>
      </c>
      <c r="B65">
        <f t="shared" ca="1" si="0"/>
        <v>4.3158372875155471E-5</v>
      </c>
      <c r="C65">
        <v>4000</v>
      </c>
      <c r="D65">
        <f t="shared" si="1"/>
        <v>1.6020599913279625</v>
      </c>
      <c r="E65" t="s">
        <v>7</v>
      </c>
      <c r="F65">
        <v>0.75285290000000005</v>
      </c>
      <c r="G65">
        <v>42</v>
      </c>
      <c r="H65">
        <v>43</v>
      </c>
      <c r="I65">
        <f t="shared" si="2"/>
        <v>0</v>
      </c>
      <c r="J65">
        <f t="shared" si="3"/>
        <v>1</v>
      </c>
      <c r="K65">
        <f t="shared" ca="1" si="4"/>
        <v>0</v>
      </c>
      <c r="L65">
        <f t="shared" ca="1" si="5"/>
        <v>5.329336347626339E-5</v>
      </c>
      <c r="M65">
        <f t="shared" si="6"/>
        <v>1.0238095238095237</v>
      </c>
      <c r="Q65">
        <f t="shared" ca="1" si="7"/>
        <v>5.458640237961479E-2</v>
      </c>
      <c r="R65">
        <f t="shared" ca="1" si="8"/>
        <v>5.5886078626748478E-2</v>
      </c>
    </row>
    <row r="66" spans="1:18" x14ac:dyDescent="0.25">
      <c r="A66" s="7">
        <v>45211</v>
      </c>
      <c r="B66">
        <f t="shared" ref="B66:B129" ca="1" si="9">0.5^((TODAY()-A66)/14)</f>
        <v>4.5348946812040676E-5</v>
      </c>
      <c r="C66">
        <v>1000</v>
      </c>
      <c r="D66">
        <f t="shared" ref="D66:D129" si="10">1+LOG(C66/1000)</f>
        <v>1</v>
      </c>
      <c r="E66" t="s">
        <v>9</v>
      </c>
      <c r="F66">
        <v>1</v>
      </c>
      <c r="G66">
        <v>44</v>
      </c>
      <c r="H66">
        <v>45</v>
      </c>
      <c r="I66">
        <f t="shared" ref="I66:I129" si="11">IF(G66&gt;=H66,1,0)</f>
        <v>0</v>
      </c>
      <c r="J66">
        <f t="shared" ref="J66:J129" si="12">IF(H66&gt;G66,1,0)</f>
        <v>1</v>
      </c>
      <c r="K66">
        <f t="shared" ref="K66:K129" ca="1" si="13">I66*F66*B66*M66*D66</f>
        <v>0</v>
      </c>
      <c r="L66">
        <f t="shared" ref="L66:L129" ca="1" si="14">J66*F66*B66*M66*D66</f>
        <v>4.6379604694132506E-5</v>
      </c>
      <c r="M66">
        <f t="shared" ref="M66:M129" si="15">MAX(G66:H66)/MIN(G66:H66)</f>
        <v>1.0227272727272727</v>
      </c>
      <c r="Q66">
        <f t="shared" ca="1" si="7"/>
        <v>1.9953536597297896E-2</v>
      </c>
      <c r="R66">
        <f t="shared" ca="1" si="8"/>
        <v>2.0407026065418304E-2</v>
      </c>
    </row>
    <row r="67" spans="1:18" x14ac:dyDescent="0.25">
      <c r="A67" s="7">
        <v>45211</v>
      </c>
      <c r="B67">
        <f t="shared" ca="1" si="9"/>
        <v>4.5348946812040676E-5</v>
      </c>
      <c r="C67">
        <v>6139</v>
      </c>
      <c r="D67">
        <f t="shared" si="10"/>
        <v>1.7880976333802974</v>
      </c>
      <c r="E67" t="s">
        <v>7</v>
      </c>
      <c r="F67">
        <v>0.75285290000000005</v>
      </c>
      <c r="G67">
        <v>42</v>
      </c>
      <c r="H67">
        <v>43</v>
      </c>
      <c r="I67">
        <f t="shared" si="11"/>
        <v>0</v>
      </c>
      <c r="J67">
        <f t="shared" si="12"/>
        <v>1</v>
      </c>
      <c r="K67">
        <f t="shared" ca="1" si="13"/>
        <v>0</v>
      </c>
      <c r="L67">
        <f t="shared" ca="1" si="14"/>
        <v>6.250110946471319E-5</v>
      </c>
      <c r="M67">
        <f t="shared" si="15"/>
        <v>1.0238095238095237</v>
      </c>
      <c r="Q67">
        <f t="shared" ref="Q67:Q130" ca="1" si="16">G67/100*C67*B67*F67</f>
        <v>8.8028693628514287E-2</v>
      </c>
      <c r="R67">
        <f t="shared" ref="R67:R130" ca="1" si="17">C67*H67/100*B67*F67</f>
        <v>9.0124614905383663E-2</v>
      </c>
    </row>
    <row r="68" spans="1:18" x14ac:dyDescent="0.25">
      <c r="A68" s="7">
        <v>45213</v>
      </c>
      <c r="B68">
        <f t="shared" ca="1" si="9"/>
        <v>5.0069296631325546E-5</v>
      </c>
      <c r="C68">
        <v>4000</v>
      </c>
      <c r="D68">
        <f t="shared" si="10"/>
        <v>1.6020599913279625</v>
      </c>
      <c r="E68" t="s">
        <v>7</v>
      </c>
      <c r="F68">
        <v>0.75285290000000005</v>
      </c>
      <c r="G68">
        <v>43</v>
      </c>
      <c r="H68">
        <v>41</v>
      </c>
      <c r="I68">
        <f t="shared" si="11"/>
        <v>1</v>
      </c>
      <c r="J68">
        <f t="shared" si="12"/>
        <v>0</v>
      </c>
      <c r="K68">
        <f t="shared" ca="1" si="13"/>
        <v>6.3335177472131015E-5</v>
      </c>
      <c r="L68">
        <f t="shared" ca="1" si="14"/>
        <v>0</v>
      </c>
      <c r="M68">
        <f t="shared" si="15"/>
        <v>1.0487804878048781</v>
      </c>
      <c r="Q68">
        <f t="shared" ca="1" si="16"/>
        <v>6.4835082092148305E-2</v>
      </c>
      <c r="R68">
        <f t="shared" ca="1" si="17"/>
        <v>6.1819496878560018E-2</v>
      </c>
    </row>
    <row r="69" spans="1:18" x14ac:dyDescent="0.25">
      <c r="A69" s="7">
        <v>45214</v>
      </c>
      <c r="B69">
        <f t="shared" ca="1" si="9"/>
        <v>5.2610645828062625E-5</v>
      </c>
      <c r="C69">
        <v>869</v>
      </c>
      <c r="D69">
        <f t="shared" si="10"/>
        <v>0.93901977644866652</v>
      </c>
      <c r="E69" t="s">
        <v>9</v>
      </c>
      <c r="F69">
        <v>1</v>
      </c>
      <c r="G69">
        <v>41</v>
      </c>
      <c r="H69">
        <v>43</v>
      </c>
      <c r="I69">
        <f t="shared" si="11"/>
        <v>0</v>
      </c>
      <c r="J69">
        <f t="shared" si="12"/>
        <v>1</v>
      </c>
      <c r="K69">
        <f t="shared" ca="1" si="13"/>
        <v>0</v>
      </c>
      <c r="L69">
        <f t="shared" ca="1" si="14"/>
        <v>5.1812311854252577E-5</v>
      </c>
      <c r="M69">
        <f t="shared" si="15"/>
        <v>1.0487804878048781</v>
      </c>
      <c r="Q69">
        <f t="shared" ca="1" si="16"/>
        <v>1.8744647002080429E-2</v>
      </c>
      <c r="R69">
        <f t="shared" ca="1" si="17"/>
        <v>1.965902002657216E-2</v>
      </c>
    </row>
    <row r="70" spans="1:18" x14ac:dyDescent="0.25">
      <c r="A70" s="7">
        <v>45214</v>
      </c>
      <c r="B70">
        <f t="shared" ca="1" si="9"/>
        <v>5.2610645828062625E-5</v>
      </c>
      <c r="C70">
        <v>869</v>
      </c>
      <c r="D70">
        <f t="shared" si="10"/>
        <v>0.93901977644866652</v>
      </c>
      <c r="E70" t="s">
        <v>9</v>
      </c>
      <c r="F70">
        <v>1</v>
      </c>
      <c r="G70">
        <v>51</v>
      </c>
      <c r="H70">
        <v>49</v>
      </c>
      <c r="I70">
        <f t="shared" si="11"/>
        <v>1</v>
      </c>
      <c r="J70">
        <f t="shared" si="12"/>
        <v>0</v>
      </c>
      <c r="K70">
        <f t="shared" ca="1" si="13"/>
        <v>5.1418862879564372E-5</v>
      </c>
      <c r="L70">
        <f t="shared" ca="1" si="14"/>
        <v>0</v>
      </c>
      <c r="M70">
        <f t="shared" si="15"/>
        <v>1.0408163265306123</v>
      </c>
      <c r="Q70">
        <f t="shared" ca="1" si="16"/>
        <v>2.3316512124539075E-2</v>
      </c>
      <c r="R70">
        <f t="shared" ca="1" si="17"/>
        <v>2.2402139100047347E-2</v>
      </c>
    </row>
    <row r="71" spans="1:18" x14ac:dyDescent="0.25">
      <c r="A71" s="7">
        <v>45214</v>
      </c>
      <c r="B71">
        <f t="shared" ca="1" si="9"/>
        <v>5.2610645828062625E-5</v>
      </c>
      <c r="C71">
        <v>5000</v>
      </c>
      <c r="D71">
        <f t="shared" si="10"/>
        <v>1.6989700043360187</v>
      </c>
      <c r="E71" t="s">
        <v>7</v>
      </c>
      <c r="F71">
        <f>155507476/206557583</f>
        <v>0.75285290300864915</v>
      </c>
      <c r="G71">
        <v>41</v>
      </c>
      <c r="H71">
        <v>41</v>
      </c>
      <c r="I71">
        <f t="shared" si="11"/>
        <v>1</v>
      </c>
      <c r="J71">
        <f t="shared" si="12"/>
        <v>0</v>
      </c>
      <c r="K71">
        <f t="shared" ca="1" si="13"/>
        <v>6.7292935501365927E-5</v>
      </c>
      <c r="L71">
        <f t="shared" ca="1" si="14"/>
        <v>0</v>
      </c>
      <c r="M71">
        <f t="shared" si="15"/>
        <v>1</v>
      </c>
      <c r="Q71">
        <f t="shared" ca="1" si="16"/>
        <v>8.1196558753674486E-2</v>
      </c>
      <c r="R71">
        <f t="shared" ca="1" si="17"/>
        <v>8.1196558753674486E-2</v>
      </c>
    </row>
    <row r="72" spans="1:18" x14ac:dyDescent="0.25">
      <c r="A72" s="7">
        <v>45214</v>
      </c>
      <c r="B72">
        <f t="shared" ca="1" si="9"/>
        <v>5.2610645828062625E-5</v>
      </c>
      <c r="C72">
        <v>784</v>
      </c>
      <c r="D72">
        <f t="shared" si="10"/>
        <v>0.89431606268443842</v>
      </c>
      <c r="E72" t="s">
        <v>9</v>
      </c>
      <c r="F72">
        <v>1</v>
      </c>
      <c r="G72">
        <v>40</v>
      </c>
      <c r="H72">
        <v>40</v>
      </c>
      <c r="I72">
        <f t="shared" si="11"/>
        <v>1</v>
      </c>
      <c r="J72">
        <f t="shared" si="12"/>
        <v>0</v>
      </c>
      <c r="K72">
        <f t="shared" ca="1" si="13"/>
        <v>4.7050545632238446E-5</v>
      </c>
      <c r="L72">
        <f t="shared" ca="1" si="14"/>
        <v>0</v>
      </c>
      <c r="M72">
        <f t="shared" si="15"/>
        <v>1</v>
      </c>
      <c r="Q72">
        <f t="shared" ca="1" si="16"/>
        <v>1.6498698531680442E-2</v>
      </c>
      <c r="R72">
        <f t="shared" ca="1" si="17"/>
        <v>1.6498698531680442E-2</v>
      </c>
    </row>
    <row r="73" spans="1:18" x14ac:dyDescent="0.25">
      <c r="A73" s="7">
        <v>45215</v>
      </c>
      <c r="B73">
        <f t="shared" ca="1" si="9"/>
        <v>5.5280985367670142E-5</v>
      </c>
      <c r="C73">
        <v>1123</v>
      </c>
      <c r="D73">
        <f t="shared" si="10"/>
        <v>1.0503797562614579</v>
      </c>
      <c r="E73" t="s">
        <v>7</v>
      </c>
      <c r="F73">
        <f>155507476/206557583</f>
        <v>0.75285290300864915</v>
      </c>
      <c r="G73">
        <v>40</v>
      </c>
      <c r="H73">
        <v>39</v>
      </c>
      <c r="I73">
        <f t="shared" si="11"/>
        <v>1</v>
      </c>
      <c r="J73">
        <f t="shared" si="12"/>
        <v>0</v>
      </c>
      <c r="K73">
        <f t="shared" ca="1" si="13"/>
        <v>4.4836079690348669E-5</v>
      </c>
      <c r="L73">
        <f t="shared" ca="1" si="14"/>
        <v>0</v>
      </c>
      <c r="M73">
        <f t="shared" si="15"/>
        <v>1.0256410256410255</v>
      </c>
      <c r="Q73">
        <f t="shared" ca="1" si="16"/>
        <v>1.8695007881600924E-2</v>
      </c>
      <c r="R73">
        <f t="shared" ca="1" si="17"/>
        <v>1.8227632684560902E-2</v>
      </c>
    </row>
    <row r="74" spans="1:18" x14ac:dyDescent="0.25">
      <c r="A74" s="7">
        <v>45215</v>
      </c>
      <c r="B74">
        <f t="shared" ca="1" si="9"/>
        <v>5.5280985367670142E-5</v>
      </c>
      <c r="C74">
        <v>1123</v>
      </c>
      <c r="D74">
        <f t="shared" si="10"/>
        <v>1.0503797562614579</v>
      </c>
      <c r="E74" t="s">
        <v>7</v>
      </c>
      <c r="F74">
        <f>155507476/206557583</f>
        <v>0.75285290300864915</v>
      </c>
      <c r="G74">
        <v>42</v>
      </c>
      <c r="H74">
        <v>40</v>
      </c>
      <c r="I74">
        <f t="shared" si="11"/>
        <v>1</v>
      </c>
      <c r="J74">
        <f t="shared" si="12"/>
        <v>0</v>
      </c>
      <c r="K74">
        <f t="shared" ca="1" si="13"/>
        <v>4.5900936582994466E-5</v>
      </c>
      <c r="L74">
        <f t="shared" ca="1" si="14"/>
        <v>0</v>
      </c>
      <c r="M74">
        <f t="shared" si="15"/>
        <v>1.05</v>
      </c>
      <c r="Q74">
        <f t="shared" ca="1" si="16"/>
        <v>1.9629758275680965E-2</v>
      </c>
      <c r="R74">
        <f t="shared" ca="1" si="17"/>
        <v>1.869500788160092E-2</v>
      </c>
    </row>
    <row r="75" spans="1:18" x14ac:dyDescent="0.25">
      <c r="A75" s="7">
        <v>45215</v>
      </c>
      <c r="B75">
        <f t="shared" ca="1" si="9"/>
        <v>5.5280985367670142E-5</v>
      </c>
      <c r="C75">
        <v>1123</v>
      </c>
      <c r="D75">
        <f t="shared" si="10"/>
        <v>1.0503797562614579</v>
      </c>
      <c r="E75" t="s">
        <v>7</v>
      </c>
      <c r="F75">
        <f>155507476/206557583</f>
        <v>0.75285290300864915</v>
      </c>
      <c r="G75">
        <v>44</v>
      </c>
      <c r="H75">
        <v>43</v>
      </c>
      <c r="I75">
        <f t="shared" si="11"/>
        <v>1</v>
      </c>
      <c r="J75">
        <f t="shared" si="12"/>
        <v>0</v>
      </c>
      <c r="K75">
        <f t="shared" ca="1" si="13"/>
        <v>4.4731809737580423E-5</v>
      </c>
      <c r="L75">
        <f t="shared" ca="1" si="14"/>
        <v>0</v>
      </c>
      <c r="M75">
        <f t="shared" si="15"/>
        <v>1.0232558139534884</v>
      </c>
      <c r="Q75">
        <f t="shared" ca="1" si="16"/>
        <v>2.0564508669761013E-2</v>
      </c>
      <c r="R75">
        <f t="shared" ca="1" si="17"/>
        <v>2.009713347272099E-2</v>
      </c>
    </row>
    <row r="76" spans="1:18" x14ac:dyDescent="0.25">
      <c r="A76" s="7">
        <v>45215</v>
      </c>
      <c r="B76">
        <f t="shared" ca="1" si="9"/>
        <v>5.5280985367670142E-5</v>
      </c>
      <c r="C76">
        <v>1417</v>
      </c>
      <c r="D76">
        <f t="shared" si="10"/>
        <v>1.1513698502474603</v>
      </c>
      <c r="E76" t="s">
        <v>7</v>
      </c>
      <c r="F76">
        <f>155507476/206557583</f>
        <v>0.75285290300864915</v>
      </c>
      <c r="G76">
        <v>41</v>
      </c>
      <c r="H76">
        <v>44</v>
      </c>
      <c r="I76">
        <f t="shared" si="11"/>
        <v>0</v>
      </c>
      <c r="J76">
        <f t="shared" si="12"/>
        <v>1</v>
      </c>
      <c r="K76">
        <f t="shared" ca="1" si="13"/>
        <v>0</v>
      </c>
      <c r="L76">
        <f t="shared" ca="1" si="14"/>
        <v>5.1424440778218925E-5</v>
      </c>
      <c r="M76">
        <f t="shared" si="15"/>
        <v>1.0731707317073171</v>
      </c>
      <c r="Q76">
        <f t="shared" ca="1" si="16"/>
        <v>2.4179071079638657E-2</v>
      </c>
      <c r="R76">
        <f t="shared" ca="1" si="17"/>
        <v>2.5948271402539056E-2</v>
      </c>
    </row>
    <row r="77" spans="1:18" x14ac:dyDescent="0.25">
      <c r="A77" s="7">
        <v>45215</v>
      </c>
      <c r="B77">
        <f t="shared" ca="1" si="9"/>
        <v>5.5280985367670142E-5</v>
      </c>
      <c r="C77">
        <v>1850</v>
      </c>
      <c r="D77">
        <f t="shared" si="10"/>
        <v>1.2671717284030137</v>
      </c>
      <c r="E77" t="s">
        <v>8</v>
      </c>
      <c r="F77">
        <v>0.628</v>
      </c>
      <c r="G77">
        <v>37</v>
      </c>
      <c r="H77">
        <v>43</v>
      </c>
      <c r="I77">
        <f t="shared" si="11"/>
        <v>0</v>
      </c>
      <c r="J77">
        <f t="shared" si="12"/>
        <v>1</v>
      </c>
      <c r="K77">
        <f t="shared" ca="1" si="13"/>
        <v>0</v>
      </c>
      <c r="L77">
        <f t="shared" ca="1" si="14"/>
        <v>5.1125506755777195E-5</v>
      </c>
      <c r="M77">
        <f t="shared" si="15"/>
        <v>1.1621621621621621</v>
      </c>
      <c r="Q77">
        <f t="shared" ca="1" si="16"/>
        <v>2.3763416056058893E-2</v>
      </c>
      <c r="R77">
        <f t="shared" ca="1" si="17"/>
        <v>2.7616942984068443E-2</v>
      </c>
    </row>
    <row r="78" spans="1:18" x14ac:dyDescent="0.25">
      <c r="A78" s="7">
        <v>45216</v>
      </c>
      <c r="B78">
        <f t="shared" ca="1" si="9"/>
        <v>5.8086862366370817E-5</v>
      </c>
      <c r="C78">
        <v>1578</v>
      </c>
      <c r="D78">
        <f t="shared" si="10"/>
        <v>1.1981069988734014</v>
      </c>
      <c r="E78" t="s">
        <v>7</v>
      </c>
      <c r="F78">
        <f>155507476/206557583</f>
        <v>0.75285290300864915</v>
      </c>
      <c r="G78">
        <v>45</v>
      </c>
      <c r="H78">
        <v>47</v>
      </c>
      <c r="I78">
        <f t="shared" si="11"/>
        <v>0</v>
      </c>
      <c r="J78">
        <f t="shared" si="12"/>
        <v>1</v>
      </c>
      <c r="K78">
        <f t="shared" ca="1" si="13"/>
        <v>0</v>
      </c>
      <c r="L78">
        <f t="shared" ca="1" si="14"/>
        <v>5.4722886443871122E-5</v>
      </c>
      <c r="M78">
        <f t="shared" si="15"/>
        <v>1.0444444444444445</v>
      </c>
      <c r="Q78">
        <f t="shared" ca="1" si="16"/>
        <v>3.1053285787318065E-2</v>
      </c>
      <c r="R78">
        <f t="shared" ca="1" si="17"/>
        <v>3.2433431822309976E-2</v>
      </c>
    </row>
    <row r="79" spans="1:18" x14ac:dyDescent="0.25">
      <c r="A79" s="7">
        <v>45216</v>
      </c>
      <c r="B79">
        <f t="shared" ca="1" si="9"/>
        <v>5.8086862366370817E-5</v>
      </c>
      <c r="C79">
        <v>4000</v>
      </c>
      <c r="D79">
        <f t="shared" si="10"/>
        <v>1.6020599913279625</v>
      </c>
      <c r="E79" t="s">
        <v>7</v>
      </c>
      <c r="F79">
        <v>0.75285290000000005</v>
      </c>
      <c r="G79">
        <v>43</v>
      </c>
      <c r="H79">
        <v>42</v>
      </c>
      <c r="I79">
        <f t="shared" si="11"/>
        <v>1</v>
      </c>
      <c r="J79">
        <f t="shared" si="12"/>
        <v>0</v>
      </c>
      <c r="K79">
        <f t="shared" ca="1" si="13"/>
        <v>7.1727548168729077E-5</v>
      </c>
      <c r="L79">
        <f t="shared" ca="1" si="14"/>
        <v>0</v>
      </c>
      <c r="M79">
        <f t="shared" si="15"/>
        <v>1.0238095238095237</v>
      </c>
      <c r="Q79">
        <f t="shared" ca="1" si="16"/>
        <v>7.5217083989207789E-2</v>
      </c>
      <c r="R79">
        <f t="shared" ca="1" si="17"/>
        <v>7.346784947783086E-2</v>
      </c>
    </row>
    <row r="80" spans="1:18" x14ac:dyDescent="0.25">
      <c r="A80" s="7">
        <v>45217</v>
      </c>
      <c r="B80">
        <f t="shared" ca="1" si="9"/>
        <v>6.103515625E-5</v>
      </c>
      <c r="C80">
        <v>2116</v>
      </c>
      <c r="D80">
        <f t="shared" si="10"/>
        <v>1.3255156633631482</v>
      </c>
      <c r="E80" t="s">
        <v>7</v>
      </c>
      <c r="F80">
        <f t="shared" ref="F80:F87" si="18">155507476/206557583</f>
        <v>0.75285290300864915</v>
      </c>
      <c r="G80">
        <v>41</v>
      </c>
      <c r="H80">
        <v>48</v>
      </c>
      <c r="I80">
        <f t="shared" si="11"/>
        <v>0</v>
      </c>
      <c r="J80">
        <f t="shared" si="12"/>
        <v>1</v>
      </c>
      <c r="K80">
        <f t="shared" ca="1" si="13"/>
        <v>0</v>
      </c>
      <c r="L80">
        <f t="shared" ca="1" si="14"/>
        <v>7.1307044241595468E-5</v>
      </c>
      <c r="M80">
        <f t="shared" si="15"/>
        <v>1.1707317073170731</v>
      </c>
      <c r="Q80">
        <f t="shared" ca="1" si="16"/>
        <v>3.9864811067760228E-2</v>
      </c>
      <c r="R80">
        <f t="shared" ca="1" si="17"/>
        <v>4.6670998323231488E-2</v>
      </c>
    </row>
    <row r="81" spans="1:18" x14ac:dyDescent="0.25">
      <c r="A81" s="7">
        <v>45217</v>
      </c>
      <c r="B81">
        <f t="shared" ca="1" si="9"/>
        <v>6.103515625E-5</v>
      </c>
      <c r="C81">
        <v>2116</v>
      </c>
      <c r="D81">
        <f t="shared" si="10"/>
        <v>1.3255156633631482</v>
      </c>
      <c r="E81" t="s">
        <v>7</v>
      </c>
      <c r="F81">
        <f t="shared" si="18"/>
        <v>0.75285290300864915</v>
      </c>
      <c r="G81">
        <v>34</v>
      </c>
      <c r="H81">
        <v>41</v>
      </c>
      <c r="I81">
        <f t="shared" si="11"/>
        <v>0</v>
      </c>
      <c r="J81">
        <f t="shared" si="12"/>
        <v>1</v>
      </c>
      <c r="K81">
        <f t="shared" ca="1" si="13"/>
        <v>0</v>
      </c>
      <c r="L81">
        <f t="shared" ca="1" si="14"/>
        <v>7.3448003290515923E-5</v>
      </c>
      <c r="M81">
        <f t="shared" si="15"/>
        <v>1.2058823529411764</v>
      </c>
      <c r="Q81">
        <f t="shared" ca="1" si="16"/>
        <v>3.3058623812288974E-2</v>
      </c>
      <c r="R81">
        <f t="shared" ca="1" si="17"/>
        <v>3.9864811067760228E-2</v>
      </c>
    </row>
    <row r="82" spans="1:18" x14ac:dyDescent="0.25">
      <c r="A82" s="7">
        <v>45217</v>
      </c>
      <c r="B82">
        <f t="shared" ca="1" si="9"/>
        <v>6.103515625E-5</v>
      </c>
      <c r="C82">
        <v>2116</v>
      </c>
      <c r="D82">
        <f t="shared" si="10"/>
        <v>1.3255156633631482</v>
      </c>
      <c r="E82" t="s">
        <v>7</v>
      </c>
      <c r="F82">
        <f t="shared" si="18"/>
        <v>0.75285290300864915</v>
      </c>
      <c r="G82">
        <v>36</v>
      </c>
      <c r="H82">
        <v>42</v>
      </c>
      <c r="I82">
        <f t="shared" si="11"/>
        <v>0</v>
      </c>
      <c r="J82">
        <f t="shared" si="12"/>
        <v>1</v>
      </c>
      <c r="K82">
        <f t="shared" ca="1" si="13"/>
        <v>0</v>
      </c>
      <c r="L82">
        <f t="shared" ca="1" si="14"/>
        <v>7.105945033797882E-5</v>
      </c>
      <c r="M82">
        <f t="shared" si="15"/>
        <v>1.1666666666666667</v>
      </c>
      <c r="Q82">
        <f t="shared" ca="1" si="16"/>
        <v>3.5003248742423616E-2</v>
      </c>
      <c r="R82">
        <f t="shared" ca="1" si="17"/>
        <v>4.0837123532827556E-2</v>
      </c>
    </row>
    <row r="83" spans="1:18" x14ac:dyDescent="0.25">
      <c r="A83" s="7">
        <v>45217</v>
      </c>
      <c r="B83">
        <f t="shared" ca="1" si="9"/>
        <v>6.103515625E-5</v>
      </c>
      <c r="C83">
        <v>2116</v>
      </c>
      <c r="D83">
        <f t="shared" si="10"/>
        <v>1.3255156633631482</v>
      </c>
      <c r="E83" t="s">
        <v>7</v>
      </c>
      <c r="F83">
        <f t="shared" si="18"/>
        <v>0.75285290300864915</v>
      </c>
      <c r="G83">
        <v>48</v>
      </c>
      <c r="H83">
        <v>52</v>
      </c>
      <c r="I83">
        <f t="shared" si="11"/>
        <v>0</v>
      </c>
      <c r="J83">
        <f t="shared" si="12"/>
        <v>1</v>
      </c>
      <c r="K83">
        <f t="shared" ca="1" si="13"/>
        <v>0</v>
      </c>
      <c r="L83">
        <f t="shared" ca="1" si="14"/>
        <v>6.5983775313837472E-5</v>
      </c>
      <c r="M83">
        <f t="shared" si="15"/>
        <v>1.0833333333333333</v>
      </c>
      <c r="Q83">
        <f t="shared" ca="1" si="16"/>
        <v>4.6670998323231488E-2</v>
      </c>
      <c r="R83">
        <f t="shared" ca="1" si="17"/>
        <v>5.0560248183500779E-2</v>
      </c>
    </row>
    <row r="84" spans="1:18" x14ac:dyDescent="0.25">
      <c r="A84" s="7">
        <v>45219</v>
      </c>
      <c r="B84">
        <f t="shared" ca="1" si="9"/>
        <v>6.7388275981067656E-5</v>
      </c>
      <c r="C84">
        <v>1000</v>
      </c>
      <c r="D84">
        <f t="shared" si="10"/>
        <v>1</v>
      </c>
      <c r="E84" t="s">
        <v>7</v>
      </c>
      <c r="F84">
        <f t="shared" si="18"/>
        <v>0.75285290300864915</v>
      </c>
      <c r="G84">
        <v>41</v>
      </c>
      <c r="H84">
        <v>41</v>
      </c>
      <c r="I84">
        <f t="shared" si="11"/>
        <v>1</v>
      </c>
      <c r="J84">
        <f t="shared" si="12"/>
        <v>0</v>
      </c>
      <c r="K84">
        <f t="shared" ca="1" si="13"/>
        <v>5.0733459201094809E-5</v>
      </c>
      <c r="L84">
        <f t="shared" ca="1" si="14"/>
        <v>0</v>
      </c>
      <c r="M84">
        <f t="shared" si="15"/>
        <v>1</v>
      </c>
      <c r="Q84">
        <f t="shared" ca="1" si="16"/>
        <v>2.0800718272448872E-2</v>
      </c>
      <c r="R84">
        <f t="shared" ca="1" si="17"/>
        <v>2.0800718272448872E-2</v>
      </c>
    </row>
    <row r="85" spans="1:18" x14ac:dyDescent="0.25">
      <c r="A85" s="7">
        <v>45219</v>
      </c>
      <c r="B85">
        <f t="shared" ca="1" si="9"/>
        <v>6.7388275981067656E-5</v>
      </c>
      <c r="C85">
        <v>1000</v>
      </c>
      <c r="D85">
        <f t="shared" si="10"/>
        <v>1</v>
      </c>
      <c r="E85" t="s">
        <v>7</v>
      </c>
      <c r="F85">
        <f t="shared" si="18"/>
        <v>0.75285290300864915</v>
      </c>
      <c r="G85">
        <v>38</v>
      </c>
      <c r="H85">
        <v>37</v>
      </c>
      <c r="I85">
        <f t="shared" si="11"/>
        <v>1</v>
      </c>
      <c r="J85">
        <f t="shared" si="12"/>
        <v>0</v>
      </c>
      <c r="K85">
        <f t="shared" ca="1" si="13"/>
        <v>5.2104633774097372E-5</v>
      </c>
      <c r="L85">
        <f t="shared" ca="1" si="14"/>
        <v>0</v>
      </c>
      <c r="M85">
        <f t="shared" si="15"/>
        <v>1.027027027027027</v>
      </c>
      <c r="Q85">
        <f t="shared" ca="1" si="16"/>
        <v>1.9278714496416029E-2</v>
      </c>
      <c r="R85">
        <f t="shared" ca="1" si="17"/>
        <v>1.877137990440508E-2</v>
      </c>
    </row>
    <row r="86" spans="1:18" x14ac:dyDescent="0.25">
      <c r="A86" s="7">
        <v>45219</v>
      </c>
      <c r="B86">
        <f t="shared" ca="1" si="9"/>
        <v>6.7388275981067656E-5</v>
      </c>
      <c r="C86">
        <v>1000</v>
      </c>
      <c r="D86">
        <f t="shared" si="10"/>
        <v>1</v>
      </c>
      <c r="E86" t="s">
        <v>7</v>
      </c>
      <c r="F86">
        <f t="shared" si="18"/>
        <v>0.75285290300864915</v>
      </c>
      <c r="G86">
        <v>39</v>
      </c>
      <c r="H86">
        <v>41</v>
      </c>
      <c r="I86">
        <f t="shared" si="11"/>
        <v>0</v>
      </c>
      <c r="J86">
        <f t="shared" si="12"/>
        <v>1</v>
      </c>
      <c r="K86">
        <f t="shared" ca="1" si="13"/>
        <v>0</v>
      </c>
      <c r="L86">
        <f t="shared" ca="1" si="14"/>
        <v>5.333517505756121E-5</v>
      </c>
      <c r="M86">
        <f t="shared" si="15"/>
        <v>1.0512820512820513</v>
      </c>
      <c r="Q86">
        <f t="shared" ca="1" si="16"/>
        <v>1.9786049088426974E-2</v>
      </c>
      <c r="R86">
        <f t="shared" ca="1" si="17"/>
        <v>2.0800718272448872E-2</v>
      </c>
    </row>
    <row r="87" spans="1:18" x14ac:dyDescent="0.25">
      <c r="A87" s="7">
        <v>45219</v>
      </c>
      <c r="B87">
        <f t="shared" ca="1" si="9"/>
        <v>6.7388275981067656E-5</v>
      </c>
      <c r="C87">
        <v>1000</v>
      </c>
      <c r="D87">
        <f t="shared" si="10"/>
        <v>1</v>
      </c>
      <c r="E87" t="s">
        <v>7</v>
      </c>
      <c r="F87">
        <f t="shared" si="18"/>
        <v>0.75285290300864915</v>
      </c>
      <c r="G87">
        <v>37</v>
      </c>
      <c r="H87">
        <v>37</v>
      </c>
      <c r="I87">
        <f t="shared" si="11"/>
        <v>1</v>
      </c>
      <c r="J87">
        <f t="shared" si="12"/>
        <v>0</v>
      </c>
      <c r="K87">
        <f t="shared" ca="1" si="13"/>
        <v>5.0733459201094809E-5</v>
      </c>
      <c r="L87">
        <f t="shared" ca="1" si="14"/>
        <v>0</v>
      </c>
      <c r="M87">
        <f t="shared" si="15"/>
        <v>1</v>
      </c>
      <c r="Q87">
        <f t="shared" ca="1" si="16"/>
        <v>1.877137990440508E-2</v>
      </c>
      <c r="R87">
        <f t="shared" ca="1" si="17"/>
        <v>1.877137990440508E-2</v>
      </c>
    </row>
    <row r="88" spans="1:18" x14ac:dyDescent="0.25">
      <c r="A88" s="7">
        <v>45219</v>
      </c>
      <c r="B88">
        <f t="shared" ca="1" si="9"/>
        <v>6.7388275981067656E-5</v>
      </c>
      <c r="C88">
        <v>4000</v>
      </c>
      <c r="D88">
        <f t="shared" si="10"/>
        <v>1.6020599913279625</v>
      </c>
      <c r="E88" t="s">
        <v>7</v>
      </c>
      <c r="F88">
        <v>0.75285290000000005</v>
      </c>
      <c r="G88">
        <v>42</v>
      </c>
      <c r="H88">
        <v>42</v>
      </c>
      <c r="I88">
        <f t="shared" si="11"/>
        <v>1</v>
      </c>
      <c r="J88">
        <f t="shared" si="12"/>
        <v>0</v>
      </c>
      <c r="K88">
        <f t="shared" ca="1" si="13"/>
        <v>8.1278044882929543E-5</v>
      </c>
      <c r="L88">
        <f t="shared" ca="1" si="14"/>
        <v>0</v>
      </c>
      <c r="M88">
        <f t="shared" si="15"/>
        <v>1</v>
      </c>
      <c r="Q88">
        <f t="shared" ca="1" si="16"/>
        <v>8.5232211117223192E-2</v>
      </c>
      <c r="R88">
        <f t="shared" ca="1" si="17"/>
        <v>8.5232211117223192E-2</v>
      </c>
    </row>
    <row r="89" spans="1:18" x14ac:dyDescent="0.25">
      <c r="A89" s="7">
        <v>45221</v>
      </c>
      <c r="B89">
        <f t="shared" ca="1" si="9"/>
        <v>7.4402688855253733E-5</v>
      </c>
      <c r="C89">
        <v>5000</v>
      </c>
      <c r="D89">
        <f t="shared" si="10"/>
        <v>1.6989700043360187</v>
      </c>
      <c r="E89" t="s">
        <v>7</v>
      </c>
      <c r="F89">
        <v>0.75285290000000005</v>
      </c>
      <c r="G89">
        <v>43</v>
      </c>
      <c r="H89">
        <v>43</v>
      </c>
      <c r="I89">
        <f t="shared" si="11"/>
        <v>1</v>
      </c>
      <c r="J89">
        <f t="shared" si="12"/>
        <v>0</v>
      </c>
      <c r="K89">
        <f t="shared" ca="1" si="13"/>
        <v>9.5166581657612595E-5</v>
      </c>
      <c r="L89">
        <f t="shared" ca="1" si="14"/>
        <v>0</v>
      </c>
      <c r="M89">
        <f t="shared" si="15"/>
        <v>1</v>
      </c>
      <c r="Q89">
        <f t="shared" ca="1" si="16"/>
        <v>0.12043070215582223</v>
      </c>
      <c r="R89">
        <f t="shared" ca="1" si="17"/>
        <v>0.12043070215582223</v>
      </c>
    </row>
    <row r="90" spans="1:18" x14ac:dyDescent="0.25">
      <c r="A90" s="7">
        <v>45222</v>
      </c>
      <c r="B90">
        <f t="shared" ca="1" si="9"/>
        <v>7.8179119248307665E-5</v>
      </c>
      <c r="C90">
        <v>3029</v>
      </c>
      <c r="D90">
        <f t="shared" si="10"/>
        <v>1.4812992733328558</v>
      </c>
      <c r="E90" t="s">
        <v>7</v>
      </c>
      <c r="F90">
        <v>0.75285290000000005</v>
      </c>
      <c r="G90">
        <v>38</v>
      </c>
      <c r="H90">
        <v>40</v>
      </c>
      <c r="I90">
        <f t="shared" si="11"/>
        <v>0</v>
      </c>
      <c r="J90">
        <f t="shared" si="12"/>
        <v>1</v>
      </c>
      <c r="K90">
        <f t="shared" ca="1" si="13"/>
        <v>0</v>
      </c>
      <c r="L90">
        <f t="shared" ca="1" si="14"/>
        <v>9.1774093952955868E-5</v>
      </c>
      <c r="M90">
        <f t="shared" si="15"/>
        <v>1.0526315789473684</v>
      </c>
      <c r="Q90">
        <f t="shared" ca="1" si="16"/>
        <v>6.7746017666542827E-2</v>
      </c>
      <c r="R90">
        <f t="shared" ca="1" si="17"/>
        <v>7.1311597543729288E-2</v>
      </c>
    </row>
    <row r="91" spans="1:18" x14ac:dyDescent="0.25">
      <c r="A91" s="7">
        <v>45222</v>
      </c>
      <c r="B91">
        <f t="shared" ca="1" si="9"/>
        <v>7.8179119248307665E-5</v>
      </c>
      <c r="C91">
        <v>3029</v>
      </c>
      <c r="D91">
        <f t="shared" si="10"/>
        <v>1.4812992733328558</v>
      </c>
      <c r="E91" t="s">
        <v>7</v>
      </c>
      <c r="F91">
        <v>0.75285290000000005</v>
      </c>
      <c r="G91">
        <v>41</v>
      </c>
      <c r="H91">
        <v>45</v>
      </c>
      <c r="I91">
        <f t="shared" si="11"/>
        <v>0</v>
      </c>
      <c r="J91">
        <f t="shared" si="12"/>
        <v>1</v>
      </c>
      <c r="K91">
        <f t="shared" ca="1" si="13"/>
        <v>0</v>
      </c>
      <c r="L91">
        <f t="shared" ca="1" si="14"/>
        <v>9.5691280889972309E-5</v>
      </c>
      <c r="M91">
        <f t="shared" si="15"/>
        <v>1.0975609756097562</v>
      </c>
      <c r="Q91">
        <f t="shared" ca="1" si="16"/>
        <v>7.3094387482322526E-2</v>
      </c>
      <c r="R91">
        <f t="shared" ca="1" si="17"/>
        <v>8.0225547236695449E-2</v>
      </c>
    </row>
    <row r="92" spans="1:18" x14ac:dyDescent="0.25">
      <c r="A92" s="7">
        <v>45222</v>
      </c>
      <c r="B92">
        <f t="shared" ca="1" si="9"/>
        <v>7.8179119248307665E-5</v>
      </c>
      <c r="C92">
        <v>4000</v>
      </c>
      <c r="D92">
        <f t="shared" si="10"/>
        <v>1.6020599913279625</v>
      </c>
      <c r="E92" t="s">
        <v>7</v>
      </c>
      <c r="F92">
        <v>0.75285290000000005</v>
      </c>
      <c r="G92">
        <v>42</v>
      </c>
      <c r="H92">
        <v>43</v>
      </c>
      <c r="I92">
        <f t="shared" si="11"/>
        <v>0</v>
      </c>
      <c r="J92">
        <f t="shared" si="12"/>
        <v>1</v>
      </c>
      <c r="K92">
        <f t="shared" ca="1" si="13"/>
        <v>0</v>
      </c>
      <c r="L92">
        <f t="shared" ca="1" si="14"/>
        <v>9.6538120897339099E-5</v>
      </c>
      <c r="M92">
        <f t="shared" si="15"/>
        <v>1.0238095238095237</v>
      </c>
      <c r="Q92">
        <f t="shared" ca="1" si="16"/>
        <v>9.8880392764497546E-2</v>
      </c>
      <c r="R92">
        <f t="shared" ca="1" si="17"/>
        <v>0.10123468783031891</v>
      </c>
    </row>
    <row r="93" spans="1:18" x14ac:dyDescent="0.25">
      <c r="A93" s="7">
        <v>45225</v>
      </c>
      <c r="B93">
        <f t="shared" ca="1" si="9"/>
        <v>9.0697893624081352E-5</v>
      </c>
      <c r="C93">
        <v>1000</v>
      </c>
      <c r="D93">
        <f t="shared" si="10"/>
        <v>1</v>
      </c>
      <c r="E93" t="s">
        <v>9</v>
      </c>
      <c r="F93">
        <v>1</v>
      </c>
      <c r="G93">
        <v>35</v>
      </c>
      <c r="H93">
        <v>38</v>
      </c>
      <c r="I93">
        <f t="shared" si="11"/>
        <v>0</v>
      </c>
      <c r="J93">
        <f t="shared" si="12"/>
        <v>1</v>
      </c>
      <c r="K93">
        <f t="shared" ca="1" si="13"/>
        <v>0</v>
      </c>
      <c r="L93">
        <f t="shared" ca="1" si="14"/>
        <v>9.8471998791859752E-5</v>
      </c>
      <c r="M93">
        <f t="shared" si="15"/>
        <v>1.0857142857142856</v>
      </c>
      <c r="Q93">
        <f t="shared" ca="1" si="16"/>
        <v>3.1744262768428476E-2</v>
      </c>
      <c r="R93">
        <f t="shared" ca="1" si="17"/>
        <v>3.4465199577150912E-2</v>
      </c>
    </row>
    <row r="94" spans="1:18" x14ac:dyDescent="0.25">
      <c r="A94" s="7">
        <v>45225</v>
      </c>
      <c r="B94">
        <f t="shared" ca="1" si="9"/>
        <v>9.0697893624081352E-5</v>
      </c>
      <c r="C94">
        <v>1000</v>
      </c>
      <c r="D94">
        <f t="shared" si="10"/>
        <v>1</v>
      </c>
      <c r="E94" t="s">
        <v>9</v>
      </c>
      <c r="F94">
        <v>1</v>
      </c>
      <c r="G94">
        <v>37</v>
      </c>
      <c r="H94">
        <v>39</v>
      </c>
      <c r="I94">
        <f t="shared" si="11"/>
        <v>0</v>
      </c>
      <c r="J94">
        <f t="shared" si="12"/>
        <v>1</v>
      </c>
      <c r="K94">
        <f t="shared" ca="1" si="13"/>
        <v>0</v>
      </c>
      <c r="L94">
        <f t="shared" ca="1" si="14"/>
        <v>9.5600482468626282E-5</v>
      </c>
      <c r="M94">
        <f t="shared" si="15"/>
        <v>1.0540540540540539</v>
      </c>
      <c r="Q94">
        <f t="shared" ca="1" si="16"/>
        <v>3.3558220640910102E-2</v>
      </c>
      <c r="R94">
        <f t="shared" ca="1" si="17"/>
        <v>3.5372178513391729E-2</v>
      </c>
    </row>
    <row r="95" spans="1:18" x14ac:dyDescent="0.25">
      <c r="A95" s="7">
        <v>45225</v>
      </c>
      <c r="B95">
        <f t="shared" ca="1" si="9"/>
        <v>9.0697893624081352E-5</v>
      </c>
      <c r="C95">
        <v>1000</v>
      </c>
      <c r="D95">
        <f t="shared" si="10"/>
        <v>1</v>
      </c>
      <c r="E95" t="s">
        <v>9</v>
      </c>
      <c r="F95">
        <v>1</v>
      </c>
      <c r="G95">
        <v>43</v>
      </c>
      <c r="H95">
        <v>48</v>
      </c>
      <c r="I95">
        <f t="shared" si="11"/>
        <v>0</v>
      </c>
      <c r="J95">
        <f t="shared" si="12"/>
        <v>1</v>
      </c>
      <c r="K95">
        <f t="shared" ca="1" si="13"/>
        <v>0</v>
      </c>
      <c r="L95">
        <f t="shared" ca="1" si="14"/>
        <v>1.0124416032455593E-4</v>
      </c>
      <c r="M95">
        <f t="shared" si="15"/>
        <v>1.1162790697674418</v>
      </c>
      <c r="Q95">
        <f t="shared" ca="1" si="16"/>
        <v>3.9000094258354982E-2</v>
      </c>
      <c r="R95">
        <f t="shared" ca="1" si="17"/>
        <v>4.3534988939559052E-2</v>
      </c>
    </row>
    <row r="96" spans="1:18" x14ac:dyDescent="0.25">
      <c r="A96" s="7">
        <v>45225</v>
      </c>
      <c r="B96">
        <f t="shared" ca="1" si="9"/>
        <v>9.0697893624081352E-5</v>
      </c>
      <c r="C96">
        <v>2202</v>
      </c>
      <c r="D96">
        <f t="shared" si="10"/>
        <v>1.342817314635733</v>
      </c>
      <c r="E96" t="s">
        <v>9</v>
      </c>
      <c r="F96">
        <v>1</v>
      </c>
      <c r="G96">
        <v>48</v>
      </c>
      <c r="H96">
        <v>44</v>
      </c>
      <c r="I96">
        <f t="shared" si="11"/>
        <v>1</v>
      </c>
      <c r="J96">
        <f t="shared" si="12"/>
        <v>0</v>
      </c>
      <c r="K96">
        <f t="shared" ca="1" si="13"/>
        <v>1.3286258395571595E-4</v>
      </c>
      <c r="L96">
        <f t="shared" ca="1" si="14"/>
        <v>0</v>
      </c>
      <c r="M96">
        <f t="shared" si="15"/>
        <v>1.0909090909090908</v>
      </c>
      <c r="Q96">
        <f t="shared" ca="1" si="16"/>
        <v>9.5864045644909024E-2</v>
      </c>
      <c r="R96">
        <f t="shared" ca="1" si="17"/>
        <v>8.7875375174499934E-2</v>
      </c>
    </row>
    <row r="97" spans="1:18" x14ac:dyDescent="0.25">
      <c r="A97" s="7">
        <v>45225</v>
      </c>
      <c r="B97">
        <f t="shared" ca="1" si="9"/>
        <v>9.0697893624081352E-5</v>
      </c>
      <c r="C97">
        <v>2605</v>
      </c>
      <c r="D97">
        <f t="shared" si="10"/>
        <v>1.4158077276355434</v>
      </c>
      <c r="E97" t="s">
        <v>7</v>
      </c>
      <c r="F97">
        <v>0.75285290000000005</v>
      </c>
      <c r="G97">
        <v>46</v>
      </c>
      <c r="H97">
        <v>43</v>
      </c>
      <c r="I97">
        <f t="shared" si="11"/>
        <v>1</v>
      </c>
      <c r="J97">
        <f t="shared" si="12"/>
        <v>0</v>
      </c>
      <c r="K97">
        <f t="shared" ca="1" si="13"/>
        <v>1.034191545885755E-4</v>
      </c>
      <c r="L97">
        <f t="shared" ca="1" si="14"/>
        <v>0</v>
      </c>
      <c r="M97">
        <f t="shared" si="15"/>
        <v>1.069767441860465</v>
      </c>
      <c r="Q97">
        <f t="shared" ca="1" si="16"/>
        <v>8.1822526993731465E-2</v>
      </c>
      <c r="R97">
        <f t="shared" ca="1" si="17"/>
        <v>7.6486275233270715E-2</v>
      </c>
    </row>
    <row r="98" spans="1:18" x14ac:dyDescent="0.25">
      <c r="A98" s="7">
        <v>45225</v>
      </c>
      <c r="B98">
        <f t="shared" ca="1" si="9"/>
        <v>9.0697893624081352E-5</v>
      </c>
      <c r="C98">
        <v>4000</v>
      </c>
      <c r="D98">
        <f t="shared" si="10"/>
        <v>1.6020599913279625</v>
      </c>
      <c r="E98" t="s">
        <v>7</v>
      </c>
      <c r="F98">
        <v>0.75285290000000005</v>
      </c>
      <c r="G98">
        <v>43</v>
      </c>
      <c r="H98">
        <v>42</v>
      </c>
      <c r="I98">
        <f t="shared" si="11"/>
        <v>1</v>
      </c>
      <c r="J98">
        <f t="shared" si="12"/>
        <v>0</v>
      </c>
      <c r="K98">
        <f t="shared" ca="1" si="13"/>
        <v>1.1199671093768561E-4</v>
      </c>
      <c r="L98">
        <f t="shared" ca="1" si="14"/>
        <v>0</v>
      </c>
      <c r="M98">
        <f t="shared" si="15"/>
        <v>1.0238095238095237</v>
      </c>
      <c r="Q98">
        <f t="shared" ca="1" si="16"/>
        <v>0.11744533625070359</v>
      </c>
      <c r="R98">
        <f t="shared" ca="1" si="17"/>
        <v>0.11471404936115234</v>
      </c>
    </row>
    <row r="99" spans="1:18" x14ac:dyDescent="0.25">
      <c r="A99" s="7">
        <v>45225</v>
      </c>
      <c r="B99">
        <f t="shared" ca="1" si="9"/>
        <v>9.0697893624081352E-5</v>
      </c>
      <c r="C99">
        <v>1169</v>
      </c>
      <c r="D99">
        <f t="shared" si="10"/>
        <v>1.0678145111618402</v>
      </c>
      <c r="E99" t="s">
        <v>7</v>
      </c>
      <c r="F99">
        <v>0.75285290000000005</v>
      </c>
      <c r="G99">
        <v>44</v>
      </c>
      <c r="H99">
        <v>46</v>
      </c>
      <c r="I99">
        <f t="shared" si="11"/>
        <v>0</v>
      </c>
      <c r="J99">
        <f t="shared" si="12"/>
        <v>1</v>
      </c>
      <c r="K99">
        <f t="shared" ca="1" si="13"/>
        <v>0</v>
      </c>
      <c r="L99">
        <f t="shared" ca="1" si="14"/>
        <v>7.6226907750687347E-5</v>
      </c>
      <c r="M99">
        <f t="shared" si="15"/>
        <v>1.0454545454545454</v>
      </c>
      <c r="Q99">
        <f t="shared" ca="1" si="16"/>
        <v>3.5121618112739478E-2</v>
      </c>
      <c r="R99">
        <f t="shared" ca="1" si="17"/>
        <v>3.6718055299682181E-2</v>
      </c>
    </row>
    <row r="100" spans="1:18" x14ac:dyDescent="0.25">
      <c r="A100" s="7">
        <v>45226</v>
      </c>
      <c r="B100">
        <f t="shared" ca="1" si="9"/>
        <v>9.5301413837366883E-5</v>
      </c>
      <c r="C100">
        <v>1000</v>
      </c>
      <c r="D100">
        <f t="shared" si="10"/>
        <v>1</v>
      </c>
      <c r="E100" t="s">
        <v>9</v>
      </c>
      <c r="F100">
        <v>1</v>
      </c>
      <c r="G100">
        <v>47</v>
      </c>
      <c r="H100">
        <v>40</v>
      </c>
      <c r="I100">
        <f t="shared" si="11"/>
        <v>1</v>
      </c>
      <c r="J100">
        <f t="shared" si="12"/>
        <v>0</v>
      </c>
      <c r="K100">
        <f t="shared" ca="1" si="13"/>
        <v>1.119791612589061E-4</v>
      </c>
      <c r="L100">
        <f t="shared" ca="1" si="14"/>
        <v>0</v>
      </c>
      <c r="M100">
        <f t="shared" si="15"/>
        <v>1.175</v>
      </c>
      <c r="Q100">
        <f t="shared" ca="1" si="16"/>
        <v>4.4791664503562437E-2</v>
      </c>
      <c r="R100">
        <f t="shared" ca="1" si="17"/>
        <v>3.8120565534946756E-2</v>
      </c>
    </row>
    <row r="101" spans="1:18" x14ac:dyDescent="0.25">
      <c r="A101" s="7">
        <v>45228</v>
      </c>
      <c r="B101">
        <f t="shared" ca="1" si="9"/>
        <v>1.0522129165612526E-4</v>
      </c>
      <c r="C101">
        <v>1183</v>
      </c>
      <c r="D101">
        <f t="shared" si="10"/>
        <v>1.0729847446279304</v>
      </c>
      <c r="E101" t="s">
        <v>9</v>
      </c>
      <c r="F101">
        <v>1</v>
      </c>
      <c r="G101">
        <v>38</v>
      </c>
      <c r="H101">
        <v>40</v>
      </c>
      <c r="I101">
        <f t="shared" si="11"/>
        <v>0</v>
      </c>
      <c r="J101">
        <f t="shared" si="12"/>
        <v>1</v>
      </c>
      <c r="K101">
        <f t="shared" ca="1" si="13"/>
        <v>0</v>
      </c>
      <c r="L101">
        <f t="shared" ca="1" si="14"/>
        <v>1.1884299027059846E-4</v>
      </c>
      <c r="M101">
        <f t="shared" si="15"/>
        <v>1.0526315789473684</v>
      </c>
      <c r="Q101">
        <f t="shared" ca="1" si="16"/>
        <v>4.7301179451094556E-2</v>
      </c>
      <c r="R101">
        <f t="shared" ca="1" si="17"/>
        <v>4.9790715211678473E-2</v>
      </c>
    </row>
    <row r="102" spans="1:18" x14ac:dyDescent="0.25">
      <c r="A102" s="7">
        <v>45228</v>
      </c>
      <c r="B102">
        <f t="shared" ca="1" si="9"/>
        <v>1.0522129165612526E-4</v>
      </c>
      <c r="C102">
        <v>1500</v>
      </c>
      <c r="D102">
        <f t="shared" si="10"/>
        <v>1.1760912590556813</v>
      </c>
      <c r="E102" t="s">
        <v>7</v>
      </c>
      <c r="F102">
        <v>0.75285290000000005</v>
      </c>
      <c r="G102">
        <v>33</v>
      </c>
      <c r="H102">
        <v>35</v>
      </c>
      <c r="I102">
        <f t="shared" si="11"/>
        <v>0</v>
      </c>
      <c r="J102">
        <f t="shared" si="12"/>
        <v>1</v>
      </c>
      <c r="K102">
        <f t="shared" ca="1" si="13"/>
        <v>0</v>
      </c>
      <c r="L102">
        <f t="shared" ca="1" si="14"/>
        <v>9.8811816472696011E-5</v>
      </c>
      <c r="M102">
        <f t="shared" si="15"/>
        <v>1.0606060606060606</v>
      </c>
      <c r="Q102">
        <f t="shared" ca="1" si="16"/>
        <v>3.9211996509704555E-2</v>
      </c>
      <c r="R102">
        <f t="shared" ca="1" si="17"/>
        <v>4.158848114665635E-2</v>
      </c>
    </row>
    <row r="103" spans="1:18" x14ac:dyDescent="0.25">
      <c r="A103" s="7">
        <v>45228</v>
      </c>
      <c r="B103">
        <f t="shared" ca="1" si="9"/>
        <v>1.0522129165612526E-4</v>
      </c>
      <c r="C103">
        <v>1000</v>
      </c>
      <c r="D103">
        <f t="shared" si="10"/>
        <v>1</v>
      </c>
      <c r="E103" t="s">
        <v>8</v>
      </c>
      <c r="F103">
        <v>0.628</v>
      </c>
      <c r="G103">
        <v>38</v>
      </c>
      <c r="H103">
        <v>36</v>
      </c>
      <c r="I103">
        <f t="shared" si="11"/>
        <v>1</v>
      </c>
      <c r="J103">
        <f t="shared" si="12"/>
        <v>0</v>
      </c>
      <c r="K103">
        <f t="shared" ca="1" si="13"/>
        <v>6.9750025113382593E-5</v>
      </c>
      <c r="L103">
        <f t="shared" ca="1" si="14"/>
        <v>0</v>
      </c>
      <c r="M103">
        <f t="shared" si="15"/>
        <v>1.0555555555555556</v>
      </c>
      <c r="Q103">
        <f t="shared" ca="1" si="16"/>
        <v>2.5110009040817734E-2</v>
      </c>
      <c r="R103">
        <f t="shared" ca="1" si="17"/>
        <v>2.3788429617616801E-2</v>
      </c>
    </row>
    <row r="104" spans="1:18" x14ac:dyDescent="0.25">
      <c r="A104" s="7">
        <v>45228</v>
      </c>
      <c r="B104">
        <f t="shared" ca="1" si="9"/>
        <v>1.0522129165612526E-4</v>
      </c>
      <c r="C104">
        <v>6000</v>
      </c>
      <c r="D104">
        <f t="shared" si="10"/>
        <v>1.7781512503836436</v>
      </c>
      <c r="E104" t="s">
        <v>7</v>
      </c>
      <c r="F104">
        <v>0.75285290000000005</v>
      </c>
      <c r="G104">
        <v>43</v>
      </c>
      <c r="H104">
        <v>43</v>
      </c>
      <c r="I104">
        <f t="shared" si="11"/>
        <v>1</v>
      </c>
      <c r="J104">
        <f t="shared" si="12"/>
        <v>0</v>
      </c>
      <c r="K104">
        <f t="shared" ca="1" si="13"/>
        <v>1.4085830429044489E-4</v>
      </c>
      <c r="L104">
        <f t="shared" ca="1" si="14"/>
        <v>0</v>
      </c>
      <c r="M104">
        <f t="shared" si="15"/>
        <v>1</v>
      </c>
      <c r="Q104">
        <f t="shared" ca="1" si="16"/>
        <v>0.20437767877785407</v>
      </c>
      <c r="R104">
        <f t="shared" ca="1" si="17"/>
        <v>0.20437767877785407</v>
      </c>
    </row>
    <row r="105" spans="1:18" x14ac:dyDescent="0.25">
      <c r="A105" s="7">
        <v>45229</v>
      </c>
      <c r="B105">
        <f t="shared" ca="1" si="9"/>
        <v>1.105619707353403E-4</v>
      </c>
      <c r="C105">
        <v>1610</v>
      </c>
      <c r="D105">
        <f t="shared" si="10"/>
        <v>1.2068258760318498</v>
      </c>
      <c r="E105" t="s">
        <v>7</v>
      </c>
      <c r="F105">
        <v>0.75285290000000005</v>
      </c>
      <c r="G105">
        <v>36</v>
      </c>
      <c r="H105">
        <v>35</v>
      </c>
      <c r="I105">
        <f t="shared" si="11"/>
        <v>1</v>
      </c>
      <c r="J105">
        <f t="shared" si="12"/>
        <v>0</v>
      </c>
      <c r="K105">
        <f t="shared" ca="1" si="13"/>
        <v>1.0332251498066155E-4</v>
      </c>
      <c r="L105">
        <f t="shared" ca="1" si="14"/>
        <v>0</v>
      </c>
      <c r="M105">
        <f t="shared" si="15"/>
        <v>1.0285714285714285</v>
      </c>
      <c r="Q105">
        <f t="shared" ca="1" si="16"/>
        <v>4.8244107412614208E-2</v>
      </c>
      <c r="R105">
        <f t="shared" ca="1" si="17"/>
        <v>4.6903993317819359E-2</v>
      </c>
    </row>
    <row r="106" spans="1:18" x14ac:dyDescent="0.25">
      <c r="A106" s="7">
        <v>45229</v>
      </c>
      <c r="B106">
        <f t="shared" ca="1" si="9"/>
        <v>1.105619707353403E-4</v>
      </c>
      <c r="C106">
        <v>1610</v>
      </c>
      <c r="D106">
        <f t="shared" si="10"/>
        <v>1.2068258760318498</v>
      </c>
      <c r="E106" t="s">
        <v>7</v>
      </c>
      <c r="F106">
        <v>0.75285290000000005</v>
      </c>
      <c r="G106">
        <v>39</v>
      </c>
      <c r="H106">
        <v>36</v>
      </c>
      <c r="I106">
        <f t="shared" si="11"/>
        <v>1</v>
      </c>
      <c r="J106">
        <f t="shared" si="12"/>
        <v>0</v>
      </c>
      <c r="K106">
        <f t="shared" ca="1" si="13"/>
        <v>1.0882348221342824E-4</v>
      </c>
      <c r="L106">
        <f t="shared" ca="1" si="14"/>
        <v>0</v>
      </c>
      <c r="M106">
        <f t="shared" si="15"/>
        <v>1.0833333333333333</v>
      </c>
      <c r="Q106">
        <f t="shared" ca="1" si="16"/>
        <v>5.2264449696998713E-2</v>
      </c>
      <c r="R106">
        <f t="shared" ca="1" si="17"/>
        <v>4.8244107412614208E-2</v>
      </c>
    </row>
    <row r="107" spans="1:18" x14ac:dyDescent="0.25">
      <c r="A107" s="7">
        <v>45229</v>
      </c>
      <c r="B107">
        <f t="shared" ca="1" si="9"/>
        <v>1.105619707353403E-4</v>
      </c>
      <c r="C107">
        <v>1610</v>
      </c>
      <c r="D107">
        <f t="shared" si="10"/>
        <v>1.2068258760318498</v>
      </c>
      <c r="E107" t="s">
        <v>7</v>
      </c>
      <c r="F107">
        <v>0.75285290000000005</v>
      </c>
      <c r="G107">
        <v>47</v>
      </c>
      <c r="H107">
        <v>46</v>
      </c>
      <c r="I107">
        <f t="shared" si="11"/>
        <v>1</v>
      </c>
      <c r="J107">
        <f t="shared" si="12"/>
        <v>0</v>
      </c>
      <c r="K107">
        <f t="shared" ca="1" si="13"/>
        <v>1.0263619392704605E-4</v>
      </c>
      <c r="L107">
        <f t="shared" ca="1" si="14"/>
        <v>0</v>
      </c>
      <c r="M107">
        <f t="shared" si="15"/>
        <v>1.0217391304347827</v>
      </c>
      <c r="Q107">
        <f t="shared" ca="1" si="16"/>
        <v>6.2985362455357422E-2</v>
      </c>
      <c r="R107">
        <f t="shared" ca="1" si="17"/>
        <v>6.1645248360562586E-2</v>
      </c>
    </row>
    <row r="108" spans="1:18" x14ac:dyDescent="0.25">
      <c r="A108" s="7">
        <v>45229</v>
      </c>
      <c r="B108">
        <f t="shared" ca="1" si="9"/>
        <v>1.105619707353403E-4</v>
      </c>
      <c r="C108">
        <v>568</v>
      </c>
      <c r="D108">
        <f t="shared" si="10"/>
        <v>0.75434833571101878</v>
      </c>
      <c r="E108" t="s">
        <v>9</v>
      </c>
      <c r="F108">
        <v>1</v>
      </c>
      <c r="G108">
        <v>39</v>
      </c>
      <c r="H108">
        <v>39</v>
      </c>
      <c r="I108">
        <f t="shared" si="11"/>
        <v>1</v>
      </c>
      <c r="J108">
        <f t="shared" si="12"/>
        <v>0</v>
      </c>
      <c r="K108">
        <f t="shared" ca="1" si="13"/>
        <v>8.340223861713431E-5</v>
      </c>
      <c r="L108">
        <f t="shared" ca="1" si="14"/>
        <v>0</v>
      </c>
      <c r="M108">
        <f t="shared" si="15"/>
        <v>1</v>
      </c>
      <c r="Q108">
        <f t="shared" ca="1" si="16"/>
        <v>2.4491687757292584E-2</v>
      </c>
      <c r="R108">
        <f t="shared" ca="1" si="17"/>
        <v>2.4491687757292584E-2</v>
      </c>
    </row>
    <row r="109" spans="1:18" x14ac:dyDescent="0.25">
      <c r="A109" s="7">
        <v>45229</v>
      </c>
      <c r="B109">
        <f t="shared" ca="1" si="9"/>
        <v>1.105619707353403E-4</v>
      </c>
      <c r="C109">
        <v>568</v>
      </c>
      <c r="D109">
        <f t="shared" si="10"/>
        <v>0.75434833571101878</v>
      </c>
      <c r="E109" t="s">
        <v>9</v>
      </c>
      <c r="F109">
        <v>1</v>
      </c>
      <c r="G109">
        <v>42</v>
      </c>
      <c r="H109">
        <v>44</v>
      </c>
      <c r="I109">
        <f t="shared" si="11"/>
        <v>0</v>
      </c>
      <c r="J109">
        <f t="shared" si="12"/>
        <v>1</v>
      </c>
      <c r="K109">
        <f t="shared" ca="1" si="13"/>
        <v>0</v>
      </c>
      <c r="L109">
        <f t="shared" ca="1" si="14"/>
        <v>8.7373773789378809E-5</v>
      </c>
      <c r="M109">
        <f t="shared" si="15"/>
        <v>1.0476190476190477</v>
      </c>
      <c r="Q109">
        <f t="shared" ca="1" si="16"/>
        <v>2.6375663738622782E-2</v>
      </c>
      <c r="R109">
        <f t="shared" ca="1" si="17"/>
        <v>2.7631647726176246E-2</v>
      </c>
    </row>
    <row r="110" spans="1:18" x14ac:dyDescent="0.25">
      <c r="A110" s="7">
        <v>45230</v>
      </c>
      <c r="B110">
        <f t="shared" ca="1" si="9"/>
        <v>1.1617372473274165E-4</v>
      </c>
      <c r="C110">
        <v>1333</v>
      </c>
      <c r="D110">
        <f t="shared" si="10"/>
        <v>1.1248301494138593</v>
      </c>
      <c r="E110" t="s">
        <v>7</v>
      </c>
      <c r="F110">
        <v>0.75285290000000005</v>
      </c>
      <c r="G110">
        <v>42</v>
      </c>
      <c r="H110">
        <v>42</v>
      </c>
      <c r="I110">
        <f t="shared" si="11"/>
        <v>1</v>
      </c>
      <c r="J110">
        <f t="shared" si="12"/>
        <v>0</v>
      </c>
      <c r="K110">
        <f t="shared" ca="1" si="13"/>
        <v>9.8379585839599313E-5</v>
      </c>
      <c r="L110">
        <f t="shared" ca="1" si="14"/>
        <v>0</v>
      </c>
      <c r="M110">
        <f t="shared" si="15"/>
        <v>1</v>
      </c>
      <c r="Q110">
        <f t="shared" ca="1" si="16"/>
        <v>4.8966321676974282E-2</v>
      </c>
      <c r="R110">
        <f t="shared" ca="1" si="17"/>
        <v>4.8966321676974282E-2</v>
      </c>
    </row>
    <row r="111" spans="1:18" x14ac:dyDescent="0.25">
      <c r="A111" s="7">
        <v>45230</v>
      </c>
      <c r="B111">
        <f t="shared" ca="1" si="9"/>
        <v>1.1617372473274165E-4</v>
      </c>
      <c r="C111">
        <v>1500</v>
      </c>
      <c r="D111">
        <f t="shared" si="10"/>
        <v>1.1760912590556813</v>
      </c>
      <c r="E111" t="s">
        <v>8</v>
      </c>
      <c r="F111">
        <v>0.628</v>
      </c>
      <c r="G111">
        <v>39</v>
      </c>
      <c r="H111">
        <v>38</v>
      </c>
      <c r="I111">
        <f t="shared" si="11"/>
        <v>1</v>
      </c>
      <c r="J111">
        <f t="shared" si="12"/>
        <v>0</v>
      </c>
      <c r="K111">
        <f t="shared" ca="1" si="13"/>
        <v>8.8062212011588852E-5</v>
      </c>
      <c r="L111">
        <f t="shared" ca="1" si="14"/>
        <v>0</v>
      </c>
      <c r="M111">
        <f t="shared" si="15"/>
        <v>1.0263157894736843</v>
      </c>
      <c r="Q111">
        <f t="shared" ca="1" si="16"/>
        <v>4.2679902992314625E-2</v>
      </c>
      <c r="R111">
        <f t="shared" ca="1" si="17"/>
        <v>4.1585546505332201E-2</v>
      </c>
    </row>
    <row r="112" spans="1:18" x14ac:dyDescent="0.25">
      <c r="A112" s="7">
        <v>45231</v>
      </c>
      <c r="B112">
        <f t="shared" ca="1" si="9"/>
        <v>1.220703125E-4</v>
      </c>
      <c r="C112">
        <v>2021</v>
      </c>
      <c r="D112">
        <f t="shared" si="10"/>
        <v>1.3055663135153039</v>
      </c>
      <c r="E112" t="s">
        <v>7</v>
      </c>
      <c r="F112">
        <v>0.75285290000000005</v>
      </c>
      <c r="G112">
        <v>38</v>
      </c>
      <c r="H112">
        <v>44</v>
      </c>
      <c r="I112">
        <f t="shared" si="11"/>
        <v>0</v>
      </c>
      <c r="J112">
        <f t="shared" si="12"/>
        <v>1</v>
      </c>
      <c r="K112">
        <f t="shared" ca="1" si="13"/>
        <v>0</v>
      </c>
      <c r="L112">
        <f t="shared" ca="1" si="14"/>
        <v>1.38927493292498E-4</v>
      </c>
      <c r="M112">
        <f t="shared" si="15"/>
        <v>1.1578947368421053</v>
      </c>
      <c r="Q112">
        <f t="shared" ca="1" si="16"/>
        <v>7.0578121355224621E-2</v>
      </c>
      <c r="R112">
        <f t="shared" ca="1" si="17"/>
        <v>8.1722035253417979E-2</v>
      </c>
    </row>
    <row r="113" spans="1:18" x14ac:dyDescent="0.25">
      <c r="A113" s="7">
        <v>45231</v>
      </c>
      <c r="B113">
        <f t="shared" ca="1" si="9"/>
        <v>1.220703125E-4</v>
      </c>
      <c r="C113">
        <v>2021</v>
      </c>
      <c r="D113">
        <f t="shared" si="10"/>
        <v>1.3055663135153039</v>
      </c>
      <c r="E113" t="s">
        <v>7</v>
      </c>
      <c r="F113">
        <v>0.75285290000000005</v>
      </c>
      <c r="G113">
        <v>49</v>
      </c>
      <c r="H113">
        <v>51</v>
      </c>
      <c r="I113">
        <f t="shared" si="11"/>
        <v>0</v>
      </c>
      <c r="J113">
        <f t="shared" si="12"/>
        <v>1</v>
      </c>
      <c r="K113">
        <f t="shared" ca="1" si="13"/>
        <v>0</v>
      </c>
      <c r="L113">
        <f t="shared" ca="1" si="14"/>
        <v>1.2488009369242167E-4</v>
      </c>
      <c r="M113">
        <f t="shared" si="15"/>
        <v>1.0408163265306123</v>
      </c>
      <c r="Q113">
        <f t="shared" ca="1" si="16"/>
        <v>9.1008630168579102E-2</v>
      </c>
      <c r="R113">
        <f t="shared" ca="1" si="17"/>
        <v>9.472326813464356E-2</v>
      </c>
    </row>
    <row r="114" spans="1:18" x14ac:dyDescent="0.25">
      <c r="A114" s="7">
        <v>45231</v>
      </c>
      <c r="B114">
        <f t="shared" ca="1" si="9"/>
        <v>1.220703125E-4</v>
      </c>
      <c r="C114">
        <v>2000</v>
      </c>
      <c r="D114">
        <f t="shared" si="10"/>
        <v>1.3010299956639813</v>
      </c>
      <c r="E114" t="s">
        <v>9</v>
      </c>
      <c r="F114">
        <v>1</v>
      </c>
      <c r="G114">
        <v>47</v>
      </c>
      <c r="H114">
        <v>45</v>
      </c>
      <c r="I114">
        <f t="shared" si="11"/>
        <v>1</v>
      </c>
      <c r="J114">
        <f t="shared" si="12"/>
        <v>0</v>
      </c>
      <c r="K114">
        <f t="shared" ca="1" si="13"/>
        <v>1.6587567761557921E-4</v>
      </c>
      <c r="L114">
        <f t="shared" ca="1" si="14"/>
        <v>0</v>
      </c>
      <c r="M114">
        <f t="shared" si="15"/>
        <v>1.0444444444444445</v>
      </c>
      <c r="Q114">
        <f t="shared" ca="1" si="16"/>
        <v>0.11474609375</v>
      </c>
      <c r="R114">
        <f t="shared" ca="1" si="17"/>
        <v>0.10986328125</v>
      </c>
    </row>
    <row r="115" spans="1:18" x14ac:dyDescent="0.25">
      <c r="A115" s="7">
        <v>45231</v>
      </c>
      <c r="B115">
        <f t="shared" ca="1" si="9"/>
        <v>1.220703125E-4</v>
      </c>
      <c r="C115">
        <v>2000</v>
      </c>
      <c r="D115">
        <f t="shared" si="10"/>
        <v>1.3010299956639813</v>
      </c>
      <c r="E115" t="s">
        <v>9</v>
      </c>
      <c r="F115">
        <v>1</v>
      </c>
      <c r="G115">
        <v>40</v>
      </c>
      <c r="H115">
        <v>39</v>
      </c>
      <c r="I115">
        <f t="shared" si="11"/>
        <v>1</v>
      </c>
      <c r="J115">
        <f t="shared" si="12"/>
        <v>0</v>
      </c>
      <c r="K115">
        <f t="shared" ca="1" si="13"/>
        <v>1.6288937245392392E-4</v>
      </c>
      <c r="L115">
        <f t="shared" ca="1" si="14"/>
        <v>0</v>
      </c>
      <c r="M115">
        <f t="shared" si="15"/>
        <v>1.0256410256410255</v>
      </c>
      <c r="Q115">
        <f t="shared" ca="1" si="16"/>
        <v>9.765625E-2</v>
      </c>
      <c r="R115">
        <f t="shared" ca="1" si="17"/>
        <v>9.521484375E-2</v>
      </c>
    </row>
    <row r="116" spans="1:18" x14ac:dyDescent="0.25">
      <c r="A116" s="7">
        <v>45231</v>
      </c>
      <c r="B116">
        <f t="shared" ca="1" si="9"/>
        <v>1.220703125E-4</v>
      </c>
      <c r="C116">
        <v>4000</v>
      </c>
      <c r="D116">
        <f t="shared" si="10"/>
        <v>1.6020599913279625</v>
      </c>
      <c r="E116" t="s">
        <v>7</v>
      </c>
      <c r="F116">
        <v>0.75285290000000005</v>
      </c>
      <c r="G116">
        <v>42</v>
      </c>
      <c r="H116">
        <v>43</v>
      </c>
      <c r="I116">
        <f t="shared" si="11"/>
        <v>0</v>
      </c>
      <c r="J116">
        <f t="shared" si="12"/>
        <v>1</v>
      </c>
      <c r="K116">
        <f t="shared" ca="1" si="13"/>
        <v>0</v>
      </c>
      <c r="L116">
        <f t="shared" ca="1" si="14"/>
        <v>1.5073639482522135E-4</v>
      </c>
      <c r="M116">
        <f t="shared" si="15"/>
        <v>1.0238095238095237</v>
      </c>
      <c r="Q116">
        <f t="shared" ca="1" si="16"/>
        <v>0.1543936611328125</v>
      </c>
      <c r="R116">
        <f t="shared" ca="1" si="17"/>
        <v>0.15806970068359377</v>
      </c>
    </row>
    <row r="117" spans="1:18" x14ac:dyDescent="0.25">
      <c r="A117" s="7">
        <v>45232</v>
      </c>
      <c r="B117">
        <f t="shared" ca="1" si="9"/>
        <v>1.2826619124184802E-4</v>
      </c>
      <c r="C117">
        <v>1271</v>
      </c>
      <c r="D117">
        <f t="shared" si="10"/>
        <v>1.1041455505540081</v>
      </c>
      <c r="E117" t="s">
        <v>7</v>
      </c>
      <c r="F117">
        <v>0.75285290000000005</v>
      </c>
      <c r="G117">
        <v>45</v>
      </c>
      <c r="H117">
        <v>49</v>
      </c>
      <c r="I117">
        <f t="shared" si="11"/>
        <v>0</v>
      </c>
      <c r="J117">
        <f t="shared" si="12"/>
        <v>1</v>
      </c>
      <c r="K117">
        <f t="shared" ca="1" si="13"/>
        <v>0</v>
      </c>
      <c r="L117">
        <f t="shared" ca="1" si="14"/>
        <v>1.1609999993752001E-4</v>
      </c>
      <c r="M117">
        <f t="shared" si="15"/>
        <v>1.0888888888888888</v>
      </c>
      <c r="Q117">
        <f t="shared" ca="1" si="16"/>
        <v>5.5230680076970878E-2</v>
      </c>
      <c r="R117">
        <f t="shared" ca="1" si="17"/>
        <v>6.0140073861590509E-2</v>
      </c>
    </row>
    <row r="118" spans="1:18" x14ac:dyDescent="0.25">
      <c r="A118" s="7">
        <v>45232</v>
      </c>
      <c r="B118">
        <f t="shared" ca="1" si="9"/>
        <v>1.2826619124184802E-4</v>
      </c>
      <c r="C118">
        <v>1271</v>
      </c>
      <c r="D118">
        <f t="shared" si="10"/>
        <v>1.1041455505540081</v>
      </c>
      <c r="E118" t="s">
        <v>7</v>
      </c>
      <c r="F118">
        <v>0.75285290000000005</v>
      </c>
      <c r="G118">
        <v>35</v>
      </c>
      <c r="H118">
        <v>41</v>
      </c>
      <c r="I118">
        <f t="shared" si="11"/>
        <v>0</v>
      </c>
      <c r="J118">
        <f t="shared" si="12"/>
        <v>1</v>
      </c>
      <c r="K118">
        <f t="shared" ca="1" si="13"/>
        <v>0</v>
      </c>
      <c r="L118">
        <f t="shared" ca="1" si="14"/>
        <v>1.2490058302316292E-4</v>
      </c>
      <c r="M118">
        <f t="shared" si="15"/>
        <v>1.1714285714285715</v>
      </c>
      <c r="Q118">
        <f t="shared" ca="1" si="16"/>
        <v>4.2957195615421793E-2</v>
      </c>
      <c r="R118">
        <f t="shared" ca="1" si="17"/>
        <v>5.0321286292351254E-2</v>
      </c>
    </row>
    <row r="119" spans="1:18" x14ac:dyDescent="0.25">
      <c r="A119" s="7">
        <v>45233</v>
      </c>
      <c r="B119">
        <f t="shared" ca="1" si="9"/>
        <v>1.3477655196213531E-4</v>
      </c>
      <c r="C119">
        <v>1759</v>
      </c>
      <c r="D119">
        <f t="shared" si="10"/>
        <v>1.2452658394574612</v>
      </c>
      <c r="E119" t="s">
        <v>9</v>
      </c>
      <c r="F119">
        <v>1</v>
      </c>
      <c r="G119">
        <v>48</v>
      </c>
      <c r="H119">
        <v>51</v>
      </c>
      <c r="I119">
        <f t="shared" si="11"/>
        <v>0</v>
      </c>
      <c r="J119">
        <f t="shared" si="12"/>
        <v>1</v>
      </c>
      <c r="K119">
        <f t="shared" ca="1" si="13"/>
        <v>0</v>
      </c>
      <c r="L119">
        <f t="shared" ca="1" si="14"/>
        <v>1.7832217587570497E-4</v>
      </c>
      <c r="M119">
        <f t="shared" si="15"/>
        <v>1.0625</v>
      </c>
      <c r="Q119">
        <f t="shared" ca="1" si="16"/>
        <v>0.11379453835267007</v>
      </c>
      <c r="R119">
        <f t="shared" ca="1" si="17"/>
        <v>0.12090669699971197</v>
      </c>
    </row>
    <row r="120" spans="1:18" x14ac:dyDescent="0.25">
      <c r="A120" s="7">
        <v>45233</v>
      </c>
      <c r="B120">
        <f t="shared" ca="1" si="9"/>
        <v>1.3477655196213531E-4</v>
      </c>
      <c r="C120">
        <v>1002</v>
      </c>
      <c r="D120">
        <f t="shared" si="10"/>
        <v>1.0008677215312269</v>
      </c>
      <c r="E120" t="s">
        <v>9</v>
      </c>
      <c r="F120">
        <v>1</v>
      </c>
      <c r="G120">
        <v>44</v>
      </c>
      <c r="H120">
        <v>45</v>
      </c>
      <c r="I120">
        <f t="shared" si="11"/>
        <v>0</v>
      </c>
      <c r="J120">
        <f t="shared" si="12"/>
        <v>1</v>
      </c>
      <c r="K120">
        <f t="shared" ca="1" si="13"/>
        <v>0</v>
      </c>
      <c r="L120">
        <f t="shared" ca="1" si="14"/>
        <v>1.3795926185268141E-4</v>
      </c>
      <c r="M120">
        <f t="shared" si="15"/>
        <v>1.0227272727272727</v>
      </c>
      <c r="Q120">
        <f t="shared" ca="1" si="16"/>
        <v>5.9420286229066213E-2</v>
      </c>
      <c r="R120">
        <f t="shared" ca="1" si="17"/>
        <v>6.0770747279726811E-2</v>
      </c>
    </row>
    <row r="121" spans="1:18" x14ac:dyDescent="0.25">
      <c r="A121" s="7">
        <v>45233</v>
      </c>
      <c r="B121">
        <f t="shared" ca="1" si="9"/>
        <v>1.3477655196213531E-4</v>
      </c>
      <c r="C121">
        <v>1242</v>
      </c>
      <c r="D121">
        <f t="shared" si="10"/>
        <v>1.0941215958405615</v>
      </c>
      <c r="E121" t="s">
        <v>7</v>
      </c>
      <c r="F121">
        <v>0.75285290000000005</v>
      </c>
      <c r="G121">
        <v>39</v>
      </c>
      <c r="H121">
        <v>37</v>
      </c>
      <c r="I121">
        <f t="shared" si="11"/>
        <v>1</v>
      </c>
      <c r="J121">
        <f t="shared" si="12"/>
        <v>0</v>
      </c>
      <c r="K121">
        <f t="shared" ca="1" si="13"/>
        <v>1.1701807306754307E-4</v>
      </c>
      <c r="L121">
        <f t="shared" ca="1" si="14"/>
        <v>0</v>
      </c>
      <c r="M121">
        <f t="shared" si="15"/>
        <v>1.0540540540540539</v>
      </c>
      <c r="Q121">
        <f t="shared" ca="1" si="16"/>
        <v>4.9148545739238762E-2</v>
      </c>
      <c r="R121">
        <f t="shared" ca="1" si="17"/>
        <v>4.6628107496200888E-2</v>
      </c>
    </row>
    <row r="122" spans="1:18" x14ac:dyDescent="0.25">
      <c r="A122" s="7">
        <v>45233</v>
      </c>
      <c r="B122">
        <f t="shared" ca="1" si="9"/>
        <v>1.3477655196213531E-4</v>
      </c>
      <c r="C122">
        <v>1242</v>
      </c>
      <c r="D122">
        <f t="shared" si="10"/>
        <v>1.0941215958405615</v>
      </c>
      <c r="E122" t="s">
        <v>7</v>
      </c>
      <c r="F122">
        <v>0.75285290000000005</v>
      </c>
      <c r="G122">
        <v>43</v>
      </c>
      <c r="H122">
        <v>41</v>
      </c>
      <c r="I122">
        <f t="shared" si="11"/>
        <v>1</v>
      </c>
      <c r="J122">
        <f t="shared" si="12"/>
        <v>0</v>
      </c>
      <c r="K122">
        <f t="shared" ca="1" si="13"/>
        <v>1.1643261679203318E-4</v>
      </c>
      <c r="L122">
        <f t="shared" ca="1" si="14"/>
        <v>0</v>
      </c>
      <c r="M122">
        <f t="shared" si="15"/>
        <v>1.0487804878048781</v>
      </c>
      <c r="Q122">
        <f t="shared" ca="1" si="16"/>
        <v>5.4189422225314532E-2</v>
      </c>
      <c r="R122">
        <f t="shared" ca="1" si="17"/>
        <v>5.1668983982276658E-2</v>
      </c>
    </row>
    <row r="123" spans="1:18" x14ac:dyDescent="0.25">
      <c r="A123" s="7">
        <v>45234</v>
      </c>
      <c r="B123">
        <f t="shared" ca="1" si="9"/>
        <v>1.416173567090041E-4</v>
      </c>
      <c r="C123">
        <v>4000</v>
      </c>
      <c r="D123">
        <f t="shared" si="10"/>
        <v>1.6020599913279625</v>
      </c>
      <c r="E123" t="s">
        <v>7</v>
      </c>
      <c r="F123">
        <v>0.75285290000000005</v>
      </c>
      <c r="G123">
        <v>41</v>
      </c>
      <c r="H123">
        <v>44</v>
      </c>
      <c r="I123">
        <f t="shared" si="11"/>
        <v>0</v>
      </c>
      <c r="J123">
        <f t="shared" si="12"/>
        <v>1</v>
      </c>
      <c r="K123">
        <f t="shared" ca="1" si="13"/>
        <v>0</v>
      </c>
      <c r="L123">
        <f t="shared" ca="1" si="14"/>
        <v>1.8330495563169115E-4</v>
      </c>
      <c r="M123">
        <f t="shared" si="15"/>
        <v>1.0731707317073171</v>
      </c>
      <c r="Q123">
        <f t="shared" ca="1" si="16"/>
        <v>0.17485194180948144</v>
      </c>
      <c r="R123">
        <f t="shared" ca="1" si="17"/>
        <v>0.18764598633212642</v>
      </c>
    </row>
    <row r="124" spans="1:18" x14ac:dyDescent="0.25">
      <c r="A124" s="7">
        <v>45235</v>
      </c>
      <c r="B124">
        <f t="shared" ca="1" si="9"/>
        <v>1.4880537771050747E-4</v>
      </c>
      <c r="C124">
        <v>1497</v>
      </c>
      <c r="D124">
        <f t="shared" si="10"/>
        <v>1.1752218003430523</v>
      </c>
      <c r="E124" t="s">
        <v>9</v>
      </c>
      <c r="F124">
        <v>1</v>
      </c>
      <c r="G124">
        <v>37</v>
      </c>
      <c r="H124">
        <v>40</v>
      </c>
      <c r="I124">
        <f t="shared" si="11"/>
        <v>0</v>
      </c>
      <c r="J124">
        <f t="shared" si="12"/>
        <v>1</v>
      </c>
      <c r="K124">
        <f t="shared" ca="1" si="13"/>
        <v>0</v>
      </c>
      <c r="L124">
        <f t="shared" ca="1" si="14"/>
        <v>1.8905872853369787E-4</v>
      </c>
      <c r="M124">
        <f t="shared" si="15"/>
        <v>1.0810810810810811</v>
      </c>
      <c r="Q124">
        <f t="shared" ca="1" si="16"/>
        <v>8.2421810660072981E-2</v>
      </c>
      <c r="R124">
        <f t="shared" ca="1" si="17"/>
        <v>8.9104660173051867E-2</v>
      </c>
    </row>
    <row r="125" spans="1:18" x14ac:dyDescent="0.25">
      <c r="A125" s="7">
        <v>45235</v>
      </c>
      <c r="B125">
        <f t="shared" ca="1" si="9"/>
        <v>1.4880537771050747E-4</v>
      </c>
      <c r="C125">
        <v>2023</v>
      </c>
      <c r="D125">
        <f t="shared" si="10"/>
        <v>1.3059958827708047</v>
      </c>
      <c r="E125" t="s">
        <v>8</v>
      </c>
      <c r="F125">
        <v>0.628</v>
      </c>
      <c r="G125">
        <v>29</v>
      </c>
      <c r="H125">
        <v>37</v>
      </c>
      <c r="I125">
        <f t="shared" si="11"/>
        <v>0</v>
      </c>
      <c r="J125">
        <f t="shared" si="12"/>
        <v>1</v>
      </c>
      <c r="K125">
        <f t="shared" ca="1" si="13"/>
        <v>0</v>
      </c>
      <c r="L125">
        <f t="shared" ca="1" si="14"/>
        <v>1.5571261717451927E-4</v>
      </c>
      <c r="M125">
        <f t="shared" si="15"/>
        <v>1.2758620689655173</v>
      </c>
      <c r="Q125">
        <f t="shared" ca="1" si="16"/>
        <v>5.48241807912139E-2</v>
      </c>
      <c r="R125">
        <f t="shared" ca="1" si="17"/>
        <v>6.9948092733617739E-2</v>
      </c>
    </row>
    <row r="126" spans="1:18" x14ac:dyDescent="0.25">
      <c r="A126" s="7">
        <v>45235</v>
      </c>
      <c r="B126">
        <f t="shared" ca="1" si="9"/>
        <v>1.4880537771050747E-4</v>
      </c>
      <c r="C126">
        <v>1674</v>
      </c>
      <c r="D126">
        <f t="shared" si="10"/>
        <v>1.2237554536572413</v>
      </c>
      <c r="E126" t="s">
        <v>7</v>
      </c>
      <c r="F126">
        <v>0.75285290000000005</v>
      </c>
      <c r="G126">
        <v>34</v>
      </c>
      <c r="H126">
        <v>39</v>
      </c>
      <c r="I126">
        <f t="shared" si="11"/>
        <v>0</v>
      </c>
      <c r="J126">
        <f t="shared" si="12"/>
        <v>1</v>
      </c>
      <c r="K126">
        <f t="shared" ca="1" si="13"/>
        <v>0</v>
      </c>
      <c r="L126">
        <f t="shared" ca="1" si="14"/>
        <v>1.572566734196272E-4</v>
      </c>
      <c r="M126">
        <f t="shared" si="15"/>
        <v>1.1470588235294117</v>
      </c>
      <c r="Q126">
        <f t="shared" ca="1" si="16"/>
        <v>6.3762175292100279E-2</v>
      </c>
      <c r="R126">
        <f t="shared" ca="1" si="17"/>
        <v>7.3138965776232662E-2</v>
      </c>
    </row>
    <row r="127" spans="1:18" x14ac:dyDescent="0.25">
      <c r="A127" s="7">
        <v>45235</v>
      </c>
      <c r="B127">
        <f t="shared" ca="1" si="9"/>
        <v>1.4880537771050747E-4</v>
      </c>
      <c r="C127">
        <v>6000</v>
      </c>
      <c r="D127">
        <f t="shared" si="10"/>
        <v>1.7781512503836436</v>
      </c>
      <c r="E127" t="s">
        <v>7</v>
      </c>
      <c r="F127">
        <v>0.75285290000000005</v>
      </c>
      <c r="G127">
        <v>42</v>
      </c>
      <c r="H127">
        <v>44</v>
      </c>
      <c r="I127">
        <f t="shared" si="11"/>
        <v>0</v>
      </c>
      <c r="J127">
        <f t="shared" si="12"/>
        <v>1</v>
      </c>
      <c r="K127">
        <f t="shared" ca="1" si="13"/>
        <v>0</v>
      </c>
      <c r="L127">
        <f t="shared" ca="1" si="14"/>
        <v>2.0868961593377723E-4</v>
      </c>
      <c r="M127">
        <f t="shared" si="15"/>
        <v>1.0476190476190477</v>
      </c>
      <c r="Q127">
        <f t="shared" ca="1" si="16"/>
        <v>0.28231197156527632</v>
      </c>
      <c r="R127">
        <f t="shared" ca="1" si="17"/>
        <v>0.29575539878267043</v>
      </c>
    </row>
    <row r="128" spans="1:18" x14ac:dyDescent="0.25">
      <c r="A128" s="7">
        <v>45237</v>
      </c>
      <c r="B128">
        <f t="shared" ca="1" si="9"/>
        <v>1.6429445710844205E-4</v>
      </c>
      <c r="C128">
        <v>668</v>
      </c>
      <c r="D128">
        <f t="shared" si="10"/>
        <v>0.8247764624755457</v>
      </c>
      <c r="E128" t="s">
        <v>9</v>
      </c>
      <c r="F128">
        <v>1</v>
      </c>
      <c r="G128">
        <v>49</v>
      </c>
      <c r="H128">
        <v>51</v>
      </c>
      <c r="I128">
        <f t="shared" si="11"/>
        <v>0</v>
      </c>
      <c r="J128">
        <f t="shared" si="12"/>
        <v>1</v>
      </c>
      <c r="K128">
        <f t="shared" ca="1" si="13"/>
        <v>0</v>
      </c>
      <c r="L128">
        <f t="shared" ca="1" si="14"/>
        <v>1.4103706649082239E-4</v>
      </c>
      <c r="M128">
        <f t="shared" si="15"/>
        <v>1.0408163265306123</v>
      </c>
      <c r="Q128">
        <f t="shared" ca="1" si="16"/>
        <v>5.377686170073525E-2</v>
      </c>
      <c r="R128">
        <f t="shared" ca="1" si="17"/>
        <v>5.5971835647704041E-2</v>
      </c>
    </row>
    <row r="129" spans="1:18" x14ac:dyDescent="0.25">
      <c r="A129" s="7">
        <v>45237</v>
      </c>
      <c r="B129">
        <f t="shared" ca="1" si="9"/>
        <v>1.6429445710844205E-4</v>
      </c>
      <c r="C129">
        <v>856</v>
      </c>
      <c r="D129">
        <f t="shared" si="10"/>
        <v>0.93247376467715326</v>
      </c>
      <c r="E129" t="s">
        <v>7</v>
      </c>
      <c r="F129">
        <v>0.75285290000000005</v>
      </c>
      <c r="G129">
        <v>48</v>
      </c>
      <c r="H129">
        <v>52</v>
      </c>
      <c r="I129">
        <f t="shared" si="11"/>
        <v>0</v>
      </c>
      <c r="J129">
        <f t="shared" si="12"/>
        <v>1</v>
      </c>
      <c r="K129">
        <f t="shared" ca="1" si="13"/>
        <v>0</v>
      </c>
      <c r="L129">
        <f t="shared" ca="1" si="14"/>
        <v>1.2494870727579002E-4</v>
      </c>
      <c r="M129">
        <f t="shared" si="15"/>
        <v>1.0833333333333333</v>
      </c>
      <c r="Q129">
        <f t="shared" ca="1" si="16"/>
        <v>5.0821565791556104E-2</v>
      </c>
      <c r="R129">
        <f t="shared" ca="1" si="17"/>
        <v>5.505669627418578E-2</v>
      </c>
    </row>
    <row r="130" spans="1:18" x14ac:dyDescent="0.25">
      <c r="A130" s="7">
        <v>45237</v>
      </c>
      <c r="B130">
        <f t="shared" ref="B130:B193" ca="1" si="19">0.5^((TODAY()-A130)/14)</f>
        <v>1.6429445710844205E-4</v>
      </c>
      <c r="C130">
        <v>4000</v>
      </c>
      <c r="D130">
        <f t="shared" ref="D130:D193" si="20">1+LOG(C130/1000)</f>
        <v>1.6020599913279625</v>
      </c>
      <c r="E130" t="s">
        <v>7</v>
      </c>
      <c r="F130">
        <v>0.75285290000000005</v>
      </c>
      <c r="G130">
        <v>43</v>
      </c>
      <c r="H130">
        <v>42</v>
      </c>
      <c r="I130">
        <f t="shared" ref="I130:I193" si="21">IF(G130&gt;=H130,1,0)</f>
        <v>1</v>
      </c>
      <c r="J130">
        <f t="shared" ref="J130:J193" si="22">IF(H130&gt;G130,1,0)</f>
        <v>0</v>
      </c>
      <c r="K130">
        <f t="shared" ref="K130:K193" ca="1" si="23">I130*F130*B130*M130*D130</f>
        <v>2.0287614283197241E-4</v>
      </c>
      <c r="L130">
        <f t="shared" ref="L130:L193" ca="1" si="24">J130*F130*B130*M130*D130</f>
        <v>0</v>
      </c>
      <c r="M130">
        <f t="shared" ref="M130:M193" si="25">MAX(G130:H130)/MIN(G130:H130)</f>
        <v>1.0238095238095237</v>
      </c>
      <c r="Q130">
        <f t="shared" ca="1" si="16"/>
        <v>0.2127460405993879</v>
      </c>
      <c r="R130">
        <f t="shared" ca="1" si="17"/>
        <v>0.20779845825986726</v>
      </c>
    </row>
    <row r="131" spans="1:18" x14ac:dyDescent="0.25">
      <c r="A131" s="7">
        <v>45237</v>
      </c>
      <c r="B131">
        <f t="shared" ca="1" si="19"/>
        <v>1.6429445710844205E-4</v>
      </c>
      <c r="C131">
        <v>1072</v>
      </c>
      <c r="D131">
        <f t="shared" si="20"/>
        <v>1.0301947853567512</v>
      </c>
      <c r="E131" t="s">
        <v>7</v>
      </c>
      <c r="F131">
        <v>0.75285290000000005</v>
      </c>
      <c r="G131">
        <v>37</v>
      </c>
      <c r="H131">
        <v>39</v>
      </c>
      <c r="I131">
        <f t="shared" si="21"/>
        <v>0</v>
      </c>
      <c r="J131">
        <f t="shared" si="22"/>
        <v>1</v>
      </c>
      <c r="K131">
        <f t="shared" ca="1" si="23"/>
        <v>0</v>
      </c>
      <c r="L131">
        <f t="shared" ca="1" si="24"/>
        <v>1.3431214021999711E-4</v>
      </c>
      <c r="M131">
        <f t="shared" si="25"/>
        <v>1.0540540540540539</v>
      </c>
      <c r="Q131">
        <f t="shared" ref="Q131:Q228" ca="1" si="26">G131/100*C131*B131*F131</f>
        <v>4.9060226478686755E-2</v>
      </c>
      <c r="R131">
        <f t="shared" ref="R131:R228" ca="1" si="27">C131*H131/100*B131*F131</f>
        <v>5.171213061266982E-2</v>
      </c>
    </row>
    <row r="132" spans="1:18" x14ac:dyDescent="0.25">
      <c r="A132" s="7">
        <v>45240</v>
      </c>
      <c r="B132">
        <f t="shared" ca="1" si="19"/>
        <v>1.9060282767473377E-4</v>
      </c>
      <c r="C132">
        <v>4000</v>
      </c>
      <c r="D132">
        <f t="shared" si="20"/>
        <v>1.6020599913279625</v>
      </c>
      <c r="E132" t="s">
        <v>7</v>
      </c>
      <c r="F132">
        <v>0.75285290000000005</v>
      </c>
      <c r="G132">
        <v>42</v>
      </c>
      <c r="H132">
        <v>43</v>
      </c>
      <c r="I132">
        <f t="shared" si="21"/>
        <v>0</v>
      </c>
      <c r="J132">
        <f t="shared" si="22"/>
        <v>1</v>
      </c>
      <c r="K132">
        <f t="shared" ca="1" si="23"/>
        <v>0</v>
      </c>
      <c r="L132">
        <f t="shared" ca="1" si="24"/>
        <v>2.3536257505019732E-4</v>
      </c>
      <c r="M132">
        <f t="shared" si="25"/>
        <v>1.0238095238095237</v>
      </c>
      <c r="Q132">
        <f t="shared" ca="1" si="26"/>
        <v>0.24107309782604763</v>
      </c>
      <c r="R132">
        <f t="shared" ca="1" si="27"/>
        <v>0.24681293348857258</v>
      </c>
    </row>
    <row r="133" spans="1:18" x14ac:dyDescent="0.25">
      <c r="A133" s="7">
        <v>45241</v>
      </c>
      <c r="B133">
        <f t="shared" ca="1" si="19"/>
        <v>2.0027718652530221E-4</v>
      </c>
      <c r="C133">
        <v>10000</v>
      </c>
      <c r="D133">
        <f t="shared" si="20"/>
        <v>2</v>
      </c>
      <c r="E133" t="s">
        <v>8</v>
      </c>
      <c r="F133">
        <v>0.628</v>
      </c>
      <c r="G133">
        <v>34</v>
      </c>
      <c r="H133">
        <v>38</v>
      </c>
      <c r="I133">
        <f t="shared" si="21"/>
        <v>0</v>
      </c>
      <c r="J133">
        <f t="shared" si="22"/>
        <v>1</v>
      </c>
      <c r="K133">
        <f t="shared" ca="1" si="23"/>
        <v>0</v>
      </c>
      <c r="L133">
        <f t="shared" ca="1" si="24"/>
        <v>2.81142045837636E-4</v>
      </c>
      <c r="M133">
        <f t="shared" si="25"/>
        <v>1.1176470588235294</v>
      </c>
      <c r="Q133">
        <f t="shared" ca="1" si="26"/>
        <v>0.42763184866882537</v>
      </c>
      <c r="R133">
        <f t="shared" ca="1" si="27"/>
        <v>0.47794147792398123</v>
      </c>
    </row>
    <row r="134" spans="1:18" x14ac:dyDescent="0.25">
      <c r="A134" s="7">
        <v>45242</v>
      </c>
      <c r="B134">
        <f t="shared" ca="1" si="19"/>
        <v>2.1044258331225055E-4</v>
      </c>
      <c r="C134">
        <v>987</v>
      </c>
      <c r="D134">
        <f t="shared" si="20"/>
        <v>0.99431715266963672</v>
      </c>
      <c r="E134" t="s">
        <v>9</v>
      </c>
      <c r="F134">
        <v>1</v>
      </c>
      <c r="G134">
        <v>46</v>
      </c>
      <c r="H134">
        <v>42</v>
      </c>
      <c r="I134">
        <f t="shared" si="21"/>
        <v>1</v>
      </c>
      <c r="J134">
        <f t="shared" si="22"/>
        <v>0</v>
      </c>
      <c r="K134">
        <f t="shared" ca="1" si="23"/>
        <v>2.291749245480017E-4</v>
      </c>
      <c r="L134">
        <f t="shared" ca="1" si="24"/>
        <v>0</v>
      </c>
      <c r="M134">
        <f t="shared" si="25"/>
        <v>1.0952380952380953</v>
      </c>
      <c r="Q134">
        <f t="shared" ca="1" si="26"/>
        <v>9.5545141675428005E-2</v>
      </c>
      <c r="R134">
        <f t="shared" ca="1" si="27"/>
        <v>8.7236868486260347E-2</v>
      </c>
    </row>
    <row r="135" spans="1:18" x14ac:dyDescent="0.25">
      <c r="A135" s="7">
        <v>45242</v>
      </c>
      <c r="B135">
        <f t="shared" ca="1" si="19"/>
        <v>2.1044258331225055E-4</v>
      </c>
      <c r="C135">
        <v>987</v>
      </c>
      <c r="D135">
        <f t="shared" si="20"/>
        <v>0.99431715266963672</v>
      </c>
      <c r="E135" t="s">
        <v>9</v>
      </c>
      <c r="F135">
        <v>1</v>
      </c>
      <c r="G135">
        <v>38</v>
      </c>
      <c r="H135">
        <v>39</v>
      </c>
      <c r="I135">
        <f t="shared" si="21"/>
        <v>0</v>
      </c>
      <c r="J135">
        <f t="shared" si="22"/>
        <v>1</v>
      </c>
      <c r="K135">
        <f t="shared" ca="1" si="23"/>
        <v>0</v>
      </c>
      <c r="L135">
        <f t="shared" ca="1" si="24"/>
        <v>2.1475316156157137E-4</v>
      </c>
      <c r="M135">
        <f t="shared" si="25"/>
        <v>1.0263157894736843</v>
      </c>
      <c r="Q135">
        <f t="shared" ca="1" si="26"/>
        <v>7.8928595297092688E-2</v>
      </c>
      <c r="R135">
        <f t="shared" ca="1" si="27"/>
        <v>8.1005663594384603E-2</v>
      </c>
    </row>
    <row r="136" spans="1:18" x14ac:dyDescent="0.25">
      <c r="A136" s="7">
        <v>45243</v>
      </c>
      <c r="B136">
        <f t="shared" ca="1" si="19"/>
        <v>2.2112394147068062E-4</v>
      </c>
      <c r="C136">
        <v>1006</v>
      </c>
      <c r="D136">
        <f t="shared" si="20"/>
        <v>1.0025979807199086</v>
      </c>
      <c r="E136" t="s">
        <v>8</v>
      </c>
      <c r="F136">
        <v>0.628</v>
      </c>
      <c r="G136">
        <v>30</v>
      </c>
      <c r="H136">
        <v>32</v>
      </c>
      <c r="I136">
        <f t="shared" si="21"/>
        <v>0</v>
      </c>
      <c r="J136">
        <f t="shared" si="22"/>
        <v>1</v>
      </c>
      <c r="K136">
        <f t="shared" ca="1" si="23"/>
        <v>0</v>
      </c>
      <c r="L136">
        <f t="shared" ca="1" si="24"/>
        <v>1.4850837973995123E-4</v>
      </c>
      <c r="M136">
        <f t="shared" si="25"/>
        <v>1.0666666666666667</v>
      </c>
      <c r="Q136">
        <f t="shared" ca="1" si="26"/>
        <v>4.1909709076514687E-2</v>
      </c>
      <c r="R136">
        <f t="shared" ca="1" si="27"/>
        <v>4.4703689681615665E-2</v>
      </c>
    </row>
    <row r="137" spans="1:18" x14ac:dyDescent="0.25">
      <c r="A137" s="7">
        <v>45243</v>
      </c>
      <c r="B137">
        <f t="shared" ca="1" si="19"/>
        <v>2.2112394147068062E-4</v>
      </c>
      <c r="C137">
        <v>1006</v>
      </c>
      <c r="D137">
        <f t="shared" si="20"/>
        <v>1.0025979807199086</v>
      </c>
      <c r="E137" t="s">
        <v>8</v>
      </c>
      <c r="F137">
        <v>0.628</v>
      </c>
      <c r="G137">
        <v>33</v>
      </c>
      <c r="H137">
        <v>35</v>
      </c>
      <c r="I137">
        <f t="shared" si="21"/>
        <v>0</v>
      </c>
      <c r="J137">
        <f t="shared" si="22"/>
        <v>1</v>
      </c>
      <c r="K137">
        <f t="shared" ca="1" si="23"/>
        <v>0</v>
      </c>
      <c r="L137">
        <f t="shared" ca="1" si="24"/>
        <v>1.4766458212779241E-4</v>
      </c>
      <c r="M137">
        <f t="shared" si="25"/>
        <v>1.0606060606060606</v>
      </c>
      <c r="Q137">
        <f t="shared" ca="1" si="26"/>
        <v>4.6100679984166164E-2</v>
      </c>
      <c r="R137">
        <f t="shared" ca="1" si="27"/>
        <v>4.8894660589267142E-2</v>
      </c>
    </row>
    <row r="138" spans="1:18" x14ac:dyDescent="0.25">
      <c r="A138" s="7">
        <v>45243</v>
      </c>
      <c r="B138">
        <f t="shared" ca="1" si="19"/>
        <v>2.2112394147068062E-4</v>
      </c>
      <c r="C138">
        <v>1001</v>
      </c>
      <c r="D138">
        <f t="shared" si="20"/>
        <v>1.0004340774793186</v>
      </c>
      <c r="E138" t="s">
        <v>7</v>
      </c>
      <c r="F138">
        <v>0.75285290000000005</v>
      </c>
      <c r="G138">
        <v>35</v>
      </c>
      <c r="H138">
        <v>40</v>
      </c>
      <c r="I138">
        <f t="shared" si="21"/>
        <v>0</v>
      </c>
      <c r="J138">
        <f t="shared" si="22"/>
        <v>1</v>
      </c>
      <c r="K138">
        <f t="shared" ca="1" si="23"/>
        <v>0</v>
      </c>
      <c r="L138">
        <f t="shared" ca="1" si="24"/>
        <v>1.9033835785527693E-4</v>
      </c>
      <c r="M138">
        <f t="shared" si="25"/>
        <v>1.1428571428571428</v>
      </c>
      <c r="Q138">
        <f t="shared" ca="1" si="26"/>
        <v>5.8324096038679725E-2</v>
      </c>
      <c r="R138">
        <f t="shared" ca="1" si="27"/>
        <v>6.6656109758491122E-2</v>
      </c>
    </row>
    <row r="139" spans="1:18" x14ac:dyDescent="0.25">
      <c r="A139" s="7">
        <v>45243</v>
      </c>
      <c r="B139">
        <f t="shared" ca="1" si="19"/>
        <v>2.2112394147068062E-4</v>
      </c>
      <c r="C139">
        <v>1001</v>
      </c>
      <c r="D139">
        <f t="shared" si="20"/>
        <v>1.0004340774793186</v>
      </c>
      <c r="E139" t="s">
        <v>7</v>
      </c>
      <c r="F139">
        <v>0.75285290000000005</v>
      </c>
      <c r="G139">
        <v>35</v>
      </c>
      <c r="H139">
        <v>41</v>
      </c>
      <c r="I139">
        <f t="shared" si="21"/>
        <v>0</v>
      </c>
      <c r="J139">
        <f t="shared" si="22"/>
        <v>1</v>
      </c>
      <c r="K139">
        <f t="shared" ca="1" si="23"/>
        <v>0</v>
      </c>
      <c r="L139">
        <f t="shared" ca="1" si="24"/>
        <v>1.9509681680165885E-4</v>
      </c>
      <c r="M139">
        <f t="shared" si="25"/>
        <v>1.1714285714285715</v>
      </c>
      <c r="Q139">
        <f t="shared" ca="1" si="26"/>
        <v>5.8324096038679725E-2</v>
      </c>
      <c r="R139">
        <f t="shared" ca="1" si="27"/>
        <v>6.83225125024534E-2</v>
      </c>
    </row>
    <row r="140" spans="1:18" x14ac:dyDescent="0.25">
      <c r="A140" s="7">
        <v>45243</v>
      </c>
      <c r="B140">
        <f t="shared" ca="1" si="19"/>
        <v>2.2112394147068062E-4</v>
      </c>
      <c r="C140">
        <v>1001</v>
      </c>
      <c r="D140">
        <f t="shared" si="20"/>
        <v>1.0004340774793186</v>
      </c>
      <c r="E140" t="s">
        <v>7</v>
      </c>
      <c r="F140">
        <v>0.75285290000000005</v>
      </c>
      <c r="G140">
        <v>46</v>
      </c>
      <c r="H140">
        <v>59</v>
      </c>
      <c r="I140">
        <f t="shared" si="21"/>
        <v>0</v>
      </c>
      <c r="J140">
        <f t="shared" si="22"/>
        <v>1</v>
      </c>
      <c r="K140">
        <f t="shared" ca="1" si="23"/>
        <v>0</v>
      </c>
      <c r="L140">
        <f t="shared" ca="1" si="24"/>
        <v>2.1361342878866677E-4</v>
      </c>
      <c r="M140">
        <f t="shared" si="25"/>
        <v>1.2826086956521738</v>
      </c>
      <c r="Q140">
        <f t="shared" ca="1" si="26"/>
        <v>7.6654526222264804E-2</v>
      </c>
      <c r="R140">
        <f t="shared" ca="1" si="27"/>
        <v>9.8317761893774419E-2</v>
      </c>
    </row>
    <row r="141" spans="1:18" x14ac:dyDescent="0.25">
      <c r="A141" s="7">
        <v>45243</v>
      </c>
      <c r="B141">
        <f t="shared" ca="1" si="19"/>
        <v>2.2112394147068062E-4</v>
      </c>
      <c r="C141">
        <v>1058</v>
      </c>
      <c r="D141">
        <f t="shared" si="20"/>
        <v>1.0244856676991669</v>
      </c>
      <c r="E141" t="s">
        <v>7</v>
      </c>
      <c r="F141">
        <v>0.75285290000000005</v>
      </c>
      <c r="G141">
        <v>42</v>
      </c>
      <c r="H141">
        <v>44</v>
      </c>
      <c r="I141">
        <f t="shared" si="21"/>
        <v>0</v>
      </c>
      <c r="J141">
        <f t="shared" si="22"/>
        <v>1</v>
      </c>
      <c r="K141">
        <f t="shared" ca="1" si="23"/>
        <v>0</v>
      </c>
      <c r="L141">
        <f t="shared" ca="1" si="24"/>
        <v>1.7867145241275964E-4</v>
      </c>
      <c r="M141">
        <f t="shared" si="25"/>
        <v>1.0476190476190477</v>
      </c>
      <c r="Q141">
        <f t="shared" ca="1" si="26"/>
        <v>7.3974298032675107E-2</v>
      </c>
      <c r="R141">
        <f t="shared" ca="1" si="27"/>
        <v>7.7496883653278698E-2</v>
      </c>
    </row>
    <row r="142" spans="1:18" x14ac:dyDescent="0.25">
      <c r="A142" s="7">
        <v>45243</v>
      </c>
      <c r="B142">
        <f t="shared" ca="1" si="19"/>
        <v>2.2112394147068062E-4</v>
      </c>
      <c r="C142">
        <v>1574</v>
      </c>
      <c r="D142">
        <f t="shared" si="20"/>
        <v>1.1970047280230458</v>
      </c>
      <c r="E142" t="s">
        <v>7</v>
      </c>
      <c r="F142">
        <v>0.75285290000000005</v>
      </c>
      <c r="G142">
        <v>35</v>
      </c>
      <c r="H142">
        <v>38</v>
      </c>
      <c r="I142">
        <f t="shared" si="21"/>
        <v>0</v>
      </c>
      <c r="J142">
        <f t="shared" si="22"/>
        <v>1</v>
      </c>
      <c r="K142">
        <f t="shared" ca="1" si="23"/>
        <v>0</v>
      </c>
      <c r="L142">
        <f t="shared" ca="1" si="24"/>
        <v>2.1635020581107492E-4</v>
      </c>
      <c r="M142">
        <f t="shared" si="25"/>
        <v>1.0857142857142856</v>
      </c>
      <c r="Q142">
        <f t="shared" ca="1" si="26"/>
        <v>9.1710416748133766E-2</v>
      </c>
      <c r="R142">
        <f t="shared" ca="1" si="27"/>
        <v>9.9571309612259518E-2</v>
      </c>
    </row>
    <row r="143" spans="1:18" x14ac:dyDescent="0.25">
      <c r="A143" s="7">
        <v>45243</v>
      </c>
      <c r="B143">
        <f t="shared" ca="1" si="19"/>
        <v>2.2112394147068062E-4</v>
      </c>
      <c r="C143">
        <v>1574</v>
      </c>
      <c r="D143">
        <f t="shared" si="20"/>
        <v>1.1970047280230458</v>
      </c>
      <c r="E143" t="s">
        <v>7</v>
      </c>
      <c r="F143">
        <v>0.75285290000000005</v>
      </c>
      <c r="G143">
        <v>37</v>
      </c>
      <c r="H143">
        <v>38</v>
      </c>
      <c r="I143">
        <f t="shared" si="21"/>
        <v>0</v>
      </c>
      <c r="J143">
        <f t="shared" si="22"/>
        <v>1</v>
      </c>
      <c r="K143">
        <f t="shared" ca="1" si="23"/>
        <v>0</v>
      </c>
      <c r="L143">
        <f t="shared" ca="1" si="24"/>
        <v>2.0465560009155738E-4</v>
      </c>
      <c r="M143">
        <f t="shared" si="25"/>
        <v>1.027027027027027</v>
      </c>
      <c r="Q143">
        <f t="shared" ca="1" si="26"/>
        <v>9.6951011990884253E-2</v>
      </c>
      <c r="R143">
        <f t="shared" ca="1" si="27"/>
        <v>9.9571309612259518E-2</v>
      </c>
    </row>
    <row r="144" spans="1:18" x14ac:dyDescent="0.25">
      <c r="A144" s="7">
        <v>45243</v>
      </c>
      <c r="B144">
        <f t="shared" ca="1" si="19"/>
        <v>2.2112394147068062E-4</v>
      </c>
      <c r="C144">
        <v>1574</v>
      </c>
      <c r="D144">
        <f t="shared" si="20"/>
        <v>1.1970047280230458</v>
      </c>
      <c r="E144" t="s">
        <v>7</v>
      </c>
      <c r="F144">
        <v>0.75285290000000005</v>
      </c>
      <c r="G144">
        <v>46</v>
      </c>
      <c r="H144">
        <v>48</v>
      </c>
      <c r="I144">
        <f t="shared" si="21"/>
        <v>0</v>
      </c>
      <c r="J144">
        <f t="shared" si="22"/>
        <v>1</v>
      </c>
      <c r="K144">
        <f t="shared" ca="1" si="23"/>
        <v>0</v>
      </c>
      <c r="L144">
        <f t="shared" ca="1" si="24"/>
        <v>2.0793383624863036E-4</v>
      </c>
      <c r="M144">
        <f t="shared" si="25"/>
        <v>1.0434782608695652</v>
      </c>
      <c r="Q144">
        <f t="shared" ca="1" si="26"/>
        <v>0.12053369058326155</v>
      </c>
      <c r="R144">
        <f t="shared" ca="1" si="27"/>
        <v>0.12577428582601202</v>
      </c>
    </row>
    <row r="145" spans="1:18" x14ac:dyDescent="0.25">
      <c r="A145" s="7">
        <v>45243</v>
      </c>
      <c r="B145">
        <f t="shared" ca="1" si="19"/>
        <v>2.2112394147068062E-4</v>
      </c>
      <c r="C145">
        <v>4000</v>
      </c>
      <c r="D145">
        <f t="shared" si="20"/>
        <v>1.6020599913279625</v>
      </c>
      <c r="E145" t="s">
        <v>7</v>
      </c>
      <c r="F145">
        <v>0.75285290000000005</v>
      </c>
      <c r="G145">
        <v>41</v>
      </c>
      <c r="H145">
        <v>43</v>
      </c>
      <c r="I145">
        <f t="shared" si="21"/>
        <v>0</v>
      </c>
      <c r="J145">
        <f t="shared" si="22"/>
        <v>1</v>
      </c>
      <c r="K145">
        <f t="shared" ca="1" si="23"/>
        <v>0</v>
      </c>
      <c r="L145">
        <f t="shared" ca="1" si="24"/>
        <v>2.7971082117459937E-4</v>
      </c>
      <c r="M145">
        <f t="shared" si="25"/>
        <v>1.0487804878048781</v>
      </c>
      <c r="Q145">
        <f t="shared" ca="1" si="26"/>
        <v>0.27301703297683677</v>
      </c>
      <c r="R145">
        <f t="shared" ca="1" si="27"/>
        <v>0.28633493702448737</v>
      </c>
    </row>
    <row r="146" spans="1:18" x14ac:dyDescent="0.25">
      <c r="A146" s="7">
        <v>45244</v>
      </c>
      <c r="B146">
        <f t="shared" ca="1" si="19"/>
        <v>2.3234744946548332E-4</v>
      </c>
      <c r="C146">
        <v>1272</v>
      </c>
      <c r="D146">
        <f t="shared" si="20"/>
        <v>1.1044871113123951</v>
      </c>
      <c r="E146" t="s">
        <v>7</v>
      </c>
      <c r="F146">
        <v>0.75285290000000005</v>
      </c>
      <c r="G146">
        <v>42</v>
      </c>
      <c r="H146">
        <v>43</v>
      </c>
      <c r="I146">
        <f t="shared" si="21"/>
        <v>0</v>
      </c>
      <c r="J146">
        <f t="shared" si="22"/>
        <v>1</v>
      </c>
      <c r="K146">
        <f t="shared" ca="1" si="23"/>
        <v>0</v>
      </c>
      <c r="L146">
        <f t="shared" ca="1" si="24"/>
        <v>1.978007138490046E-4</v>
      </c>
      <c r="M146">
        <f t="shared" si="25"/>
        <v>1.0238095238095237</v>
      </c>
      <c r="Q146">
        <f t="shared" ca="1" si="26"/>
        <v>9.3451104535800883E-2</v>
      </c>
      <c r="R146">
        <f t="shared" ca="1" si="27"/>
        <v>9.5676130834272344E-2</v>
      </c>
    </row>
    <row r="147" spans="1:18" x14ac:dyDescent="0.25">
      <c r="A147" s="7">
        <v>45244</v>
      </c>
      <c r="B147">
        <f t="shared" ca="1" si="19"/>
        <v>2.3234744946548332E-4</v>
      </c>
      <c r="C147">
        <v>1000</v>
      </c>
      <c r="D147">
        <f t="shared" si="20"/>
        <v>1</v>
      </c>
      <c r="E147" t="s">
        <v>7</v>
      </c>
      <c r="F147">
        <v>0.75285290000000005</v>
      </c>
      <c r="G147">
        <v>46</v>
      </c>
      <c r="H147">
        <v>48</v>
      </c>
      <c r="I147">
        <f t="shared" si="21"/>
        <v>0</v>
      </c>
      <c r="J147">
        <f t="shared" si="22"/>
        <v>1</v>
      </c>
      <c r="K147">
        <f t="shared" ca="1" si="23"/>
        <v>0</v>
      </c>
      <c r="L147">
        <f t="shared" ca="1" si="24"/>
        <v>1.8252881857846182E-4</v>
      </c>
      <c r="M147">
        <f t="shared" si="25"/>
        <v>1.0434782608695652</v>
      </c>
      <c r="Q147">
        <f t="shared" ca="1" si="26"/>
        <v>8.0464787523338591E-2</v>
      </c>
      <c r="R147">
        <f t="shared" ca="1" si="27"/>
        <v>8.3963256546092435E-2</v>
      </c>
    </row>
    <row r="148" spans="1:18" x14ac:dyDescent="0.25">
      <c r="A148" s="7">
        <v>45246</v>
      </c>
      <c r="B148">
        <f t="shared" ca="1" si="19"/>
        <v>2.5653238248369604E-4</v>
      </c>
      <c r="C148">
        <v>4000</v>
      </c>
      <c r="D148">
        <f t="shared" si="20"/>
        <v>1.6020599913279625</v>
      </c>
      <c r="E148" t="s">
        <v>7</v>
      </c>
      <c r="F148">
        <v>0.75285290000000005</v>
      </c>
      <c r="G148">
        <v>42</v>
      </c>
      <c r="H148">
        <v>42</v>
      </c>
      <c r="I148">
        <f t="shared" si="21"/>
        <v>1</v>
      </c>
      <c r="J148">
        <f t="shared" si="22"/>
        <v>0</v>
      </c>
      <c r="K148">
        <f t="shared" ca="1" si="23"/>
        <v>3.0940768544505444E-4</v>
      </c>
      <c r="L148">
        <f t="shared" ca="1" si="24"/>
        <v>0</v>
      </c>
      <c r="M148">
        <f t="shared" si="25"/>
        <v>1</v>
      </c>
      <c r="Q148">
        <f t="shared" ca="1" si="26"/>
        <v>0.32446032880255643</v>
      </c>
      <c r="R148">
        <f t="shared" ca="1" si="27"/>
        <v>0.32446032880255643</v>
      </c>
    </row>
    <row r="149" spans="1:18" x14ac:dyDescent="0.25">
      <c r="A149" s="7">
        <v>45246</v>
      </c>
      <c r="B149">
        <f t="shared" ca="1" si="19"/>
        <v>2.5653238248369604E-4</v>
      </c>
      <c r="C149">
        <v>2851</v>
      </c>
      <c r="D149">
        <f t="shared" si="20"/>
        <v>1.4549972173094599</v>
      </c>
      <c r="E149" t="s">
        <v>7</v>
      </c>
      <c r="F149">
        <v>0.75285290000000005</v>
      </c>
      <c r="G149">
        <v>34</v>
      </c>
      <c r="H149">
        <v>43</v>
      </c>
      <c r="I149">
        <f t="shared" si="21"/>
        <v>0</v>
      </c>
      <c r="J149">
        <f t="shared" si="22"/>
        <v>1</v>
      </c>
      <c r="K149">
        <f t="shared" ca="1" si="23"/>
        <v>0</v>
      </c>
      <c r="L149">
        <f t="shared" ca="1" si="24"/>
        <v>3.5538903445389314E-4</v>
      </c>
      <c r="M149">
        <f t="shared" si="25"/>
        <v>1.2647058823529411</v>
      </c>
      <c r="Q149">
        <f t="shared" ca="1" si="26"/>
        <v>0.18720974709611313</v>
      </c>
      <c r="R149">
        <f t="shared" ca="1" si="27"/>
        <v>0.23676526838626072</v>
      </c>
    </row>
    <row r="150" spans="1:18" x14ac:dyDescent="0.25">
      <c r="A150" s="7">
        <v>45246</v>
      </c>
      <c r="B150">
        <f t="shared" ca="1" si="19"/>
        <v>2.5653238248369604E-4</v>
      </c>
      <c r="C150">
        <v>2851</v>
      </c>
      <c r="D150">
        <f t="shared" si="20"/>
        <v>1.4549972173094599</v>
      </c>
      <c r="E150" t="s">
        <v>7</v>
      </c>
      <c r="F150">
        <v>0.75285290000000005</v>
      </c>
      <c r="G150">
        <v>36</v>
      </c>
      <c r="H150">
        <v>44</v>
      </c>
      <c r="I150">
        <f t="shared" si="21"/>
        <v>0</v>
      </c>
      <c r="J150">
        <f t="shared" si="22"/>
        <v>1</v>
      </c>
      <c r="K150">
        <f t="shared" ca="1" si="23"/>
        <v>0</v>
      </c>
      <c r="L150">
        <f t="shared" ca="1" si="24"/>
        <v>3.4345090151358153E-4</v>
      </c>
      <c r="M150">
        <f t="shared" si="25"/>
        <v>1.2222222222222223</v>
      </c>
      <c r="Q150">
        <f t="shared" ca="1" si="26"/>
        <v>0.19822208516059034</v>
      </c>
      <c r="R150">
        <f t="shared" ca="1" si="27"/>
        <v>0.24227143741849932</v>
      </c>
    </row>
    <row r="151" spans="1:18" x14ac:dyDescent="0.25">
      <c r="A151" s="7">
        <v>45246</v>
      </c>
      <c r="B151">
        <f t="shared" ca="1" si="19"/>
        <v>2.5653238248369604E-4</v>
      </c>
      <c r="C151">
        <v>2851</v>
      </c>
      <c r="D151">
        <f t="shared" si="20"/>
        <v>1.4549972173094599</v>
      </c>
      <c r="E151" t="s">
        <v>7</v>
      </c>
      <c r="F151">
        <v>0.75285290000000005</v>
      </c>
      <c r="G151">
        <v>48</v>
      </c>
      <c r="H151">
        <v>53</v>
      </c>
      <c r="I151">
        <f t="shared" si="21"/>
        <v>0</v>
      </c>
      <c r="J151">
        <f t="shared" si="22"/>
        <v>1</v>
      </c>
      <c r="K151">
        <f t="shared" ca="1" si="23"/>
        <v>0</v>
      </c>
      <c r="L151">
        <f t="shared" ca="1" si="24"/>
        <v>3.1027666670829237E-4</v>
      </c>
      <c r="M151">
        <f t="shared" si="25"/>
        <v>1.1041666666666667</v>
      </c>
      <c r="Q151">
        <f t="shared" ca="1" si="26"/>
        <v>0.26429611354745386</v>
      </c>
      <c r="R151">
        <f t="shared" ca="1" si="27"/>
        <v>0.29182695870864689</v>
      </c>
    </row>
    <row r="152" spans="1:18" x14ac:dyDescent="0.25">
      <c r="A152" s="7">
        <v>45247</v>
      </c>
      <c r="B152">
        <f t="shared" ca="1" si="19"/>
        <v>2.6955310392427068E-4</v>
      </c>
      <c r="C152">
        <v>1006</v>
      </c>
      <c r="D152">
        <f t="shared" si="20"/>
        <v>1.0025979807199086</v>
      </c>
      <c r="E152" t="s">
        <v>9</v>
      </c>
      <c r="F152">
        <v>1</v>
      </c>
      <c r="G152">
        <v>46</v>
      </c>
      <c r="H152">
        <v>47</v>
      </c>
      <c r="I152">
        <f t="shared" si="21"/>
        <v>0</v>
      </c>
      <c r="J152">
        <f t="shared" si="22"/>
        <v>1</v>
      </c>
      <c r="K152">
        <f t="shared" ca="1" si="23"/>
        <v>0</v>
      </c>
      <c r="L152">
        <f t="shared" ca="1" si="24"/>
        <v>2.7612847155411086E-4</v>
      </c>
      <c r="M152">
        <f t="shared" si="25"/>
        <v>1.0217391304347827</v>
      </c>
      <c r="Q152">
        <f t="shared" ca="1" si="26"/>
        <v>0.12473839437199551</v>
      </c>
      <c r="R152">
        <f t="shared" ca="1" si="27"/>
        <v>0.12745009859747367</v>
      </c>
    </row>
    <row r="153" spans="1:18" x14ac:dyDescent="0.25">
      <c r="A153" s="7">
        <v>45249</v>
      </c>
      <c r="B153">
        <f t="shared" ca="1" si="19"/>
        <v>2.9761075542101499E-4</v>
      </c>
      <c r="C153">
        <v>5855</v>
      </c>
      <c r="D153">
        <f t="shared" si="20"/>
        <v>1.7675268994083819</v>
      </c>
      <c r="E153" t="s">
        <v>7</v>
      </c>
      <c r="F153">
        <v>0.75285290000000005</v>
      </c>
      <c r="G153">
        <v>41</v>
      </c>
      <c r="H153">
        <v>44</v>
      </c>
      <c r="I153">
        <f t="shared" si="21"/>
        <v>0</v>
      </c>
      <c r="J153">
        <f t="shared" si="22"/>
        <v>1</v>
      </c>
      <c r="K153">
        <f t="shared" ca="1" si="23"/>
        <v>0</v>
      </c>
      <c r="L153">
        <f t="shared" ca="1" si="24"/>
        <v>4.2500457153953102E-4</v>
      </c>
      <c r="M153">
        <f t="shared" si="25"/>
        <v>1.0731707317073171</v>
      </c>
      <c r="Q153">
        <f t="shared" ca="1" si="26"/>
        <v>0.53786032011192386</v>
      </c>
      <c r="R153">
        <f t="shared" ca="1" si="27"/>
        <v>0.57721595329084519</v>
      </c>
    </row>
    <row r="154" spans="1:18" x14ac:dyDescent="0.25">
      <c r="A154" s="7">
        <v>45249</v>
      </c>
      <c r="B154">
        <f t="shared" ca="1" si="19"/>
        <v>2.9761075542101499E-4</v>
      </c>
      <c r="C154">
        <v>3017</v>
      </c>
      <c r="D154">
        <f t="shared" si="20"/>
        <v>1.4795753101749884</v>
      </c>
      <c r="E154" t="s">
        <v>7</v>
      </c>
      <c r="F154">
        <v>0.75285290000000005</v>
      </c>
      <c r="G154">
        <v>37</v>
      </c>
      <c r="H154">
        <v>43</v>
      </c>
      <c r="I154">
        <f t="shared" si="21"/>
        <v>0</v>
      </c>
      <c r="J154">
        <f t="shared" si="22"/>
        <v>1</v>
      </c>
      <c r="K154">
        <f t="shared" ca="1" si="23"/>
        <v>0</v>
      </c>
      <c r="L154">
        <f t="shared" ca="1" si="24"/>
        <v>3.8526766161468617E-4</v>
      </c>
      <c r="M154">
        <f t="shared" si="25"/>
        <v>1.1621621621621621</v>
      </c>
      <c r="Q154">
        <f t="shared" ca="1" si="26"/>
        <v>0.25011272280841457</v>
      </c>
      <c r="R154">
        <f t="shared" ca="1" si="27"/>
        <v>0.2906715427232926</v>
      </c>
    </row>
    <row r="155" spans="1:18" x14ac:dyDescent="0.25">
      <c r="A155" s="7">
        <v>45249</v>
      </c>
      <c r="B155">
        <f t="shared" ca="1" si="19"/>
        <v>2.9761075542101499E-4</v>
      </c>
      <c r="C155">
        <v>3017</v>
      </c>
      <c r="D155">
        <f t="shared" si="20"/>
        <v>1.4795753101749884</v>
      </c>
      <c r="E155" t="s">
        <v>7</v>
      </c>
      <c r="F155">
        <v>0.75285290000000005</v>
      </c>
      <c r="G155">
        <v>47</v>
      </c>
      <c r="H155">
        <v>53</v>
      </c>
      <c r="I155">
        <f t="shared" si="21"/>
        <v>0</v>
      </c>
      <c r="J155">
        <f t="shared" si="22"/>
        <v>1</v>
      </c>
      <c r="K155">
        <f t="shared" ca="1" si="23"/>
        <v>0</v>
      </c>
      <c r="L155">
        <f t="shared" ca="1" si="24"/>
        <v>3.7382973004769894E-4</v>
      </c>
      <c r="M155">
        <f t="shared" si="25"/>
        <v>1.1276595744680851</v>
      </c>
      <c r="Q155">
        <f t="shared" ca="1" si="26"/>
        <v>0.31771075599987791</v>
      </c>
      <c r="R155">
        <f t="shared" ca="1" si="27"/>
        <v>0.358269575914756</v>
      </c>
    </row>
    <row r="156" spans="1:18" x14ac:dyDescent="0.25">
      <c r="A156" s="7">
        <v>45250</v>
      </c>
      <c r="B156">
        <f t="shared" ca="1" si="19"/>
        <v>3.1271647699323071E-4</v>
      </c>
      <c r="C156">
        <v>1475</v>
      </c>
      <c r="D156">
        <f t="shared" si="20"/>
        <v>1.1687920203141817</v>
      </c>
      <c r="E156" t="s">
        <v>7</v>
      </c>
      <c r="F156">
        <v>0.75285290000000005</v>
      </c>
      <c r="G156">
        <v>36</v>
      </c>
      <c r="H156">
        <v>42</v>
      </c>
      <c r="I156">
        <f t="shared" si="21"/>
        <v>0</v>
      </c>
      <c r="J156">
        <f t="shared" si="22"/>
        <v>1</v>
      </c>
      <c r="K156">
        <f t="shared" ca="1" si="23"/>
        <v>0</v>
      </c>
      <c r="L156">
        <f t="shared" ca="1" si="24"/>
        <v>3.210294834129914E-4</v>
      </c>
      <c r="M156">
        <f t="shared" si="25"/>
        <v>1.1666666666666667</v>
      </c>
      <c r="Q156">
        <f t="shared" ca="1" si="26"/>
        <v>0.12501306799511477</v>
      </c>
      <c r="R156">
        <f t="shared" ca="1" si="27"/>
        <v>0.1458485793276339</v>
      </c>
    </row>
    <row r="157" spans="1:18" x14ac:dyDescent="0.25">
      <c r="A157" s="7">
        <v>45250</v>
      </c>
      <c r="B157">
        <f t="shared" ca="1" si="19"/>
        <v>3.1271647699323071E-4</v>
      </c>
      <c r="C157">
        <v>1475</v>
      </c>
      <c r="D157">
        <f t="shared" si="20"/>
        <v>1.1687920203141817</v>
      </c>
      <c r="E157" t="s">
        <v>7</v>
      </c>
      <c r="F157">
        <v>0.75285290000000005</v>
      </c>
      <c r="G157">
        <v>43</v>
      </c>
      <c r="H157">
        <v>47</v>
      </c>
      <c r="I157">
        <f t="shared" si="21"/>
        <v>0</v>
      </c>
      <c r="J157">
        <f t="shared" si="22"/>
        <v>1</v>
      </c>
      <c r="K157">
        <f t="shared" ca="1" si="23"/>
        <v>0</v>
      </c>
      <c r="L157">
        <f t="shared" ca="1" si="24"/>
        <v>3.0076516386200522E-4</v>
      </c>
      <c r="M157">
        <f t="shared" si="25"/>
        <v>1.0930232558139534</v>
      </c>
      <c r="Q157">
        <f t="shared" ca="1" si="26"/>
        <v>0.14932116454972041</v>
      </c>
      <c r="R157">
        <f t="shared" ca="1" si="27"/>
        <v>0.16321150543806651</v>
      </c>
    </row>
    <row r="158" spans="1:18" x14ac:dyDescent="0.25">
      <c r="A158" s="7">
        <v>45250</v>
      </c>
      <c r="B158">
        <f t="shared" ca="1" si="19"/>
        <v>3.1271647699323071E-4</v>
      </c>
      <c r="C158">
        <v>1000</v>
      </c>
      <c r="D158">
        <f t="shared" si="20"/>
        <v>1</v>
      </c>
      <c r="E158" t="s">
        <v>9</v>
      </c>
      <c r="F158">
        <v>1</v>
      </c>
      <c r="G158">
        <v>32</v>
      </c>
      <c r="H158">
        <v>36</v>
      </c>
      <c r="I158">
        <f t="shared" si="21"/>
        <v>0</v>
      </c>
      <c r="J158">
        <f t="shared" si="22"/>
        <v>1</v>
      </c>
      <c r="K158">
        <f t="shared" ca="1" si="23"/>
        <v>0</v>
      </c>
      <c r="L158">
        <f t="shared" ca="1" si="24"/>
        <v>3.5180603661738455E-4</v>
      </c>
      <c r="M158">
        <f t="shared" si="25"/>
        <v>1.125</v>
      </c>
      <c r="Q158">
        <f t="shared" ca="1" si="26"/>
        <v>0.10006927263783383</v>
      </c>
      <c r="R158">
        <f t="shared" ca="1" si="27"/>
        <v>0.11257793171756306</v>
      </c>
    </row>
    <row r="159" spans="1:18" x14ac:dyDescent="0.25">
      <c r="A159" s="7">
        <v>45250</v>
      </c>
      <c r="B159">
        <f t="shared" ca="1" si="19"/>
        <v>3.1271647699323071E-4</v>
      </c>
      <c r="C159">
        <v>1000</v>
      </c>
      <c r="D159">
        <f t="shared" si="20"/>
        <v>1</v>
      </c>
      <c r="E159" t="s">
        <v>9</v>
      </c>
      <c r="F159">
        <v>1</v>
      </c>
      <c r="G159">
        <v>43</v>
      </c>
      <c r="H159">
        <v>49</v>
      </c>
      <c r="I159">
        <f t="shared" si="21"/>
        <v>0</v>
      </c>
      <c r="J159">
        <f t="shared" si="22"/>
        <v>1</v>
      </c>
      <c r="K159">
        <f t="shared" ca="1" si="23"/>
        <v>0</v>
      </c>
      <c r="L159">
        <f t="shared" ca="1" si="24"/>
        <v>3.5635133424810015E-4</v>
      </c>
      <c r="M159">
        <f t="shared" si="25"/>
        <v>1.1395348837209303</v>
      </c>
      <c r="Q159">
        <f t="shared" ca="1" si="26"/>
        <v>0.13446808510708921</v>
      </c>
      <c r="R159">
        <f t="shared" ca="1" si="27"/>
        <v>0.15323107372668304</v>
      </c>
    </row>
    <row r="160" spans="1:18" x14ac:dyDescent="0.25">
      <c r="A160" s="7">
        <v>45252</v>
      </c>
      <c r="B160">
        <f t="shared" ca="1" si="19"/>
        <v>3.4526698300124388E-4</v>
      </c>
      <c r="C160">
        <v>4000</v>
      </c>
      <c r="D160">
        <f t="shared" si="20"/>
        <v>1.6020599913279625</v>
      </c>
      <c r="E160" t="s">
        <v>7</v>
      </c>
      <c r="F160">
        <v>0.75285290000000005</v>
      </c>
      <c r="G160">
        <v>42</v>
      </c>
      <c r="H160">
        <v>43</v>
      </c>
      <c r="I160">
        <f t="shared" si="21"/>
        <v>0</v>
      </c>
      <c r="J160">
        <f t="shared" si="22"/>
        <v>1</v>
      </c>
      <c r="K160">
        <f t="shared" ca="1" si="23"/>
        <v>0</v>
      </c>
      <c r="L160">
        <f t="shared" ca="1" si="24"/>
        <v>4.2634690781010723E-4</v>
      </c>
      <c r="M160">
        <f t="shared" si="25"/>
        <v>1.0238095238095237</v>
      </c>
      <c r="Q160">
        <f t="shared" ca="1" si="26"/>
        <v>0.43669121903691843</v>
      </c>
      <c r="R160">
        <f t="shared" ca="1" si="27"/>
        <v>0.44708862901398794</v>
      </c>
    </row>
    <row r="161" spans="1:18" x14ac:dyDescent="0.25">
      <c r="A161" s="7">
        <v>45256</v>
      </c>
      <c r="B161">
        <f t="shared" ca="1" si="19"/>
        <v>4.2088516662450111E-4</v>
      </c>
      <c r="C161">
        <v>1001</v>
      </c>
      <c r="D161">
        <f t="shared" si="20"/>
        <v>1.0004340774793186</v>
      </c>
      <c r="E161" t="s">
        <v>8</v>
      </c>
      <c r="F161">
        <v>0.628</v>
      </c>
      <c r="G161">
        <v>37</v>
      </c>
      <c r="H161">
        <v>35</v>
      </c>
      <c r="I161">
        <f t="shared" si="21"/>
        <v>1</v>
      </c>
      <c r="J161">
        <f t="shared" si="22"/>
        <v>0</v>
      </c>
      <c r="K161">
        <f t="shared" ca="1" si="23"/>
        <v>2.7954093925388576E-4</v>
      </c>
      <c r="L161">
        <f t="shared" ca="1" si="24"/>
        <v>0</v>
      </c>
      <c r="M161">
        <f t="shared" si="25"/>
        <v>1.0571428571428572</v>
      </c>
      <c r="Q161">
        <f t="shared" ca="1" si="26"/>
        <v>9.789467419418596E-2</v>
      </c>
      <c r="R161">
        <f t="shared" ca="1" si="27"/>
        <v>9.2603070183689407E-2</v>
      </c>
    </row>
    <row r="162" spans="1:18" x14ac:dyDescent="0.25">
      <c r="A162" s="7">
        <v>45256</v>
      </c>
      <c r="B162">
        <f t="shared" ca="1" si="19"/>
        <v>4.2088516662450111E-4</v>
      </c>
      <c r="C162">
        <v>4000</v>
      </c>
      <c r="D162">
        <f t="shared" si="20"/>
        <v>1.6020599913279625</v>
      </c>
      <c r="E162" t="s">
        <v>7</v>
      </c>
      <c r="F162">
        <v>0.75285290000000005</v>
      </c>
      <c r="G162">
        <v>43</v>
      </c>
      <c r="H162">
        <v>41</v>
      </c>
      <c r="I162">
        <f t="shared" si="21"/>
        <v>1</v>
      </c>
      <c r="J162">
        <f t="shared" si="22"/>
        <v>0</v>
      </c>
      <c r="K162">
        <f t="shared" ca="1" si="23"/>
        <v>5.3239886551297239E-4</v>
      </c>
      <c r="L162">
        <f t="shared" ca="1" si="24"/>
        <v>0</v>
      </c>
      <c r="M162">
        <f t="shared" si="25"/>
        <v>1.0487804878048781</v>
      </c>
      <c r="Q162">
        <f t="shared" ca="1" si="26"/>
        <v>0.54500714340761092</v>
      </c>
      <c r="R162">
        <f t="shared" ca="1" si="27"/>
        <v>0.51965797394679181</v>
      </c>
    </row>
    <row r="163" spans="1:18" x14ac:dyDescent="0.25">
      <c r="A163" s="7">
        <v>45257</v>
      </c>
      <c r="B163">
        <f t="shared" ca="1" si="19"/>
        <v>4.4224788294136086E-4</v>
      </c>
      <c r="C163">
        <v>1323</v>
      </c>
      <c r="D163">
        <f t="shared" si="20"/>
        <v>1.121559844187501</v>
      </c>
      <c r="E163" t="s">
        <v>7</v>
      </c>
      <c r="F163">
        <v>0.75285290000000005</v>
      </c>
      <c r="G163">
        <v>44</v>
      </c>
      <c r="H163">
        <v>42</v>
      </c>
      <c r="I163">
        <f t="shared" si="21"/>
        <v>1</v>
      </c>
      <c r="J163">
        <f t="shared" si="22"/>
        <v>0</v>
      </c>
      <c r="K163">
        <f t="shared" ca="1" si="23"/>
        <v>3.9120259589156575E-4</v>
      </c>
      <c r="L163">
        <f t="shared" ca="1" si="24"/>
        <v>0</v>
      </c>
      <c r="M163">
        <f t="shared" si="25"/>
        <v>1.0476190476190477</v>
      </c>
      <c r="Q163">
        <f t="shared" ca="1" si="26"/>
        <v>0.19381545760545865</v>
      </c>
      <c r="R163">
        <f t="shared" ca="1" si="27"/>
        <v>0.18500566407793778</v>
      </c>
    </row>
    <row r="164" spans="1:18" x14ac:dyDescent="0.25">
      <c r="A164" s="7">
        <v>45258</v>
      </c>
      <c r="B164">
        <f t="shared" ca="1" si="19"/>
        <v>4.646948989309667E-4</v>
      </c>
      <c r="C164">
        <v>4003</v>
      </c>
      <c r="D164">
        <f t="shared" si="20"/>
        <v>1.6023855901051052</v>
      </c>
      <c r="E164" t="s">
        <v>7</v>
      </c>
      <c r="F164">
        <v>0.75285290000000005</v>
      </c>
      <c r="G164">
        <v>36</v>
      </c>
      <c r="H164">
        <v>43</v>
      </c>
      <c r="I164">
        <f t="shared" si="21"/>
        <v>0</v>
      </c>
      <c r="J164">
        <f t="shared" si="22"/>
        <v>1</v>
      </c>
      <c r="K164">
        <f t="shared" ca="1" si="23"/>
        <v>0</v>
      </c>
      <c r="L164">
        <f t="shared" ca="1" si="24"/>
        <v>6.6959317507795572E-4</v>
      </c>
      <c r="M164">
        <f t="shared" si="25"/>
        <v>1.1944444444444444</v>
      </c>
      <c r="Q164">
        <f t="shared" ca="1" si="26"/>
        <v>0.50415737393101201</v>
      </c>
      <c r="R164">
        <f t="shared" ca="1" si="27"/>
        <v>0.60218797441759775</v>
      </c>
    </row>
    <row r="165" spans="1:18" x14ac:dyDescent="0.25">
      <c r="A165" s="7">
        <v>45258</v>
      </c>
      <c r="B165">
        <f t="shared" ca="1" si="19"/>
        <v>4.646948989309667E-4</v>
      </c>
      <c r="C165">
        <v>4003</v>
      </c>
      <c r="D165">
        <f t="shared" si="20"/>
        <v>1.6023855901051052</v>
      </c>
      <c r="E165" t="s">
        <v>7</v>
      </c>
      <c r="F165">
        <v>0.75285290000000005</v>
      </c>
      <c r="G165">
        <v>48</v>
      </c>
      <c r="H165">
        <v>52</v>
      </c>
      <c r="I165">
        <f t="shared" si="21"/>
        <v>0</v>
      </c>
      <c r="J165">
        <f t="shared" si="22"/>
        <v>1</v>
      </c>
      <c r="K165">
        <f t="shared" ca="1" si="23"/>
        <v>0</v>
      </c>
      <c r="L165">
        <f t="shared" ca="1" si="24"/>
        <v>6.0730543786140169E-4</v>
      </c>
      <c r="M165">
        <f t="shared" si="25"/>
        <v>1.0833333333333333</v>
      </c>
      <c r="Q165">
        <f t="shared" ca="1" si="26"/>
        <v>0.67220983190801609</v>
      </c>
      <c r="R165">
        <f t="shared" ca="1" si="27"/>
        <v>0.72822731790035078</v>
      </c>
    </row>
    <row r="166" spans="1:18" x14ac:dyDescent="0.25">
      <c r="A166" s="7">
        <v>45258</v>
      </c>
      <c r="B166">
        <f t="shared" ca="1" si="19"/>
        <v>4.646948989309667E-4</v>
      </c>
      <c r="C166">
        <v>4000</v>
      </c>
      <c r="D166">
        <f t="shared" si="20"/>
        <v>1.6020599913279625</v>
      </c>
      <c r="E166" t="s">
        <v>7</v>
      </c>
      <c r="F166">
        <v>0.75285290000000005</v>
      </c>
      <c r="G166">
        <v>40</v>
      </c>
      <c r="H166">
        <v>43</v>
      </c>
      <c r="I166">
        <f t="shared" si="21"/>
        <v>0</v>
      </c>
      <c r="J166">
        <f t="shared" si="22"/>
        <v>1</v>
      </c>
      <c r="K166">
        <f t="shared" ca="1" si="23"/>
        <v>0</v>
      </c>
      <c r="L166">
        <f t="shared" ca="1" si="24"/>
        <v>6.0251140461732458E-4</v>
      </c>
      <c r="M166">
        <f t="shared" si="25"/>
        <v>1.075</v>
      </c>
      <c r="Q166">
        <f t="shared" ca="1" si="26"/>
        <v>0.55975504364061635</v>
      </c>
      <c r="R166">
        <f t="shared" ca="1" si="27"/>
        <v>0.60173667191366254</v>
      </c>
    </row>
    <row r="167" spans="1:18" x14ac:dyDescent="0.25">
      <c r="A167" s="7">
        <v>45261</v>
      </c>
      <c r="B167">
        <f t="shared" ca="1" si="19"/>
        <v>5.3910620784854135E-4</v>
      </c>
      <c r="C167">
        <v>1301</v>
      </c>
      <c r="D167">
        <f t="shared" si="20"/>
        <v>1.1142772965615861</v>
      </c>
      <c r="E167" t="s">
        <v>7</v>
      </c>
      <c r="F167">
        <v>0.75285290000000005</v>
      </c>
      <c r="G167">
        <v>33</v>
      </c>
      <c r="H167">
        <v>38</v>
      </c>
      <c r="I167">
        <f t="shared" si="21"/>
        <v>0</v>
      </c>
      <c r="J167">
        <f t="shared" si="22"/>
        <v>1</v>
      </c>
      <c r="K167">
        <f t="shared" ca="1" si="23"/>
        <v>0</v>
      </c>
      <c r="L167">
        <f t="shared" ca="1" si="24"/>
        <v>5.2077172810668134E-4</v>
      </c>
      <c r="M167">
        <f t="shared" si="25"/>
        <v>1.1515151515151516</v>
      </c>
      <c r="Q167">
        <f t="shared" ca="1" si="26"/>
        <v>0.17425116761408305</v>
      </c>
      <c r="R167">
        <f t="shared" ca="1" si="27"/>
        <v>0.20065285967682289</v>
      </c>
    </row>
    <row r="168" spans="1:18" x14ac:dyDescent="0.25">
      <c r="A168" s="7">
        <v>45261</v>
      </c>
      <c r="B168">
        <f t="shared" ca="1" si="19"/>
        <v>5.3910620784854135E-4</v>
      </c>
      <c r="C168">
        <v>1301</v>
      </c>
      <c r="D168">
        <f t="shared" si="20"/>
        <v>1.1142772965615861</v>
      </c>
      <c r="E168" t="s">
        <v>7</v>
      </c>
      <c r="F168">
        <v>0.75285290000000005</v>
      </c>
      <c r="G168">
        <v>39</v>
      </c>
      <c r="H168">
        <v>41</v>
      </c>
      <c r="I168">
        <f t="shared" si="21"/>
        <v>0</v>
      </c>
      <c r="J168">
        <f t="shared" si="22"/>
        <v>1</v>
      </c>
      <c r="K168">
        <f t="shared" ca="1" si="23"/>
        <v>0</v>
      </c>
      <c r="L168">
        <f t="shared" ca="1" si="24"/>
        <v>4.7544139549820499E-4</v>
      </c>
      <c r="M168">
        <f t="shared" si="25"/>
        <v>1.0512820512820513</v>
      </c>
      <c r="Q168">
        <f t="shared" ca="1" si="26"/>
        <v>0.20593319808937088</v>
      </c>
      <c r="R168">
        <f t="shared" ca="1" si="27"/>
        <v>0.21649387491446678</v>
      </c>
    </row>
    <row r="169" spans="1:18" x14ac:dyDescent="0.25">
      <c r="A169" s="7">
        <v>45261</v>
      </c>
      <c r="B169">
        <f t="shared" ca="1" si="19"/>
        <v>5.3910620784854135E-4</v>
      </c>
      <c r="C169">
        <v>2018</v>
      </c>
      <c r="D169">
        <f t="shared" si="20"/>
        <v>1.3049211619008916</v>
      </c>
      <c r="E169" t="s">
        <v>7</v>
      </c>
      <c r="F169">
        <v>0.75285290000000005</v>
      </c>
      <c r="G169">
        <v>47</v>
      </c>
      <c r="H169">
        <v>53</v>
      </c>
      <c r="I169">
        <f t="shared" si="21"/>
        <v>0</v>
      </c>
      <c r="J169">
        <f t="shared" si="22"/>
        <v>1</v>
      </c>
      <c r="K169">
        <f t="shared" ca="1" si="23"/>
        <v>0</v>
      </c>
      <c r="L169">
        <f t="shared" ca="1" si="24"/>
        <v>5.9723705633342005E-4</v>
      </c>
      <c r="M169">
        <f t="shared" si="25"/>
        <v>1.1276595744680851</v>
      </c>
      <c r="Q169">
        <f t="shared" ca="1" si="26"/>
        <v>0.38494925217257864</v>
      </c>
      <c r="R169">
        <f t="shared" ca="1" si="27"/>
        <v>0.43409170989673762</v>
      </c>
    </row>
    <row r="170" spans="1:18" x14ac:dyDescent="0.25">
      <c r="A170" s="7">
        <v>45261</v>
      </c>
      <c r="B170">
        <f t="shared" ca="1" si="19"/>
        <v>5.3910620784854135E-4</v>
      </c>
      <c r="C170">
        <v>4000</v>
      </c>
      <c r="D170">
        <f t="shared" si="20"/>
        <v>1.6020599913279625</v>
      </c>
      <c r="E170" t="s">
        <v>7</v>
      </c>
      <c r="F170">
        <v>0.75285290000000005</v>
      </c>
      <c r="G170">
        <v>41</v>
      </c>
      <c r="H170">
        <v>44</v>
      </c>
      <c r="I170">
        <f t="shared" si="21"/>
        <v>0</v>
      </c>
      <c r="J170">
        <f t="shared" si="22"/>
        <v>1</v>
      </c>
      <c r="K170">
        <f t="shared" ca="1" si="23"/>
        <v>0</v>
      </c>
      <c r="L170">
        <f t="shared" ca="1" si="24"/>
        <v>6.9780175119002941E-4</v>
      </c>
      <c r="M170">
        <f t="shared" si="25"/>
        <v>1.0731707317073171</v>
      </c>
      <c r="Q170">
        <f t="shared" ca="1" si="26"/>
        <v>0.66562298205831449</v>
      </c>
      <c r="R170">
        <f t="shared" ca="1" si="27"/>
        <v>0.71432710269672772</v>
      </c>
    </row>
    <row r="171" spans="1:18" x14ac:dyDescent="0.25">
      <c r="A171" s="7">
        <v>45263</v>
      </c>
      <c r="B171">
        <f t="shared" ca="1" si="19"/>
        <v>5.9522151084202943E-4</v>
      </c>
      <c r="C171">
        <v>3021</v>
      </c>
      <c r="D171">
        <f t="shared" si="20"/>
        <v>1.4801507252732804</v>
      </c>
      <c r="E171" t="s">
        <v>8</v>
      </c>
      <c r="F171">
        <v>0.628</v>
      </c>
      <c r="G171">
        <v>30</v>
      </c>
      <c r="H171">
        <v>38</v>
      </c>
      <c r="I171">
        <f t="shared" si="21"/>
        <v>0</v>
      </c>
      <c r="J171">
        <f t="shared" si="22"/>
        <v>1</v>
      </c>
      <c r="K171">
        <f t="shared" ca="1" si="23"/>
        <v>0</v>
      </c>
      <c r="L171">
        <f t="shared" ca="1" si="24"/>
        <v>7.0082009454580109E-4</v>
      </c>
      <c r="M171">
        <f t="shared" si="25"/>
        <v>1.2666666666666666</v>
      </c>
      <c r="Q171">
        <f t="shared" ca="1" si="26"/>
        <v>0.33877413231341041</v>
      </c>
      <c r="R171">
        <f t="shared" ca="1" si="27"/>
        <v>0.42911390093031992</v>
      </c>
    </row>
    <row r="172" spans="1:18" x14ac:dyDescent="0.25">
      <c r="A172" s="7">
        <v>45263</v>
      </c>
      <c r="B172">
        <f t="shared" ca="1" si="19"/>
        <v>5.9522151084202943E-4</v>
      </c>
      <c r="C172">
        <v>2505</v>
      </c>
      <c r="D172">
        <f t="shared" si="20"/>
        <v>1.3988077302032644</v>
      </c>
      <c r="E172" t="s">
        <v>7</v>
      </c>
      <c r="F172">
        <v>0.75285290000000005</v>
      </c>
      <c r="G172">
        <v>34</v>
      </c>
      <c r="H172">
        <v>40</v>
      </c>
      <c r="I172">
        <f t="shared" si="21"/>
        <v>0</v>
      </c>
      <c r="J172">
        <f t="shared" si="22"/>
        <v>1</v>
      </c>
      <c r="K172">
        <f t="shared" ca="1" si="23"/>
        <v>0</v>
      </c>
      <c r="L172">
        <f t="shared" ca="1" si="24"/>
        <v>7.3744195733787567E-4</v>
      </c>
      <c r="M172">
        <f t="shared" si="25"/>
        <v>1.1764705882352942</v>
      </c>
      <c r="Q172">
        <f t="shared" ca="1" si="26"/>
        <v>0.38165889870181846</v>
      </c>
      <c r="R172">
        <f t="shared" ca="1" si="27"/>
        <v>0.44901046906096292</v>
      </c>
    </row>
    <row r="173" spans="1:18" x14ac:dyDescent="0.25">
      <c r="A173" s="7">
        <v>45263</v>
      </c>
      <c r="B173">
        <f t="shared" ca="1" si="19"/>
        <v>5.9522151084202943E-4</v>
      </c>
      <c r="C173">
        <v>2219</v>
      </c>
      <c r="D173">
        <f t="shared" si="20"/>
        <v>1.3461573022320084</v>
      </c>
      <c r="E173" t="s">
        <v>9</v>
      </c>
      <c r="F173">
        <v>1</v>
      </c>
      <c r="G173">
        <v>36</v>
      </c>
      <c r="H173">
        <v>42</v>
      </c>
      <c r="I173">
        <f t="shared" si="21"/>
        <v>0</v>
      </c>
      <c r="J173">
        <f t="shared" si="22"/>
        <v>1</v>
      </c>
      <c r="K173">
        <f t="shared" ca="1" si="23"/>
        <v>0</v>
      </c>
      <c r="L173">
        <f t="shared" ca="1" si="24"/>
        <v>9.3480541380982758E-4</v>
      </c>
      <c r="M173">
        <f t="shared" si="25"/>
        <v>1.1666666666666667</v>
      </c>
      <c r="Q173">
        <f t="shared" ca="1" si="26"/>
        <v>0.47548675172104676</v>
      </c>
      <c r="R173">
        <f t="shared" ca="1" si="27"/>
        <v>0.55473454367455455</v>
      </c>
    </row>
    <row r="174" spans="1:18" x14ac:dyDescent="0.25">
      <c r="A174" s="7">
        <v>45263</v>
      </c>
      <c r="B174">
        <f t="shared" ca="1" si="19"/>
        <v>5.9522151084202943E-4</v>
      </c>
      <c r="C174">
        <v>5800</v>
      </c>
      <c r="D174">
        <f t="shared" si="20"/>
        <v>1.7634279935629373</v>
      </c>
      <c r="E174" t="s">
        <v>7</v>
      </c>
      <c r="F174">
        <v>0.75285290000000005</v>
      </c>
      <c r="G174">
        <v>43</v>
      </c>
      <c r="H174">
        <v>43</v>
      </c>
      <c r="I174">
        <f t="shared" si="21"/>
        <v>1</v>
      </c>
      <c r="J174">
        <f t="shared" si="22"/>
        <v>0</v>
      </c>
      <c r="K174">
        <f t="shared" ca="1" si="23"/>
        <v>7.9021719615262199E-4</v>
      </c>
      <c r="L174">
        <f t="shared" ca="1" si="24"/>
        <v>0</v>
      </c>
      <c r="M174">
        <f t="shared" si="25"/>
        <v>1</v>
      </c>
      <c r="Q174">
        <f t="shared" ca="1" si="26"/>
        <v>1.1175969160060295</v>
      </c>
      <c r="R174">
        <f t="shared" ca="1" si="27"/>
        <v>1.1175969160060295</v>
      </c>
    </row>
    <row r="175" spans="1:18" x14ac:dyDescent="0.25">
      <c r="A175" s="7">
        <v>45264</v>
      </c>
      <c r="B175">
        <f t="shared" ca="1" si="19"/>
        <v>6.2543295398646153E-4</v>
      </c>
      <c r="C175">
        <v>1500</v>
      </c>
      <c r="D175">
        <f t="shared" si="20"/>
        <v>1.1760912590556813</v>
      </c>
      <c r="E175" t="s">
        <v>7</v>
      </c>
      <c r="F175">
        <v>0.75285290000000005</v>
      </c>
      <c r="G175">
        <v>43</v>
      </c>
      <c r="H175">
        <v>47</v>
      </c>
      <c r="I175">
        <f t="shared" si="21"/>
        <v>0</v>
      </c>
      <c r="J175">
        <f t="shared" si="22"/>
        <v>1</v>
      </c>
      <c r="K175">
        <f t="shared" ca="1" si="23"/>
        <v>0</v>
      </c>
      <c r="L175">
        <f t="shared" ca="1" si="24"/>
        <v>6.0528695285149033E-4</v>
      </c>
      <c r="M175">
        <f t="shared" si="25"/>
        <v>1.0930232558139534</v>
      </c>
      <c r="Q175">
        <f t="shared" ca="1" si="26"/>
        <v>0.3037040634909568</v>
      </c>
      <c r="R175">
        <f t="shared" ca="1" si="27"/>
        <v>0.33195560428081328</v>
      </c>
    </row>
    <row r="176" spans="1:18" x14ac:dyDescent="0.25">
      <c r="A176" s="7">
        <v>45264</v>
      </c>
      <c r="B176">
        <f t="shared" ca="1" si="19"/>
        <v>6.2543295398646153E-4</v>
      </c>
      <c r="C176">
        <v>1500</v>
      </c>
      <c r="D176">
        <f t="shared" si="20"/>
        <v>1.1760912590556813</v>
      </c>
      <c r="E176" t="s">
        <v>7</v>
      </c>
      <c r="F176">
        <v>0.75285290000000005</v>
      </c>
      <c r="G176">
        <v>31</v>
      </c>
      <c r="H176">
        <v>37</v>
      </c>
      <c r="I176">
        <f t="shared" si="21"/>
        <v>0</v>
      </c>
      <c r="J176">
        <f t="shared" si="22"/>
        <v>1</v>
      </c>
      <c r="K176">
        <f t="shared" ca="1" si="23"/>
        <v>0</v>
      </c>
      <c r="L176">
        <f t="shared" ca="1" si="24"/>
        <v>6.6095507342945855E-4</v>
      </c>
      <c r="M176">
        <f t="shared" si="25"/>
        <v>1.1935483870967742</v>
      </c>
      <c r="Q176">
        <f t="shared" ca="1" si="26"/>
        <v>0.21894944112138751</v>
      </c>
      <c r="R176">
        <f t="shared" ca="1" si="27"/>
        <v>0.26132675230617214</v>
      </c>
    </row>
    <row r="177" spans="1:18" x14ac:dyDescent="0.25">
      <c r="A177" s="7">
        <v>45264</v>
      </c>
      <c r="B177">
        <f t="shared" ca="1" si="19"/>
        <v>6.2543295398646153E-4</v>
      </c>
      <c r="C177">
        <v>4000</v>
      </c>
      <c r="D177">
        <f t="shared" si="20"/>
        <v>1.6020599913279625</v>
      </c>
      <c r="E177" t="s">
        <v>7</v>
      </c>
      <c r="F177">
        <v>0.75285290000000005</v>
      </c>
      <c r="G177">
        <v>43</v>
      </c>
      <c r="H177">
        <v>43</v>
      </c>
      <c r="I177">
        <f t="shared" si="21"/>
        <v>1</v>
      </c>
      <c r="J177">
        <f t="shared" si="22"/>
        <v>0</v>
      </c>
      <c r="K177">
        <f t="shared" ca="1" si="23"/>
        <v>7.5434438654665005E-4</v>
      </c>
      <c r="L177">
        <f t="shared" ca="1" si="24"/>
        <v>0</v>
      </c>
      <c r="M177">
        <f t="shared" si="25"/>
        <v>1</v>
      </c>
      <c r="Q177">
        <f t="shared" ca="1" si="26"/>
        <v>0.80987750264255165</v>
      </c>
      <c r="R177">
        <f t="shared" ca="1" si="27"/>
        <v>0.80987750264255165</v>
      </c>
    </row>
    <row r="178" spans="1:18" x14ac:dyDescent="0.25">
      <c r="A178" s="7">
        <v>45264</v>
      </c>
      <c r="B178">
        <f t="shared" ca="1" si="19"/>
        <v>6.2543295398646153E-4</v>
      </c>
      <c r="C178">
        <v>4000</v>
      </c>
      <c r="D178">
        <f t="shared" si="20"/>
        <v>1.6020599913279625</v>
      </c>
      <c r="E178" t="s">
        <v>7</v>
      </c>
      <c r="F178">
        <v>0.75285290000000005</v>
      </c>
      <c r="G178">
        <v>43</v>
      </c>
      <c r="H178">
        <v>43</v>
      </c>
      <c r="I178">
        <f t="shared" si="21"/>
        <v>1</v>
      </c>
      <c r="J178">
        <f t="shared" si="22"/>
        <v>0</v>
      </c>
      <c r="K178">
        <f t="shared" ca="1" si="23"/>
        <v>7.5434438654665005E-4</v>
      </c>
      <c r="L178">
        <f t="shared" ca="1" si="24"/>
        <v>0</v>
      </c>
      <c r="M178">
        <f t="shared" si="25"/>
        <v>1</v>
      </c>
      <c r="Q178">
        <f t="shared" ca="1" si="26"/>
        <v>0.80987750264255165</v>
      </c>
      <c r="R178">
        <f t="shared" ca="1" si="27"/>
        <v>0.80987750264255165</v>
      </c>
    </row>
    <row r="179" spans="1:18" x14ac:dyDescent="0.25">
      <c r="A179" s="7">
        <v>45265</v>
      </c>
      <c r="B179">
        <f t="shared" ca="1" si="19"/>
        <v>6.5717782843376777E-4</v>
      </c>
      <c r="C179">
        <v>1291</v>
      </c>
      <c r="D179">
        <f t="shared" si="20"/>
        <v>1.1109262422664203</v>
      </c>
      <c r="E179" t="s">
        <v>7</v>
      </c>
      <c r="F179">
        <v>0.75285290000000005</v>
      </c>
      <c r="G179">
        <v>42</v>
      </c>
      <c r="H179">
        <v>41</v>
      </c>
      <c r="I179">
        <f t="shared" si="21"/>
        <v>1</v>
      </c>
      <c r="J179">
        <f t="shared" si="22"/>
        <v>0</v>
      </c>
      <c r="K179">
        <f t="shared" ca="1" si="23"/>
        <v>5.6304575703265789E-4</v>
      </c>
      <c r="L179">
        <f t="shared" ca="1" si="24"/>
        <v>0</v>
      </c>
      <c r="M179">
        <f t="shared" si="25"/>
        <v>1.024390243902439</v>
      </c>
      <c r="Q179">
        <f t="shared" ca="1" si="26"/>
        <v>0.26826780961348845</v>
      </c>
      <c r="R179">
        <f t="shared" ca="1" si="27"/>
        <v>0.26188048081316728</v>
      </c>
    </row>
    <row r="180" spans="1:18" x14ac:dyDescent="0.25">
      <c r="A180" s="7">
        <v>45267</v>
      </c>
      <c r="B180">
        <f t="shared" ca="1" si="19"/>
        <v>7.2558314899265038E-4</v>
      </c>
      <c r="C180">
        <v>4000</v>
      </c>
      <c r="D180">
        <f t="shared" si="20"/>
        <v>1.6020599913279625</v>
      </c>
      <c r="E180" t="s">
        <v>7</v>
      </c>
      <c r="F180">
        <v>0.75285290000000005</v>
      </c>
      <c r="G180">
        <v>41</v>
      </c>
      <c r="H180">
        <v>44</v>
      </c>
      <c r="I180">
        <f t="shared" si="21"/>
        <v>0</v>
      </c>
      <c r="J180">
        <f t="shared" si="22"/>
        <v>1</v>
      </c>
      <c r="K180">
        <f t="shared" ca="1" si="23"/>
        <v>0</v>
      </c>
      <c r="L180">
        <f t="shared" ca="1" si="24"/>
        <v>9.3917151134585556E-4</v>
      </c>
      <c r="M180">
        <f t="shared" si="25"/>
        <v>1.0731707317073171</v>
      </c>
      <c r="Q180">
        <f t="shared" ca="1" si="26"/>
        <v>0.8958620997728084</v>
      </c>
      <c r="R180">
        <f t="shared" ca="1" si="27"/>
        <v>0.96141298512203821</v>
      </c>
    </row>
    <row r="181" spans="1:18" x14ac:dyDescent="0.25">
      <c r="A181" s="7">
        <v>45267</v>
      </c>
      <c r="B181">
        <f t="shared" ca="1" si="19"/>
        <v>7.2558314899265038E-4</v>
      </c>
      <c r="C181">
        <v>1129</v>
      </c>
      <c r="D181">
        <f t="shared" si="20"/>
        <v>1.0526939419249679</v>
      </c>
      <c r="E181" t="s">
        <v>7</v>
      </c>
      <c r="F181">
        <v>0.75285290000000005</v>
      </c>
      <c r="G181">
        <v>49</v>
      </c>
      <c r="H181">
        <v>48</v>
      </c>
      <c r="I181">
        <f t="shared" si="21"/>
        <v>1</v>
      </c>
      <c r="J181">
        <f t="shared" si="22"/>
        <v>0</v>
      </c>
      <c r="K181">
        <f t="shared" ca="1" si="23"/>
        <v>5.8702187063414395E-4</v>
      </c>
      <c r="L181">
        <f t="shared" ca="1" si="24"/>
        <v>0</v>
      </c>
      <c r="M181">
        <f t="shared" si="25"/>
        <v>1.0208333333333333</v>
      </c>
      <c r="Q181">
        <f t="shared" ca="1" si="26"/>
        <v>0.30219504403372888</v>
      </c>
      <c r="R181">
        <f t="shared" ca="1" si="27"/>
        <v>0.29602779823712205</v>
      </c>
    </row>
    <row r="182" spans="1:18" x14ac:dyDescent="0.25">
      <c r="A182" s="7">
        <v>45267</v>
      </c>
      <c r="B182">
        <f t="shared" ca="1" si="19"/>
        <v>7.2558314899265038E-4</v>
      </c>
      <c r="C182">
        <v>4000</v>
      </c>
      <c r="D182">
        <f t="shared" si="20"/>
        <v>1.6020599913279625</v>
      </c>
      <c r="E182" t="s">
        <v>7</v>
      </c>
      <c r="F182">
        <v>0.75285290000000005</v>
      </c>
      <c r="G182">
        <v>41</v>
      </c>
      <c r="H182">
        <v>44</v>
      </c>
      <c r="I182">
        <f t="shared" si="21"/>
        <v>0</v>
      </c>
      <c r="J182">
        <f t="shared" si="22"/>
        <v>1</v>
      </c>
      <c r="K182">
        <f t="shared" ca="1" si="23"/>
        <v>0</v>
      </c>
      <c r="L182">
        <f t="shared" ca="1" si="24"/>
        <v>9.3917151134585556E-4</v>
      </c>
      <c r="M182">
        <f t="shared" si="25"/>
        <v>1.0731707317073171</v>
      </c>
      <c r="Q182">
        <f t="shared" ca="1" si="26"/>
        <v>0.8958620997728084</v>
      </c>
      <c r="R182">
        <f t="shared" ca="1" si="27"/>
        <v>0.96141298512203821</v>
      </c>
    </row>
    <row r="183" spans="1:18" x14ac:dyDescent="0.25">
      <c r="A183" s="7">
        <v>45267</v>
      </c>
      <c r="B183">
        <f t="shared" ca="1" si="19"/>
        <v>7.2558314899265038E-4</v>
      </c>
      <c r="C183">
        <v>1129</v>
      </c>
      <c r="D183">
        <f t="shared" si="20"/>
        <v>1.0526939419249679</v>
      </c>
      <c r="E183" t="s">
        <v>7</v>
      </c>
      <c r="F183">
        <v>0.75285290000000005</v>
      </c>
      <c r="G183">
        <v>49</v>
      </c>
      <c r="H183">
        <v>48</v>
      </c>
      <c r="I183">
        <f t="shared" si="21"/>
        <v>1</v>
      </c>
      <c r="J183">
        <f t="shared" si="22"/>
        <v>0</v>
      </c>
      <c r="K183">
        <f t="shared" ca="1" si="23"/>
        <v>5.8702187063414395E-4</v>
      </c>
      <c r="L183">
        <f t="shared" ca="1" si="24"/>
        <v>0</v>
      </c>
      <c r="M183">
        <f t="shared" si="25"/>
        <v>1.0208333333333333</v>
      </c>
      <c r="Q183">
        <f t="shared" ca="1" si="26"/>
        <v>0.30219504403372888</v>
      </c>
      <c r="R183">
        <f t="shared" ca="1" si="27"/>
        <v>0.29602779823712205</v>
      </c>
    </row>
    <row r="184" spans="1:18" x14ac:dyDescent="0.25">
      <c r="A184" s="7">
        <v>45267</v>
      </c>
      <c r="B184">
        <f t="shared" ca="1" si="19"/>
        <v>7.2558314899265038E-4</v>
      </c>
      <c r="C184">
        <v>2000</v>
      </c>
      <c r="D184">
        <f t="shared" si="20"/>
        <v>1.3010299956639813</v>
      </c>
      <c r="E184" t="s">
        <v>9</v>
      </c>
      <c r="F184">
        <v>1</v>
      </c>
      <c r="G184">
        <v>47</v>
      </c>
      <c r="H184">
        <v>46</v>
      </c>
      <c r="I184">
        <f t="shared" si="21"/>
        <v>1</v>
      </c>
      <c r="J184">
        <f t="shared" si="22"/>
        <v>0</v>
      </c>
      <c r="K184">
        <f t="shared" ca="1" si="23"/>
        <v>9.6452729860489121E-4</v>
      </c>
      <c r="L184">
        <f t="shared" ca="1" si="24"/>
        <v>0</v>
      </c>
      <c r="M184">
        <f t="shared" si="25"/>
        <v>1.0217391304347827</v>
      </c>
      <c r="Q184">
        <f t="shared" ca="1" si="26"/>
        <v>0.68204816005309132</v>
      </c>
      <c r="R184">
        <f t="shared" ca="1" si="27"/>
        <v>0.66753649707323837</v>
      </c>
    </row>
    <row r="185" spans="1:18" x14ac:dyDescent="0.25">
      <c r="A185" s="7">
        <v>45267</v>
      </c>
      <c r="B185">
        <f t="shared" ca="1" si="19"/>
        <v>7.2558314899265038E-4</v>
      </c>
      <c r="C185">
        <v>2000</v>
      </c>
      <c r="D185">
        <f t="shared" si="20"/>
        <v>1.3010299956639813</v>
      </c>
      <c r="E185" t="s">
        <v>9</v>
      </c>
      <c r="F185">
        <v>1</v>
      </c>
      <c r="G185">
        <v>42</v>
      </c>
      <c r="H185">
        <v>43</v>
      </c>
      <c r="I185">
        <f t="shared" si="21"/>
        <v>0</v>
      </c>
      <c r="J185">
        <f t="shared" si="22"/>
        <v>1</v>
      </c>
      <c r="K185">
        <f t="shared" ca="1" si="23"/>
        <v>0</v>
      </c>
      <c r="L185">
        <f t="shared" ca="1" si="24"/>
        <v>9.6648176121604586E-4</v>
      </c>
      <c r="M185">
        <f t="shared" si="25"/>
        <v>1.0238095238095237</v>
      </c>
      <c r="Q185">
        <f t="shared" ca="1" si="26"/>
        <v>0.60948984515382632</v>
      </c>
      <c r="R185">
        <f t="shared" ca="1" si="27"/>
        <v>0.62400150813367927</v>
      </c>
    </row>
    <row r="186" spans="1:18" x14ac:dyDescent="0.25">
      <c r="A186" s="7">
        <v>45267</v>
      </c>
      <c r="B186">
        <f t="shared" ca="1" si="19"/>
        <v>7.2558314899265038E-4</v>
      </c>
      <c r="C186">
        <v>2000</v>
      </c>
      <c r="D186">
        <f t="shared" si="20"/>
        <v>1.3010299956639813</v>
      </c>
      <c r="E186" t="s">
        <v>9</v>
      </c>
      <c r="F186">
        <v>1</v>
      </c>
      <c r="G186">
        <v>41</v>
      </c>
      <c r="H186">
        <v>41</v>
      </c>
      <c r="I186">
        <f t="shared" si="21"/>
        <v>1</v>
      </c>
      <c r="J186">
        <f t="shared" si="22"/>
        <v>0</v>
      </c>
      <c r="K186">
        <f t="shared" ca="1" si="23"/>
        <v>9.4400544118776583E-4</v>
      </c>
      <c r="L186">
        <f t="shared" ca="1" si="24"/>
        <v>0</v>
      </c>
      <c r="M186">
        <f t="shared" si="25"/>
        <v>1</v>
      </c>
      <c r="Q186">
        <f t="shared" ca="1" si="26"/>
        <v>0.59497818217397336</v>
      </c>
      <c r="R186">
        <f t="shared" ca="1" si="27"/>
        <v>0.59497818217397336</v>
      </c>
    </row>
    <row r="187" spans="1:18" x14ac:dyDescent="0.25">
      <c r="A187" s="7">
        <v>45268</v>
      </c>
      <c r="B187">
        <f t="shared" ca="1" si="19"/>
        <v>7.6241131069893528E-4</v>
      </c>
      <c r="C187">
        <v>1500</v>
      </c>
      <c r="D187">
        <f t="shared" si="20"/>
        <v>1.1760912590556813</v>
      </c>
      <c r="E187" t="s">
        <v>7</v>
      </c>
      <c r="F187">
        <v>0.75285290000000005</v>
      </c>
      <c r="G187">
        <v>36</v>
      </c>
      <c r="H187">
        <v>36</v>
      </c>
      <c r="I187">
        <f t="shared" si="21"/>
        <v>1</v>
      </c>
      <c r="J187">
        <f t="shared" si="22"/>
        <v>0</v>
      </c>
      <c r="K187">
        <f t="shared" ca="1" si="23"/>
        <v>6.7505705511116635E-4</v>
      </c>
      <c r="L187">
        <f t="shared" ca="1" si="24"/>
        <v>0</v>
      </c>
      <c r="M187">
        <f t="shared" si="25"/>
        <v>1</v>
      </c>
      <c r="Q187">
        <f t="shared" ca="1" si="26"/>
        <v>0.30995112577634704</v>
      </c>
      <c r="R187">
        <f t="shared" ca="1" si="27"/>
        <v>0.30995112577634704</v>
      </c>
    </row>
    <row r="188" spans="1:18" x14ac:dyDescent="0.25">
      <c r="A188" s="7">
        <v>45268</v>
      </c>
      <c r="B188">
        <f t="shared" ca="1" si="19"/>
        <v>7.6241131069893528E-4</v>
      </c>
      <c r="C188">
        <v>1500</v>
      </c>
      <c r="D188">
        <f t="shared" si="20"/>
        <v>1.1760912590556813</v>
      </c>
      <c r="E188" t="s">
        <v>9</v>
      </c>
      <c r="F188">
        <v>1</v>
      </c>
      <c r="G188">
        <v>38</v>
      </c>
      <c r="H188">
        <v>43</v>
      </c>
      <c r="I188">
        <f t="shared" si="21"/>
        <v>0</v>
      </c>
      <c r="J188">
        <f t="shared" si="22"/>
        <v>1</v>
      </c>
      <c r="K188">
        <f t="shared" ca="1" si="23"/>
        <v>0</v>
      </c>
      <c r="L188">
        <f t="shared" ca="1" si="24"/>
        <v>1.0146475517811245E-3</v>
      </c>
      <c r="M188">
        <f t="shared" si="25"/>
        <v>1.131578947368421</v>
      </c>
      <c r="Q188">
        <f t="shared" ca="1" si="26"/>
        <v>0.4345744470983931</v>
      </c>
      <c r="R188">
        <f t="shared" ca="1" si="27"/>
        <v>0.49175529540081325</v>
      </c>
    </row>
    <row r="189" spans="1:18" x14ac:dyDescent="0.25">
      <c r="A189" s="7">
        <v>45270</v>
      </c>
      <c r="B189">
        <f t="shared" ca="1" si="19"/>
        <v>8.4177033324900233E-4</v>
      </c>
      <c r="C189">
        <v>4000</v>
      </c>
      <c r="D189">
        <f t="shared" si="20"/>
        <v>1.6020599913279625</v>
      </c>
      <c r="E189" t="s">
        <v>7</v>
      </c>
      <c r="F189">
        <v>0.75285290000000005</v>
      </c>
      <c r="G189">
        <v>41</v>
      </c>
      <c r="H189">
        <v>43</v>
      </c>
      <c r="I189">
        <f t="shared" si="21"/>
        <v>0</v>
      </c>
      <c r="J189">
        <f t="shared" si="22"/>
        <v>1</v>
      </c>
      <c r="K189">
        <f t="shared" ca="1" si="23"/>
        <v>0</v>
      </c>
      <c r="L189">
        <f t="shared" ca="1" si="24"/>
        <v>1.064797731025945E-3</v>
      </c>
      <c r="M189">
        <f t="shared" si="25"/>
        <v>1.0487804878048781</v>
      </c>
      <c r="Q189">
        <f t="shared" ca="1" si="26"/>
        <v>1.0393159478935836</v>
      </c>
      <c r="R189">
        <f t="shared" ca="1" si="27"/>
        <v>1.0900142868152221</v>
      </c>
    </row>
    <row r="190" spans="1:18" x14ac:dyDescent="0.25">
      <c r="A190" s="7">
        <v>45270</v>
      </c>
      <c r="B190">
        <f t="shared" ca="1" si="19"/>
        <v>8.4177033324900233E-4</v>
      </c>
      <c r="C190">
        <v>5840</v>
      </c>
      <c r="D190">
        <f t="shared" si="20"/>
        <v>1.7664128471123994</v>
      </c>
      <c r="E190" t="s">
        <v>7</v>
      </c>
      <c r="F190">
        <v>0.75285290000000005</v>
      </c>
      <c r="G190">
        <v>41</v>
      </c>
      <c r="H190">
        <v>43</v>
      </c>
      <c r="I190">
        <f t="shared" si="21"/>
        <v>0</v>
      </c>
      <c r="J190">
        <f t="shared" si="22"/>
        <v>1</v>
      </c>
      <c r="K190">
        <f t="shared" ca="1" si="23"/>
        <v>0</v>
      </c>
      <c r="L190">
        <f t="shared" ca="1" si="24"/>
        <v>1.1740336827844317E-3</v>
      </c>
      <c r="M190">
        <f t="shared" si="25"/>
        <v>1.0487804878048781</v>
      </c>
      <c r="Q190">
        <f t="shared" ca="1" si="26"/>
        <v>1.517401283924632</v>
      </c>
      <c r="R190">
        <f t="shared" ca="1" si="27"/>
        <v>1.5914208587502239</v>
      </c>
    </row>
    <row r="191" spans="1:18" x14ac:dyDescent="0.25">
      <c r="A191" s="7">
        <v>45270</v>
      </c>
      <c r="B191">
        <f t="shared" ca="1" si="19"/>
        <v>8.4177033324900233E-4</v>
      </c>
      <c r="C191">
        <v>892</v>
      </c>
      <c r="D191">
        <f t="shared" si="20"/>
        <v>0.95036485437612306</v>
      </c>
      <c r="E191" t="s">
        <v>9</v>
      </c>
      <c r="F191">
        <v>1</v>
      </c>
      <c r="G191">
        <v>38</v>
      </c>
      <c r="H191">
        <v>48</v>
      </c>
      <c r="I191">
        <f t="shared" si="21"/>
        <v>0</v>
      </c>
      <c r="J191">
        <f t="shared" si="22"/>
        <v>1</v>
      </c>
      <c r="K191">
        <f t="shared" ca="1" si="23"/>
        <v>0</v>
      </c>
      <c r="L191">
        <f t="shared" ca="1" si="24"/>
        <v>1.0105123454858889E-3</v>
      </c>
      <c r="M191">
        <f t="shared" si="25"/>
        <v>1.263157894736842</v>
      </c>
      <c r="Q191">
        <f t="shared" ca="1" si="26"/>
        <v>0.28532647215808182</v>
      </c>
      <c r="R191">
        <f t="shared" ca="1" si="27"/>
        <v>0.36041238588389285</v>
      </c>
    </row>
    <row r="192" spans="1:18" x14ac:dyDescent="0.25">
      <c r="A192" s="7">
        <v>45270</v>
      </c>
      <c r="B192">
        <f t="shared" ca="1" si="19"/>
        <v>8.4177033324900233E-4</v>
      </c>
      <c r="C192">
        <v>892</v>
      </c>
      <c r="D192">
        <f t="shared" si="20"/>
        <v>0.95036485437612306</v>
      </c>
      <c r="E192" t="s">
        <v>9</v>
      </c>
      <c r="F192">
        <v>1</v>
      </c>
      <c r="G192">
        <v>32</v>
      </c>
      <c r="H192">
        <v>40</v>
      </c>
      <c r="I192">
        <f t="shared" si="21"/>
        <v>0</v>
      </c>
      <c r="J192">
        <f t="shared" si="22"/>
        <v>1</v>
      </c>
      <c r="K192">
        <f t="shared" ca="1" si="23"/>
        <v>0</v>
      </c>
      <c r="L192">
        <f t="shared" ca="1" si="24"/>
        <v>9.999861752204109E-4</v>
      </c>
      <c r="M192">
        <f t="shared" si="25"/>
        <v>1.25</v>
      </c>
      <c r="Q192">
        <f t="shared" ca="1" si="26"/>
        <v>0.24027492392259522</v>
      </c>
      <c r="R192">
        <f t="shared" ca="1" si="27"/>
        <v>0.30034365490324405</v>
      </c>
    </row>
    <row r="193" spans="1:18" x14ac:dyDescent="0.25">
      <c r="A193" s="7">
        <v>45270</v>
      </c>
      <c r="B193">
        <f t="shared" ca="1" si="19"/>
        <v>8.4177033324900233E-4</v>
      </c>
      <c r="C193">
        <v>1052</v>
      </c>
      <c r="D193">
        <f t="shared" si="20"/>
        <v>1.0220157398177203</v>
      </c>
      <c r="E193" t="s">
        <v>7</v>
      </c>
      <c r="F193">
        <v>0.75285290000000005</v>
      </c>
      <c r="G193">
        <v>45</v>
      </c>
      <c r="H193">
        <v>45</v>
      </c>
      <c r="I193">
        <f t="shared" si="21"/>
        <v>1</v>
      </c>
      <c r="J193">
        <f t="shared" si="22"/>
        <v>0</v>
      </c>
      <c r="K193">
        <f t="shared" ca="1" si="23"/>
        <v>6.4768125450659526E-4</v>
      </c>
      <c r="L193">
        <f t="shared" ca="1" si="24"/>
        <v>0</v>
      </c>
      <c r="M193">
        <f t="shared" si="25"/>
        <v>1</v>
      </c>
      <c r="Q193">
        <f t="shared" ca="1" si="26"/>
        <v>0.30000742056879426</v>
      </c>
      <c r="R193">
        <f t="shared" ca="1" si="27"/>
        <v>0.3000074205687942</v>
      </c>
    </row>
    <row r="194" spans="1:18" x14ac:dyDescent="0.25">
      <c r="A194" s="7">
        <v>45271</v>
      </c>
      <c r="B194">
        <f t="shared" ref="B194:B257" ca="1" si="28">0.5^((TODAY()-A194)/14)</f>
        <v>8.8449576588272183E-4</v>
      </c>
      <c r="C194">
        <v>4411</v>
      </c>
      <c r="D194">
        <f t="shared" ref="D194:D257" si="29">1+LOG(C194/1000)</f>
        <v>1.6445370577784073</v>
      </c>
      <c r="E194" t="s">
        <v>8</v>
      </c>
      <c r="F194">
        <v>0.628</v>
      </c>
      <c r="G194">
        <v>38</v>
      </c>
      <c r="H194">
        <v>38</v>
      </c>
      <c r="I194">
        <f t="shared" ref="I194:I257" si="30">IF(G194&gt;=H194,1,0)</f>
        <v>1</v>
      </c>
      <c r="J194">
        <f t="shared" ref="J194:J257" si="31">IF(H194&gt;G194,1,0)</f>
        <v>0</v>
      </c>
      <c r="K194">
        <f t="shared" ref="K194:K257" ca="1" si="32">I194*F194*B194*M194*D194</f>
        <v>9.1348004846972068E-4</v>
      </c>
      <c r="L194">
        <f t="shared" ref="L194:L257" ca="1" si="33">J194*F194*B194*M194*D194</f>
        <v>0</v>
      </c>
      <c r="M194">
        <f t="shared" ref="M194:M257" si="34">MAX(G194:H194)/MIN(G194:H194)</f>
        <v>1</v>
      </c>
      <c r="Q194">
        <f t="shared" ca="1" si="26"/>
        <v>0.93105654287438477</v>
      </c>
      <c r="R194">
        <f t="shared" ca="1" si="27"/>
        <v>0.93105654287438477</v>
      </c>
    </row>
    <row r="195" spans="1:18" x14ac:dyDescent="0.25">
      <c r="A195" s="7">
        <v>45271</v>
      </c>
      <c r="B195">
        <f t="shared" ca="1" si="28"/>
        <v>8.8449576588272183E-4</v>
      </c>
      <c r="C195">
        <v>4411</v>
      </c>
      <c r="D195">
        <f t="shared" si="29"/>
        <v>1.6445370577784073</v>
      </c>
      <c r="E195" t="s">
        <v>8</v>
      </c>
      <c r="F195">
        <v>0.628</v>
      </c>
      <c r="G195">
        <v>31</v>
      </c>
      <c r="H195">
        <v>36</v>
      </c>
      <c r="I195">
        <f t="shared" si="30"/>
        <v>0</v>
      </c>
      <c r="J195">
        <f t="shared" si="31"/>
        <v>1</v>
      </c>
      <c r="K195">
        <f t="shared" ca="1" si="32"/>
        <v>0</v>
      </c>
      <c r="L195">
        <f t="shared" ca="1" si="33"/>
        <v>1.0608155401583854E-3</v>
      </c>
      <c r="M195">
        <f t="shared" si="34"/>
        <v>1.1612903225806452</v>
      </c>
      <c r="Q195">
        <f t="shared" ca="1" si="26"/>
        <v>0.75954612708173497</v>
      </c>
      <c r="R195">
        <f t="shared" ca="1" si="27"/>
        <v>0.8820535669336278</v>
      </c>
    </row>
    <row r="196" spans="1:18" x14ac:dyDescent="0.25">
      <c r="A196" s="7">
        <v>45271</v>
      </c>
      <c r="B196">
        <f t="shared" ca="1" si="28"/>
        <v>8.8449576588272183E-4</v>
      </c>
      <c r="C196">
        <v>4000</v>
      </c>
      <c r="D196">
        <f t="shared" si="29"/>
        <v>1.6020599913279625</v>
      </c>
      <c r="E196" t="s">
        <v>7</v>
      </c>
      <c r="F196">
        <v>0.75285290000000005</v>
      </c>
      <c r="G196">
        <v>42</v>
      </c>
      <c r="H196">
        <v>43</v>
      </c>
      <c r="I196">
        <f t="shared" si="30"/>
        <v>0</v>
      </c>
      <c r="J196">
        <f t="shared" si="31"/>
        <v>1</v>
      </c>
      <c r="K196">
        <f t="shared" ca="1" si="32"/>
        <v>0</v>
      </c>
      <c r="L196">
        <f t="shared" ca="1" si="33"/>
        <v>1.0922041588722442E-3</v>
      </c>
      <c r="M196">
        <f t="shared" si="34"/>
        <v>1.0238095238095237</v>
      </c>
      <c r="Q196">
        <f t="shared" ca="1" si="26"/>
        <v>1.1187039400026475</v>
      </c>
      <c r="R196">
        <f t="shared" ca="1" si="27"/>
        <v>1.1453397480979486</v>
      </c>
    </row>
    <row r="197" spans="1:18" x14ac:dyDescent="0.25">
      <c r="A197" s="7">
        <v>45272</v>
      </c>
      <c r="B197">
        <f t="shared" ca="1" si="28"/>
        <v>9.2938979786193351E-4</v>
      </c>
      <c r="C197">
        <v>1332</v>
      </c>
      <c r="D197">
        <f t="shared" si="29"/>
        <v>1.1245042248342823</v>
      </c>
      <c r="E197" t="s">
        <v>7</v>
      </c>
      <c r="F197">
        <v>0.75285290000000005</v>
      </c>
      <c r="G197">
        <v>43</v>
      </c>
      <c r="H197">
        <v>43</v>
      </c>
      <c r="I197">
        <f t="shared" si="30"/>
        <v>1</v>
      </c>
      <c r="J197">
        <f t="shared" si="31"/>
        <v>0</v>
      </c>
      <c r="K197">
        <f t="shared" ca="1" si="32"/>
        <v>7.8680863930771392E-4</v>
      </c>
      <c r="L197">
        <f t="shared" ca="1" si="33"/>
        <v>0</v>
      </c>
      <c r="M197">
        <f t="shared" si="34"/>
        <v>1</v>
      </c>
      <c r="Q197">
        <f t="shared" ca="1" si="26"/>
        <v>0.40075662349449925</v>
      </c>
      <c r="R197">
        <f t="shared" ca="1" si="27"/>
        <v>0.40075662349449925</v>
      </c>
    </row>
    <row r="198" spans="1:18" x14ac:dyDescent="0.25">
      <c r="A198" s="7">
        <v>45272</v>
      </c>
      <c r="B198">
        <f t="shared" ca="1" si="28"/>
        <v>9.2938979786193351E-4</v>
      </c>
      <c r="C198">
        <v>1332</v>
      </c>
      <c r="D198">
        <f t="shared" si="29"/>
        <v>1.1245042248342823</v>
      </c>
      <c r="E198" t="s">
        <v>7</v>
      </c>
      <c r="F198">
        <v>0.75285290000000005</v>
      </c>
      <c r="G198">
        <v>43</v>
      </c>
      <c r="H198">
        <v>43</v>
      </c>
      <c r="I198">
        <f t="shared" si="30"/>
        <v>1</v>
      </c>
      <c r="J198">
        <f t="shared" si="31"/>
        <v>0</v>
      </c>
      <c r="K198">
        <f t="shared" ca="1" si="32"/>
        <v>7.8680863930771392E-4</v>
      </c>
      <c r="L198">
        <f t="shared" ca="1" si="33"/>
        <v>0</v>
      </c>
      <c r="M198">
        <f t="shared" si="34"/>
        <v>1</v>
      </c>
      <c r="Q198">
        <f t="shared" ca="1" si="26"/>
        <v>0.40075662349449925</v>
      </c>
      <c r="R198">
        <f t="shared" ca="1" si="27"/>
        <v>0.40075662349449925</v>
      </c>
    </row>
    <row r="199" spans="1:18" x14ac:dyDescent="0.25">
      <c r="A199" s="7">
        <v>45272</v>
      </c>
      <c r="B199">
        <f t="shared" ca="1" si="28"/>
        <v>9.2938979786193351E-4</v>
      </c>
      <c r="C199">
        <v>1002</v>
      </c>
      <c r="D199">
        <f t="shared" si="29"/>
        <v>1.0008677215312269</v>
      </c>
      <c r="E199" t="s">
        <v>8</v>
      </c>
      <c r="F199">
        <v>0.628</v>
      </c>
      <c r="G199">
        <v>2</v>
      </c>
      <c r="H199">
        <v>48</v>
      </c>
      <c r="I199">
        <f t="shared" si="30"/>
        <v>0</v>
      </c>
      <c r="J199">
        <f t="shared" si="31"/>
        <v>1</v>
      </c>
      <c r="K199">
        <f t="shared" ca="1" si="32"/>
        <v>0</v>
      </c>
      <c r="L199">
        <f t="shared" ca="1" si="33"/>
        <v>1.4019917870963445E-2</v>
      </c>
      <c r="M199">
        <f t="shared" si="34"/>
        <v>24</v>
      </c>
      <c r="Q199">
        <f t="shared" ca="1" si="26"/>
        <v>1.1696482132868176E-2</v>
      </c>
      <c r="R199">
        <f t="shared" ca="1" si="27"/>
        <v>0.28071557118883622</v>
      </c>
    </row>
    <row r="200" spans="1:18" x14ac:dyDescent="0.25">
      <c r="A200" s="7">
        <v>45273</v>
      </c>
      <c r="B200">
        <f t="shared" ca="1" si="28"/>
        <v>9.765625E-4</v>
      </c>
      <c r="C200">
        <v>2034</v>
      </c>
      <c r="D200">
        <f t="shared" si="29"/>
        <v>1.3083509485867257</v>
      </c>
      <c r="E200" t="s">
        <v>7</v>
      </c>
      <c r="F200">
        <v>0.75285290000000005</v>
      </c>
      <c r="G200">
        <v>36</v>
      </c>
      <c r="H200">
        <v>44</v>
      </c>
      <c r="I200">
        <f t="shared" si="30"/>
        <v>0</v>
      </c>
      <c r="J200">
        <f t="shared" si="31"/>
        <v>1</v>
      </c>
      <c r="K200">
        <f t="shared" ca="1" si="32"/>
        <v>0</v>
      </c>
      <c r="L200">
        <f t="shared" ca="1" si="33"/>
        <v>1.1756677370305926E-3</v>
      </c>
      <c r="M200">
        <f t="shared" si="34"/>
        <v>1.2222222222222223</v>
      </c>
      <c r="Q200">
        <f t="shared" ca="1" si="26"/>
        <v>0.53834864013281258</v>
      </c>
      <c r="R200">
        <f t="shared" ca="1" si="27"/>
        <v>0.65798167127343754</v>
      </c>
    </row>
    <row r="201" spans="1:18" x14ac:dyDescent="0.25">
      <c r="A201" s="7">
        <v>45273</v>
      </c>
      <c r="B201">
        <f t="shared" ca="1" si="28"/>
        <v>9.765625E-4</v>
      </c>
      <c r="C201">
        <v>1007</v>
      </c>
      <c r="D201">
        <f t="shared" si="29"/>
        <v>1.003029470553618</v>
      </c>
      <c r="E201" t="s">
        <v>7</v>
      </c>
      <c r="F201">
        <v>0.75285290000000005</v>
      </c>
      <c r="G201">
        <v>46</v>
      </c>
      <c r="H201">
        <v>50</v>
      </c>
      <c r="I201">
        <f t="shared" si="30"/>
        <v>0</v>
      </c>
      <c r="J201">
        <f t="shared" si="31"/>
        <v>1</v>
      </c>
      <c r="K201">
        <f t="shared" ca="1" si="32"/>
        <v>0</v>
      </c>
      <c r="L201">
        <f t="shared" ca="1" si="33"/>
        <v>8.01560000946582E-4</v>
      </c>
      <c r="M201">
        <f t="shared" si="34"/>
        <v>1.0869565217391304</v>
      </c>
      <c r="Q201">
        <f t="shared" ca="1" si="26"/>
        <v>0.34056300814257817</v>
      </c>
      <c r="R201">
        <f t="shared" ca="1" si="27"/>
        <v>0.3701771827636719</v>
      </c>
    </row>
    <row r="202" spans="1:18" x14ac:dyDescent="0.25">
      <c r="A202" s="7">
        <v>45273</v>
      </c>
      <c r="B202">
        <f t="shared" ca="1" si="28"/>
        <v>9.765625E-4</v>
      </c>
      <c r="C202">
        <v>1007</v>
      </c>
      <c r="D202">
        <f t="shared" si="29"/>
        <v>1.003029470553618</v>
      </c>
      <c r="E202" t="s">
        <v>7</v>
      </c>
      <c r="F202">
        <v>0.75285290000000005</v>
      </c>
      <c r="G202">
        <v>37</v>
      </c>
      <c r="H202">
        <v>41</v>
      </c>
      <c r="I202">
        <f t="shared" si="30"/>
        <v>0</v>
      </c>
      <c r="J202">
        <f t="shared" si="31"/>
        <v>1</v>
      </c>
      <c r="K202">
        <f t="shared" ca="1" si="32"/>
        <v>0</v>
      </c>
      <c r="L202">
        <f t="shared" ca="1" si="33"/>
        <v>8.1715792528932638E-4</v>
      </c>
      <c r="M202">
        <f t="shared" si="34"/>
        <v>1.1081081081081081</v>
      </c>
      <c r="Q202">
        <f t="shared" ca="1" si="26"/>
        <v>0.27393111524511721</v>
      </c>
      <c r="R202">
        <f t="shared" ca="1" si="27"/>
        <v>0.30354528986621093</v>
      </c>
    </row>
    <row r="203" spans="1:18" x14ac:dyDescent="0.25">
      <c r="A203" s="7">
        <v>45274</v>
      </c>
      <c r="B203">
        <f t="shared" ca="1" si="28"/>
        <v>1.0261295299347844E-3</v>
      </c>
      <c r="C203">
        <v>2034</v>
      </c>
      <c r="D203">
        <f t="shared" si="29"/>
        <v>1.3083509485867257</v>
      </c>
      <c r="E203" t="s">
        <v>7</v>
      </c>
      <c r="F203">
        <v>0.75285290000000005</v>
      </c>
      <c r="G203">
        <v>47</v>
      </c>
      <c r="H203">
        <v>53</v>
      </c>
      <c r="I203">
        <f t="shared" si="30"/>
        <v>0</v>
      </c>
      <c r="J203">
        <f t="shared" si="31"/>
        <v>1</v>
      </c>
      <c r="K203">
        <f t="shared" ca="1" si="32"/>
        <v>0</v>
      </c>
      <c r="L203">
        <f t="shared" ca="1" si="33"/>
        <v>1.1397630640973678E-3</v>
      </c>
      <c r="M203">
        <f t="shared" si="34"/>
        <v>1.1276595744680851</v>
      </c>
      <c r="Q203">
        <f t="shared" ca="1" si="26"/>
        <v>0.73851805983016172</v>
      </c>
      <c r="R203">
        <f t="shared" ca="1" si="27"/>
        <v>0.83279696108507606</v>
      </c>
    </row>
    <row r="204" spans="1:18" x14ac:dyDescent="0.25">
      <c r="A204" s="7">
        <v>45274</v>
      </c>
      <c r="B204">
        <f t="shared" ca="1" si="28"/>
        <v>1.0261295299347844E-3</v>
      </c>
      <c r="C204">
        <v>2034</v>
      </c>
      <c r="D204">
        <f t="shared" si="29"/>
        <v>1.3083509485867257</v>
      </c>
      <c r="E204" t="s">
        <v>7</v>
      </c>
      <c r="F204">
        <v>0.75285290000000005</v>
      </c>
      <c r="G204">
        <v>35</v>
      </c>
      <c r="H204">
        <v>43</v>
      </c>
      <c r="I204">
        <f t="shared" si="30"/>
        <v>0</v>
      </c>
      <c r="J204">
        <f t="shared" si="31"/>
        <v>1</v>
      </c>
      <c r="K204">
        <f t="shared" ca="1" si="32"/>
        <v>0</v>
      </c>
      <c r="L204">
        <f t="shared" ca="1" si="33"/>
        <v>1.2417580337147065E-3</v>
      </c>
      <c r="M204">
        <f t="shared" si="34"/>
        <v>1.2285714285714286</v>
      </c>
      <c r="Q204">
        <f t="shared" ca="1" si="26"/>
        <v>0.54996025732033327</v>
      </c>
      <c r="R204">
        <f t="shared" ca="1" si="27"/>
        <v>0.67566545899355235</v>
      </c>
    </row>
    <row r="205" spans="1:18" x14ac:dyDescent="0.25">
      <c r="A205" s="7">
        <v>45274</v>
      </c>
      <c r="B205">
        <f t="shared" ca="1" si="28"/>
        <v>1.0261295299347844E-3</v>
      </c>
      <c r="C205">
        <v>1016</v>
      </c>
      <c r="D205">
        <f t="shared" si="29"/>
        <v>1.0068937079479006</v>
      </c>
      <c r="E205" t="s">
        <v>7</v>
      </c>
      <c r="F205">
        <v>0.75285290000000005</v>
      </c>
      <c r="G205">
        <v>44</v>
      </c>
      <c r="H205">
        <v>46</v>
      </c>
      <c r="I205">
        <f t="shared" si="30"/>
        <v>0</v>
      </c>
      <c r="J205">
        <f t="shared" si="31"/>
        <v>1</v>
      </c>
      <c r="K205">
        <f t="shared" ca="1" si="32"/>
        <v>0</v>
      </c>
      <c r="L205">
        <f t="shared" ca="1" si="33"/>
        <v>8.1320697636905041E-4</v>
      </c>
      <c r="M205">
        <f t="shared" si="34"/>
        <v>1.0454545454545454</v>
      </c>
      <c r="Q205">
        <f t="shared" ca="1" si="26"/>
        <v>0.34534939378070206</v>
      </c>
      <c r="R205">
        <f t="shared" ca="1" si="27"/>
        <v>0.36104709349800668</v>
      </c>
    </row>
    <row r="206" spans="1:18" x14ac:dyDescent="0.25">
      <c r="A206" s="7">
        <v>45274</v>
      </c>
      <c r="B206">
        <f t="shared" ca="1" si="28"/>
        <v>1.0261295299347844E-3</v>
      </c>
      <c r="C206">
        <v>1016</v>
      </c>
      <c r="D206">
        <f t="shared" si="29"/>
        <v>1.0068937079479006</v>
      </c>
      <c r="E206" t="s">
        <v>9</v>
      </c>
      <c r="F206">
        <v>1</v>
      </c>
      <c r="G206">
        <v>47</v>
      </c>
      <c r="H206">
        <v>45</v>
      </c>
      <c r="I206">
        <f t="shared" si="30"/>
        <v>1</v>
      </c>
      <c r="J206">
        <f t="shared" si="31"/>
        <v>0</v>
      </c>
      <c r="K206">
        <f t="shared" ca="1" si="32"/>
        <v>1.0791235168855768E-3</v>
      </c>
      <c r="L206">
        <f t="shared" ca="1" si="33"/>
        <v>0</v>
      </c>
      <c r="M206">
        <f t="shared" si="34"/>
        <v>1.0444444444444445</v>
      </c>
      <c r="Q206">
        <f t="shared" ca="1" si="26"/>
        <v>0.48999737313445824</v>
      </c>
      <c r="R206">
        <f t="shared" ca="1" si="27"/>
        <v>0.46914642108618343</v>
      </c>
    </row>
    <row r="207" spans="1:18" x14ac:dyDescent="0.25">
      <c r="A207" s="7">
        <v>45274</v>
      </c>
      <c r="B207">
        <f t="shared" ca="1" si="28"/>
        <v>1.0261295299347844E-3</v>
      </c>
      <c r="C207">
        <v>4000</v>
      </c>
      <c r="D207">
        <f t="shared" si="29"/>
        <v>1.6020599913279625</v>
      </c>
      <c r="E207" t="s">
        <v>7</v>
      </c>
      <c r="F207">
        <v>0.75285290000000005</v>
      </c>
      <c r="G207">
        <v>42</v>
      </c>
      <c r="H207">
        <v>44</v>
      </c>
      <c r="I207">
        <f t="shared" si="30"/>
        <v>0</v>
      </c>
      <c r="J207">
        <f t="shared" si="31"/>
        <v>1</v>
      </c>
      <c r="K207">
        <f t="shared" ca="1" si="32"/>
        <v>0</v>
      </c>
      <c r="L207">
        <f t="shared" ca="1" si="33"/>
        <v>1.2965655390078474E-3</v>
      </c>
      <c r="M207">
        <f t="shared" si="34"/>
        <v>1.0476190476190477</v>
      </c>
      <c r="Q207">
        <f t="shared" ca="1" si="26"/>
        <v>1.2978413152102259</v>
      </c>
      <c r="R207">
        <f t="shared" ca="1" si="27"/>
        <v>1.3596432826011893</v>
      </c>
    </row>
    <row r="208" spans="1:18" x14ac:dyDescent="0.25">
      <c r="A208" s="7">
        <v>45276</v>
      </c>
      <c r="B208">
        <f t="shared" ca="1" si="28"/>
        <v>1.1329388536720332E-3</v>
      </c>
      <c r="C208">
        <v>1012</v>
      </c>
      <c r="D208">
        <f t="shared" si="29"/>
        <v>1.0051805125037803</v>
      </c>
      <c r="E208" t="s">
        <v>9</v>
      </c>
      <c r="F208">
        <v>1</v>
      </c>
      <c r="G208">
        <v>48</v>
      </c>
      <c r="H208">
        <v>47</v>
      </c>
      <c r="I208">
        <f t="shared" si="30"/>
        <v>1</v>
      </c>
      <c r="J208">
        <f t="shared" si="31"/>
        <v>0</v>
      </c>
      <c r="K208">
        <f t="shared" ca="1" si="32"/>
        <v>1.163038016241191E-3</v>
      </c>
      <c r="L208">
        <f t="shared" ca="1" si="33"/>
        <v>0</v>
      </c>
      <c r="M208">
        <f t="shared" si="34"/>
        <v>1.0212765957446808</v>
      </c>
      <c r="Q208">
        <f t="shared" ca="1" si="26"/>
        <v>0.55033637755972686</v>
      </c>
      <c r="R208">
        <f t="shared" ca="1" si="27"/>
        <v>0.53887103636056588</v>
      </c>
    </row>
    <row r="209" spans="1:18" x14ac:dyDescent="0.25">
      <c r="A209" s="7">
        <v>45276</v>
      </c>
      <c r="B209">
        <f t="shared" ca="1" si="28"/>
        <v>1.1329388536720332E-3</v>
      </c>
      <c r="C209">
        <v>1012</v>
      </c>
      <c r="D209">
        <f t="shared" si="29"/>
        <v>1.0051805125037803</v>
      </c>
      <c r="E209" t="s">
        <v>9</v>
      </c>
      <c r="F209">
        <v>1</v>
      </c>
      <c r="G209">
        <v>36</v>
      </c>
      <c r="H209">
        <v>41</v>
      </c>
      <c r="I209">
        <f t="shared" si="30"/>
        <v>0</v>
      </c>
      <c r="J209">
        <f t="shared" si="31"/>
        <v>1</v>
      </c>
      <c r="K209">
        <f t="shared" ca="1" si="32"/>
        <v>0</v>
      </c>
      <c r="L209">
        <f t="shared" ca="1" si="33"/>
        <v>1.2969758433430411E-3</v>
      </c>
      <c r="M209">
        <f t="shared" si="34"/>
        <v>1.1388888888888888</v>
      </c>
      <c r="Q209">
        <f t="shared" ca="1" si="26"/>
        <v>0.41275228316979512</v>
      </c>
      <c r="R209">
        <f t="shared" ca="1" si="27"/>
        <v>0.47007898916560004</v>
      </c>
    </row>
    <row r="210" spans="1:18" x14ac:dyDescent="0.25">
      <c r="A210" s="7">
        <v>45277</v>
      </c>
      <c r="B210">
        <f t="shared" ca="1" si="28"/>
        <v>1.1904430216840591E-3</v>
      </c>
      <c r="C210">
        <v>5618</v>
      </c>
      <c r="D210">
        <f t="shared" si="29"/>
        <v>1.7495817348655593</v>
      </c>
      <c r="E210" t="s">
        <v>7</v>
      </c>
      <c r="F210">
        <v>0.75285290000000005</v>
      </c>
      <c r="G210">
        <v>42</v>
      </c>
      <c r="H210">
        <v>44</v>
      </c>
      <c r="I210">
        <f t="shared" si="30"/>
        <v>0</v>
      </c>
      <c r="J210">
        <f t="shared" si="31"/>
        <v>1</v>
      </c>
      <c r="K210">
        <f t="shared" ca="1" si="32"/>
        <v>0</v>
      </c>
      <c r="L210">
        <f t="shared" ca="1" si="33"/>
        <v>1.6426928371366335E-3</v>
      </c>
      <c r="M210">
        <f t="shared" si="34"/>
        <v>1.0476190476190477</v>
      </c>
      <c r="Q210">
        <f t="shared" ca="1" si="26"/>
        <v>2.1147048750049615</v>
      </c>
      <c r="R210">
        <f t="shared" ca="1" si="27"/>
        <v>2.2154051071480554</v>
      </c>
    </row>
    <row r="211" spans="1:18" x14ac:dyDescent="0.25">
      <c r="A211" s="7">
        <v>45277</v>
      </c>
      <c r="B211">
        <f t="shared" ca="1" si="28"/>
        <v>1.1904430216840591E-3</v>
      </c>
      <c r="C211">
        <v>1000</v>
      </c>
      <c r="D211">
        <f t="shared" si="29"/>
        <v>1</v>
      </c>
      <c r="E211" t="s">
        <v>8</v>
      </c>
      <c r="F211">
        <v>0.628</v>
      </c>
      <c r="G211">
        <v>40</v>
      </c>
      <c r="H211">
        <v>36</v>
      </c>
      <c r="I211">
        <f t="shared" si="30"/>
        <v>1</v>
      </c>
      <c r="J211">
        <f t="shared" si="31"/>
        <v>0</v>
      </c>
      <c r="K211">
        <f t="shared" ca="1" si="32"/>
        <v>8.3066468624176572E-4</v>
      </c>
      <c r="L211">
        <f t="shared" ca="1" si="33"/>
        <v>0</v>
      </c>
      <c r="M211">
        <f t="shared" si="34"/>
        <v>1.1111111111111112</v>
      </c>
      <c r="Q211">
        <f t="shared" ca="1" si="26"/>
        <v>0.29903928704703564</v>
      </c>
      <c r="R211">
        <f t="shared" ca="1" si="27"/>
        <v>0.26913535834233204</v>
      </c>
    </row>
    <row r="212" spans="1:18" x14ac:dyDescent="0.25">
      <c r="A212" s="7">
        <v>45277</v>
      </c>
      <c r="B212">
        <f t="shared" ca="1" si="28"/>
        <v>1.1904430216840591E-3</v>
      </c>
      <c r="C212">
        <v>1000</v>
      </c>
      <c r="D212">
        <f t="shared" si="29"/>
        <v>1</v>
      </c>
      <c r="E212" t="s">
        <v>7</v>
      </c>
      <c r="F212">
        <v>0.75285290000000005</v>
      </c>
      <c r="G212">
        <v>43</v>
      </c>
      <c r="H212">
        <v>45</v>
      </c>
      <c r="I212">
        <f t="shared" si="30"/>
        <v>0</v>
      </c>
      <c r="J212">
        <f t="shared" si="31"/>
        <v>1</v>
      </c>
      <c r="K212">
        <f t="shared" ca="1" si="32"/>
        <v>0</v>
      </c>
      <c r="L212">
        <f t="shared" ca="1" si="33"/>
        <v>9.379135267949375E-4</v>
      </c>
      <c r="M212">
        <f t="shared" si="34"/>
        <v>1.0465116279069768</v>
      </c>
      <c r="Q212">
        <f t="shared" ca="1" si="26"/>
        <v>0.38537824689863093</v>
      </c>
      <c r="R212">
        <f t="shared" ca="1" si="27"/>
        <v>0.40330281652182304</v>
      </c>
    </row>
    <row r="213" spans="1:18" x14ac:dyDescent="0.25">
      <c r="A213" s="7">
        <v>45278</v>
      </c>
      <c r="B213">
        <f t="shared" ca="1" si="28"/>
        <v>1.2508659079729231E-3</v>
      </c>
      <c r="C213">
        <v>1647</v>
      </c>
      <c r="D213">
        <f t="shared" si="29"/>
        <v>1.2166935991697543</v>
      </c>
      <c r="E213" t="s">
        <v>7</v>
      </c>
      <c r="F213">
        <v>0.75285290000000005</v>
      </c>
      <c r="G213">
        <v>47</v>
      </c>
      <c r="H213">
        <v>46</v>
      </c>
      <c r="I213">
        <f t="shared" si="30"/>
        <v>1</v>
      </c>
      <c r="J213">
        <f t="shared" si="31"/>
        <v>0</v>
      </c>
      <c r="K213">
        <f t="shared" ca="1" si="32"/>
        <v>1.1706906056144738E-3</v>
      </c>
      <c r="L213">
        <f t="shared" ca="1" si="33"/>
        <v>0</v>
      </c>
      <c r="M213">
        <f t="shared" si="34"/>
        <v>1.0217391304347827</v>
      </c>
      <c r="Q213">
        <f t="shared" ca="1" si="26"/>
        <v>0.72897450700066591</v>
      </c>
      <c r="R213">
        <f t="shared" ca="1" si="27"/>
        <v>0.71346441110703473</v>
      </c>
    </row>
    <row r="214" spans="1:18" x14ac:dyDescent="0.25">
      <c r="A214" s="7">
        <v>45278</v>
      </c>
      <c r="B214">
        <f t="shared" ca="1" si="28"/>
        <v>1.2508659079729231E-3</v>
      </c>
      <c r="C214">
        <v>1647</v>
      </c>
      <c r="D214">
        <f t="shared" si="29"/>
        <v>1.2166935991697543</v>
      </c>
      <c r="E214" t="s">
        <v>7</v>
      </c>
      <c r="F214">
        <v>0.75285290000000005</v>
      </c>
      <c r="G214">
        <v>36</v>
      </c>
      <c r="H214">
        <v>38</v>
      </c>
      <c r="I214">
        <f t="shared" si="30"/>
        <v>0</v>
      </c>
      <c r="J214">
        <f t="shared" si="31"/>
        <v>1</v>
      </c>
      <c r="K214">
        <f t="shared" ca="1" si="32"/>
        <v>0</v>
      </c>
      <c r="L214">
        <f t="shared" ca="1" si="33"/>
        <v>1.2094368667932031E-3</v>
      </c>
      <c r="M214">
        <f t="shared" si="34"/>
        <v>1.0555555555555556</v>
      </c>
      <c r="Q214">
        <f t="shared" ca="1" si="26"/>
        <v>0.55836345217072281</v>
      </c>
      <c r="R214">
        <f t="shared" ca="1" si="27"/>
        <v>0.58938364395798526</v>
      </c>
    </row>
    <row r="215" spans="1:18" x14ac:dyDescent="0.25">
      <c r="A215" s="7">
        <v>45278</v>
      </c>
      <c r="B215">
        <f t="shared" ca="1" si="28"/>
        <v>1.2508659079729231E-3</v>
      </c>
      <c r="C215">
        <v>1027</v>
      </c>
      <c r="D215">
        <f t="shared" si="29"/>
        <v>1.0115704435972781</v>
      </c>
      <c r="E215" t="s">
        <v>7</v>
      </c>
      <c r="F215">
        <v>0.75285290000000005</v>
      </c>
      <c r="G215">
        <v>44</v>
      </c>
      <c r="H215">
        <v>44</v>
      </c>
      <c r="I215">
        <f t="shared" si="30"/>
        <v>1</v>
      </c>
      <c r="J215">
        <f t="shared" si="31"/>
        <v>0</v>
      </c>
      <c r="K215">
        <f t="shared" ca="1" si="32"/>
        <v>9.5261412163672279E-4</v>
      </c>
      <c r="L215">
        <f t="shared" ca="1" si="33"/>
        <v>0</v>
      </c>
      <c r="M215">
        <f t="shared" si="34"/>
        <v>1</v>
      </c>
      <c r="Q215">
        <f t="shared" ca="1" si="26"/>
        <v>0.42554354173734438</v>
      </c>
      <c r="R215">
        <f t="shared" ca="1" si="27"/>
        <v>0.42554354173734438</v>
      </c>
    </row>
    <row r="216" spans="1:18" x14ac:dyDescent="0.25">
      <c r="A216" s="7">
        <v>45278</v>
      </c>
      <c r="B216">
        <f t="shared" ca="1" si="28"/>
        <v>1.2508659079729231E-3</v>
      </c>
      <c r="C216">
        <v>1027</v>
      </c>
      <c r="D216">
        <f t="shared" si="29"/>
        <v>1.0115704435972781</v>
      </c>
      <c r="E216" t="s">
        <v>7</v>
      </c>
      <c r="F216">
        <v>0.75285290000000005</v>
      </c>
      <c r="G216">
        <v>41</v>
      </c>
      <c r="H216">
        <v>41</v>
      </c>
      <c r="I216">
        <f t="shared" si="30"/>
        <v>1</v>
      </c>
      <c r="J216">
        <f t="shared" si="31"/>
        <v>0</v>
      </c>
      <c r="K216">
        <f t="shared" ca="1" si="32"/>
        <v>9.5261412163672279E-4</v>
      </c>
      <c r="L216">
        <f t="shared" ca="1" si="33"/>
        <v>0</v>
      </c>
      <c r="M216">
        <f t="shared" si="34"/>
        <v>1</v>
      </c>
      <c r="Q216">
        <f t="shared" ca="1" si="26"/>
        <v>0.39652920934616182</v>
      </c>
      <c r="R216">
        <f t="shared" ca="1" si="27"/>
        <v>0.39652920934616182</v>
      </c>
    </row>
    <row r="217" spans="1:18" x14ac:dyDescent="0.25">
      <c r="A217" s="7">
        <v>45278</v>
      </c>
      <c r="B217">
        <f t="shared" ca="1" si="28"/>
        <v>1.2508659079729231E-3</v>
      </c>
      <c r="C217">
        <v>1336</v>
      </c>
      <c r="D217">
        <f t="shared" si="29"/>
        <v>1.1258064581395268</v>
      </c>
      <c r="E217" t="s">
        <v>7</v>
      </c>
      <c r="F217">
        <v>0.75285290000000005</v>
      </c>
      <c r="G217">
        <v>43</v>
      </c>
      <c r="H217">
        <v>43</v>
      </c>
      <c r="I217">
        <f t="shared" si="30"/>
        <v>1</v>
      </c>
      <c r="J217">
        <f t="shared" si="31"/>
        <v>0</v>
      </c>
      <c r="K217">
        <f t="shared" ca="1" si="32"/>
        <v>1.0601922357870886E-3</v>
      </c>
      <c r="L217">
        <f t="shared" ca="1" si="33"/>
        <v>0</v>
      </c>
      <c r="M217">
        <f t="shared" si="34"/>
        <v>1</v>
      </c>
      <c r="Q217">
        <f t="shared" ca="1" si="26"/>
        <v>0.54099817176522447</v>
      </c>
      <c r="R217">
        <f t="shared" ca="1" si="27"/>
        <v>0.54099817176522447</v>
      </c>
    </row>
    <row r="218" spans="1:18" x14ac:dyDescent="0.25">
      <c r="A218" s="7">
        <v>45279</v>
      </c>
      <c r="B218">
        <f t="shared" ca="1" si="28"/>
        <v>1.3143556568675357E-3</v>
      </c>
      <c r="C218">
        <v>1000</v>
      </c>
      <c r="D218">
        <f t="shared" si="29"/>
        <v>1</v>
      </c>
      <c r="E218" t="s">
        <v>9</v>
      </c>
      <c r="F218">
        <v>1</v>
      </c>
      <c r="G218">
        <v>44</v>
      </c>
      <c r="H218">
        <v>47</v>
      </c>
      <c r="I218">
        <f t="shared" si="30"/>
        <v>0</v>
      </c>
      <c r="J218">
        <f t="shared" si="31"/>
        <v>1</v>
      </c>
      <c r="K218">
        <f t="shared" ca="1" si="32"/>
        <v>0</v>
      </c>
      <c r="L218">
        <f t="shared" ca="1" si="33"/>
        <v>1.4039708152903223E-3</v>
      </c>
      <c r="M218">
        <f t="shared" si="34"/>
        <v>1.0681818181818181</v>
      </c>
      <c r="Q218">
        <f t="shared" ca="1" si="26"/>
        <v>0.57831648902171573</v>
      </c>
      <c r="R218">
        <f t="shared" ca="1" si="27"/>
        <v>0.61774715872774177</v>
      </c>
    </row>
    <row r="219" spans="1:18" x14ac:dyDescent="0.25">
      <c r="A219" s="7">
        <v>45279</v>
      </c>
      <c r="B219">
        <f t="shared" ca="1" si="28"/>
        <v>1.3143556568675357E-3</v>
      </c>
      <c r="C219">
        <v>1000</v>
      </c>
      <c r="D219">
        <f t="shared" si="29"/>
        <v>1</v>
      </c>
      <c r="E219" t="s">
        <v>9</v>
      </c>
      <c r="F219">
        <v>1</v>
      </c>
      <c r="G219">
        <v>34</v>
      </c>
      <c r="H219">
        <v>36</v>
      </c>
      <c r="I219">
        <f t="shared" si="30"/>
        <v>0</v>
      </c>
      <c r="J219">
        <f t="shared" si="31"/>
        <v>1</v>
      </c>
      <c r="K219">
        <f t="shared" ca="1" si="32"/>
        <v>0</v>
      </c>
      <c r="L219">
        <f t="shared" ca="1" si="33"/>
        <v>1.3916706955068026E-3</v>
      </c>
      <c r="M219">
        <f t="shared" si="34"/>
        <v>1.0588235294117647</v>
      </c>
      <c r="Q219">
        <f t="shared" ca="1" si="26"/>
        <v>0.44688092333496215</v>
      </c>
      <c r="R219">
        <f t="shared" ca="1" si="27"/>
        <v>0.47316803647231287</v>
      </c>
    </row>
    <row r="220" spans="1:18" x14ac:dyDescent="0.25">
      <c r="A220" s="7">
        <v>45280</v>
      </c>
      <c r="B220">
        <f t="shared" ca="1" si="28"/>
        <v>1.3810679320049757E-3</v>
      </c>
      <c r="C220">
        <v>2694</v>
      </c>
      <c r="D220">
        <f t="shared" si="29"/>
        <v>1.4303975913869669</v>
      </c>
      <c r="E220" t="s">
        <v>9</v>
      </c>
      <c r="F220">
        <v>1</v>
      </c>
      <c r="G220">
        <v>46</v>
      </c>
      <c r="H220">
        <v>36</v>
      </c>
      <c r="I220">
        <f t="shared" si="30"/>
        <v>1</v>
      </c>
      <c r="J220">
        <f t="shared" si="31"/>
        <v>0</v>
      </c>
      <c r="K220">
        <f t="shared" ca="1" si="32"/>
        <v>2.5242196444488344E-3</v>
      </c>
      <c r="L220">
        <f t="shared" ca="1" si="33"/>
        <v>0</v>
      </c>
      <c r="M220">
        <f t="shared" si="34"/>
        <v>1.2777777777777777</v>
      </c>
      <c r="Q220">
        <f t="shared" ca="1" si="26"/>
        <v>1.7114746240578462</v>
      </c>
      <c r="R220">
        <f t="shared" ca="1" si="27"/>
        <v>1.3394149231757058</v>
      </c>
    </row>
    <row r="221" spans="1:18" x14ac:dyDescent="0.25">
      <c r="A221" s="7">
        <v>45280</v>
      </c>
      <c r="B221">
        <f t="shared" ca="1" si="28"/>
        <v>1.3810679320049757E-3</v>
      </c>
      <c r="C221">
        <v>984</v>
      </c>
      <c r="D221">
        <f t="shared" si="29"/>
        <v>0.99299509843134148</v>
      </c>
      <c r="E221" t="s">
        <v>9</v>
      </c>
      <c r="F221">
        <v>1</v>
      </c>
      <c r="G221">
        <v>36</v>
      </c>
      <c r="H221">
        <v>40</v>
      </c>
      <c r="I221">
        <f t="shared" si="30"/>
        <v>0</v>
      </c>
      <c r="J221">
        <f t="shared" si="31"/>
        <v>1</v>
      </c>
      <c r="K221">
        <f t="shared" ca="1" si="32"/>
        <v>0</v>
      </c>
      <c r="L221">
        <f t="shared" ca="1" si="33"/>
        <v>1.5237707634240558E-3</v>
      </c>
      <c r="M221">
        <f t="shared" si="34"/>
        <v>1.1111111111111112</v>
      </c>
      <c r="Q221">
        <f t="shared" ca="1" si="26"/>
        <v>0.48922950423344264</v>
      </c>
      <c r="R221">
        <f t="shared" ca="1" si="27"/>
        <v>0.54358833803715845</v>
      </c>
    </row>
    <row r="222" spans="1:18" x14ac:dyDescent="0.25">
      <c r="A222" s="7">
        <v>45280</v>
      </c>
      <c r="B222">
        <f t="shared" ca="1" si="28"/>
        <v>1.3810679320049757E-3</v>
      </c>
      <c r="C222">
        <v>4000</v>
      </c>
      <c r="D222">
        <f t="shared" si="29"/>
        <v>1.6020599913279625</v>
      </c>
      <c r="E222" t="s">
        <v>7</v>
      </c>
      <c r="F222">
        <v>0.75285290000000005</v>
      </c>
      <c r="G222">
        <v>43</v>
      </c>
      <c r="H222">
        <v>43</v>
      </c>
      <c r="I222">
        <f t="shared" si="30"/>
        <v>1</v>
      </c>
      <c r="J222">
        <f t="shared" si="31"/>
        <v>0</v>
      </c>
      <c r="K222">
        <f t="shared" ca="1" si="32"/>
        <v>1.6657274537697215E-3</v>
      </c>
      <c r="L222">
        <f t="shared" ca="1" si="33"/>
        <v>0</v>
      </c>
      <c r="M222">
        <f t="shared" si="34"/>
        <v>1</v>
      </c>
      <c r="Q222">
        <f t="shared" ca="1" si="26"/>
        <v>1.788354516055952</v>
      </c>
      <c r="R222">
        <f t="shared" ca="1" si="27"/>
        <v>1.788354516055952</v>
      </c>
    </row>
    <row r="223" spans="1:18" x14ac:dyDescent="0.25">
      <c r="A223" s="7">
        <v>45283</v>
      </c>
      <c r="B223">
        <f t="shared" ca="1" si="28"/>
        <v>1.6022174922024168E-3</v>
      </c>
      <c r="C223">
        <v>4000</v>
      </c>
      <c r="D223">
        <f t="shared" si="29"/>
        <v>1.6020599913279625</v>
      </c>
      <c r="E223" t="s">
        <v>7</v>
      </c>
      <c r="F223">
        <v>0.75285290000000005</v>
      </c>
      <c r="G223">
        <v>43</v>
      </c>
      <c r="H223">
        <v>42</v>
      </c>
      <c r="I223">
        <f t="shared" si="30"/>
        <v>1</v>
      </c>
      <c r="J223">
        <f t="shared" si="31"/>
        <v>0</v>
      </c>
      <c r="K223">
        <f t="shared" ca="1" si="32"/>
        <v>1.978470305796092E-3</v>
      </c>
      <c r="L223">
        <f t="shared" ca="1" si="33"/>
        <v>0</v>
      </c>
      <c r="M223">
        <f t="shared" si="34"/>
        <v>1.0238095238095237</v>
      </c>
      <c r="Q223">
        <f t="shared" ca="1" si="26"/>
        <v>2.0747226269487453</v>
      </c>
      <c r="R223">
        <f t="shared" ca="1" si="27"/>
        <v>2.0264732635313325</v>
      </c>
    </row>
    <row r="224" spans="1:18" x14ac:dyDescent="0.25">
      <c r="A224" s="7">
        <v>45286</v>
      </c>
      <c r="B224">
        <f t="shared" ca="1" si="28"/>
        <v>1.858779595723867E-3</v>
      </c>
      <c r="C224">
        <v>4000</v>
      </c>
      <c r="D224">
        <f t="shared" si="29"/>
        <v>1.6020599913279625</v>
      </c>
      <c r="E224" t="s">
        <v>7</v>
      </c>
      <c r="F224">
        <v>0.75285290000000005</v>
      </c>
      <c r="G224">
        <v>42</v>
      </c>
      <c r="H224">
        <v>42</v>
      </c>
      <c r="I224">
        <f t="shared" si="30"/>
        <v>1</v>
      </c>
      <c r="J224">
        <f t="shared" si="31"/>
        <v>0</v>
      </c>
      <c r="K224">
        <f t="shared" ca="1" si="32"/>
        <v>2.2419029009016728E-3</v>
      </c>
      <c r="L224">
        <f t="shared" ca="1" si="33"/>
        <v>0</v>
      </c>
      <c r="M224">
        <f t="shared" si="34"/>
        <v>1</v>
      </c>
      <c r="Q224">
        <f t="shared" ca="1" si="26"/>
        <v>2.3509711832905889</v>
      </c>
      <c r="R224">
        <f t="shared" ca="1" si="27"/>
        <v>2.3509711832905889</v>
      </c>
    </row>
    <row r="225" spans="1:18" x14ac:dyDescent="0.25">
      <c r="A225" s="7">
        <v>45289</v>
      </c>
      <c r="B225">
        <f t="shared" ca="1" si="28"/>
        <v>2.1564248313941637E-3</v>
      </c>
      <c r="C225">
        <v>4000</v>
      </c>
      <c r="D225">
        <f t="shared" si="29"/>
        <v>1.6020599913279625</v>
      </c>
      <c r="E225" t="s">
        <v>7</v>
      </c>
      <c r="F225">
        <v>0.75285290000000005</v>
      </c>
      <c r="G225">
        <v>42</v>
      </c>
      <c r="H225">
        <v>43</v>
      </c>
      <c r="I225">
        <f t="shared" si="30"/>
        <v>0</v>
      </c>
      <c r="J225">
        <f t="shared" si="31"/>
        <v>1</v>
      </c>
      <c r="K225">
        <f t="shared" ca="1" si="32"/>
        <v>0</v>
      </c>
      <c r="L225">
        <f t="shared" ca="1" si="33"/>
        <v>2.6628235656883568E-3</v>
      </c>
      <c r="M225">
        <f t="shared" si="34"/>
        <v>1.0238095238095237</v>
      </c>
      <c r="Q225">
        <f t="shared" ca="1" si="26"/>
        <v>2.7274307557511404</v>
      </c>
      <c r="R225">
        <f t="shared" ca="1" si="27"/>
        <v>2.7923695832690245</v>
      </c>
    </row>
    <row r="226" spans="1:18" x14ac:dyDescent="0.25">
      <c r="A226" s="7">
        <v>45292</v>
      </c>
      <c r="B226">
        <f t="shared" ca="1" si="28"/>
        <v>2.5017318159458466E-3</v>
      </c>
      <c r="C226">
        <v>6816</v>
      </c>
      <c r="D226">
        <f t="shared" si="29"/>
        <v>1.8335295817586437</v>
      </c>
      <c r="E226" t="s">
        <v>7</v>
      </c>
      <c r="F226">
        <v>0.75285290000000005</v>
      </c>
      <c r="G226">
        <v>41</v>
      </c>
      <c r="H226">
        <v>42</v>
      </c>
      <c r="I226">
        <f t="shared" si="30"/>
        <v>0</v>
      </c>
      <c r="J226">
        <f t="shared" si="31"/>
        <v>1</v>
      </c>
      <c r="K226">
        <f t="shared" ca="1" si="32"/>
        <v>0</v>
      </c>
      <c r="L226">
        <f t="shared" ca="1" si="33"/>
        <v>3.5375634183340428E-3</v>
      </c>
      <c r="M226">
        <f t="shared" si="34"/>
        <v>1.024390243902439</v>
      </c>
      <c r="Q226">
        <f t="shared" ca="1" si="26"/>
        <v>5.2633750553134169</v>
      </c>
      <c r="R226">
        <f t="shared" ca="1" si="27"/>
        <v>5.3917500566625245</v>
      </c>
    </row>
    <row r="227" spans="1:18" x14ac:dyDescent="0.25">
      <c r="A227" s="7">
        <v>45292</v>
      </c>
      <c r="B227">
        <f t="shared" ca="1" si="28"/>
        <v>2.5017318159458466E-3</v>
      </c>
      <c r="C227" s="6">
        <v>6816</v>
      </c>
      <c r="D227">
        <f t="shared" si="29"/>
        <v>1.8335295817586437</v>
      </c>
      <c r="E227" t="s">
        <v>49</v>
      </c>
      <c r="F227">
        <v>0.75285290000000005</v>
      </c>
      <c r="G227">
        <v>41</v>
      </c>
      <c r="H227">
        <v>42</v>
      </c>
      <c r="I227">
        <f t="shared" si="30"/>
        <v>0</v>
      </c>
      <c r="J227">
        <f t="shared" si="31"/>
        <v>1</v>
      </c>
      <c r="K227">
        <f t="shared" ca="1" si="32"/>
        <v>0</v>
      </c>
      <c r="L227">
        <f t="shared" ca="1" si="33"/>
        <v>3.5375634183340428E-3</v>
      </c>
      <c r="M227">
        <f t="shared" si="34"/>
        <v>1.024390243902439</v>
      </c>
      <c r="Q227">
        <f t="shared" ca="1" si="26"/>
        <v>5.2633750553134169</v>
      </c>
      <c r="R227">
        <f t="shared" ca="1" si="27"/>
        <v>5.3917500566625245</v>
      </c>
    </row>
    <row r="228" spans="1:18" x14ac:dyDescent="0.25">
      <c r="A228" s="7">
        <v>45293</v>
      </c>
      <c r="B228">
        <f t="shared" ca="1" si="28"/>
        <v>2.6287113137350715E-3</v>
      </c>
      <c r="C228">
        <v>1343</v>
      </c>
      <c r="D228">
        <f t="shared" si="29"/>
        <v>1.1280760126687153</v>
      </c>
      <c r="E228" t="s">
        <v>7</v>
      </c>
      <c r="F228">
        <v>0.75285290000000005</v>
      </c>
      <c r="G228">
        <v>44</v>
      </c>
      <c r="H228">
        <v>44</v>
      </c>
      <c r="I228">
        <f t="shared" si="30"/>
        <v>1</v>
      </c>
      <c r="J228">
        <f t="shared" si="31"/>
        <v>0</v>
      </c>
      <c r="K228">
        <f t="shared" ca="1" si="32"/>
        <v>2.2324995831666419E-3</v>
      </c>
      <c r="L228">
        <f t="shared" ca="1" si="33"/>
        <v>0</v>
      </c>
      <c r="M228">
        <f t="shared" si="34"/>
        <v>1</v>
      </c>
      <c r="Q228">
        <f t="shared" ca="1" si="26"/>
        <v>1.1694501424278159</v>
      </c>
      <c r="R228">
        <f t="shared" ca="1" si="27"/>
        <v>1.1694501424278159</v>
      </c>
    </row>
    <row r="229" spans="1:18" x14ac:dyDescent="0.25">
      <c r="A229" s="7">
        <v>45293</v>
      </c>
      <c r="B229">
        <f t="shared" ca="1" si="28"/>
        <v>2.6287113137350715E-3</v>
      </c>
      <c r="C229" s="6">
        <v>1343</v>
      </c>
      <c r="D229">
        <f t="shared" si="29"/>
        <v>1.1280760126687153</v>
      </c>
      <c r="E229" t="s">
        <v>49</v>
      </c>
      <c r="F229">
        <v>0.75285290000000005</v>
      </c>
      <c r="G229">
        <v>44</v>
      </c>
      <c r="H229">
        <v>44</v>
      </c>
      <c r="I229">
        <f t="shared" si="30"/>
        <v>1</v>
      </c>
      <c r="J229">
        <f t="shared" si="31"/>
        <v>0</v>
      </c>
      <c r="K229">
        <f t="shared" ca="1" si="32"/>
        <v>2.2324995831666419E-3</v>
      </c>
      <c r="L229">
        <f t="shared" ca="1" si="33"/>
        <v>0</v>
      </c>
      <c r="M229">
        <f t="shared" si="34"/>
        <v>1</v>
      </c>
      <c r="Q229">
        <f t="shared" ref="Q229:Q292" ca="1" si="35">G229/100*C229*B229*F229</f>
        <v>1.1694501424278159</v>
      </c>
      <c r="R229">
        <f t="shared" ref="R229:R292" ca="1" si="36">C229*H229/100*B229*F229</f>
        <v>1.1694501424278159</v>
      </c>
    </row>
    <row r="230" spans="1:18" x14ac:dyDescent="0.25">
      <c r="A230" s="7">
        <v>45294</v>
      </c>
      <c r="B230">
        <f t="shared" ca="1" si="28"/>
        <v>2.7621358640099515E-3</v>
      </c>
      <c r="C230">
        <v>841</v>
      </c>
      <c r="D230">
        <f t="shared" si="29"/>
        <v>0.92479599579791216</v>
      </c>
      <c r="E230" t="s">
        <v>7</v>
      </c>
      <c r="F230">
        <v>0.75285290000000005</v>
      </c>
      <c r="G230">
        <v>46</v>
      </c>
      <c r="H230">
        <v>54</v>
      </c>
      <c r="I230">
        <f t="shared" si="30"/>
        <v>0</v>
      </c>
      <c r="J230">
        <f t="shared" si="31"/>
        <v>1</v>
      </c>
      <c r="K230">
        <f t="shared" ca="1" si="32"/>
        <v>0</v>
      </c>
      <c r="L230">
        <f t="shared" ca="1" si="33"/>
        <v>2.2575482092478641E-3</v>
      </c>
      <c r="M230">
        <f t="shared" si="34"/>
        <v>1.173913043478261</v>
      </c>
      <c r="Q230">
        <f t="shared" ca="1" si="35"/>
        <v>0.80446840474582049</v>
      </c>
      <c r="R230">
        <f t="shared" ca="1" si="36"/>
        <v>0.94437595339726754</v>
      </c>
    </row>
    <row r="231" spans="1:18" x14ac:dyDescent="0.25">
      <c r="A231" s="7">
        <v>45294</v>
      </c>
      <c r="B231">
        <f t="shared" ca="1" si="28"/>
        <v>2.7621358640099515E-3</v>
      </c>
      <c r="C231" s="6">
        <v>841</v>
      </c>
      <c r="D231">
        <f t="shared" si="29"/>
        <v>0.92479599579791216</v>
      </c>
      <c r="E231" t="s">
        <v>50</v>
      </c>
      <c r="F231">
        <v>1</v>
      </c>
      <c r="G231">
        <v>46</v>
      </c>
      <c r="H231">
        <v>54</v>
      </c>
      <c r="I231">
        <f t="shared" si="30"/>
        <v>0</v>
      </c>
      <c r="J231">
        <f t="shared" si="31"/>
        <v>1</v>
      </c>
      <c r="K231">
        <f t="shared" ca="1" si="32"/>
        <v>0</v>
      </c>
      <c r="L231">
        <f t="shared" ca="1" si="33"/>
        <v>2.9986577846055507E-3</v>
      </c>
      <c r="M231">
        <f t="shared" si="34"/>
        <v>1.173913043478261</v>
      </c>
      <c r="Q231">
        <f t="shared" ca="1" si="35"/>
        <v>1.0685598803508898</v>
      </c>
      <c r="R231">
        <f t="shared" ca="1" si="36"/>
        <v>1.2543963812814793</v>
      </c>
    </row>
    <row r="232" spans="1:18" x14ac:dyDescent="0.25">
      <c r="A232" s="7">
        <v>45295</v>
      </c>
      <c r="B232">
        <f t="shared" ca="1" si="28"/>
        <v>2.902332595970602E-3</v>
      </c>
      <c r="C232" s="6">
        <v>2573</v>
      </c>
      <c r="D232">
        <f t="shared" si="29"/>
        <v>1.4104397862103466</v>
      </c>
      <c r="E232" t="s">
        <v>49</v>
      </c>
      <c r="F232">
        <v>0.75285290000000005</v>
      </c>
      <c r="G232">
        <v>35</v>
      </c>
      <c r="H232">
        <v>41</v>
      </c>
      <c r="I232">
        <f t="shared" si="30"/>
        <v>0</v>
      </c>
      <c r="J232">
        <f t="shared" si="31"/>
        <v>1</v>
      </c>
      <c r="K232">
        <f t="shared" ca="1" si="32"/>
        <v>0</v>
      </c>
      <c r="L232">
        <f t="shared" ca="1" si="33"/>
        <v>3.6101701385071777E-3</v>
      </c>
      <c r="M232">
        <f t="shared" si="34"/>
        <v>1.1714285714285715</v>
      </c>
      <c r="Q232">
        <f t="shared" ca="1" si="35"/>
        <v>1.9677283267082992</v>
      </c>
      <c r="R232">
        <f t="shared" ca="1" si="36"/>
        <v>2.3050531827154361</v>
      </c>
    </row>
    <row r="233" spans="1:18" x14ac:dyDescent="0.25">
      <c r="A233" s="7">
        <v>45295</v>
      </c>
      <c r="B233">
        <f t="shared" ca="1" si="28"/>
        <v>2.902332595970602E-3</v>
      </c>
      <c r="C233" s="6">
        <v>2364</v>
      </c>
      <c r="D233">
        <f t="shared" si="29"/>
        <v>1.3736474722092178</v>
      </c>
      <c r="E233" t="s">
        <v>50</v>
      </c>
      <c r="F233">
        <v>1</v>
      </c>
      <c r="G233">
        <v>36</v>
      </c>
      <c r="H233">
        <v>41</v>
      </c>
      <c r="I233">
        <f t="shared" si="30"/>
        <v>0</v>
      </c>
      <c r="J233">
        <f t="shared" si="31"/>
        <v>1</v>
      </c>
      <c r="K233">
        <f t="shared" ca="1" si="32"/>
        <v>0</v>
      </c>
      <c r="L233">
        <f t="shared" ca="1" si="33"/>
        <v>4.5405015331272999E-3</v>
      </c>
      <c r="M233">
        <f t="shared" si="34"/>
        <v>1.1388888888888888</v>
      </c>
      <c r="Q233">
        <f t="shared" ca="1" si="35"/>
        <v>2.4700011324748208</v>
      </c>
      <c r="R233">
        <f t="shared" ca="1" si="36"/>
        <v>2.8130568453185463</v>
      </c>
    </row>
    <row r="234" spans="1:18" x14ac:dyDescent="0.25">
      <c r="A234" s="7">
        <v>45295</v>
      </c>
      <c r="B234">
        <f t="shared" ca="1" si="28"/>
        <v>2.902332595970602E-3</v>
      </c>
      <c r="C234" s="6">
        <v>2573</v>
      </c>
      <c r="D234">
        <f t="shared" si="29"/>
        <v>1.4104397862103466</v>
      </c>
      <c r="E234" t="s">
        <v>49</v>
      </c>
      <c r="F234">
        <v>0.75285290000000005</v>
      </c>
      <c r="G234">
        <v>40</v>
      </c>
      <c r="H234">
        <v>44</v>
      </c>
      <c r="I234">
        <f t="shared" si="30"/>
        <v>0</v>
      </c>
      <c r="J234">
        <f t="shared" si="31"/>
        <v>1</v>
      </c>
      <c r="K234">
        <f t="shared" ca="1" si="32"/>
        <v>0</v>
      </c>
      <c r="L234">
        <f t="shared" ca="1" si="33"/>
        <v>3.3900378129884477E-3</v>
      </c>
      <c r="M234">
        <f t="shared" si="34"/>
        <v>1.1000000000000001</v>
      </c>
      <c r="Q234">
        <f t="shared" ca="1" si="35"/>
        <v>2.248832373380913</v>
      </c>
      <c r="R234">
        <f t="shared" ca="1" si="36"/>
        <v>2.4737156107190046</v>
      </c>
    </row>
    <row r="235" spans="1:18" x14ac:dyDescent="0.25">
      <c r="A235" s="7">
        <v>45295</v>
      </c>
      <c r="B235">
        <f t="shared" ca="1" si="28"/>
        <v>2.902332595970602E-3</v>
      </c>
      <c r="C235" s="6">
        <v>2364</v>
      </c>
      <c r="D235">
        <f t="shared" si="29"/>
        <v>1.3736474722092178</v>
      </c>
      <c r="E235" t="s">
        <v>50</v>
      </c>
      <c r="F235">
        <v>1</v>
      </c>
      <c r="G235">
        <v>41</v>
      </c>
      <c r="H235">
        <v>45</v>
      </c>
      <c r="I235">
        <f t="shared" si="30"/>
        <v>0</v>
      </c>
      <c r="J235">
        <f t="shared" si="31"/>
        <v>1</v>
      </c>
      <c r="K235">
        <f t="shared" ca="1" si="32"/>
        <v>0</v>
      </c>
      <c r="L235">
        <f t="shared" ca="1" si="33"/>
        <v>4.3757361592303553E-3</v>
      </c>
      <c r="M235">
        <f t="shared" si="34"/>
        <v>1.0975609756097562</v>
      </c>
      <c r="Q235">
        <f t="shared" ca="1" si="35"/>
        <v>2.8130568453185458</v>
      </c>
      <c r="R235">
        <f t="shared" ca="1" si="36"/>
        <v>3.0875014155935263</v>
      </c>
    </row>
    <row r="236" spans="1:18" x14ac:dyDescent="0.25">
      <c r="A236" s="7">
        <v>45295</v>
      </c>
      <c r="B236">
        <f t="shared" ca="1" si="28"/>
        <v>2.902332595970602E-3</v>
      </c>
      <c r="C236" s="6">
        <v>4000</v>
      </c>
      <c r="D236">
        <f t="shared" si="29"/>
        <v>1.6020599913279625</v>
      </c>
      <c r="E236" t="s">
        <v>49</v>
      </c>
      <c r="F236">
        <v>0.75285290000000005</v>
      </c>
      <c r="G236">
        <v>41</v>
      </c>
      <c r="H236">
        <v>43</v>
      </c>
      <c r="I236">
        <f t="shared" si="30"/>
        <v>0</v>
      </c>
      <c r="J236">
        <f t="shared" si="31"/>
        <v>1</v>
      </c>
      <c r="K236">
        <f t="shared" ca="1" si="32"/>
        <v>0</v>
      </c>
      <c r="L236">
        <f t="shared" ca="1" si="33"/>
        <v>3.6713068170792541E-3</v>
      </c>
      <c r="M236">
        <f t="shared" si="34"/>
        <v>1.0487804878048781</v>
      </c>
      <c r="Q236">
        <f t="shared" ca="1" si="35"/>
        <v>3.5834483990912336</v>
      </c>
      <c r="R236">
        <f t="shared" ca="1" si="36"/>
        <v>3.7582507600225132</v>
      </c>
    </row>
    <row r="237" spans="1:18" x14ac:dyDescent="0.25">
      <c r="A237" s="7">
        <v>45296</v>
      </c>
      <c r="B237">
        <f t="shared" ca="1" si="28"/>
        <v>3.0496452427957415E-3</v>
      </c>
      <c r="C237" s="6">
        <v>1247</v>
      </c>
      <c r="D237">
        <f t="shared" si="29"/>
        <v>1.0958664534785427</v>
      </c>
      <c r="E237" t="s">
        <v>49</v>
      </c>
      <c r="F237">
        <v>0.75285290000000005</v>
      </c>
      <c r="G237">
        <v>34</v>
      </c>
      <c r="H237">
        <v>37</v>
      </c>
      <c r="I237">
        <f t="shared" si="30"/>
        <v>0</v>
      </c>
      <c r="J237">
        <f t="shared" si="31"/>
        <v>1</v>
      </c>
      <c r="K237">
        <f t="shared" ca="1" si="32"/>
        <v>0</v>
      </c>
      <c r="L237">
        <f t="shared" ca="1" si="33"/>
        <v>2.7380406351589686E-3</v>
      </c>
      <c r="M237">
        <f t="shared" si="34"/>
        <v>1.088235294117647</v>
      </c>
      <c r="Q237">
        <f t="shared" ca="1" si="35"/>
        <v>0.97343020967893057</v>
      </c>
      <c r="R237">
        <f t="shared" ca="1" si="36"/>
        <v>1.0593211105329539</v>
      </c>
    </row>
    <row r="238" spans="1:18" x14ac:dyDescent="0.25">
      <c r="A238" s="7">
        <v>45296</v>
      </c>
      <c r="B238">
        <f t="shared" ca="1" si="28"/>
        <v>3.0496452427957415E-3</v>
      </c>
      <c r="C238" s="6">
        <v>1247</v>
      </c>
      <c r="D238">
        <f t="shared" si="29"/>
        <v>1.0958664534785427</v>
      </c>
      <c r="E238" t="s">
        <v>49</v>
      </c>
      <c r="F238">
        <v>0.75285290000000005</v>
      </c>
      <c r="G238">
        <v>40</v>
      </c>
      <c r="H238">
        <v>41</v>
      </c>
      <c r="I238">
        <f t="shared" si="30"/>
        <v>0</v>
      </c>
      <c r="J238">
        <f t="shared" si="31"/>
        <v>1</v>
      </c>
      <c r="K238">
        <f t="shared" ca="1" si="32"/>
        <v>0</v>
      </c>
      <c r="L238">
        <f t="shared" ca="1" si="33"/>
        <v>2.5789382739267582E-3</v>
      </c>
      <c r="M238">
        <f t="shared" si="34"/>
        <v>1.0249999999999999</v>
      </c>
      <c r="Q238">
        <f t="shared" ca="1" si="35"/>
        <v>1.145212011386977</v>
      </c>
      <c r="R238">
        <f t="shared" ca="1" si="36"/>
        <v>1.1738423116716517</v>
      </c>
    </row>
    <row r="239" spans="1:18" x14ac:dyDescent="0.25">
      <c r="A239" s="7">
        <v>45298</v>
      </c>
      <c r="B239">
        <f t="shared" ca="1" si="28"/>
        <v>3.3670813329960097E-3</v>
      </c>
      <c r="C239" s="6">
        <v>1012</v>
      </c>
      <c r="D239">
        <f t="shared" si="29"/>
        <v>1.0051805125037803</v>
      </c>
      <c r="E239" t="s">
        <v>50</v>
      </c>
      <c r="F239">
        <v>1</v>
      </c>
      <c r="G239">
        <v>46</v>
      </c>
      <c r="H239">
        <v>47</v>
      </c>
      <c r="I239">
        <f t="shared" si="30"/>
        <v>0</v>
      </c>
      <c r="J239">
        <f t="shared" si="31"/>
        <v>1</v>
      </c>
      <c r="K239">
        <f t="shared" ca="1" si="32"/>
        <v>0</v>
      </c>
      <c r="L239">
        <f t="shared" ca="1" si="33"/>
        <v>3.4581011603763813E-3</v>
      </c>
      <c r="M239">
        <f t="shared" si="34"/>
        <v>1.0217391304347827</v>
      </c>
      <c r="Q239">
        <f t="shared" ca="1" si="35"/>
        <v>1.5674437021363026</v>
      </c>
      <c r="R239">
        <f t="shared" ca="1" si="36"/>
        <v>1.601518565226222</v>
      </c>
    </row>
    <row r="240" spans="1:18" x14ac:dyDescent="0.25">
      <c r="A240" s="7">
        <v>45298</v>
      </c>
      <c r="B240">
        <f t="shared" ca="1" si="28"/>
        <v>3.3670813329960097E-3</v>
      </c>
      <c r="C240" s="6">
        <v>6367</v>
      </c>
      <c r="D240">
        <f t="shared" si="29"/>
        <v>1.8039348498638419</v>
      </c>
      <c r="E240" t="s">
        <v>49</v>
      </c>
      <c r="F240">
        <v>0.75285290000000005</v>
      </c>
      <c r="G240">
        <v>43</v>
      </c>
      <c r="H240">
        <v>42</v>
      </c>
      <c r="I240">
        <f t="shared" si="30"/>
        <v>1</v>
      </c>
      <c r="J240">
        <f t="shared" si="31"/>
        <v>0</v>
      </c>
      <c r="K240">
        <f t="shared" ca="1" si="32"/>
        <v>4.6817018067510955E-3</v>
      </c>
      <c r="L240">
        <f t="shared" ca="1" si="33"/>
        <v>0</v>
      </c>
      <c r="M240">
        <f t="shared" si="34"/>
        <v>1.0238095238095237</v>
      </c>
      <c r="Q240">
        <f t="shared" ca="1" si="35"/>
        <v>6.9401209641525181</v>
      </c>
      <c r="R240">
        <f t="shared" ca="1" si="36"/>
        <v>6.7787228021954826</v>
      </c>
    </row>
    <row r="241" spans="1:18" x14ac:dyDescent="0.25">
      <c r="A241" s="7">
        <v>45300</v>
      </c>
      <c r="B241">
        <f t="shared" ca="1" si="28"/>
        <v>3.7175591914477345E-3</v>
      </c>
      <c r="C241" s="6">
        <v>1417</v>
      </c>
      <c r="D241">
        <f t="shared" si="29"/>
        <v>1.1513698502474603</v>
      </c>
      <c r="E241" t="s">
        <v>49</v>
      </c>
      <c r="F241">
        <v>0.75285290000000005</v>
      </c>
      <c r="G241">
        <v>43</v>
      </c>
      <c r="H241">
        <v>43</v>
      </c>
      <c r="I241">
        <f t="shared" si="30"/>
        <v>1</v>
      </c>
      <c r="J241">
        <f t="shared" si="31"/>
        <v>0</v>
      </c>
      <c r="K241">
        <f t="shared" ca="1" si="32"/>
        <v>3.2224254038587859E-3</v>
      </c>
      <c r="L241">
        <f t="shared" ca="1" si="33"/>
        <v>0</v>
      </c>
      <c r="M241">
        <f t="shared" si="34"/>
        <v>1</v>
      </c>
      <c r="Q241">
        <f t="shared" ca="1" si="35"/>
        <v>1.70532172820332</v>
      </c>
      <c r="R241">
        <f t="shared" ca="1" si="36"/>
        <v>1.70532172820332</v>
      </c>
    </row>
    <row r="242" spans="1:18" x14ac:dyDescent="0.25">
      <c r="A242" s="7">
        <v>45300</v>
      </c>
      <c r="B242">
        <f t="shared" ca="1" si="28"/>
        <v>3.7175591914477345E-3</v>
      </c>
      <c r="C242" s="6">
        <v>968</v>
      </c>
      <c r="D242">
        <f t="shared" si="29"/>
        <v>0.98587535730839371</v>
      </c>
      <c r="E242" t="s">
        <v>50</v>
      </c>
      <c r="F242">
        <v>1</v>
      </c>
      <c r="G242">
        <v>41</v>
      </c>
      <c r="H242">
        <v>49</v>
      </c>
      <c r="I242">
        <f t="shared" si="30"/>
        <v>0</v>
      </c>
      <c r="J242">
        <f t="shared" si="31"/>
        <v>1</v>
      </c>
      <c r="K242">
        <f t="shared" ca="1" si="32"/>
        <v>0</v>
      </c>
      <c r="L242">
        <f t="shared" ca="1" si="33"/>
        <v>4.3801817027560551E-3</v>
      </c>
      <c r="M242">
        <f t="shared" si="34"/>
        <v>1.1951219512195121</v>
      </c>
      <c r="Q242">
        <f t="shared" ca="1" si="35"/>
        <v>1.4754248919017767</v>
      </c>
      <c r="R242">
        <f t="shared" ca="1" si="36"/>
        <v>1.7633126756874893</v>
      </c>
    </row>
    <row r="243" spans="1:18" x14ac:dyDescent="0.25">
      <c r="A243" s="7">
        <v>45300</v>
      </c>
      <c r="B243">
        <f t="shared" ca="1" si="28"/>
        <v>3.7175591914477345E-3</v>
      </c>
      <c r="C243" s="6">
        <v>3815</v>
      </c>
      <c r="D243">
        <f t="shared" si="29"/>
        <v>1.5814945422908993</v>
      </c>
      <c r="E243" t="s">
        <v>49</v>
      </c>
      <c r="F243">
        <v>0.75285290000000005</v>
      </c>
      <c r="G243">
        <v>34</v>
      </c>
      <c r="H243">
        <v>33</v>
      </c>
      <c r="I243">
        <f t="shared" si="30"/>
        <v>1</v>
      </c>
      <c r="J243">
        <f t="shared" si="31"/>
        <v>0</v>
      </c>
      <c r="K243">
        <f t="shared" ca="1" si="32"/>
        <v>4.5603764518595338E-3</v>
      </c>
      <c r="L243">
        <f t="shared" ca="1" si="33"/>
        <v>0</v>
      </c>
      <c r="M243">
        <f t="shared" si="34"/>
        <v>1.0303030303030303</v>
      </c>
      <c r="Q243">
        <f t="shared" ca="1" si="35"/>
        <v>3.6302913355312181</v>
      </c>
      <c r="R243">
        <f t="shared" ca="1" si="36"/>
        <v>3.5235180609567704</v>
      </c>
    </row>
    <row r="244" spans="1:18" x14ac:dyDescent="0.25">
      <c r="A244" s="7">
        <v>45300</v>
      </c>
      <c r="B244">
        <f t="shared" ca="1" si="28"/>
        <v>3.7175591914477345E-3</v>
      </c>
      <c r="C244" s="6">
        <v>3815</v>
      </c>
      <c r="D244">
        <f t="shared" si="29"/>
        <v>1.5814945422908993</v>
      </c>
      <c r="E244" t="s">
        <v>49</v>
      </c>
      <c r="F244">
        <v>0.75285290000000005</v>
      </c>
      <c r="G244">
        <v>40</v>
      </c>
      <c r="H244">
        <v>38</v>
      </c>
      <c r="I244">
        <f t="shared" si="30"/>
        <v>1</v>
      </c>
      <c r="J244">
        <f t="shared" si="31"/>
        <v>0</v>
      </c>
      <c r="K244">
        <f t="shared" ca="1" si="32"/>
        <v>4.6592081396707313E-3</v>
      </c>
      <c r="L244">
        <f t="shared" ca="1" si="33"/>
        <v>0</v>
      </c>
      <c r="M244">
        <f t="shared" si="34"/>
        <v>1.0526315789473684</v>
      </c>
      <c r="Q244">
        <f t="shared" ca="1" si="35"/>
        <v>4.2709309829779034</v>
      </c>
      <c r="R244">
        <f t="shared" ca="1" si="36"/>
        <v>4.0573844338290082</v>
      </c>
    </row>
    <row r="245" spans="1:18" x14ac:dyDescent="0.25">
      <c r="A245" s="7">
        <v>45300</v>
      </c>
      <c r="B245">
        <f t="shared" ca="1" si="28"/>
        <v>3.7175591914477345E-3</v>
      </c>
      <c r="C245" s="6">
        <v>4677</v>
      </c>
      <c r="D245">
        <f t="shared" si="29"/>
        <v>1.669967369908504</v>
      </c>
      <c r="E245" t="s">
        <v>51</v>
      </c>
      <c r="F245">
        <v>0.628</v>
      </c>
      <c r="G245">
        <v>29</v>
      </c>
      <c r="H245">
        <v>30</v>
      </c>
      <c r="I245">
        <f t="shared" si="30"/>
        <v>0</v>
      </c>
      <c r="J245">
        <f t="shared" si="31"/>
        <v>1</v>
      </c>
      <c r="K245">
        <f t="shared" ca="1" si="32"/>
        <v>0</v>
      </c>
      <c r="L245">
        <f t="shared" ca="1" si="33"/>
        <v>4.0331908950253315E-3</v>
      </c>
      <c r="M245">
        <f t="shared" si="34"/>
        <v>1.0344827586206897</v>
      </c>
      <c r="Q245">
        <f t="shared" ca="1" si="35"/>
        <v>3.1665248725096</v>
      </c>
      <c r="R245">
        <f t="shared" ca="1" si="36"/>
        <v>3.2757153853547587</v>
      </c>
    </row>
    <row r="246" spans="1:18" x14ac:dyDescent="0.25">
      <c r="A246" s="7">
        <v>45300</v>
      </c>
      <c r="B246">
        <f t="shared" ca="1" si="28"/>
        <v>3.7175591914477345E-3</v>
      </c>
      <c r="C246" s="6">
        <v>4677</v>
      </c>
      <c r="D246">
        <f t="shared" si="29"/>
        <v>1.669967369908504</v>
      </c>
      <c r="E246" t="s">
        <v>51</v>
      </c>
      <c r="F246">
        <v>0.628</v>
      </c>
      <c r="G246">
        <v>48</v>
      </c>
      <c r="H246">
        <v>48</v>
      </c>
      <c r="I246">
        <f t="shared" si="30"/>
        <v>1</v>
      </c>
      <c r="J246">
        <f t="shared" si="31"/>
        <v>0</v>
      </c>
      <c r="K246">
        <f t="shared" ca="1" si="32"/>
        <v>3.898751198524487E-3</v>
      </c>
      <c r="L246">
        <f t="shared" ca="1" si="33"/>
        <v>0</v>
      </c>
      <c r="M246">
        <f t="shared" si="34"/>
        <v>1</v>
      </c>
      <c r="Q246">
        <f t="shared" ca="1" si="35"/>
        <v>5.2411446165676141</v>
      </c>
      <c r="R246">
        <f t="shared" ca="1" si="36"/>
        <v>5.2411446165676141</v>
      </c>
    </row>
    <row r="247" spans="1:18" x14ac:dyDescent="0.25">
      <c r="A247" s="7">
        <v>45301</v>
      </c>
      <c r="B247">
        <f t="shared" ca="1" si="28"/>
        <v>3.90625E-3</v>
      </c>
      <c r="C247" s="6">
        <v>4000</v>
      </c>
      <c r="D247">
        <f t="shared" si="29"/>
        <v>1.6020599913279625</v>
      </c>
      <c r="E247" t="s">
        <v>49</v>
      </c>
      <c r="F247">
        <v>0.75285290000000005</v>
      </c>
      <c r="G247">
        <v>43</v>
      </c>
      <c r="H247">
        <v>42</v>
      </c>
      <c r="I247">
        <f t="shared" si="30"/>
        <v>1</v>
      </c>
      <c r="J247">
        <f t="shared" si="31"/>
        <v>0</v>
      </c>
      <c r="K247">
        <f t="shared" ca="1" si="32"/>
        <v>4.8235646344070831E-3</v>
      </c>
      <c r="L247">
        <f t="shared" ca="1" si="33"/>
        <v>0</v>
      </c>
      <c r="M247">
        <f t="shared" si="34"/>
        <v>1.0238095238095237</v>
      </c>
      <c r="Q247">
        <f t="shared" ca="1" si="35"/>
        <v>5.0582304218750007</v>
      </c>
      <c r="R247">
        <f t="shared" ca="1" si="36"/>
        <v>4.94059715625</v>
      </c>
    </row>
    <row r="248" spans="1:18" x14ac:dyDescent="0.25">
      <c r="A248" s="7">
        <v>45303</v>
      </c>
      <c r="B248">
        <f t="shared" ca="1" si="28"/>
        <v>4.3128496627883317E-3</v>
      </c>
      <c r="C248" s="6">
        <v>2000</v>
      </c>
      <c r="D248">
        <f t="shared" si="29"/>
        <v>1.3010299956639813</v>
      </c>
      <c r="E248" t="s">
        <v>50</v>
      </c>
      <c r="F248">
        <v>1</v>
      </c>
      <c r="G248">
        <v>41</v>
      </c>
      <c r="H248">
        <v>42</v>
      </c>
      <c r="I248">
        <f t="shared" si="30"/>
        <v>0</v>
      </c>
      <c r="J248">
        <f t="shared" si="31"/>
        <v>1</v>
      </c>
      <c r="K248">
        <f t="shared" ca="1" si="32"/>
        <v>0</v>
      </c>
      <c r="L248">
        <f t="shared" ca="1" si="33"/>
        <v>5.7480040165665876E-3</v>
      </c>
      <c r="M248">
        <f t="shared" si="34"/>
        <v>1.024390243902439</v>
      </c>
      <c r="Q248">
        <f t="shared" ca="1" si="35"/>
        <v>3.536536723486432</v>
      </c>
      <c r="R248">
        <f t="shared" ca="1" si="36"/>
        <v>3.6227937167421986</v>
      </c>
    </row>
    <row r="249" spans="1:18" x14ac:dyDescent="0.25">
      <c r="A249" s="7">
        <v>45303</v>
      </c>
      <c r="B249">
        <f t="shared" ca="1" si="28"/>
        <v>4.3128496627883317E-3</v>
      </c>
      <c r="C249" s="6">
        <v>2000</v>
      </c>
      <c r="D249">
        <f t="shared" si="29"/>
        <v>1.3010299956639813</v>
      </c>
      <c r="E249" t="s">
        <v>50</v>
      </c>
      <c r="F249">
        <v>1</v>
      </c>
      <c r="G249">
        <v>46</v>
      </c>
      <c r="H249">
        <v>47</v>
      </c>
      <c r="I249">
        <f t="shared" si="30"/>
        <v>0</v>
      </c>
      <c r="J249">
        <f t="shared" si="31"/>
        <v>1</v>
      </c>
      <c r="K249">
        <f t="shared" ca="1" si="32"/>
        <v>0</v>
      </c>
      <c r="L249">
        <f t="shared" ca="1" si="33"/>
        <v>5.7331282297742306E-3</v>
      </c>
      <c r="M249">
        <f t="shared" si="34"/>
        <v>1.0217391304347827</v>
      </c>
      <c r="Q249">
        <f t="shared" ca="1" si="35"/>
        <v>3.9678216897652652</v>
      </c>
      <c r="R249">
        <f t="shared" ca="1" si="36"/>
        <v>4.0540786830210322</v>
      </c>
    </row>
    <row r="250" spans="1:18" x14ac:dyDescent="0.25">
      <c r="A250" s="7">
        <v>45303</v>
      </c>
      <c r="B250">
        <f t="shared" ca="1" si="28"/>
        <v>4.3128496627883317E-3</v>
      </c>
      <c r="C250" s="6">
        <v>1906</v>
      </c>
      <c r="D250">
        <f t="shared" si="29"/>
        <v>1.2801228963023075</v>
      </c>
      <c r="E250" t="s">
        <v>50</v>
      </c>
      <c r="F250">
        <v>1</v>
      </c>
      <c r="G250">
        <v>48</v>
      </c>
      <c r="H250">
        <v>50</v>
      </c>
      <c r="I250">
        <f t="shared" si="30"/>
        <v>0</v>
      </c>
      <c r="J250">
        <f t="shared" si="31"/>
        <v>1</v>
      </c>
      <c r="K250">
        <f t="shared" ca="1" si="32"/>
        <v>0</v>
      </c>
      <c r="L250">
        <f t="shared" ca="1" si="33"/>
        <v>5.7510183350469053E-3</v>
      </c>
      <c r="M250">
        <f t="shared" si="34"/>
        <v>1.0416666666666667</v>
      </c>
      <c r="Q250">
        <f t="shared" ca="1" si="35"/>
        <v>3.9457398994917887</v>
      </c>
      <c r="R250">
        <f t="shared" ca="1" si="36"/>
        <v>4.1101457286372804</v>
      </c>
    </row>
    <row r="251" spans="1:18" x14ac:dyDescent="0.25">
      <c r="A251" s="7">
        <v>45303</v>
      </c>
      <c r="B251">
        <f t="shared" ca="1" si="28"/>
        <v>4.3128496627883317E-3</v>
      </c>
      <c r="C251" s="6">
        <v>1178</v>
      </c>
      <c r="D251">
        <f t="shared" si="29"/>
        <v>1.0711452904510828</v>
      </c>
      <c r="E251" t="s">
        <v>51</v>
      </c>
      <c r="F251">
        <v>0.628</v>
      </c>
      <c r="G251">
        <v>37</v>
      </c>
      <c r="H251">
        <v>37</v>
      </c>
      <c r="I251">
        <f t="shared" si="30"/>
        <v>1</v>
      </c>
      <c r="J251">
        <f t="shared" si="31"/>
        <v>0</v>
      </c>
      <c r="K251">
        <f t="shared" ca="1" si="32"/>
        <v>2.9011644437636963E-3</v>
      </c>
      <c r="L251">
        <f t="shared" ca="1" si="33"/>
        <v>0</v>
      </c>
      <c r="M251">
        <f t="shared" si="34"/>
        <v>1</v>
      </c>
      <c r="Q251">
        <f t="shared" ca="1" si="35"/>
        <v>1.1805135547263952</v>
      </c>
      <c r="R251">
        <f t="shared" ca="1" si="36"/>
        <v>1.1805135547263952</v>
      </c>
    </row>
    <row r="252" spans="1:18" x14ac:dyDescent="0.25">
      <c r="A252" s="7">
        <v>45304</v>
      </c>
      <c r="B252">
        <f t="shared" ca="1" si="28"/>
        <v>4.5317554146881373E-3</v>
      </c>
      <c r="C252" s="6">
        <v>4000</v>
      </c>
      <c r="D252">
        <f t="shared" si="29"/>
        <v>1.6020599913279625</v>
      </c>
      <c r="E252" t="s">
        <v>49</v>
      </c>
      <c r="F252">
        <v>0.75285290000000005</v>
      </c>
      <c r="G252">
        <v>41</v>
      </c>
      <c r="H252">
        <v>44</v>
      </c>
      <c r="I252">
        <f t="shared" si="30"/>
        <v>0</v>
      </c>
      <c r="J252">
        <f t="shared" si="31"/>
        <v>1</v>
      </c>
      <c r="K252">
        <f t="shared" ca="1" si="32"/>
        <v>0</v>
      </c>
      <c r="L252">
        <f t="shared" ca="1" si="33"/>
        <v>5.8657585802141237E-3</v>
      </c>
      <c r="M252">
        <f t="shared" si="34"/>
        <v>1.0731707317073171</v>
      </c>
      <c r="Q252">
        <f t="shared" ca="1" si="35"/>
        <v>5.595262137903414</v>
      </c>
      <c r="R252">
        <f t="shared" ca="1" si="36"/>
        <v>6.0046715626280536</v>
      </c>
    </row>
    <row r="253" spans="1:18" x14ac:dyDescent="0.25">
      <c r="A253" s="7">
        <v>45307</v>
      </c>
      <c r="B253">
        <f t="shared" ca="1" si="28"/>
        <v>5.2574226274701439E-3</v>
      </c>
      <c r="C253" s="6">
        <v>1472</v>
      </c>
      <c r="D253">
        <f t="shared" si="29"/>
        <v>1.1679078100014801</v>
      </c>
      <c r="E253" t="s">
        <v>49</v>
      </c>
      <c r="F253">
        <v>0.75285290000000005</v>
      </c>
      <c r="G253">
        <v>44</v>
      </c>
      <c r="H253">
        <v>43</v>
      </c>
      <c r="I253">
        <f t="shared" si="30"/>
        <v>1</v>
      </c>
      <c r="J253">
        <f t="shared" si="31"/>
        <v>0</v>
      </c>
      <c r="K253">
        <f t="shared" ca="1" si="32"/>
        <v>4.7301596728905786E-3</v>
      </c>
      <c r="L253">
        <f t="shared" ca="1" si="33"/>
        <v>0</v>
      </c>
      <c r="M253">
        <f t="shared" si="34"/>
        <v>1.0232558139534884</v>
      </c>
      <c r="Q253">
        <f t="shared" ca="1" si="35"/>
        <v>2.563560103728586</v>
      </c>
      <c r="R253">
        <f t="shared" ca="1" si="36"/>
        <v>2.505297374098391</v>
      </c>
    </row>
    <row r="254" spans="1:18" x14ac:dyDescent="0.25">
      <c r="A254" s="7">
        <v>45307</v>
      </c>
      <c r="B254">
        <f t="shared" ca="1" si="28"/>
        <v>5.2574226274701439E-3</v>
      </c>
      <c r="C254" s="6">
        <v>4000</v>
      </c>
      <c r="D254">
        <f t="shared" si="29"/>
        <v>1.6020599913279625</v>
      </c>
      <c r="E254" t="s">
        <v>49</v>
      </c>
      <c r="F254">
        <v>0.75285290000000005</v>
      </c>
      <c r="G254">
        <v>41</v>
      </c>
      <c r="H254">
        <v>43</v>
      </c>
      <c r="I254">
        <f t="shared" si="30"/>
        <v>0</v>
      </c>
      <c r="J254">
        <f t="shared" si="31"/>
        <v>1</v>
      </c>
      <c r="K254">
        <f t="shared" ca="1" si="32"/>
        <v>0</v>
      </c>
      <c r="L254">
        <f t="shared" ca="1" si="33"/>
        <v>6.6503789260041685E-3</v>
      </c>
      <c r="M254">
        <f t="shared" si="34"/>
        <v>1.0487804878048781</v>
      </c>
      <c r="Q254">
        <f t="shared" ca="1" si="35"/>
        <v>6.49122802945109</v>
      </c>
      <c r="R254">
        <f t="shared" ca="1" si="36"/>
        <v>6.8078732991804101</v>
      </c>
    </row>
    <row r="255" spans="1:18" x14ac:dyDescent="0.25">
      <c r="A255" s="7">
        <v>45308</v>
      </c>
      <c r="B255">
        <f t="shared" ca="1" si="28"/>
        <v>5.5242717280199038E-3</v>
      </c>
      <c r="C255" s="6">
        <v>1045</v>
      </c>
      <c r="D255">
        <f t="shared" si="29"/>
        <v>1.0191162904470727</v>
      </c>
      <c r="E255" t="s">
        <v>49</v>
      </c>
      <c r="F255">
        <v>0.75285290000000005</v>
      </c>
      <c r="G255">
        <v>40</v>
      </c>
      <c r="H255">
        <v>43</v>
      </c>
      <c r="I255">
        <f t="shared" si="30"/>
        <v>0</v>
      </c>
      <c r="J255">
        <f t="shared" si="31"/>
        <v>1</v>
      </c>
      <c r="K255">
        <f t="shared" ca="1" si="32"/>
        <v>0</v>
      </c>
      <c r="L255">
        <f t="shared" ca="1" si="33"/>
        <v>4.5563530510180309E-3</v>
      </c>
      <c r="M255">
        <f t="shared" si="34"/>
        <v>1.075</v>
      </c>
      <c r="Q255">
        <f t="shared" ca="1" si="35"/>
        <v>1.7384469481660187</v>
      </c>
      <c r="R255">
        <f t="shared" ca="1" si="36"/>
        <v>1.8688304692784703</v>
      </c>
    </row>
    <row r="256" spans="1:18" x14ac:dyDescent="0.25">
      <c r="A256" s="7">
        <v>45308</v>
      </c>
      <c r="B256">
        <f t="shared" ca="1" si="28"/>
        <v>5.5242717280199038E-3</v>
      </c>
      <c r="C256" s="6">
        <v>1045</v>
      </c>
      <c r="D256">
        <f t="shared" si="29"/>
        <v>1.0191162904470727</v>
      </c>
      <c r="E256" t="s">
        <v>49</v>
      </c>
      <c r="F256">
        <v>0.75285290000000005</v>
      </c>
      <c r="G256">
        <v>48</v>
      </c>
      <c r="H256">
        <v>52</v>
      </c>
      <c r="I256">
        <f t="shared" si="30"/>
        <v>0</v>
      </c>
      <c r="J256">
        <f t="shared" si="31"/>
        <v>1</v>
      </c>
      <c r="K256">
        <f t="shared" ca="1" si="32"/>
        <v>0</v>
      </c>
      <c r="L256">
        <f t="shared" ca="1" si="33"/>
        <v>4.591673617304992E-3</v>
      </c>
      <c r="M256">
        <f t="shared" si="34"/>
        <v>1.0833333333333333</v>
      </c>
      <c r="Q256">
        <f t="shared" ca="1" si="35"/>
        <v>2.0861363377992226</v>
      </c>
      <c r="R256">
        <f t="shared" ca="1" si="36"/>
        <v>2.2599810326158241</v>
      </c>
    </row>
    <row r="257" spans="1:18" x14ac:dyDescent="0.25">
      <c r="A257" s="7">
        <v>45309</v>
      </c>
      <c r="B257">
        <f t="shared" ca="1" si="28"/>
        <v>5.8046651919412048E-3</v>
      </c>
      <c r="C257" s="6">
        <v>1205</v>
      </c>
      <c r="D257">
        <f t="shared" si="29"/>
        <v>1.0809870469108873</v>
      </c>
      <c r="E257" t="s">
        <v>50</v>
      </c>
      <c r="F257">
        <v>1</v>
      </c>
      <c r="G257">
        <v>41</v>
      </c>
      <c r="H257">
        <v>42</v>
      </c>
      <c r="I257">
        <f t="shared" si="30"/>
        <v>0</v>
      </c>
      <c r="J257">
        <f t="shared" si="31"/>
        <v>1</v>
      </c>
      <c r="K257">
        <f t="shared" ca="1" si="32"/>
        <v>0</v>
      </c>
      <c r="L257">
        <f t="shared" ca="1" si="33"/>
        <v>6.4278110032683798E-3</v>
      </c>
      <c r="M257">
        <f t="shared" si="34"/>
        <v>1.024390243902439</v>
      </c>
      <c r="Q257">
        <f t="shared" ca="1" si="35"/>
        <v>2.8677948380785518</v>
      </c>
      <c r="R257">
        <f t="shared" ca="1" si="36"/>
        <v>2.9377410536414437</v>
      </c>
    </row>
    <row r="258" spans="1:18" x14ac:dyDescent="0.25">
      <c r="A258" s="7">
        <v>45309</v>
      </c>
      <c r="B258">
        <f t="shared" ref="B258:B321" ca="1" si="37">0.5^((TODAY()-A258)/14)</f>
        <v>5.8046651919412048E-3</v>
      </c>
      <c r="C258" s="6">
        <v>2346</v>
      </c>
      <c r="D258">
        <f t="shared" ref="D258:D321" si="38">1+LOG(C258/1000)</f>
        <v>1.3703280077795106</v>
      </c>
      <c r="E258" t="s">
        <v>49</v>
      </c>
      <c r="F258">
        <v>0.75285290000000005</v>
      </c>
      <c r="G258">
        <v>33</v>
      </c>
      <c r="H258">
        <v>44</v>
      </c>
      <c r="I258">
        <f t="shared" ref="I258:I321" si="39">IF(G258&gt;=H258,1,0)</f>
        <v>0</v>
      </c>
      <c r="J258">
        <f t="shared" ref="J258:J321" si="40">IF(H258&gt;G258,1,0)</f>
        <v>1</v>
      </c>
      <c r="K258">
        <f t="shared" ref="K258:K321" ca="1" si="41">I258*F258*B258*M258*D258</f>
        <v>0</v>
      </c>
      <c r="L258">
        <f t="shared" ref="L258:L321" ca="1" si="42">J258*F258*B258*M258*D258</f>
        <v>7.9845523670038481E-3</v>
      </c>
      <c r="M258">
        <f t="shared" ref="M258:M321" si="43">MAX(G258:H258)/MIN(G258:H258)</f>
        <v>1.3333333333333333</v>
      </c>
      <c r="Q258">
        <f t="shared" ca="1" si="35"/>
        <v>3.3832122946444536</v>
      </c>
      <c r="R258">
        <f t="shared" ca="1" si="36"/>
        <v>4.5109497261926039</v>
      </c>
    </row>
    <row r="259" spans="1:18" x14ac:dyDescent="0.25">
      <c r="A259" s="7">
        <v>45309</v>
      </c>
      <c r="B259">
        <f t="shared" ca="1" si="37"/>
        <v>5.8046651919412048E-3</v>
      </c>
      <c r="C259" s="6">
        <v>2346</v>
      </c>
      <c r="D259">
        <f t="shared" si="38"/>
        <v>1.3703280077795106</v>
      </c>
      <c r="E259" t="s">
        <v>49</v>
      </c>
      <c r="F259">
        <v>0.75285290000000005</v>
      </c>
      <c r="G259">
        <v>36</v>
      </c>
      <c r="H259">
        <v>44</v>
      </c>
      <c r="I259">
        <f t="shared" si="39"/>
        <v>0</v>
      </c>
      <c r="J259">
        <f t="shared" si="40"/>
        <v>1</v>
      </c>
      <c r="K259">
        <f t="shared" ca="1" si="41"/>
        <v>0</v>
      </c>
      <c r="L259">
        <f t="shared" ca="1" si="42"/>
        <v>7.3191730030868624E-3</v>
      </c>
      <c r="M259">
        <f t="shared" si="43"/>
        <v>1.2222222222222223</v>
      </c>
      <c r="Q259">
        <f t="shared" ca="1" si="35"/>
        <v>3.6907770487030396</v>
      </c>
      <c r="R259">
        <f t="shared" ca="1" si="36"/>
        <v>4.5109497261926039</v>
      </c>
    </row>
    <row r="260" spans="1:18" x14ac:dyDescent="0.25">
      <c r="A260" s="7">
        <v>45309</v>
      </c>
      <c r="B260">
        <f t="shared" ca="1" si="37"/>
        <v>5.8046651919412048E-3</v>
      </c>
      <c r="C260" s="6">
        <v>2346</v>
      </c>
      <c r="D260">
        <f t="shared" si="38"/>
        <v>1.3703280077795106</v>
      </c>
      <c r="E260" t="s">
        <v>49</v>
      </c>
      <c r="F260">
        <v>0.75285290000000005</v>
      </c>
      <c r="G260">
        <v>47</v>
      </c>
      <c r="H260">
        <v>53</v>
      </c>
      <c r="I260">
        <f t="shared" si="39"/>
        <v>0</v>
      </c>
      <c r="J260">
        <f t="shared" si="40"/>
        <v>1</v>
      </c>
      <c r="K260">
        <f t="shared" ca="1" si="41"/>
        <v>0</v>
      </c>
      <c r="L260">
        <f t="shared" ca="1" si="42"/>
        <v>6.7528926933702769E-3</v>
      </c>
      <c r="M260">
        <f t="shared" si="43"/>
        <v>1.1276595744680851</v>
      </c>
      <c r="Q260">
        <f t="shared" ca="1" si="35"/>
        <v>4.8185144802511912</v>
      </c>
      <c r="R260">
        <f t="shared" ca="1" si="36"/>
        <v>5.4336439883683649</v>
      </c>
    </row>
    <row r="261" spans="1:18" x14ac:dyDescent="0.25">
      <c r="A261" s="7">
        <v>45309</v>
      </c>
      <c r="B261">
        <f t="shared" ca="1" si="37"/>
        <v>5.8046651919412048E-3</v>
      </c>
      <c r="C261" s="6">
        <v>1029</v>
      </c>
      <c r="D261">
        <f t="shared" si="38"/>
        <v>1.0124153747624329</v>
      </c>
      <c r="E261" t="s">
        <v>50</v>
      </c>
      <c r="F261">
        <v>1</v>
      </c>
      <c r="G261">
        <v>35</v>
      </c>
      <c r="H261">
        <v>41</v>
      </c>
      <c r="I261">
        <f t="shared" si="39"/>
        <v>0</v>
      </c>
      <c r="J261">
        <f t="shared" si="40"/>
        <v>1</v>
      </c>
      <c r="K261">
        <f t="shared" ca="1" si="41"/>
        <v>0</v>
      </c>
      <c r="L261">
        <f t="shared" ca="1" si="42"/>
        <v>6.8841721060701085E-3</v>
      </c>
      <c r="M261">
        <f t="shared" si="43"/>
        <v>1.1714285714285715</v>
      </c>
      <c r="Q261">
        <f t="shared" ca="1" si="35"/>
        <v>2.0905501688776247</v>
      </c>
      <c r="R261">
        <f t="shared" ca="1" si="36"/>
        <v>2.4489301978280746</v>
      </c>
    </row>
    <row r="262" spans="1:18" x14ac:dyDescent="0.25">
      <c r="A262" s="7">
        <v>45309</v>
      </c>
      <c r="B262">
        <f t="shared" ca="1" si="37"/>
        <v>5.8046651919412048E-3</v>
      </c>
      <c r="C262" s="6">
        <v>1029</v>
      </c>
      <c r="D262">
        <f t="shared" si="38"/>
        <v>1.0124153747624329</v>
      </c>
      <c r="E262" t="s">
        <v>50</v>
      </c>
      <c r="F262">
        <v>1</v>
      </c>
      <c r="G262">
        <v>46</v>
      </c>
      <c r="H262">
        <v>47</v>
      </c>
      <c r="I262">
        <f t="shared" si="39"/>
        <v>0</v>
      </c>
      <c r="J262">
        <f t="shared" si="40"/>
        <v>1</v>
      </c>
      <c r="K262">
        <f t="shared" ca="1" si="41"/>
        <v>0</v>
      </c>
      <c r="L262">
        <f t="shared" ca="1" si="42"/>
        <v>6.004487335358074E-3</v>
      </c>
      <c r="M262">
        <f t="shared" si="43"/>
        <v>1.0217391304347827</v>
      </c>
      <c r="Q262">
        <f t="shared" ca="1" si="35"/>
        <v>2.74758022195345</v>
      </c>
      <c r="R262">
        <f t="shared" ca="1" si="36"/>
        <v>2.807310226778525</v>
      </c>
    </row>
    <row r="263" spans="1:18" x14ac:dyDescent="0.25">
      <c r="A263" s="7">
        <v>45310</v>
      </c>
      <c r="B263">
        <f t="shared" ca="1" si="37"/>
        <v>6.0992904855914892E-3</v>
      </c>
      <c r="C263" s="6">
        <v>4000</v>
      </c>
      <c r="D263">
        <f t="shared" si="38"/>
        <v>1.6020599913279625</v>
      </c>
      <c r="E263" t="s">
        <v>49</v>
      </c>
      <c r="F263">
        <v>0.75285290000000005</v>
      </c>
      <c r="G263">
        <v>42</v>
      </c>
      <c r="H263">
        <v>43</v>
      </c>
      <c r="I263">
        <f t="shared" si="39"/>
        <v>0</v>
      </c>
      <c r="J263">
        <f t="shared" si="40"/>
        <v>1</v>
      </c>
      <c r="K263">
        <f t="shared" ca="1" si="41"/>
        <v>0</v>
      </c>
      <c r="L263">
        <f t="shared" ca="1" si="42"/>
        <v>7.5316024016063255E-3</v>
      </c>
      <c r="M263">
        <f t="shared" si="43"/>
        <v>1.0238095238095237</v>
      </c>
      <c r="Q263">
        <f t="shared" ca="1" si="35"/>
        <v>7.7143391304335349</v>
      </c>
      <c r="R263">
        <f t="shared" ca="1" si="36"/>
        <v>7.8980138716343333</v>
      </c>
    </row>
    <row r="264" spans="1:18" x14ac:dyDescent="0.25">
      <c r="A264" s="7">
        <v>45312</v>
      </c>
      <c r="B264">
        <f t="shared" ca="1" si="37"/>
        <v>6.7341626659920143E-3</v>
      </c>
      <c r="C264" s="6">
        <v>3034</v>
      </c>
      <c r="D264">
        <f t="shared" si="38"/>
        <v>1.4820155764507117</v>
      </c>
      <c r="E264" t="s">
        <v>49</v>
      </c>
      <c r="F264">
        <v>0.75285290000000005</v>
      </c>
      <c r="G264">
        <v>33</v>
      </c>
      <c r="H264">
        <v>42</v>
      </c>
      <c r="I264">
        <f t="shared" si="39"/>
        <v>0</v>
      </c>
      <c r="J264">
        <f t="shared" si="40"/>
        <v>1</v>
      </c>
      <c r="K264">
        <f t="shared" ca="1" si="41"/>
        <v>0</v>
      </c>
      <c r="L264">
        <f t="shared" ca="1" si="42"/>
        <v>9.5627290158966597E-3</v>
      </c>
      <c r="M264">
        <f t="shared" si="43"/>
        <v>1.2727272727272727</v>
      </c>
      <c r="Q264">
        <f t="shared" ca="1" si="35"/>
        <v>5.0760190895122594</v>
      </c>
      <c r="R264">
        <f t="shared" ca="1" si="36"/>
        <v>6.4603879321065127</v>
      </c>
    </row>
    <row r="265" spans="1:18" x14ac:dyDescent="0.25">
      <c r="A265" s="7">
        <v>45312</v>
      </c>
      <c r="B265">
        <f t="shared" ca="1" si="37"/>
        <v>6.7341626659920143E-3</v>
      </c>
      <c r="C265" s="6">
        <v>3034</v>
      </c>
      <c r="D265">
        <f t="shared" si="38"/>
        <v>1.4820155764507117</v>
      </c>
      <c r="E265" t="s">
        <v>49</v>
      </c>
      <c r="F265">
        <v>0.75285290000000005</v>
      </c>
      <c r="G265">
        <v>41</v>
      </c>
      <c r="H265">
        <v>48</v>
      </c>
      <c r="I265">
        <f t="shared" si="39"/>
        <v>0</v>
      </c>
      <c r="J265">
        <f t="shared" si="40"/>
        <v>1</v>
      </c>
      <c r="K265">
        <f t="shared" ca="1" si="41"/>
        <v>0</v>
      </c>
      <c r="L265">
        <f t="shared" ca="1" si="42"/>
        <v>8.796377910093094E-3</v>
      </c>
      <c r="M265">
        <f t="shared" si="43"/>
        <v>1.1707317073170731</v>
      </c>
      <c r="Q265">
        <f t="shared" ca="1" si="35"/>
        <v>6.3065691718182606</v>
      </c>
      <c r="R265">
        <f t="shared" ca="1" si="36"/>
        <v>7.3833004938360141</v>
      </c>
    </row>
    <row r="266" spans="1:18" x14ac:dyDescent="0.25">
      <c r="A266" s="7">
        <v>45313</v>
      </c>
      <c r="B266">
        <f t="shared" ca="1" si="37"/>
        <v>7.0759661270617703E-3</v>
      </c>
      <c r="C266" s="6">
        <v>4000</v>
      </c>
      <c r="D266">
        <f t="shared" si="38"/>
        <v>1.6020599913279625</v>
      </c>
      <c r="E266" t="s">
        <v>49</v>
      </c>
      <c r="F266">
        <v>0.75285290000000005</v>
      </c>
      <c r="G266">
        <v>40</v>
      </c>
      <c r="H266">
        <v>45</v>
      </c>
      <c r="I266">
        <f t="shared" si="39"/>
        <v>0</v>
      </c>
      <c r="J266">
        <f t="shared" si="40"/>
        <v>1</v>
      </c>
      <c r="K266">
        <f t="shared" ca="1" si="41"/>
        <v>0</v>
      </c>
      <c r="L266">
        <f t="shared" ca="1" si="42"/>
        <v>9.6012365593885589E-3</v>
      </c>
      <c r="M266">
        <f t="shared" si="43"/>
        <v>1.125</v>
      </c>
      <c r="Q266">
        <f t="shared" ca="1" si="35"/>
        <v>8.5234585904963556</v>
      </c>
      <c r="R266">
        <f t="shared" ca="1" si="36"/>
        <v>9.5888909143084007</v>
      </c>
    </row>
    <row r="267" spans="1:18" x14ac:dyDescent="0.25">
      <c r="A267" s="7">
        <v>45313</v>
      </c>
      <c r="B267">
        <f t="shared" ca="1" si="37"/>
        <v>7.0759661270617703E-3</v>
      </c>
      <c r="C267" s="6">
        <v>1002</v>
      </c>
      <c r="D267">
        <f t="shared" si="38"/>
        <v>1.0008677215312269</v>
      </c>
      <c r="E267" t="s">
        <v>49</v>
      </c>
      <c r="F267">
        <v>0.75285290000000005</v>
      </c>
      <c r="G267">
        <v>42</v>
      </c>
      <c r="H267">
        <v>47</v>
      </c>
      <c r="I267">
        <f t="shared" si="39"/>
        <v>0</v>
      </c>
      <c r="J267">
        <f t="shared" si="40"/>
        <v>1</v>
      </c>
      <c r="K267">
        <f t="shared" ca="1" si="41"/>
        <v>0</v>
      </c>
      <c r="L267">
        <f t="shared" ca="1" si="42"/>
        <v>5.9665203156947172E-3</v>
      </c>
      <c r="M267">
        <f t="shared" si="43"/>
        <v>1.1190476190476191</v>
      </c>
      <c r="Q267">
        <f t="shared" ca="1" si="35"/>
        <v>2.241882695765304</v>
      </c>
      <c r="R267">
        <f t="shared" ca="1" si="36"/>
        <v>2.5087734928802212</v>
      </c>
    </row>
    <row r="268" spans="1:18" x14ac:dyDescent="0.25">
      <c r="A268" s="7">
        <v>45314</v>
      </c>
      <c r="B268">
        <f t="shared" ca="1" si="37"/>
        <v>7.4351183828954698E-3</v>
      </c>
      <c r="C268" s="6">
        <v>1497</v>
      </c>
      <c r="D268">
        <f t="shared" si="38"/>
        <v>1.1752218003430523</v>
      </c>
      <c r="E268" t="s">
        <v>49</v>
      </c>
      <c r="F268">
        <v>0.75285290000000005</v>
      </c>
      <c r="G268">
        <v>43</v>
      </c>
      <c r="H268">
        <v>44</v>
      </c>
      <c r="I268">
        <f t="shared" si="39"/>
        <v>0</v>
      </c>
      <c r="J268">
        <f t="shared" si="40"/>
        <v>1</v>
      </c>
      <c r="K268">
        <f t="shared" ca="1" si="41"/>
        <v>0</v>
      </c>
      <c r="L268">
        <f t="shared" ca="1" si="42"/>
        <v>6.7313484944397407E-3</v>
      </c>
      <c r="M268">
        <f t="shared" si="43"/>
        <v>1.0232558139534884</v>
      </c>
      <c r="Q268">
        <f t="shared" ca="1" si="35"/>
        <v>3.6031991914190131</v>
      </c>
      <c r="R268">
        <f t="shared" ca="1" si="36"/>
        <v>3.6869945214520121</v>
      </c>
    </row>
    <row r="269" spans="1:18" x14ac:dyDescent="0.25">
      <c r="A269" s="7">
        <v>45314</v>
      </c>
      <c r="B269">
        <f t="shared" ca="1" si="37"/>
        <v>7.4351183828954698E-3</v>
      </c>
      <c r="C269" s="6">
        <v>1092</v>
      </c>
      <c r="D269">
        <f t="shared" si="38"/>
        <v>1.0382226383687185</v>
      </c>
      <c r="E269" t="s">
        <v>50</v>
      </c>
      <c r="F269">
        <v>1</v>
      </c>
      <c r="G269">
        <v>43</v>
      </c>
      <c r="H269">
        <v>47</v>
      </c>
      <c r="I269">
        <f t="shared" si="39"/>
        <v>0</v>
      </c>
      <c r="J269">
        <f t="shared" si="40"/>
        <v>1</v>
      </c>
      <c r="K269">
        <f t="shared" ca="1" si="41"/>
        <v>0</v>
      </c>
      <c r="L269">
        <f t="shared" ca="1" si="42"/>
        <v>8.4373834077082384E-3</v>
      </c>
      <c r="M269">
        <f t="shared" si="43"/>
        <v>1.0930232558139534</v>
      </c>
      <c r="Q269">
        <f t="shared" ca="1" si="35"/>
        <v>3.4912341878723967</v>
      </c>
      <c r="R269">
        <f t="shared" ca="1" si="36"/>
        <v>3.8160001588372712</v>
      </c>
    </row>
    <row r="270" spans="1:18" x14ac:dyDescent="0.25">
      <c r="A270" s="7">
        <v>45315</v>
      </c>
      <c r="B270">
        <f t="shared" ca="1" si="37"/>
        <v>7.8125E-3</v>
      </c>
      <c r="C270" s="6">
        <v>1250</v>
      </c>
      <c r="D270">
        <f t="shared" si="38"/>
        <v>1.0969100130080565</v>
      </c>
      <c r="E270" t="s">
        <v>51</v>
      </c>
      <c r="F270">
        <v>0.628</v>
      </c>
      <c r="G270">
        <v>30</v>
      </c>
      <c r="H270">
        <v>36</v>
      </c>
      <c r="I270">
        <f t="shared" si="39"/>
        <v>0</v>
      </c>
      <c r="J270">
        <f t="shared" si="40"/>
        <v>1</v>
      </c>
      <c r="K270">
        <f t="shared" ca="1" si="41"/>
        <v>0</v>
      </c>
      <c r="L270">
        <f t="shared" ca="1" si="42"/>
        <v>6.4580577015849322E-3</v>
      </c>
      <c r="M270">
        <f t="shared" si="43"/>
        <v>1.2</v>
      </c>
      <c r="Q270">
        <f t="shared" ca="1" si="35"/>
        <v>1.83984375</v>
      </c>
      <c r="R270">
        <f t="shared" ca="1" si="36"/>
        <v>2.2078125000000002</v>
      </c>
    </row>
    <row r="271" spans="1:18" x14ac:dyDescent="0.25">
      <c r="A271" s="7">
        <v>45315</v>
      </c>
      <c r="B271">
        <f t="shared" ca="1" si="37"/>
        <v>7.8125E-3</v>
      </c>
      <c r="C271" s="6">
        <v>1250</v>
      </c>
      <c r="D271">
        <f t="shared" si="38"/>
        <v>1.0969100130080565</v>
      </c>
      <c r="E271" t="s">
        <v>51</v>
      </c>
      <c r="F271">
        <v>0.628</v>
      </c>
      <c r="G271">
        <v>34</v>
      </c>
      <c r="H271">
        <v>40</v>
      </c>
      <c r="I271">
        <f t="shared" si="39"/>
        <v>0</v>
      </c>
      <c r="J271">
        <f t="shared" si="40"/>
        <v>1</v>
      </c>
      <c r="K271">
        <f t="shared" ca="1" si="41"/>
        <v>0</v>
      </c>
      <c r="L271">
        <f t="shared" ca="1" si="42"/>
        <v>6.3314291192009143E-3</v>
      </c>
      <c r="M271">
        <f t="shared" si="43"/>
        <v>1.1764705882352942</v>
      </c>
      <c r="Q271">
        <f t="shared" ca="1" si="35"/>
        <v>2.0851562500000003</v>
      </c>
      <c r="R271">
        <f t="shared" ca="1" si="36"/>
        <v>2.453125</v>
      </c>
    </row>
    <row r="272" spans="1:18" x14ac:dyDescent="0.25">
      <c r="A272" s="7">
        <v>45316</v>
      </c>
      <c r="B272">
        <f t="shared" ca="1" si="37"/>
        <v>8.2090362394782769E-3</v>
      </c>
      <c r="C272" s="6">
        <v>4000</v>
      </c>
      <c r="D272">
        <f t="shared" si="38"/>
        <v>1.6020599913279625</v>
      </c>
      <c r="E272" t="s">
        <v>49</v>
      </c>
      <c r="F272">
        <v>0.75285290000000005</v>
      </c>
      <c r="G272">
        <v>42</v>
      </c>
      <c r="H272">
        <v>44</v>
      </c>
      <c r="I272">
        <f t="shared" si="39"/>
        <v>0</v>
      </c>
      <c r="J272">
        <f t="shared" si="40"/>
        <v>1</v>
      </c>
      <c r="K272">
        <f t="shared" ca="1" si="41"/>
        <v>0</v>
      </c>
      <c r="L272">
        <f t="shared" ca="1" si="42"/>
        <v>1.0372524312062783E-2</v>
      </c>
      <c r="M272">
        <f t="shared" si="43"/>
        <v>1.0476190476190477</v>
      </c>
      <c r="Q272">
        <f t="shared" ca="1" si="35"/>
        <v>10.382730521681811</v>
      </c>
      <c r="R272">
        <f t="shared" ca="1" si="36"/>
        <v>10.877146260809514</v>
      </c>
    </row>
    <row r="273" spans="1:18" x14ac:dyDescent="0.25">
      <c r="A273" s="7">
        <v>45319</v>
      </c>
      <c r="B273">
        <f t="shared" ca="1" si="37"/>
        <v>9.5235441734724657E-3</v>
      </c>
      <c r="C273" s="6">
        <v>4000</v>
      </c>
      <c r="D273">
        <f t="shared" si="38"/>
        <v>1.6020599913279625</v>
      </c>
      <c r="E273" t="s">
        <v>49</v>
      </c>
      <c r="F273">
        <v>0.75285290000000005</v>
      </c>
      <c r="G273">
        <v>42</v>
      </c>
      <c r="H273">
        <v>44</v>
      </c>
      <c r="I273">
        <f t="shared" si="39"/>
        <v>0</v>
      </c>
      <c r="J273">
        <f t="shared" si="40"/>
        <v>1</v>
      </c>
      <c r="K273">
        <f t="shared" ca="1" si="41"/>
        <v>0</v>
      </c>
      <c r="L273">
        <f t="shared" ca="1" si="42"/>
        <v>1.2033470263084762E-2</v>
      </c>
      <c r="M273">
        <f t="shared" si="43"/>
        <v>1.0476190476190477</v>
      </c>
      <c r="Q273">
        <f t="shared" ca="1" si="35"/>
        <v>12.045310786785107</v>
      </c>
      <c r="R273">
        <f t="shared" ca="1" si="36"/>
        <v>12.618897014727255</v>
      </c>
    </row>
    <row r="274" spans="1:18" x14ac:dyDescent="0.25">
      <c r="A274" s="7">
        <v>45319</v>
      </c>
      <c r="B274">
        <f t="shared" ca="1" si="37"/>
        <v>9.5235441734724657E-3</v>
      </c>
      <c r="C274" s="6">
        <v>1004</v>
      </c>
      <c r="D274">
        <f t="shared" si="38"/>
        <v>1.0017337128090005</v>
      </c>
      <c r="E274" t="s">
        <v>51</v>
      </c>
      <c r="F274">
        <v>0.628</v>
      </c>
      <c r="G274">
        <v>36</v>
      </c>
      <c r="H274">
        <v>37</v>
      </c>
      <c r="I274">
        <f t="shared" si="39"/>
        <v>0</v>
      </c>
      <c r="J274">
        <f t="shared" si="40"/>
        <v>1</v>
      </c>
      <c r="K274">
        <f t="shared" ca="1" si="41"/>
        <v>0</v>
      </c>
      <c r="L274">
        <f t="shared" ca="1" si="42"/>
        <v>6.1575756698373212E-3</v>
      </c>
      <c r="M274">
        <f t="shared" si="43"/>
        <v>1.0277777777777777</v>
      </c>
      <c r="Q274">
        <f t="shared" ca="1" si="35"/>
        <v>2.1616951982056096</v>
      </c>
      <c r="R274">
        <f t="shared" ca="1" si="36"/>
        <v>2.2217422870446546</v>
      </c>
    </row>
    <row r="275" spans="1:18" x14ac:dyDescent="0.25">
      <c r="A275" s="7">
        <v>45319</v>
      </c>
      <c r="B275">
        <f t="shared" ca="1" si="37"/>
        <v>9.5235441734724657E-3</v>
      </c>
      <c r="C275" s="6">
        <v>744</v>
      </c>
      <c r="D275">
        <f t="shared" si="38"/>
        <v>0.87157293554587867</v>
      </c>
      <c r="E275" t="s">
        <v>50</v>
      </c>
      <c r="F275">
        <v>1</v>
      </c>
      <c r="G275">
        <v>42</v>
      </c>
      <c r="H275">
        <v>39</v>
      </c>
      <c r="I275">
        <f t="shared" si="39"/>
        <v>1</v>
      </c>
      <c r="J275">
        <f t="shared" si="40"/>
        <v>0</v>
      </c>
      <c r="K275">
        <f t="shared" ca="1" si="41"/>
        <v>8.9389605330030333E-3</v>
      </c>
      <c r="L275">
        <f t="shared" ca="1" si="42"/>
        <v>0</v>
      </c>
      <c r="M275">
        <f t="shared" si="43"/>
        <v>1.0769230769230769</v>
      </c>
      <c r="Q275">
        <f t="shared" ca="1" si="35"/>
        <v>2.9759170833266757</v>
      </c>
      <c r="R275">
        <f t="shared" ca="1" si="36"/>
        <v>2.7633515773747708</v>
      </c>
    </row>
    <row r="276" spans="1:18" x14ac:dyDescent="0.25">
      <c r="A276" s="7">
        <v>45319</v>
      </c>
      <c r="B276">
        <f t="shared" ca="1" si="37"/>
        <v>9.5235441734724657E-3</v>
      </c>
      <c r="C276" s="6">
        <v>837</v>
      </c>
      <c r="D276">
        <f t="shared" si="38"/>
        <v>0.92272545799326</v>
      </c>
      <c r="E276" t="s">
        <v>49</v>
      </c>
      <c r="F276">
        <v>0.75285290000000005</v>
      </c>
      <c r="G276">
        <v>38</v>
      </c>
      <c r="H276">
        <v>38</v>
      </c>
      <c r="I276">
        <f t="shared" si="39"/>
        <v>1</v>
      </c>
      <c r="J276">
        <f t="shared" si="40"/>
        <v>0</v>
      </c>
      <c r="K276">
        <f t="shared" ca="1" si="41"/>
        <v>6.6157826859568111E-3</v>
      </c>
      <c r="L276">
        <f t="shared" ca="1" si="42"/>
        <v>0</v>
      </c>
      <c r="M276">
        <f t="shared" si="43"/>
        <v>1</v>
      </c>
      <c r="Q276">
        <f t="shared" ca="1" si="35"/>
        <v>2.280435445740995</v>
      </c>
      <c r="R276">
        <f t="shared" ca="1" si="36"/>
        <v>2.280435445740995</v>
      </c>
    </row>
    <row r="277" spans="1:18" x14ac:dyDescent="0.25">
      <c r="A277" s="7">
        <v>45319</v>
      </c>
      <c r="B277">
        <f t="shared" ca="1" si="37"/>
        <v>9.5235441734724657E-3</v>
      </c>
      <c r="C277" s="6">
        <v>1017</v>
      </c>
      <c r="D277">
        <f t="shared" si="38"/>
        <v>1.0073209529227445</v>
      </c>
      <c r="E277" t="s">
        <v>51</v>
      </c>
      <c r="F277">
        <v>0.628</v>
      </c>
      <c r="G277">
        <v>34</v>
      </c>
      <c r="H277">
        <v>36</v>
      </c>
      <c r="I277">
        <f t="shared" si="39"/>
        <v>0</v>
      </c>
      <c r="J277">
        <f t="shared" si="40"/>
        <v>1</v>
      </c>
      <c r="K277">
        <f t="shared" ca="1" si="41"/>
        <v>0</v>
      </c>
      <c r="L277">
        <f t="shared" ca="1" si="42"/>
        <v>6.3789573089553424E-3</v>
      </c>
      <c r="M277">
        <f t="shared" si="43"/>
        <v>1.0588235294117647</v>
      </c>
      <c r="Q277">
        <f t="shared" ca="1" si="35"/>
        <v>2.0680360935024784</v>
      </c>
      <c r="R277">
        <f t="shared" ca="1" si="36"/>
        <v>2.1896852754732121</v>
      </c>
    </row>
    <row r="278" spans="1:18" x14ac:dyDescent="0.25">
      <c r="A278" s="7">
        <v>45319</v>
      </c>
      <c r="B278">
        <f t="shared" ca="1" si="37"/>
        <v>9.5235441734724657E-3</v>
      </c>
      <c r="C278" s="6">
        <v>10192</v>
      </c>
      <c r="D278">
        <f t="shared" si="38"/>
        <v>2.0082594149912749</v>
      </c>
      <c r="E278" t="s">
        <v>51</v>
      </c>
      <c r="F278">
        <v>0.628</v>
      </c>
      <c r="G278">
        <v>35</v>
      </c>
      <c r="H278">
        <v>39</v>
      </c>
      <c r="I278">
        <f t="shared" si="39"/>
        <v>0</v>
      </c>
      <c r="J278">
        <f t="shared" si="40"/>
        <v>1</v>
      </c>
      <c r="K278">
        <f t="shared" ca="1" si="41"/>
        <v>0</v>
      </c>
      <c r="L278">
        <f t="shared" ca="1" si="42"/>
        <v>1.3383651475951433E-2</v>
      </c>
      <c r="M278">
        <f t="shared" si="43"/>
        <v>1.1142857142857143</v>
      </c>
      <c r="Q278">
        <f t="shared" ca="1" si="35"/>
        <v>21.334658895083695</v>
      </c>
      <c r="R278">
        <f t="shared" ca="1" si="36"/>
        <v>23.772905625950404</v>
      </c>
    </row>
    <row r="279" spans="1:18" x14ac:dyDescent="0.25">
      <c r="A279" s="7">
        <v>45319</v>
      </c>
      <c r="B279">
        <f t="shared" ca="1" si="37"/>
        <v>9.5235441734724657E-3</v>
      </c>
      <c r="C279" s="6">
        <v>8076</v>
      </c>
      <c r="D279">
        <f t="shared" si="38"/>
        <v>1.9071963102716016</v>
      </c>
      <c r="E279" t="s">
        <v>49</v>
      </c>
      <c r="F279">
        <v>0.75285290000000005</v>
      </c>
      <c r="G279">
        <v>40</v>
      </c>
      <c r="H279">
        <v>40</v>
      </c>
      <c r="I279">
        <f t="shared" si="39"/>
        <v>1</v>
      </c>
      <c r="J279">
        <f t="shared" si="40"/>
        <v>0</v>
      </c>
      <c r="K279">
        <f t="shared" ca="1" si="41"/>
        <v>1.367426921942338E-2</v>
      </c>
      <c r="L279">
        <f t="shared" ca="1" si="42"/>
        <v>0</v>
      </c>
      <c r="M279">
        <f t="shared" si="43"/>
        <v>1</v>
      </c>
      <c r="Q279">
        <f t="shared" ca="1" si="35"/>
        <v>23.161411884303934</v>
      </c>
      <c r="R279">
        <f t="shared" ca="1" si="36"/>
        <v>23.161411884303934</v>
      </c>
    </row>
    <row r="280" spans="1:18" x14ac:dyDescent="0.25">
      <c r="A280" s="7">
        <v>45320</v>
      </c>
      <c r="B280">
        <f t="shared" ca="1" si="37"/>
        <v>1.0006927263783379E-2</v>
      </c>
      <c r="C280" s="6">
        <v>1260</v>
      </c>
      <c r="D280">
        <f t="shared" si="38"/>
        <v>1.1003705451175629</v>
      </c>
      <c r="E280" t="s">
        <v>49</v>
      </c>
      <c r="F280">
        <v>0.75285290000000005</v>
      </c>
      <c r="G280">
        <v>37</v>
      </c>
      <c r="H280">
        <v>42</v>
      </c>
      <c r="I280">
        <f t="shared" si="39"/>
        <v>0</v>
      </c>
      <c r="J280">
        <f t="shared" si="40"/>
        <v>1</v>
      </c>
      <c r="K280">
        <f t="shared" ca="1" si="41"/>
        <v>0</v>
      </c>
      <c r="L280">
        <f t="shared" ca="1" si="42"/>
        <v>9.4101683621802268E-3</v>
      </c>
      <c r="M280">
        <f t="shared" si="43"/>
        <v>1.1351351351351351</v>
      </c>
      <c r="Q280">
        <f t="shared" ca="1" si="35"/>
        <v>3.5122315509949518</v>
      </c>
      <c r="R280">
        <f t="shared" ca="1" si="36"/>
        <v>3.9868574362645406</v>
      </c>
    </row>
    <row r="281" spans="1:18" x14ac:dyDescent="0.25">
      <c r="A281" s="7">
        <v>45320</v>
      </c>
      <c r="B281">
        <f t="shared" ca="1" si="37"/>
        <v>1.0006927263783379E-2</v>
      </c>
      <c r="C281" s="6">
        <v>1260</v>
      </c>
      <c r="D281">
        <f t="shared" si="38"/>
        <v>1.1003705451175629</v>
      </c>
      <c r="E281" t="s">
        <v>49</v>
      </c>
      <c r="F281">
        <v>0.75285290000000005</v>
      </c>
      <c r="G281">
        <v>39</v>
      </c>
      <c r="H281">
        <v>41</v>
      </c>
      <c r="I281">
        <f t="shared" si="39"/>
        <v>0</v>
      </c>
      <c r="J281">
        <f t="shared" si="40"/>
        <v>1</v>
      </c>
      <c r="K281">
        <f t="shared" ca="1" si="41"/>
        <v>0</v>
      </c>
      <c r="L281">
        <f t="shared" ca="1" si="42"/>
        <v>8.715033825047255E-3</v>
      </c>
      <c r="M281">
        <f t="shared" si="43"/>
        <v>1.0512820512820513</v>
      </c>
      <c r="Q281">
        <f t="shared" ca="1" si="35"/>
        <v>3.7020819051027871</v>
      </c>
      <c r="R281">
        <f t="shared" ca="1" si="36"/>
        <v>3.8919322592106229</v>
      </c>
    </row>
    <row r="282" spans="1:18" x14ac:dyDescent="0.25">
      <c r="A282" s="7">
        <v>45320</v>
      </c>
      <c r="B282">
        <f t="shared" ca="1" si="37"/>
        <v>1.0006927263783379E-2</v>
      </c>
      <c r="C282" s="6">
        <v>1260</v>
      </c>
      <c r="D282">
        <f t="shared" si="38"/>
        <v>1.1003705451175629</v>
      </c>
      <c r="E282" t="s">
        <v>49</v>
      </c>
      <c r="F282">
        <v>0.75285290000000005</v>
      </c>
      <c r="G282">
        <v>45</v>
      </c>
      <c r="H282">
        <v>46</v>
      </c>
      <c r="I282">
        <f t="shared" si="39"/>
        <v>0</v>
      </c>
      <c r="J282">
        <f t="shared" si="40"/>
        <v>1</v>
      </c>
      <c r="K282">
        <f t="shared" ca="1" si="41"/>
        <v>0</v>
      </c>
      <c r="L282">
        <f t="shared" ca="1" si="42"/>
        <v>8.4741304510215585E-3</v>
      </c>
      <c r="M282">
        <f t="shared" si="43"/>
        <v>1.0222222222222221</v>
      </c>
      <c r="Q282">
        <f t="shared" ca="1" si="35"/>
        <v>4.2716329674262932</v>
      </c>
      <c r="R282">
        <f t="shared" ca="1" si="36"/>
        <v>4.3665581444802113</v>
      </c>
    </row>
    <row r="283" spans="1:18" x14ac:dyDescent="0.25">
      <c r="A283" s="7">
        <v>45320</v>
      </c>
      <c r="B283">
        <f t="shared" ca="1" si="37"/>
        <v>1.0006927263783379E-2</v>
      </c>
      <c r="C283" s="6">
        <v>1069</v>
      </c>
      <c r="D283">
        <f t="shared" si="38"/>
        <v>1.0289777052087781</v>
      </c>
      <c r="E283" t="s">
        <v>49</v>
      </c>
      <c r="F283">
        <v>0.75285290000000005</v>
      </c>
      <c r="G283">
        <v>41</v>
      </c>
      <c r="H283">
        <v>42</v>
      </c>
      <c r="I283">
        <f t="shared" si="39"/>
        <v>0</v>
      </c>
      <c r="J283">
        <f t="shared" si="40"/>
        <v>1</v>
      </c>
      <c r="K283">
        <f t="shared" ca="1" si="41"/>
        <v>0</v>
      </c>
      <c r="L283">
        <f t="shared" ca="1" si="42"/>
        <v>7.9411293375184645E-3</v>
      </c>
      <c r="M283">
        <f t="shared" si="43"/>
        <v>1.024390243902439</v>
      </c>
      <c r="Q283">
        <f t="shared" ca="1" si="35"/>
        <v>3.3019647500763134</v>
      </c>
      <c r="R283">
        <f t="shared" ca="1" si="36"/>
        <v>3.3825004756879316</v>
      </c>
    </row>
    <row r="284" spans="1:18" x14ac:dyDescent="0.25">
      <c r="A284" s="7">
        <v>45320</v>
      </c>
      <c r="B284">
        <f t="shared" ca="1" si="37"/>
        <v>1.0006927263783379E-2</v>
      </c>
      <c r="C284" s="6">
        <v>1069</v>
      </c>
      <c r="D284">
        <f t="shared" si="38"/>
        <v>1.0289777052087781</v>
      </c>
      <c r="E284" t="s">
        <v>49</v>
      </c>
      <c r="F284">
        <v>0.75285290000000005</v>
      </c>
      <c r="G284">
        <v>44</v>
      </c>
      <c r="H284">
        <v>45</v>
      </c>
      <c r="I284">
        <f t="shared" si="39"/>
        <v>0</v>
      </c>
      <c r="J284">
        <f t="shared" si="40"/>
        <v>1</v>
      </c>
      <c r="K284">
        <f t="shared" ca="1" si="41"/>
        <v>0</v>
      </c>
      <c r="L284">
        <f t="shared" ca="1" si="42"/>
        <v>7.9282378937887265E-3</v>
      </c>
      <c r="M284">
        <f t="shared" si="43"/>
        <v>1.0227272727272727</v>
      </c>
      <c r="Q284">
        <f t="shared" ca="1" si="35"/>
        <v>3.5435719269111661</v>
      </c>
      <c r="R284">
        <f t="shared" ca="1" si="36"/>
        <v>3.6241076525227838</v>
      </c>
    </row>
    <row r="285" spans="1:18" x14ac:dyDescent="0.25">
      <c r="A285" s="7">
        <v>45320</v>
      </c>
      <c r="B285">
        <f t="shared" ca="1" si="37"/>
        <v>1.0006927263783379E-2</v>
      </c>
      <c r="C285" s="6">
        <v>1650</v>
      </c>
      <c r="D285">
        <f t="shared" si="38"/>
        <v>1.2174839442139063</v>
      </c>
      <c r="E285" t="s">
        <v>49</v>
      </c>
      <c r="F285">
        <v>0.75285290000000005</v>
      </c>
      <c r="G285">
        <v>39</v>
      </c>
      <c r="H285">
        <v>37</v>
      </c>
      <c r="I285">
        <f t="shared" si="39"/>
        <v>1</v>
      </c>
      <c r="J285">
        <f t="shared" si="40"/>
        <v>0</v>
      </c>
      <c r="K285">
        <f t="shared" ca="1" si="41"/>
        <v>9.6680078928088227E-3</v>
      </c>
      <c r="L285">
        <f t="shared" ca="1" si="42"/>
        <v>0</v>
      </c>
      <c r="M285">
        <f t="shared" si="43"/>
        <v>1.0540540540540539</v>
      </c>
      <c r="Q285">
        <f t="shared" ca="1" si="35"/>
        <v>4.8479643995393644</v>
      </c>
      <c r="R285">
        <f t="shared" ca="1" si="36"/>
        <v>4.5993508405886274</v>
      </c>
    </row>
    <row r="286" spans="1:18" x14ac:dyDescent="0.25">
      <c r="A286" s="7">
        <v>45320</v>
      </c>
      <c r="B286">
        <f t="shared" ca="1" si="37"/>
        <v>1.0006927263783379E-2</v>
      </c>
      <c r="C286" s="6">
        <v>1650</v>
      </c>
      <c r="D286">
        <f t="shared" si="38"/>
        <v>1.2174839442139063</v>
      </c>
      <c r="E286" t="s">
        <v>49</v>
      </c>
      <c r="F286">
        <v>0.75285290000000005</v>
      </c>
      <c r="G286">
        <v>50</v>
      </c>
      <c r="H286">
        <v>44</v>
      </c>
      <c r="I286">
        <f t="shared" si="39"/>
        <v>1</v>
      </c>
      <c r="J286">
        <f t="shared" si="40"/>
        <v>0</v>
      </c>
      <c r="K286">
        <f t="shared" ca="1" si="41"/>
        <v>1.0422968882107416E-2</v>
      </c>
      <c r="L286">
        <f t="shared" ca="1" si="42"/>
        <v>0</v>
      </c>
      <c r="M286">
        <f t="shared" si="43"/>
        <v>1.1363636363636365</v>
      </c>
      <c r="Q286">
        <f t="shared" ca="1" si="35"/>
        <v>6.2153389737684153</v>
      </c>
      <c r="R286">
        <f t="shared" ca="1" si="36"/>
        <v>5.469498296916206</v>
      </c>
    </row>
    <row r="287" spans="1:18" x14ac:dyDescent="0.25">
      <c r="A287" s="7">
        <v>45321</v>
      </c>
      <c r="B287">
        <f t="shared" ca="1" si="37"/>
        <v>1.0514845254940288E-2</v>
      </c>
      <c r="C287" s="6">
        <v>1486</v>
      </c>
      <c r="D287">
        <f t="shared" si="38"/>
        <v>1.1720188094245565</v>
      </c>
      <c r="E287" t="s">
        <v>49</v>
      </c>
      <c r="F287">
        <v>0.75285290000000005</v>
      </c>
      <c r="G287">
        <v>43</v>
      </c>
      <c r="H287">
        <v>42</v>
      </c>
      <c r="I287">
        <f t="shared" si="39"/>
        <v>1</v>
      </c>
      <c r="J287">
        <f t="shared" si="40"/>
        <v>0</v>
      </c>
      <c r="K287">
        <f t="shared" ca="1" si="41"/>
        <v>9.4987566176412512E-3</v>
      </c>
      <c r="L287">
        <f t="shared" ca="1" si="42"/>
        <v>0</v>
      </c>
      <c r="M287">
        <f t="shared" si="43"/>
        <v>1.0238095238095237</v>
      </c>
      <c r="Q287">
        <f t="shared" ca="1" si="35"/>
        <v>5.0582498612910456</v>
      </c>
      <c r="R287">
        <f t="shared" ca="1" si="36"/>
        <v>4.9406161435866016</v>
      </c>
    </row>
    <row r="288" spans="1:18" x14ac:dyDescent="0.25">
      <c r="A288" s="7">
        <v>45321</v>
      </c>
      <c r="B288">
        <f t="shared" ca="1" si="37"/>
        <v>1.0514845254940288E-2</v>
      </c>
      <c r="C288" s="6">
        <v>1217</v>
      </c>
      <c r="D288">
        <f t="shared" si="38"/>
        <v>1.085290578230065</v>
      </c>
      <c r="E288" t="s">
        <v>49</v>
      </c>
      <c r="F288">
        <v>0.75285290000000005</v>
      </c>
      <c r="G288">
        <v>44</v>
      </c>
      <c r="H288">
        <v>44</v>
      </c>
      <c r="I288">
        <f t="shared" si="39"/>
        <v>1</v>
      </c>
      <c r="J288">
        <f t="shared" si="40"/>
        <v>0</v>
      </c>
      <c r="K288">
        <f t="shared" ca="1" si="41"/>
        <v>8.5913031969587546E-3</v>
      </c>
      <c r="L288">
        <f t="shared" ca="1" si="42"/>
        <v>0</v>
      </c>
      <c r="M288">
        <f t="shared" si="43"/>
        <v>1</v>
      </c>
      <c r="Q288">
        <f t="shared" ca="1" si="35"/>
        <v>4.2389302258664259</v>
      </c>
      <c r="R288">
        <f t="shared" ca="1" si="36"/>
        <v>4.2389302258664259</v>
      </c>
    </row>
    <row r="289" spans="1:18" x14ac:dyDescent="0.25">
      <c r="A289" s="7">
        <v>45321</v>
      </c>
      <c r="B289">
        <f t="shared" ca="1" si="37"/>
        <v>1.0514845254940288E-2</v>
      </c>
      <c r="C289" s="6">
        <v>1000</v>
      </c>
      <c r="D289">
        <f t="shared" si="38"/>
        <v>1</v>
      </c>
      <c r="E289" t="s">
        <v>49</v>
      </c>
      <c r="F289">
        <v>0.75285290000000005</v>
      </c>
      <c r="G289">
        <v>42</v>
      </c>
      <c r="H289">
        <v>47</v>
      </c>
      <c r="I289">
        <f t="shared" si="39"/>
        <v>0</v>
      </c>
      <c r="J289">
        <f t="shared" si="40"/>
        <v>1</v>
      </c>
      <c r="K289">
        <f t="shared" ca="1" si="41"/>
        <v>0</v>
      </c>
      <c r="L289">
        <f t="shared" ca="1" si="42"/>
        <v>8.8585283793322072E-3</v>
      </c>
      <c r="M289">
        <f t="shared" si="43"/>
        <v>1.1190476190476191</v>
      </c>
      <c r="Q289">
        <f t="shared" ca="1" si="35"/>
        <v>3.3247753321578748</v>
      </c>
      <c r="R289">
        <f t="shared" ca="1" si="36"/>
        <v>3.7205819193195264</v>
      </c>
    </row>
    <row r="290" spans="1:18" x14ac:dyDescent="0.25">
      <c r="A290" s="7">
        <v>45321</v>
      </c>
      <c r="B290">
        <f t="shared" ca="1" si="37"/>
        <v>1.0514845254940288E-2</v>
      </c>
      <c r="C290" s="6">
        <v>1064</v>
      </c>
      <c r="D290">
        <f t="shared" si="38"/>
        <v>1.0269416279590293</v>
      </c>
      <c r="E290" t="s">
        <v>51</v>
      </c>
      <c r="F290">
        <v>0.628</v>
      </c>
      <c r="G290">
        <v>39</v>
      </c>
      <c r="H290">
        <v>43</v>
      </c>
      <c r="I290">
        <f t="shared" si="39"/>
        <v>0</v>
      </c>
      <c r="J290">
        <f t="shared" si="40"/>
        <v>1</v>
      </c>
      <c r="K290">
        <f t="shared" ca="1" si="41"/>
        <v>0</v>
      </c>
      <c r="L290">
        <f t="shared" ca="1" si="42"/>
        <v>7.4767375572576426E-3</v>
      </c>
      <c r="M290">
        <f t="shared" si="43"/>
        <v>1.1025641025641026</v>
      </c>
      <c r="Q290">
        <f t="shared" ca="1" si="35"/>
        <v>2.7401148374297337</v>
      </c>
      <c r="R290">
        <f t="shared" ca="1" si="36"/>
        <v>3.0211522566532962</v>
      </c>
    </row>
    <row r="291" spans="1:18" x14ac:dyDescent="0.25">
      <c r="A291" s="7">
        <v>45321</v>
      </c>
      <c r="B291">
        <f t="shared" ca="1" si="37"/>
        <v>1.0514845254940288E-2</v>
      </c>
      <c r="C291" s="6">
        <v>983</v>
      </c>
      <c r="D291">
        <f t="shared" si="38"/>
        <v>0.99255351783213563</v>
      </c>
      <c r="E291" t="s">
        <v>49</v>
      </c>
      <c r="F291">
        <v>0.75285290000000005</v>
      </c>
      <c r="G291">
        <v>45</v>
      </c>
      <c r="H291">
        <v>49</v>
      </c>
      <c r="I291">
        <f t="shared" si="39"/>
        <v>0</v>
      </c>
      <c r="J291">
        <f t="shared" si="40"/>
        <v>1</v>
      </c>
      <c r="K291">
        <f t="shared" ca="1" si="41"/>
        <v>0</v>
      </c>
      <c r="L291">
        <f t="shared" ca="1" si="42"/>
        <v>8.5556008013124591E-3</v>
      </c>
      <c r="M291">
        <f t="shared" si="43"/>
        <v>1.0888888888888888</v>
      </c>
      <c r="Q291">
        <f t="shared" ca="1" si="35"/>
        <v>3.5017008766191338</v>
      </c>
      <c r="R291">
        <f t="shared" ca="1" si="36"/>
        <v>3.8129631767630561</v>
      </c>
    </row>
    <row r="292" spans="1:18" x14ac:dyDescent="0.25">
      <c r="A292" s="7">
        <v>45321</v>
      </c>
      <c r="B292">
        <f t="shared" ca="1" si="37"/>
        <v>1.0514845254940288E-2</v>
      </c>
      <c r="C292" s="6">
        <v>850</v>
      </c>
      <c r="D292">
        <f t="shared" si="38"/>
        <v>0.92941892571429274</v>
      </c>
      <c r="E292" t="s">
        <v>49</v>
      </c>
      <c r="F292">
        <v>0.75285290000000005</v>
      </c>
      <c r="G292">
        <v>44</v>
      </c>
      <c r="H292">
        <v>45</v>
      </c>
      <c r="I292">
        <f t="shared" si="39"/>
        <v>0</v>
      </c>
      <c r="J292">
        <f t="shared" si="40"/>
        <v>1</v>
      </c>
      <c r="K292">
        <f t="shared" ca="1" si="41"/>
        <v>0</v>
      </c>
      <c r="L292">
        <f t="shared" ca="1" si="42"/>
        <v>7.52461635744047E-3</v>
      </c>
      <c r="M292">
        <f t="shared" si="43"/>
        <v>1.0227272727272727</v>
      </c>
      <c r="Q292">
        <f t="shared" ca="1" si="35"/>
        <v>2.9606332719691553</v>
      </c>
      <c r="R292">
        <f t="shared" ca="1" si="36"/>
        <v>3.027920391786636</v>
      </c>
    </row>
    <row r="293" spans="1:18" x14ac:dyDescent="0.25">
      <c r="A293" s="7">
        <v>45322</v>
      </c>
      <c r="B293">
        <f t="shared" ca="1" si="37"/>
        <v>1.1048543456039809E-2</v>
      </c>
      <c r="C293" s="6">
        <v>4000</v>
      </c>
      <c r="D293">
        <f t="shared" si="38"/>
        <v>1.6020599913279625</v>
      </c>
      <c r="E293" t="s">
        <v>49</v>
      </c>
      <c r="F293">
        <v>0.75285290000000005</v>
      </c>
      <c r="G293">
        <v>41</v>
      </c>
      <c r="H293">
        <v>45</v>
      </c>
      <c r="I293">
        <f t="shared" si="39"/>
        <v>0</v>
      </c>
      <c r="J293">
        <f t="shared" si="40"/>
        <v>1</v>
      </c>
      <c r="K293">
        <f t="shared" ca="1" si="41"/>
        <v>0</v>
      </c>
      <c r="L293">
        <f t="shared" ca="1" si="42"/>
        <v>1.4625899594075609E-2</v>
      </c>
      <c r="M293">
        <f t="shared" si="43"/>
        <v>1.0975609756097562</v>
      </c>
      <c r="Q293">
        <f t="shared" ref="Q293:Q356" ca="1" si="44">G293/100*C293*B293*F293</f>
        <v>13.641401889915175</v>
      </c>
      <c r="R293">
        <f t="shared" ref="R293:R356" ca="1" si="45">C293*H293/100*B293*F293</f>
        <v>14.972270366980068</v>
      </c>
    </row>
    <row r="294" spans="1:18" x14ac:dyDescent="0.25">
      <c r="A294" s="7">
        <v>45322</v>
      </c>
      <c r="B294">
        <f t="shared" ca="1" si="37"/>
        <v>1.1048543456039809E-2</v>
      </c>
      <c r="C294" s="6">
        <v>1000</v>
      </c>
      <c r="D294">
        <f t="shared" si="38"/>
        <v>1</v>
      </c>
      <c r="E294" t="s">
        <v>50</v>
      </c>
      <c r="F294">
        <v>1</v>
      </c>
      <c r="G294">
        <v>34</v>
      </c>
      <c r="H294">
        <v>39</v>
      </c>
      <c r="I294">
        <f t="shared" si="39"/>
        <v>0</v>
      </c>
      <c r="J294">
        <f t="shared" si="40"/>
        <v>1</v>
      </c>
      <c r="K294">
        <f t="shared" ca="1" si="41"/>
        <v>0</v>
      </c>
      <c r="L294">
        <f t="shared" ca="1" si="42"/>
        <v>1.2673329258398603E-2</v>
      </c>
      <c r="M294">
        <f t="shared" si="43"/>
        <v>1.1470588235294117</v>
      </c>
      <c r="Q294">
        <f t="shared" ca="1" si="44"/>
        <v>3.7565047750535352</v>
      </c>
      <c r="R294">
        <f t="shared" ca="1" si="45"/>
        <v>4.3089319478555259</v>
      </c>
    </row>
    <row r="295" spans="1:18" x14ac:dyDescent="0.25">
      <c r="A295" s="7">
        <v>45322</v>
      </c>
      <c r="B295">
        <f t="shared" ca="1" si="37"/>
        <v>1.1048543456039809E-2</v>
      </c>
      <c r="C295" s="6">
        <v>1000</v>
      </c>
      <c r="D295">
        <f t="shared" si="38"/>
        <v>1</v>
      </c>
      <c r="E295" t="s">
        <v>50</v>
      </c>
      <c r="F295">
        <v>1</v>
      </c>
      <c r="G295">
        <v>43</v>
      </c>
      <c r="H295">
        <v>47</v>
      </c>
      <c r="I295">
        <f t="shared" si="39"/>
        <v>0</v>
      </c>
      <c r="J295">
        <f t="shared" si="40"/>
        <v>1</v>
      </c>
      <c r="K295">
        <f t="shared" ca="1" si="41"/>
        <v>0</v>
      </c>
      <c r="L295">
        <f t="shared" ca="1" si="42"/>
        <v>1.2076314940322581E-2</v>
      </c>
      <c r="M295">
        <f t="shared" si="43"/>
        <v>1.0930232558139534</v>
      </c>
      <c r="Q295">
        <f t="shared" ca="1" si="44"/>
        <v>4.7508736860971181</v>
      </c>
      <c r="R295">
        <f t="shared" ca="1" si="45"/>
        <v>5.1928154243387104</v>
      </c>
    </row>
    <row r="296" spans="1:18" x14ac:dyDescent="0.25">
      <c r="A296" s="7">
        <v>45323</v>
      </c>
      <c r="B296">
        <f t="shared" ca="1" si="37"/>
        <v>1.160933038388241E-2</v>
      </c>
      <c r="C296" s="6">
        <v>1441</v>
      </c>
      <c r="D296">
        <f t="shared" si="38"/>
        <v>1.1586639808139894</v>
      </c>
      <c r="E296" t="s">
        <v>49</v>
      </c>
      <c r="F296">
        <v>0.75285290000000005</v>
      </c>
      <c r="G296">
        <v>48</v>
      </c>
      <c r="H296">
        <v>47</v>
      </c>
      <c r="I296">
        <f t="shared" si="39"/>
        <v>1</v>
      </c>
      <c r="J296">
        <f t="shared" si="40"/>
        <v>0</v>
      </c>
      <c r="K296">
        <f t="shared" ca="1" si="41"/>
        <v>1.0342325074331249E-2</v>
      </c>
      <c r="L296">
        <f t="shared" ca="1" si="42"/>
        <v>0</v>
      </c>
      <c r="M296">
        <f t="shared" si="43"/>
        <v>1.0212765957446808</v>
      </c>
      <c r="Q296">
        <f t="shared" ca="1" si="44"/>
        <v>6.0453648504473767</v>
      </c>
      <c r="R296">
        <f t="shared" ca="1" si="45"/>
        <v>5.9194197493963907</v>
      </c>
    </row>
    <row r="297" spans="1:18" x14ac:dyDescent="0.25">
      <c r="A297" s="7">
        <v>45324</v>
      </c>
      <c r="B297">
        <f t="shared" ca="1" si="37"/>
        <v>1.2198580971182978E-2</v>
      </c>
      <c r="C297" s="6">
        <v>1266</v>
      </c>
      <c r="D297">
        <f t="shared" si="38"/>
        <v>1.1024337056813363</v>
      </c>
      <c r="E297" t="s">
        <v>49</v>
      </c>
      <c r="F297">
        <v>0.75285290000000005</v>
      </c>
      <c r="G297">
        <v>34</v>
      </c>
      <c r="H297">
        <v>40</v>
      </c>
      <c r="I297">
        <f t="shared" si="39"/>
        <v>0</v>
      </c>
      <c r="J297">
        <f t="shared" si="40"/>
        <v>1</v>
      </c>
      <c r="K297">
        <f t="shared" ca="1" si="41"/>
        <v>0</v>
      </c>
      <c r="L297">
        <f t="shared" ca="1" si="42"/>
        <v>1.1911130916591567E-2</v>
      </c>
      <c r="M297">
        <f t="shared" si="43"/>
        <v>1.1764705882352942</v>
      </c>
      <c r="Q297">
        <f t="shared" ca="1" si="44"/>
        <v>3.9530477801235846</v>
      </c>
      <c r="R297">
        <f t="shared" ca="1" si="45"/>
        <v>4.6506444472042165</v>
      </c>
    </row>
    <row r="298" spans="1:18" x14ac:dyDescent="0.25">
      <c r="A298" s="7">
        <v>45324</v>
      </c>
      <c r="B298">
        <f t="shared" ca="1" si="37"/>
        <v>1.2198580971182978E-2</v>
      </c>
      <c r="C298" s="6">
        <v>1266</v>
      </c>
      <c r="D298">
        <f t="shared" si="38"/>
        <v>1.1024337056813363</v>
      </c>
      <c r="E298" t="s">
        <v>49</v>
      </c>
      <c r="F298">
        <v>0.75285290000000005</v>
      </c>
      <c r="G298">
        <v>41</v>
      </c>
      <c r="H298">
        <v>43</v>
      </c>
      <c r="I298">
        <f t="shared" si="39"/>
        <v>0</v>
      </c>
      <c r="J298">
        <f t="shared" si="40"/>
        <v>1</v>
      </c>
      <c r="K298">
        <f t="shared" ca="1" si="41"/>
        <v>0</v>
      </c>
      <c r="L298">
        <f t="shared" ca="1" si="42"/>
        <v>1.0618337439059067E-2</v>
      </c>
      <c r="M298">
        <f t="shared" si="43"/>
        <v>1.0487804878048781</v>
      </c>
      <c r="Q298">
        <f t="shared" ca="1" si="44"/>
        <v>4.7669105583843212</v>
      </c>
      <c r="R298">
        <f t="shared" ca="1" si="45"/>
        <v>4.9994427807445323</v>
      </c>
    </row>
    <row r="299" spans="1:18" x14ac:dyDescent="0.25">
      <c r="A299" s="7">
        <v>45324</v>
      </c>
      <c r="B299">
        <f t="shared" ca="1" si="37"/>
        <v>1.2198580971182978E-2</v>
      </c>
      <c r="C299" s="6">
        <v>1048</v>
      </c>
      <c r="D299">
        <f t="shared" si="38"/>
        <v>1.0203612826477078</v>
      </c>
      <c r="E299" t="s">
        <v>50</v>
      </c>
      <c r="F299">
        <v>1</v>
      </c>
      <c r="G299">
        <v>36</v>
      </c>
      <c r="H299">
        <v>41</v>
      </c>
      <c r="I299">
        <f t="shared" si="39"/>
        <v>0</v>
      </c>
      <c r="J299">
        <f t="shared" si="40"/>
        <v>1</v>
      </c>
      <c r="K299">
        <f t="shared" ca="1" si="41"/>
        <v>0</v>
      </c>
      <c r="L299">
        <f t="shared" ca="1" si="42"/>
        <v>1.4175704132660154E-2</v>
      </c>
      <c r="M299">
        <f t="shared" si="43"/>
        <v>1.1388888888888888</v>
      </c>
      <c r="Q299">
        <f t="shared" ca="1" si="44"/>
        <v>4.6022806288079137</v>
      </c>
      <c r="R299">
        <f t="shared" ca="1" si="45"/>
        <v>5.2414862716979025</v>
      </c>
    </row>
    <row r="300" spans="1:18" x14ac:dyDescent="0.25">
      <c r="A300" s="7">
        <v>45324</v>
      </c>
      <c r="B300">
        <f t="shared" ca="1" si="37"/>
        <v>1.2198580971182978E-2</v>
      </c>
      <c r="C300" s="6">
        <v>1048</v>
      </c>
      <c r="D300">
        <f t="shared" si="38"/>
        <v>1.0203612826477078</v>
      </c>
      <c r="E300" t="s">
        <v>50</v>
      </c>
      <c r="F300">
        <v>1</v>
      </c>
      <c r="G300">
        <v>36</v>
      </c>
      <c r="H300">
        <v>43</v>
      </c>
      <c r="I300">
        <f t="shared" si="39"/>
        <v>0</v>
      </c>
      <c r="J300">
        <f t="shared" si="40"/>
        <v>1</v>
      </c>
      <c r="K300">
        <f t="shared" ca="1" si="41"/>
        <v>0</v>
      </c>
      <c r="L300">
        <f t="shared" ca="1" si="42"/>
        <v>1.4867201895228941E-2</v>
      </c>
      <c r="M300">
        <f t="shared" si="43"/>
        <v>1.1944444444444444</v>
      </c>
      <c r="Q300">
        <f t="shared" ca="1" si="44"/>
        <v>4.6022806288079137</v>
      </c>
      <c r="R300">
        <f t="shared" ca="1" si="45"/>
        <v>5.497168528853897</v>
      </c>
    </row>
    <row r="301" spans="1:18" x14ac:dyDescent="0.25">
      <c r="A301" s="7">
        <v>45324</v>
      </c>
      <c r="B301">
        <f t="shared" ca="1" si="37"/>
        <v>1.2198580971182978E-2</v>
      </c>
      <c r="C301" s="6">
        <v>1048</v>
      </c>
      <c r="D301">
        <f t="shared" si="38"/>
        <v>1.0203612826477078</v>
      </c>
      <c r="E301" t="s">
        <v>50</v>
      </c>
      <c r="F301">
        <v>1</v>
      </c>
      <c r="G301">
        <v>40</v>
      </c>
      <c r="H301">
        <v>45</v>
      </c>
      <c r="I301">
        <f t="shared" si="39"/>
        <v>0</v>
      </c>
      <c r="J301">
        <f t="shared" si="40"/>
        <v>1</v>
      </c>
      <c r="K301">
        <f t="shared" ca="1" si="41"/>
        <v>0</v>
      </c>
      <c r="L301">
        <f t="shared" ca="1" si="42"/>
        <v>1.4002829692017958E-2</v>
      </c>
      <c r="M301">
        <f t="shared" si="43"/>
        <v>1.125</v>
      </c>
      <c r="Q301">
        <f t="shared" ca="1" si="44"/>
        <v>5.1136451431199053</v>
      </c>
      <c r="R301">
        <f t="shared" ca="1" si="45"/>
        <v>5.7528507860098932</v>
      </c>
    </row>
    <row r="302" spans="1:18" x14ac:dyDescent="0.25">
      <c r="A302" s="7">
        <v>45324</v>
      </c>
      <c r="B302">
        <f t="shared" ca="1" si="37"/>
        <v>1.2198580971182978E-2</v>
      </c>
      <c r="C302" s="6">
        <v>1048</v>
      </c>
      <c r="D302">
        <f t="shared" si="38"/>
        <v>1.0203612826477078</v>
      </c>
      <c r="E302" t="s">
        <v>50</v>
      </c>
      <c r="F302">
        <v>1</v>
      </c>
      <c r="G302">
        <v>44</v>
      </c>
      <c r="H302">
        <v>49</v>
      </c>
      <c r="I302">
        <f t="shared" si="39"/>
        <v>0</v>
      </c>
      <c r="J302">
        <f t="shared" si="40"/>
        <v>1</v>
      </c>
      <c r="K302">
        <f t="shared" ca="1" si="41"/>
        <v>0</v>
      </c>
      <c r="L302">
        <f t="shared" ca="1" si="42"/>
        <v>1.3861386967856158E-2</v>
      </c>
      <c r="M302">
        <f t="shared" si="43"/>
        <v>1.1136363636363635</v>
      </c>
      <c r="Q302">
        <f t="shared" ca="1" si="44"/>
        <v>5.6250096574318951</v>
      </c>
      <c r="R302">
        <f t="shared" ca="1" si="45"/>
        <v>6.264215300321883</v>
      </c>
    </row>
    <row r="303" spans="1:18" x14ac:dyDescent="0.25">
      <c r="A303" s="7">
        <v>45325</v>
      </c>
      <c r="B303">
        <f t="shared" ca="1" si="37"/>
        <v>1.2817739937619348E-2</v>
      </c>
      <c r="C303" s="6">
        <v>917</v>
      </c>
      <c r="D303">
        <f t="shared" si="38"/>
        <v>0.96236933567002114</v>
      </c>
      <c r="E303" t="s">
        <v>50</v>
      </c>
      <c r="F303">
        <v>1</v>
      </c>
      <c r="G303">
        <v>41</v>
      </c>
      <c r="H303">
        <v>45</v>
      </c>
      <c r="I303">
        <f t="shared" si="39"/>
        <v>0</v>
      </c>
      <c r="J303">
        <f t="shared" si="40"/>
        <v>1</v>
      </c>
      <c r="K303">
        <f t="shared" ca="1" si="41"/>
        <v>0</v>
      </c>
      <c r="L303">
        <f t="shared" ca="1" si="42"/>
        <v>1.3538853514270791E-2</v>
      </c>
      <c r="M303">
        <f t="shared" si="43"/>
        <v>1.0975609756097562</v>
      </c>
      <c r="Q303">
        <f t="shared" ca="1" si="44"/>
        <v>4.8190856843467458</v>
      </c>
      <c r="R303">
        <f t="shared" ca="1" si="45"/>
        <v>5.2892403852586236</v>
      </c>
    </row>
    <row r="304" spans="1:18" x14ac:dyDescent="0.25">
      <c r="A304" s="7">
        <v>45325</v>
      </c>
      <c r="B304">
        <f t="shared" ca="1" si="37"/>
        <v>1.2817739937619348E-2</v>
      </c>
      <c r="C304" s="6">
        <v>1180</v>
      </c>
      <c r="D304">
        <f t="shared" si="38"/>
        <v>1.0718820073061253</v>
      </c>
      <c r="E304" t="s">
        <v>49</v>
      </c>
      <c r="F304">
        <v>0.75285290000000005</v>
      </c>
      <c r="G304">
        <v>37</v>
      </c>
      <c r="H304">
        <v>41</v>
      </c>
      <c r="I304">
        <f t="shared" si="39"/>
        <v>0</v>
      </c>
      <c r="J304">
        <f t="shared" si="40"/>
        <v>1</v>
      </c>
      <c r="K304">
        <f t="shared" ca="1" si="41"/>
        <v>0</v>
      </c>
      <c r="L304">
        <f t="shared" ca="1" si="42"/>
        <v>1.1461743810567906E-2</v>
      </c>
      <c r="M304">
        <f t="shared" si="43"/>
        <v>1.1081081081081081</v>
      </c>
      <c r="Q304">
        <f t="shared" ca="1" si="44"/>
        <v>4.2131344136084792</v>
      </c>
      <c r="R304">
        <f t="shared" ca="1" si="45"/>
        <v>4.6686084042688556</v>
      </c>
    </row>
    <row r="305" spans="1:18" x14ac:dyDescent="0.25">
      <c r="A305" s="7">
        <v>45325</v>
      </c>
      <c r="B305">
        <f t="shared" ca="1" si="37"/>
        <v>1.2817739937619348E-2</v>
      </c>
      <c r="C305" s="6">
        <v>4000</v>
      </c>
      <c r="D305">
        <f t="shared" si="38"/>
        <v>1.6020599913279625</v>
      </c>
      <c r="E305" t="s">
        <v>49</v>
      </c>
      <c r="F305">
        <v>0.75285290000000005</v>
      </c>
      <c r="G305">
        <v>41</v>
      </c>
      <c r="H305">
        <v>44</v>
      </c>
      <c r="I305">
        <f t="shared" si="39"/>
        <v>0</v>
      </c>
      <c r="J305">
        <f t="shared" si="40"/>
        <v>1</v>
      </c>
      <c r="K305">
        <f t="shared" ca="1" si="41"/>
        <v>0</v>
      </c>
      <c r="L305">
        <f t="shared" ca="1" si="42"/>
        <v>1.6590870675490331E-2</v>
      </c>
      <c r="M305">
        <f t="shared" si="43"/>
        <v>1.0731707317073171</v>
      </c>
      <c r="Q305">
        <f t="shared" ca="1" si="44"/>
        <v>15.825791200911375</v>
      </c>
      <c r="R305">
        <f t="shared" ca="1" si="45"/>
        <v>16.983775922929279</v>
      </c>
    </row>
    <row r="306" spans="1:18" x14ac:dyDescent="0.25">
      <c r="A306" s="7">
        <v>45326</v>
      </c>
      <c r="B306">
        <f t="shared" ca="1" si="37"/>
        <v>1.346832533198403E-2</v>
      </c>
      <c r="C306" s="6">
        <v>1765</v>
      </c>
      <c r="D306">
        <f t="shared" si="38"/>
        <v>1.2467447097238413</v>
      </c>
      <c r="E306" t="s">
        <v>49</v>
      </c>
      <c r="F306">
        <v>0.75285290000000005</v>
      </c>
      <c r="G306">
        <v>42</v>
      </c>
      <c r="H306">
        <v>44</v>
      </c>
      <c r="I306">
        <f t="shared" si="39"/>
        <v>0</v>
      </c>
      <c r="J306">
        <f t="shared" si="40"/>
        <v>1</v>
      </c>
      <c r="K306">
        <f t="shared" ca="1" si="41"/>
        <v>0</v>
      </c>
      <c r="L306">
        <f t="shared" ca="1" si="42"/>
        <v>1.3243557033632881E-2</v>
      </c>
      <c r="M306">
        <f t="shared" si="43"/>
        <v>1.0476190476190477</v>
      </c>
      <c r="Q306">
        <f t="shared" ca="1" si="44"/>
        <v>7.5165357285220793</v>
      </c>
      <c r="R306">
        <f t="shared" ca="1" si="45"/>
        <v>7.8744660013088463</v>
      </c>
    </row>
    <row r="307" spans="1:18" x14ac:dyDescent="0.25">
      <c r="A307" s="7">
        <v>45326</v>
      </c>
      <c r="B307">
        <f t="shared" ca="1" si="37"/>
        <v>1.346832533198403E-2</v>
      </c>
      <c r="C307" s="6">
        <v>2001</v>
      </c>
      <c r="D307">
        <f t="shared" si="38"/>
        <v>1.3012470886362113</v>
      </c>
      <c r="E307" t="s">
        <v>49</v>
      </c>
      <c r="F307">
        <v>0.75285290000000005</v>
      </c>
      <c r="G307">
        <v>42</v>
      </c>
      <c r="H307">
        <v>44</v>
      </c>
      <c r="I307">
        <f t="shared" si="39"/>
        <v>0</v>
      </c>
      <c r="J307">
        <f t="shared" si="40"/>
        <v>1</v>
      </c>
      <c r="K307">
        <f t="shared" ca="1" si="41"/>
        <v>0</v>
      </c>
      <c r="L307">
        <f t="shared" ca="1" si="42"/>
        <v>1.3822509050003999E-2</v>
      </c>
      <c r="M307">
        <f t="shared" si="43"/>
        <v>1.0476190476190477</v>
      </c>
      <c r="Q307">
        <f t="shared" ca="1" si="44"/>
        <v>8.5215795993046353</v>
      </c>
      <c r="R307">
        <f t="shared" ca="1" si="45"/>
        <v>8.9273691040334278</v>
      </c>
    </row>
    <row r="308" spans="1:18" x14ac:dyDescent="0.25">
      <c r="A308" s="7">
        <v>45328</v>
      </c>
      <c r="B308">
        <f t="shared" ca="1" si="37"/>
        <v>1.4870236765790941E-2</v>
      </c>
      <c r="C308" s="6">
        <v>1399</v>
      </c>
      <c r="D308">
        <f t="shared" si="38"/>
        <v>1.1458177144918276</v>
      </c>
      <c r="E308" t="s">
        <v>49</v>
      </c>
      <c r="F308">
        <v>0.75285290000000005</v>
      </c>
      <c r="G308">
        <v>43</v>
      </c>
      <c r="H308">
        <v>44</v>
      </c>
      <c r="I308">
        <f t="shared" si="39"/>
        <v>0</v>
      </c>
      <c r="J308">
        <f t="shared" si="40"/>
        <v>1</v>
      </c>
      <c r="K308">
        <f t="shared" ca="1" si="41"/>
        <v>0</v>
      </c>
      <c r="L308">
        <f t="shared" ca="1" si="42"/>
        <v>1.3125859893163182E-2</v>
      </c>
      <c r="M308">
        <f t="shared" si="43"/>
        <v>1.0232558139534884</v>
      </c>
      <c r="Q308">
        <f t="shared" ca="1" si="44"/>
        <v>6.7346368320577135</v>
      </c>
      <c r="R308">
        <f t="shared" ca="1" si="45"/>
        <v>6.8912562932683583</v>
      </c>
    </row>
    <row r="309" spans="1:18" x14ac:dyDescent="0.25">
      <c r="A309" s="7">
        <v>45328</v>
      </c>
      <c r="B309">
        <f t="shared" ca="1" si="37"/>
        <v>1.4870236765790941E-2</v>
      </c>
      <c r="C309" s="6">
        <v>6138</v>
      </c>
      <c r="D309">
        <f t="shared" si="38"/>
        <v>1.7880268840958038</v>
      </c>
      <c r="E309" t="s">
        <v>49</v>
      </c>
      <c r="F309">
        <v>0.75285290000000005</v>
      </c>
      <c r="G309">
        <v>40</v>
      </c>
      <c r="H309">
        <v>45</v>
      </c>
      <c r="I309">
        <f t="shared" si="39"/>
        <v>0</v>
      </c>
      <c r="J309">
        <f t="shared" si="40"/>
        <v>1</v>
      </c>
      <c r="K309">
        <f t="shared" ca="1" si="41"/>
        <v>0</v>
      </c>
      <c r="L309">
        <f t="shared" ca="1" si="42"/>
        <v>2.2519283997096955E-2</v>
      </c>
      <c r="M309">
        <f t="shared" si="43"/>
        <v>1.125</v>
      </c>
      <c r="Q309">
        <f t="shared" ca="1" si="44"/>
        <v>27.486211662928842</v>
      </c>
      <c r="R309">
        <f t="shared" ca="1" si="45"/>
        <v>30.921988120794943</v>
      </c>
    </row>
    <row r="310" spans="1:18" x14ac:dyDescent="0.25">
      <c r="A310" s="7">
        <v>45329</v>
      </c>
      <c r="B310">
        <f t="shared" ca="1" si="37"/>
        <v>1.5625E-2</v>
      </c>
      <c r="C310" s="6">
        <v>1076</v>
      </c>
      <c r="D310">
        <f t="shared" si="38"/>
        <v>1.0318122713303703</v>
      </c>
      <c r="E310" t="s">
        <v>51</v>
      </c>
      <c r="F310">
        <v>0.628</v>
      </c>
      <c r="G310">
        <v>35</v>
      </c>
      <c r="H310">
        <v>33</v>
      </c>
      <c r="I310">
        <f t="shared" si="39"/>
        <v>1</v>
      </c>
      <c r="J310">
        <f t="shared" si="40"/>
        <v>0</v>
      </c>
      <c r="K310">
        <f t="shared" ca="1" si="41"/>
        <v>1.0738273543485577E-2</v>
      </c>
      <c r="L310">
        <f t="shared" ca="1" si="42"/>
        <v>0</v>
      </c>
      <c r="M310">
        <f t="shared" si="43"/>
        <v>1.0606060606060606</v>
      </c>
      <c r="Q310">
        <f t="shared" ca="1" si="44"/>
        <v>3.6953874999999998</v>
      </c>
      <c r="R310">
        <f t="shared" ca="1" si="45"/>
        <v>3.4842225</v>
      </c>
    </row>
    <row r="311" spans="1:18" x14ac:dyDescent="0.25">
      <c r="A311" s="7">
        <v>45329</v>
      </c>
      <c r="B311">
        <f t="shared" ca="1" si="37"/>
        <v>1.5625E-2</v>
      </c>
      <c r="C311" s="6">
        <v>1637</v>
      </c>
      <c r="D311">
        <f t="shared" si="38"/>
        <v>1.2140486794119414</v>
      </c>
      <c r="E311" t="s">
        <v>49</v>
      </c>
      <c r="F311">
        <v>0.75285290000000005</v>
      </c>
      <c r="G311">
        <v>42</v>
      </c>
      <c r="H311">
        <v>44</v>
      </c>
      <c r="I311">
        <f t="shared" si="39"/>
        <v>0</v>
      </c>
      <c r="J311">
        <f t="shared" si="40"/>
        <v>1</v>
      </c>
      <c r="K311">
        <f t="shared" ca="1" si="41"/>
        <v>0</v>
      </c>
      <c r="L311">
        <f t="shared" ca="1" si="42"/>
        <v>1.496131065387047E-2</v>
      </c>
      <c r="M311">
        <f t="shared" si="43"/>
        <v>1.0476190476190477</v>
      </c>
      <c r="Q311">
        <f t="shared" ca="1" si="44"/>
        <v>8.0877575447812493</v>
      </c>
      <c r="R311">
        <f t="shared" ca="1" si="45"/>
        <v>8.4728888564374998</v>
      </c>
    </row>
    <row r="312" spans="1:18" x14ac:dyDescent="0.25">
      <c r="A312" s="7">
        <v>45329</v>
      </c>
      <c r="B312">
        <f t="shared" ca="1" si="37"/>
        <v>1.5625E-2</v>
      </c>
      <c r="C312" s="6">
        <v>1055</v>
      </c>
      <c r="D312">
        <f t="shared" si="38"/>
        <v>1.0232524596337114</v>
      </c>
      <c r="E312" t="s">
        <v>49</v>
      </c>
      <c r="F312">
        <v>0.75285290000000005</v>
      </c>
      <c r="G312">
        <v>37</v>
      </c>
      <c r="H312">
        <v>41</v>
      </c>
      <c r="I312">
        <f t="shared" si="39"/>
        <v>0</v>
      </c>
      <c r="J312">
        <f t="shared" si="40"/>
        <v>1</v>
      </c>
      <c r="K312">
        <f t="shared" ca="1" si="41"/>
        <v>0</v>
      </c>
      <c r="L312">
        <f t="shared" ca="1" si="42"/>
        <v>1.3338134226504339E-2</v>
      </c>
      <c r="M312">
        <f t="shared" si="43"/>
        <v>1.1081081081081081</v>
      </c>
      <c r="Q312">
        <f t="shared" ca="1" si="44"/>
        <v>4.5918145236718759</v>
      </c>
      <c r="R312">
        <f t="shared" ca="1" si="45"/>
        <v>5.0882269046093755</v>
      </c>
    </row>
    <row r="313" spans="1:18" x14ac:dyDescent="0.25">
      <c r="A313" s="7">
        <v>45330</v>
      </c>
      <c r="B313">
        <f t="shared" ca="1" si="37"/>
        <v>1.6418072478956554E-2</v>
      </c>
      <c r="C313" s="6">
        <v>1501</v>
      </c>
      <c r="D313">
        <f t="shared" si="38"/>
        <v>1.1763806922432702</v>
      </c>
      <c r="E313" t="s">
        <v>50</v>
      </c>
      <c r="F313">
        <v>1</v>
      </c>
      <c r="G313">
        <v>39</v>
      </c>
      <c r="H313">
        <v>41</v>
      </c>
      <c r="I313">
        <f t="shared" si="39"/>
        <v>0</v>
      </c>
      <c r="J313">
        <f t="shared" si="40"/>
        <v>1</v>
      </c>
      <c r="K313">
        <f t="shared" ca="1" si="41"/>
        <v>0</v>
      </c>
      <c r="L313">
        <f t="shared" ca="1" si="42"/>
        <v>2.0304360056202536E-2</v>
      </c>
      <c r="M313">
        <f t="shared" si="43"/>
        <v>1.0512820512820513</v>
      </c>
      <c r="Q313">
        <f t="shared" ca="1" si="44"/>
        <v>9.6109754484563776</v>
      </c>
      <c r="R313">
        <f t="shared" ca="1" si="45"/>
        <v>10.103845984274653</v>
      </c>
    </row>
    <row r="314" spans="1:18" x14ac:dyDescent="0.25">
      <c r="A314" s="7">
        <v>45330</v>
      </c>
      <c r="B314">
        <f t="shared" ca="1" si="37"/>
        <v>1.6418072478956554E-2</v>
      </c>
      <c r="C314" s="6">
        <v>1501</v>
      </c>
      <c r="D314">
        <f t="shared" si="38"/>
        <v>1.1763806922432702</v>
      </c>
      <c r="E314" t="s">
        <v>50</v>
      </c>
      <c r="F314">
        <v>1</v>
      </c>
      <c r="G314">
        <v>46</v>
      </c>
      <c r="H314">
        <v>47</v>
      </c>
      <c r="I314">
        <f t="shared" si="39"/>
        <v>0</v>
      </c>
      <c r="J314">
        <f t="shared" si="40"/>
        <v>1</v>
      </c>
      <c r="K314">
        <f t="shared" ca="1" si="41"/>
        <v>0</v>
      </c>
      <c r="L314">
        <f t="shared" ca="1" si="42"/>
        <v>1.9733770934792817E-2</v>
      </c>
      <c r="M314">
        <f t="shared" si="43"/>
        <v>1.0217391304347827</v>
      </c>
      <c r="Q314">
        <f t="shared" ca="1" si="44"/>
        <v>11.336022323820343</v>
      </c>
      <c r="R314">
        <f t="shared" ca="1" si="45"/>
        <v>11.582457591729481</v>
      </c>
    </row>
    <row r="315" spans="1:18" x14ac:dyDescent="0.25">
      <c r="A315" s="7">
        <v>45330</v>
      </c>
      <c r="B315">
        <f t="shared" ca="1" si="37"/>
        <v>1.6418072478956554E-2</v>
      </c>
      <c r="C315" s="6">
        <v>1534</v>
      </c>
      <c r="D315">
        <f t="shared" si="38"/>
        <v>1.1858253596129622</v>
      </c>
      <c r="E315" t="s">
        <v>49</v>
      </c>
      <c r="F315">
        <v>0.75285290000000005</v>
      </c>
      <c r="G315">
        <v>33</v>
      </c>
      <c r="H315">
        <v>41</v>
      </c>
      <c r="I315">
        <f t="shared" si="39"/>
        <v>0</v>
      </c>
      <c r="J315">
        <f t="shared" si="40"/>
        <v>1</v>
      </c>
      <c r="K315">
        <f t="shared" ca="1" si="41"/>
        <v>0</v>
      </c>
      <c r="L315">
        <f t="shared" ca="1" si="42"/>
        <v>1.8210545142141064E-2</v>
      </c>
      <c r="M315">
        <f t="shared" si="43"/>
        <v>1.2424242424242424</v>
      </c>
      <c r="Q315">
        <f t="shared" ca="1" si="44"/>
        <v>6.2570783865306749</v>
      </c>
      <c r="R315">
        <f t="shared" ca="1" si="45"/>
        <v>7.7739458741744745</v>
      </c>
    </row>
    <row r="316" spans="1:18" x14ac:dyDescent="0.25">
      <c r="A316" s="7">
        <v>45330</v>
      </c>
      <c r="B316">
        <f t="shared" ca="1" si="37"/>
        <v>1.6418072478956554E-2</v>
      </c>
      <c r="C316" s="6">
        <v>1534</v>
      </c>
      <c r="D316">
        <f t="shared" si="38"/>
        <v>1.1858253596129622</v>
      </c>
      <c r="E316" t="s">
        <v>49</v>
      </c>
      <c r="F316">
        <v>0.75285290000000005</v>
      </c>
      <c r="G316">
        <v>40</v>
      </c>
      <c r="H316">
        <v>47</v>
      </c>
      <c r="I316">
        <f t="shared" si="39"/>
        <v>0</v>
      </c>
      <c r="J316">
        <f t="shared" si="40"/>
        <v>1</v>
      </c>
      <c r="K316">
        <f t="shared" ca="1" si="41"/>
        <v>0</v>
      </c>
      <c r="L316">
        <f t="shared" ca="1" si="42"/>
        <v>1.7222289948451704E-2</v>
      </c>
      <c r="M316">
        <f t="shared" si="43"/>
        <v>1.175</v>
      </c>
      <c r="Q316">
        <f t="shared" ca="1" si="44"/>
        <v>7.5843374382189985</v>
      </c>
      <c r="R316">
        <f t="shared" ca="1" si="45"/>
        <v>8.911596489907323</v>
      </c>
    </row>
    <row r="317" spans="1:18" x14ac:dyDescent="0.25">
      <c r="A317" s="7">
        <v>45331</v>
      </c>
      <c r="B317">
        <f t="shared" ca="1" si="37"/>
        <v>1.725139865115333E-2</v>
      </c>
      <c r="C317" s="6">
        <v>4000</v>
      </c>
      <c r="D317">
        <f t="shared" si="38"/>
        <v>1.6020599913279625</v>
      </c>
      <c r="E317" t="s">
        <v>49</v>
      </c>
      <c r="F317">
        <v>0.75285290000000005</v>
      </c>
      <c r="G317">
        <v>41</v>
      </c>
      <c r="H317">
        <v>44</v>
      </c>
      <c r="I317">
        <f t="shared" si="39"/>
        <v>0</v>
      </c>
      <c r="J317">
        <f t="shared" si="40"/>
        <v>1</v>
      </c>
      <c r="K317">
        <f t="shared" ca="1" si="41"/>
        <v>0</v>
      </c>
      <c r="L317">
        <f t="shared" ca="1" si="42"/>
        <v>2.2329656038080955E-2</v>
      </c>
      <c r="M317">
        <f t="shared" si="43"/>
        <v>1.0731707317073171</v>
      </c>
      <c r="Q317">
        <f t="shared" ca="1" si="44"/>
        <v>21.299935425866074</v>
      </c>
      <c r="R317">
        <f t="shared" ca="1" si="45"/>
        <v>22.858467286295298</v>
      </c>
    </row>
    <row r="318" spans="1:18" x14ac:dyDescent="0.25">
      <c r="A318" s="7">
        <v>45331</v>
      </c>
      <c r="B318">
        <f t="shared" ca="1" si="37"/>
        <v>1.725139865115333E-2</v>
      </c>
      <c r="C318" s="6">
        <v>869</v>
      </c>
      <c r="D318">
        <f t="shared" si="38"/>
        <v>0.93901977644866652</v>
      </c>
      <c r="E318" t="s">
        <v>49</v>
      </c>
      <c r="F318">
        <v>0.75285290000000005</v>
      </c>
      <c r="G318">
        <v>44</v>
      </c>
      <c r="H318">
        <v>45</v>
      </c>
      <c r="I318">
        <f t="shared" si="39"/>
        <v>0</v>
      </c>
      <c r="J318">
        <f t="shared" si="40"/>
        <v>1</v>
      </c>
      <c r="K318">
        <f t="shared" ca="1" si="41"/>
        <v>0</v>
      </c>
      <c r="L318">
        <f t="shared" ca="1" si="42"/>
        <v>1.2472945220185015E-2</v>
      </c>
      <c r="M318">
        <f t="shared" si="43"/>
        <v>1.0227272727272727</v>
      </c>
      <c r="Q318">
        <f t="shared" ca="1" si="44"/>
        <v>4.9660020179476536</v>
      </c>
      <c r="R318">
        <f t="shared" ca="1" si="45"/>
        <v>5.0788657001737363</v>
      </c>
    </row>
    <row r="319" spans="1:18" x14ac:dyDescent="0.25">
      <c r="A319" s="7">
        <v>45332</v>
      </c>
      <c r="B319">
        <f t="shared" ca="1" si="37"/>
        <v>1.8127021658752553E-2</v>
      </c>
      <c r="C319" s="6">
        <v>1220</v>
      </c>
      <c r="D319">
        <f t="shared" si="38"/>
        <v>1.0863598306747482</v>
      </c>
      <c r="E319" t="s">
        <v>50</v>
      </c>
      <c r="F319">
        <v>1</v>
      </c>
      <c r="G319">
        <v>41</v>
      </c>
      <c r="H319">
        <v>42</v>
      </c>
      <c r="I319">
        <f t="shared" si="39"/>
        <v>0</v>
      </c>
      <c r="J319">
        <f t="shared" si="40"/>
        <v>1</v>
      </c>
      <c r="K319">
        <f t="shared" ca="1" si="41"/>
        <v>0</v>
      </c>
      <c r="L319">
        <f t="shared" ca="1" si="42"/>
        <v>2.0172772281787231E-2</v>
      </c>
      <c r="M319">
        <f t="shared" si="43"/>
        <v>1.024390243902439</v>
      </c>
      <c r="Q319">
        <f t="shared" ca="1" si="44"/>
        <v>9.0671362337080268</v>
      </c>
      <c r="R319">
        <f t="shared" ca="1" si="45"/>
        <v>9.2882858979448084</v>
      </c>
    </row>
    <row r="320" spans="1:18" x14ac:dyDescent="0.25">
      <c r="A320" s="7">
        <v>45332</v>
      </c>
      <c r="B320">
        <f t="shared" ca="1" si="37"/>
        <v>1.8127021658752553E-2</v>
      </c>
      <c r="C320" s="6">
        <v>1018</v>
      </c>
      <c r="D320">
        <f t="shared" si="38"/>
        <v>1.00774777800074</v>
      </c>
      <c r="E320" t="s">
        <v>49</v>
      </c>
      <c r="F320">
        <v>0.75285290000000005</v>
      </c>
      <c r="G320">
        <v>46</v>
      </c>
      <c r="H320">
        <v>48</v>
      </c>
      <c r="I320">
        <f t="shared" si="39"/>
        <v>0</v>
      </c>
      <c r="J320">
        <f t="shared" si="40"/>
        <v>1</v>
      </c>
      <c r="K320">
        <f t="shared" ca="1" si="41"/>
        <v>0</v>
      </c>
      <c r="L320">
        <f t="shared" ca="1" si="42"/>
        <v>1.4350658715089297E-2</v>
      </c>
      <c r="M320">
        <f t="shared" si="43"/>
        <v>1.0434782608695652</v>
      </c>
      <c r="Q320">
        <f t="shared" ca="1" si="44"/>
        <v>6.3906081803351498</v>
      </c>
      <c r="R320">
        <f t="shared" ca="1" si="45"/>
        <v>6.668460709914938</v>
      </c>
    </row>
    <row r="321" spans="1:18" x14ac:dyDescent="0.25">
      <c r="A321" s="7">
        <v>45334</v>
      </c>
      <c r="B321">
        <f t="shared" ca="1" si="37"/>
        <v>2.0013854527566759E-2</v>
      </c>
      <c r="C321" s="6">
        <v>4000</v>
      </c>
      <c r="D321">
        <f t="shared" si="38"/>
        <v>1.6020599913279625</v>
      </c>
      <c r="E321" t="s">
        <v>49</v>
      </c>
      <c r="F321">
        <v>0.75285290000000005</v>
      </c>
      <c r="G321">
        <v>42</v>
      </c>
      <c r="H321">
        <v>44</v>
      </c>
      <c r="I321">
        <f t="shared" si="39"/>
        <v>0</v>
      </c>
      <c r="J321">
        <f t="shared" si="40"/>
        <v>1</v>
      </c>
      <c r="K321">
        <f t="shared" ca="1" si="41"/>
        <v>0</v>
      </c>
      <c r="L321">
        <f t="shared" ca="1" si="42"/>
        <v>2.5288497529944828E-2</v>
      </c>
      <c r="M321">
        <f t="shared" si="43"/>
        <v>1.0476190476190477</v>
      </c>
      <c r="Q321">
        <f t="shared" ca="1" si="44"/>
        <v>25.313380547711365</v>
      </c>
      <c r="R321">
        <f t="shared" ca="1" si="45"/>
        <v>26.518779621411905</v>
      </c>
    </row>
    <row r="322" spans="1:18" x14ac:dyDescent="0.25">
      <c r="A322" s="7">
        <v>45334</v>
      </c>
      <c r="B322">
        <f t="shared" ref="B322:B385" ca="1" si="46">0.5^((TODAY()-A322)/14)</f>
        <v>2.0013854527566759E-2</v>
      </c>
      <c r="C322" s="6">
        <v>1237</v>
      </c>
      <c r="D322">
        <f t="shared" ref="D322:D385" si="47">1+LOG(C322/1000)</f>
        <v>1.0923696996291208</v>
      </c>
      <c r="E322" t="s">
        <v>51</v>
      </c>
      <c r="F322">
        <v>0.628</v>
      </c>
      <c r="G322">
        <v>34</v>
      </c>
      <c r="H322">
        <v>37</v>
      </c>
      <c r="I322">
        <f t="shared" ref="I322:I385" si="48">IF(G322&gt;=H322,1,0)</f>
        <v>0</v>
      </c>
      <c r="J322">
        <f t="shared" ref="J322:J385" si="49">IF(H322&gt;G322,1,0)</f>
        <v>1</v>
      </c>
      <c r="K322">
        <f t="shared" ref="K322:K385" ca="1" si="50">I322*F322*B322*M322*D322</f>
        <v>0</v>
      </c>
      <c r="L322">
        <f t="shared" ref="L322:L385" ca="1" si="51">J322*F322*B322*M322*D322</f>
        <v>1.4941109018209718E-2</v>
      </c>
      <c r="M322">
        <f t="shared" ref="M322:M385" si="52">MAX(G322:H322)/MIN(G322:H322)</f>
        <v>1.088235294117647</v>
      </c>
      <c r="Q322">
        <f t="shared" ca="1" si="44"/>
        <v>5.2861441165641301</v>
      </c>
      <c r="R322">
        <f t="shared" ca="1" si="45"/>
        <v>5.7525685974374348</v>
      </c>
    </row>
    <row r="323" spans="1:18" x14ac:dyDescent="0.25">
      <c r="A323" s="7">
        <v>45335</v>
      </c>
      <c r="B323">
        <f t="shared" ca="1" si="46"/>
        <v>2.1029690509880569E-2</v>
      </c>
      <c r="C323" s="6">
        <v>1470</v>
      </c>
      <c r="D323">
        <f t="shared" si="47"/>
        <v>1.167317334748176</v>
      </c>
      <c r="E323" t="s">
        <v>49</v>
      </c>
      <c r="F323">
        <v>0.75285290000000005</v>
      </c>
      <c r="G323">
        <v>44</v>
      </c>
      <c r="H323">
        <v>44</v>
      </c>
      <c r="I323">
        <f t="shared" si="48"/>
        <v>1</v>
      </c>
      <c r="J323">
        <f t="shared" si="49"/>
        <v>0</v>
      </c>
      <c r="K323">
        <f t="shared" ca="1" si="50"/>
        <v>1.848127561605243E-2</v>
      </c>
      <c r="L323">
        <f t="shared" ca="1" si="51"/>
        <v>0</v>
      </c>
      <c r="M323">
        <f t="shared" si="52"/>
        <v>1</v>
      </c>
      <c r="Q323">
        <f t="shared" ca="1" si="44"/>
        <v>10.24030802304625</v>
      </c>
      <c r="R323">
        <f t="shared" ca="1" si="45"/>
        <v>10.24030802304625</v>
      </c>
    </row>
    <row r="324" spans="1:18" x14ac:dyDescent="0.25">
      <c r="A324" s="7">
        <v>45336</v>
      </c>
      <c r="B324">
        <f t="shared" ca="1" si="46"/>
        <v>2.2097086912079608E-2</v>
      </c>
      <c r="C324" s="6">
        <v>1225</v>
      </c>
      <c r="D324">
        <f t="shared" si="47"/>
        <v>1.0881360887005513</v>
      </c>
      <c r="E324" t="s">
        <v>49</v>
      </c>
      <c r="F324">
        <v>0.75285290000000005</v>
      </c>
      <c r="G324">
        <v>38</v>
      </c>
      <c r="H324">
        <v>40</v>
      </c>
      <c r="I324">
        <f t="shared" si="48"/>
        <v>0</v>
      </c>
      <c r="J324">
        <f t="shared" si="49"/>
        <v>1</v>
      </c>
      <c r="K324">
        <f t="shared" ca="1" si="50"/>
        <v>0</v>
      </c>
      <c r="L324">
        <f t="shared" ca="1" si="51"/>
        <v>1.9054816042213863E-2</v>
      </c>
      <c r="M324">
        <f t="shared" si="52"/>
        <v>1.0526315789473684</v>
      </c>
      <c r="Q324">
        <f t="shared" ca="1" si="44"/>
        <v>7.7439909509213543</v>
      </c>
      <c r="R324">
        <f t="shared" ca="1" si="45"/>
        <v>8.1515694220224777</v>
      </c>
    </row>
    <row r="325" spans="1:18" x14ac:dyDescent="0.25">
      <c r="A325" s="7">
        <v>45336</v>
      </c>
      <c r="B325">
        <f t="shared" ca="1" si="46"/>
        <v>2.2097086912079608E-2</v>
      </c>
      <c r="C325" s="6">
        <v>1225</v>
      </c>
      <c r="D325">
        <f t="shared" si="47"/>
        <v>1.0881360887005513</v>
      </c>
      <c r="E325" t="s">
        <v>49</v>
      </c>
      <c r="F325">
        <v>0.75285290000000005</v>
      </c>
      <c r="G325">
        <v>44</v>
      </c>
      <c r="H325">
        <v>45</v>
      </c>
      <c r="I325">
        <f t="shared" si="48"/>
        <v>0</v>
      </c>
      <c r="J325">
        <f t="shared" si="49"/>
        <v>1</v>
      </c>
      <c r="K325">
        <f t="shared" ca="1" si="50"/>
        <v>0</v>
      </c>
      <c r="L325">
        <f t="shared" ca="1" si="51"/>
        <v>1.8513486041014604E-2</v>
      </c>
      <c r="M325">
        <f t="shared" si="52"/>
        <v>1.0227272727272727</v>
      </c>
      <c r="Q325">
        <f t="shared" ca="1" si="44"/>
        <v>8.9667263642247246</v>
      </c>
      <c r="R325">
        <f t="shared" ca="1" si="45"/>
        <v>9.170515599775289</v>
      </c>
    </row>
    <row r="326" spans="1:18" x14ac:dyDescent="0.25">
      <c r="A326" s="7">
        <v>45336</v>
      </c>
      <c r="B326">
        <f t="shared" ca="1" si="46"/>
        <v>2.2097086912079608E-2</v>
      </c>
      <c r="C326" s="6">
        <v>1015</v>
      </c>
      <c r="D326">
        <f t="shared" si="47"/>
        <v>1.0064660422492318</v>
      </c>
      <c r="E326" t="s">
        <v>50</v>
      </c>
      <c r="F326">
        <v>1</v>
      </c>
      <c r="G326">
        <v>37</v>
      </c>
      <c r="H326">
        <v>42</v>
      </c>
      <c r="I326">
        <f t="shared" si="48"/>
        <v>0</v>
      </c>
      <c r="J326">
        <f t="shared" si="49"/>
        <v>1</v>
      </c>
      <c r="K326">
        <f t="shared" ca="1" si="50"/>
        <v>0</v>
      </c>
      <c r="L326">
        <f t="shared" ca="1" si="51"/>
        <v>2.5245368637967527E-2</v>
      </c>
      <c r="M326">
        <f t="shared" si="52"/>
        <v>1.1351351351351351</v>
      </c>
      <c r="Q326">
        <f t="shared" ca="1" si="44"/>
        <v>8.2985609898314969</v>
      </c>
      <c r="R326">
        <f t="shared" ca="1" si="45"/>
        <v>9.4199881506195364</v>
      </c>
    </row>
    <row r="327" spans="1:18" x14ac:dyDescent="0.25">
      <c r="A327" s="7">
        <v>45336</v>
      </c>
      <c r="B327">
        <f t="shared" ca="1" si="46"/>
        <v>2.2097086912079608E-2</v>
      </c>
      <c r="C327" s="6">
        <v>1015</v>
      </c>
      <c r="D327">
        <f t="shared" si="47"/>
        <v>1.0064660422492318</v>
      </c>
      <c r="E327" t="s">
        <v>50</v>
      </c>
      <c r="F327">
        <v>1</v>
      </c>
      <c r="G327">
        <v>45</v>
      </c>
      <c r="H327">
        <v>49</v>
      </c>
      <c r="I327">
        <f t="shared" si="48"/>
        <v>0</v>
      </c>
      <c r="J327">
        <f t="shared" si="49"/>
        <v>1</v>
      </c>
      <c r="K327">
        <f t="shared" ca="1" si="50"/>
        <v>0</v>
      </c>
      <c r="L327">
        <f t="shared" ca="1" si="51"/>
        <v>2.4216853619383666E-2</v>
      </c>
      <c r="M327">
        <f t="shared" si="52"/>
        <v>1.0888888888888888</v>
      </c>
      <c r="Q327">
        <f t="shared" ca="1" si="44"/>
        <v>10.092844447092361</v>
      </c>
      <c r="R327">
        <f t="shared" ca="1" si="45"/>
        <v>10.989986175722793</v>
      </c>
    </row>
    <row r="328" spans="1:18" x14ac:dyDescent="0.25">
      <c r="A328" s="7">
        <v>45337</v>
      </c>
      <c r="B328">
        <f t="shared" ca="1" si="46"/>
        <v>2.3218660767764823E-2</v>
      </c>
      <c r="C328" s="6">
        <v>868</v>
      </c>
      <c r="D328">
        <f t="shared" si="47"/>
        <v>0.93851972517649185</v>
      </c>
      <c r="E328" t="s">
        <v>50</v>
      </c>
      <c r="F328">
        <v>1</v>
      </c>
      <c r="G328">
        <v>37</v>
      </c>
      <c r="H328">
        <v>43</v>
      </c>
      <c r="I328">
        <f t="shared" si="48"/>
        <v>0</v>
      </c>
      <c r="J328">
        <f t="shared" si="49"/>
        <v>1</v>
      </c>
      <c r="K328">
        <f t="shared" ca="1" si="50"/>
        <v>0</v>
      </c>
      <c r="L328">
        <f t="shared" ca="1" si="51"/>
        <v>2.5324874548036211E-2</v>
      </c>
      <c r="M328">
        <f t="shared" si="52"/>
        <v>1.1621621621621621</v>
      </c>
      <c r="Q328">
        <f t="shared" ca="1" si="44"/>
        <v>7.4569050921753499</v>
      </c>
      <c r="R328">
        <f t="shared" ca="1" si="45"/>
        <v>8.6661329449605429</v>
      </c>
    </row>
    <row r="329" spans="1:18" x14ac:dyDescent="0.25">
      <c r="A329" s="7">
        <v>45337</v>
      </c>
      <c r="B329">
        <f t="shared" ca="1" si="46"/>
        <v>2.3218660767764823E-2</v>
      </c>
      <c r="C329" s="6">
        <v>868</v>
      </c>
      <c r="D329">
        <f t="shared" si="47"/>
        <v>0.93851972517649185</v>
      </c>
      <c r="E329" t="s">
        <v>50</v>
      </c>
      <c r="F329">
        <v>1</v>
      </c>
      <c r="G329">
        <v>41</v>
      </c>
      <c r="H329">
        <v>47</v>
      </c>
      <c r="I329">
        <f t="shared" si="48"/>
        <v>0</v>
      </c>
      <c r="J329">
        <f t="shared" si="49"/>
        <v>1</v>
      </c>
      <c r="K329">
        <f t="shared" ca="1" si="50"/>
        <v>0</v>
      </c>
      <c r="L329">
        <f t="shared" ca="1" si="51"/>
        <v>2.4980122994347688E-2</v>
      </c>
      <c r="M329">
        <f t="shared" si="52"/>
        <v>1.1463414634146341</v>
      </c>
      <c r="Q329">
        <f t="shared" ca="1" si="44"/>
        <v>8.2630569940321443</v>
      </c>
      <c r="R329">
        <f t="shared" ca="1" si="45"/>
        <v>9.4722848468173364</v>
      </c>
    </row>
    <row r="330" spans="1:18" x14ac:dyDescent="0.25">
      <c r="A330" s="7">
        <v>45337</v>
      </c>
      <c r="B330">
        <f t="shared" ca="1" si="46"/>
        <v>2.3218660767764823E-2</v>
      </c>
      <c r="C330" s="6">
        <v>4000</v>
      </c>
      <c r="D330">
        <f t="shared" si="47"/>
        <v>1.6020599913279625</v>
      </c>
      <c r="E330" t="s">
        <v>49</v>
      </c>
      <c r="F330">
        <v>0.75285290000000005</v>
      </c>
      <c r="G330">
        <v>41</v>
      </c>
      <c r="H330">
        <v>44</v>
      </c>
      <c r="I330">
        <f t="shared" si="48"/>
        <v>0</v>
      </c>
      <c r="J330">
        <f t="shared" si="49"/>
        <v>1</v>
      </c>
      <c r="K330">
        <f t="shared" ca="1" si="50"/>
        <v>0</v>
      </c>
      <c r="L330">
        <f t="shared" ca="1" si="51"/>
        <v>3.0053488363067388E-2</v>
      </c>
      <c r="M330">
        <f t="shared" si="52"/>
        <v>1.0731707317073171</v>
      </c>
      <c r="Q330">
        <f t="shared" ca="1" si="44"/>
        <v>28.667587192729879</v>
      </c>
      <c r="R330">
        <f t="shared" ca="1" si="45"/>
        <v>30.765215523905237</v>
      </c>
    </row>
    <row r="331" spans="1:18" x14ac:dyDescent="0.25">
      <c r="A331" s="7">
        <v>45337</v>
      </c>
      <c r="B331">
        <f t="shared" ca="1" si="46"/>
        <v>2.3218660767764823E-2</v>
      </c>
      <c r="C331" s="6">
        <v>628</v>
      </c>
      <c r="D331">
        <f t="shared" si="47"/>
        <v>0.79795964373719608</v>
      </c>
      <c r="E331" t="s">
        <v>50</v>
      </c>
      <c r="F331">
        <v>1</v>
      </c>
      <c r="G331">
        <v>40</v>
      </c>
      <c r="H331">
        <v>43</v>
      </c>
      <c r="I331">
        <f t="shared" si="48"/>
        <v>0</v>
      </c>
      <c r="J331">
        <f t="shared" si="49"/>
        <v>1</v>
      </c>
      <c r="K331">
        <f t="shared" ca="1" si="50"/>
        <v>0</v>
      </c>
      <c r="L331">
        <f t="shared" ca="1" si="51"/>
        <v>1.991712084487296E-2</v>
      </c>
      <c r="M331">
        <f t="shared" si="52"/>
        <v>1.075</v>
      </c>
      <c r="Q331">
        <f t="shared" ca="1" si="44"/>
        <v>5.8325275848625235</v>
      </c>
      <c r="R331">
        <f t="shared" ca="1" si="45"/>
        <v>6.2699671537272135</v>
      </c>
    </row>
    <row r="332" spans="1:18" x14ac:dyDescent="0.25">
      <c r="A332" s="7">
        <v>45337</v>
      </c>
      <c r="B332">
        <f t="shared" ca="1" si="46"/>
        <v>2.3218660767764823E-2</v>
      </c>
      <c r="C332" s="6">
        <v>787</v>
      </c>
      <c r="D332">
        <f t="shared" si="47"/>
        <v>0.89597473235906455</v>
      </c>
      <c r="E332" t="s">
        <v>49</v>
      </c>
      <c r="F332">
        <v>0.75285290000000005</v>
      </c>
      <c r="G332">
        <v>39</v>
      </c>
      <c r="H332">
        <v>42</v>
      </c>
      <c r="I332">
        <f t="shared" si="48"/>
        <v>0</v>
      </c>
      <c r="J332">
        <f t="shared" si="49"/>
        <v>1</v>
      </c>
      <c r="K332">
        <f t="shared" ca="1" si="50"/>
        <v>0</v>
      </c>
      <c r="L332">
        <f t="shared" ca="1" si="51"/>
        <v>1.6866607536276178E-2</v>
      </c>
      <c r="M332">
        <f t="shared" si="52"/>
        <v>1.0769230769230769</v>
      </c>
      <c r="Q332">
        <f t="shared" ca="1" si="44"/>
        <v>5.3652088640637698</v>
      </c>
      <c r="R332">
        <f t="shared" ca="1" si="45"/>
        <v>5.7779172382225212</v>
      </c>
    </row>
    <row r="333" spans="1:18" x14ac:dyDescent="0.25">
      <c r="A333" s="7">
        <v>45337</v>
      </c>
      <c r="B333">
        <f t="shared" ca="1" si="46"/>
        <v>2.3218660767764823E-2</v>
      </c>
      <c r="C333" s="6">
        <v>628</v>
      </c>
      <c r="D333">
        <f t="shared" si="47"/>
        <v>0.79795964373719608</v>
      </c>
      <c r="E333" t="s">
        <v>50</v>
      </c>
      <c r="F333">
        <v>1</v>
      </c>
      <c r="G333">
        <v>48</v>
      </c>
      <c r="H333">
        <v>52</v>
      </c>
      <c r="I333">
        <f t="shared" si="48"/>
        <v>0</v>
      </c>
      <c r="J333">
        <f t="shared" si="49"/>
        <v>1</v>
      </c>
      <c r="K333">
        <f t="shared" ca="1" si="50"/>
        <v>0</v>
      </c>
      <c r="L333">
        <f t="shared" ca="1" si="51"/>
        <v>2.0071517130492132E-2</v>
      </c>
      <c r="M333">
        <f t="shared" si="52"/>
        <v>1.0833333333333333</v>
      </c>
      <c r="Q333">
        <f t="shared" ca="1" si="44"/>
        <v>6.9990331018350282</v>
      </c>
      <c r="R333">
        <f t="shared" ca="1" si="45"/>
        <v>7.5822858603212806</v>
      </c>
    </row>
    <row r="334" spans="1:18" x14ac:dyDescent="0.25">
      <c r="A334" s="7">
        <v>45337</v>
      </c>
      <c r="B334">
        <f t="shared" ca="1" si="46"/>
        <v>2.3218660767764823E-2</v>
      </c>
      <c r="C334" s="6">
        <v>787</v>
      </c>
      <c r="D334">
        <f t="shared" si="47"/>
        <v>0.89597473235906455</v>
      </c>
      <c r="E334" t="s">
        <v>49</v>
      </c>
      <c r="F334">
        <v>0.75285290000000005</v>
      </c>
      <c r="G334">
        <v>49</v>
      </c>
      <c r="H334">
        <v>51</v>
      </c>
      <c r="I334">
        <f t="shared" si="48"/>
        <v>0</v>
      </c>
      <c r="J334">
        <f t="shared" si="49"/>
        <v>1</v>
      </c>
      <c r="K334">
        <f t="shared" ca="1" si="50"/>
        <v>0</v>
      </c>
      <c r="L334">
        <f t="shared" ca="1" si="51"/>
        <v>1.6301109032873334E-2</v>
      </c>
      <c r="M334">
        <f t="shared" si="52"/>
        <v>1.0408163265306123</v>
      </c>
      <c r="Q334">
        <f t="shared" ca="1" si="44"/>
        <v>6.7409034445929406</v>
      </c>
      <c r="R334">
        <f t="shared" ca="1" si="45"/>
        <v>7.0160423606987754</v>
      </c>
    </row>
    <row r="335" spans="1:18" x14ac:dyDescent="0.25">
      <c r="A335" s="7">
        <v>45338</v>
      </c>
      <c r="B335">
        <f t="shared" ca="1" si="46"/>
        <v>2.439716194236595E-2</v>
      </c>
      <c r="C335" s="6">
        <v>3024</v>
      </c>
      <c r="D335">
        <f t="shared" si="47"/>
        <v>1.4805817868291689</v>
      </c>
      <c r="E335" t="s">
        <v>49</v>
      </c>
      <c r="F335">
        <v>0.75285290000000005</v>
      </c>
      <c r="G335">
        <v>36</v>
      </c>
      <c r="H335">
        <v>44</v>
      </c>
      <c r="I335">
        <f t="shared" si="48"/>
        <v>0</v>
      </c>
      <c r="J335">
        <f t="shared" si="49"/>
        <v>1</v>
      </c>
      <c r="K335">
        <f t="shared" ca="1" si="50"/>
        <v>0</v>
      </c>
      <c r="L335">
        <f t="shared" ca="1" si="51"/>
        <v>3.3237780463856621E-2</v>
      </c>
      <c r="M335">
        <f t="shared" si="52"/>
        <v>1.2222222222222223</v>
      </c>
      <c r="Q335">
        <f t="shared" ca="1" si="44"/>
        <v>19.995567026083712</v>
      </c>
      <c r="R335">
        <f t="shared" ca="1" si="45"/>
        <v>24.439026365213433</v>
      </c>
    </row>
    <row r="336" spans="1:18" x14ac:dyDescent="0.25">
      <c r="A336" s="7">
        <v>45338</v>
      </c>
      <c r="B336">
        <f t="shared" ca="1" si="46"/>
        <v>2.439716194236595E-2</v>
      </c>
      <c r="C336" s="6">
        <v>3024</v>
      </c>
      <c r="D336">
        <f t="shared" si="47"/>
        <v>1.4805817868291689</v>
      </c>
      <c r="E336" t="s">
        <v>49</v>
      </c>
      <c r="F336">
        <v>0.75285290000000005</v>
      </c>
      <c r="G336">
        <v>46</v>
      </c>
      <c r="H336">
        <v>54</v>
      </c>
      <c r="I336">
        <f t="shared" si="48"/>
        <v>0</v>
      </c>
      <c r="J336">
        <f t="shared" si="49"/>
        <v>1</v>
      </c>
      <c r="K336">
        <f t="shared" ca="1" si="50"/>
        <v>0</v>
      </c>
      <c r="L336">
        <f t="shared" ca="1" si="51"/>
        <v>3.1924034200463081E-2</v>
      </c>
      <c r="M336">
        <f t="shared" si="52"/>
        <v>1.173913043478261</v>
      </c>
      <c r="Q336">
        <f t="shared" ca="1" si="44"/>
        <v>25.549891199995862</v>
      </c>
      <c r="R336">
        <f t="shared" ca="1" si="45"/>
        <v>29.993350539125576</v>
      </c>
    </row>
    <row r="337" spans="1:18" x14ac:dyDescent="0.25">
      <c r="A337" s="7">
        <v>45340</v>
      </c>
      <c r="B337">
        <f t="shared" ca="1" si="46"/>
        <v>2.693665066396805E-2</v>
      </c>
      <c r="C337" s="6">
        <v>4000</v>
      </c>
      <c r="D337">
        <f t="shared" si="47"/>
        <v>1.6020599913279625</v>
      </c>
      <c r="E337" t="s">
        <v>49</v>
      </c>
      <c r="F337">
        <v>0.75285290000000005</v>
      </c>
      <c r="G337">
        <v>42</v>
      </c>
      <c r="H337">
        <v>45</v>
      </c>
      <c r="I337">
        <f t="shared" si="48"/>
        <v>0</v>
      </c>
      <c r="J337">
        <f t="shared" si="49"/>
        <v>1</v>
      </c>
      <c r="K337">
        <f t="shared" ca="1" si="50"/>
        <v>0</v>
      </c>
      <c r="L337">
        <f t="shared" ca="1" si="51"/>
        <v>3.4809334462775045E-2</v>
      </c>
      <c r="M337">
        <f t="shared" si="52"/>
        <v>1.0714285714285714</v>
      </c>
      <c r="Q337">
        <f t="shared" ca="1" si="44"/>
        <v>34.069283755340862</v>
      </c>
      <c r="R337">
        <f t="shared" ca="1" si="45"/>
        <v>36.502804023579493</v>
      </c>
    </row>
    <row r="338" spans="1:18" x14ac:dyDescent="0.25">
      <c r="A338" s="7">
        <v>45341</v>
      </c>
      <c r="B338">
        <f t="shared" ca="1" si="46"/>
        <v>2.8303864508247085E-2</v>
      </c>
      <c r="C338" s="6">
        <v>1421</v>
      </c>
      <c r="D338">
        <f t="shared" si="47"/>
        <v>1.1525940779274697</v>
      </c>
      <c r="E338" t="s">
        <v>49</v>
      </c>
      <c r="F338">
        <v>0.75285290000000005</v>
      </c>
      <c r="G338">
        <v>38</v>
      </c>
      <c r="H338">
        <v>37</v>
      </c>
      <c r="I338">
        <f t="shared" si="48"/>
        <v>1</v>
      </c>
      <c r="J338">
        <f t="shared" si="49"/>
        <v>0</v>
      </c>
      <c r="K338">
        <f t="shared" ca="1" si="50"/>
        <v>2.5224009459791388E-2</v>
      </c>
      <c r="L338">
        <f t="shared" ca="1" si="51"/>
        <v>0</v>
      </c>
      <c r="M338">
        <f t="shared" si="52"/>
        <v>1.027027027027027</v>
      </c>
      <c r="Q338">
        <f t="shared" ca="1" si="44"/>
        <v>11.506242924240558</v>
      </c>
      <c r="R338">
        <f t="shared" ca="1" si="45"/>
        <v>11.203447057813174</v>
      </c>
    </row>
    <row r="339" spans="1:18" x14ac:dyDescent="0.25">
      <c r="A339" s="7">
        <v>45341</v>
      </c>
      <c r="B339">
        <f t="shared" ca="1" si="46"/>
        <v>2.8303864508247085E-2</v>
      </c>
      <c r="C339" s="6">
        <v>1421</v>
      </c>
      <c r="D339">
        <f t="shared" si="47"/>
        <v>1.1525940779274697</v>
      </c>
      <c r="E339" t="s">
        <v>49</v>
      </c>
      <c r="F339">
        <v>0.75285290000000005</v>
      </c>
      <c r="G339">
        <v>49</v>
      </c>
      <c r="H339">
        <v>45</v>
      </c>
      <c r="I339">
        <f t="shared" si="48"/>
        <v>1</v>
      </c>
      <c r="J339">
        <f t="shared" si="49"/>
        <v>0</v>
      </c>
      <c r="K339">
        <f t="shared" ca="1" si="50"/>
        <v>2.6743350380468878E-2</v>
      </c>
      <c r="L339">
        <f t="shared" ca="1" si="51"/>
        <v>0</v>
      </c>
      <c r="M339">
        <f t="shared" si="52"/>
        <v>1.0888888888888888</v>
      </c>
      <c r="Q339">
        <f t="shared" ca="1" si="44"/>
        <v>14.83699745494177</v>
      </c>
      <c r="R339">
        <f t="shared" ca="1" si="45"/>
        <v>13.62581398923224</v>
      </c>
    </row>
    <row r="340" spans="1:18" x14ac:dyDescent="0.25">
      <c r="A340" s="7">
        <v>45342</v>
      </c>
      <c r="B340">
        <f t="shared" ca="1" si="46"/>
        <v>2.9740473531581869E-2</v>
      </c>
      <c r="C340" s="6">
        <v>1360</v>
      </c>
      <c r="D340">
        <f t="shared" si="47"/>
        <v>1.1335389083702174</v>
      </c>
      <c r="E340" t="s">
        <v>49</v>
      </c>
      <c r="F340">
        <v>0.75285290000000005</v>
      </c>
      <c r="G340">
        <v>42</v>
      </c>
      <c r="H340">
        <v>43</v>
      </c>
      <c r="I340">
        <f t="shared" si="48"/>
        <v>0</v>
      </c>
      <c r="J340">
        <f t="shared" si="49"/>
        <v>1</v>
      </c>
      <c r="K340">
        <f t="shared" ca="1" si="50"/>
        <v>0</v>
      </c>
      <c r="L340">
        <f t="shared" ca="1" si="51"/>
        <v>2.5984454484089172E-2</v>
      </c>
      <c r="M340">
        <f t="shared" si="52"/>
        <v>1.0238095238095237</v>
      </c>
      <c r="Q340">
        <f t="shared" ca="1" si="44"/>
        <v>12.789283237100799</v>
      </c>
      <c r="R340">
        <f t="shared" ca="1" si="45"/>
        <v>13.093789980841297</v>
      </c>
    </row>
    <row r="341" spans="1:18" x14ac:dyDescent="0.25">
      <c r="A341" s="7">
        <v>45343</v>
      </c>
      <c r="B341">
        <f t="shared" ca="1" si="46"/>
        <v>3.125E-2</v>
      </c>
      <c r="C341" s="6">
        <v>4000</v>
      </c>
      <c r="D341">
        <f t="shared" si="47"/>
        <v>1.6020599913279625</v>
      </c>
      <c r="E341" t="s">
        <v>49</v>
      </c>
      <c r="F341">
        <v>0.75285290000000005</v>
      </c>
      <c r="G341">
        <v>41</v>
      </c>
      <c r="H341">
        <v>43</v>
      </c>
      <c r="I341">
        <f t="shared" si="48"/>
        <v>0</v>
      </c>
      <c r="J341">
        <f t="shared" si="49"/>
        <v>1</v>
      </c>
      <c r="K341">
        <f t="shared" ca="1" si="50"/>
        <v>0</v>
      </c>
      <c r="L341">
        <f t="shared" ca="1" si="51"/>
        <v>3.9529700418555608E-2</v>
      </c>
      <c r="M341">
        <f t="shared" si="52"/>
        <v>1.0487804878048781</v>
      </c>
      <c r="Q341">
        <f t="shared" ca="1" si="44"/>
        <v>38.583711125000001</v>
      </c>
      <c r="R341">
        <f t="shared" ca="1" si="45"/>
        <v>40.465843375000006</v>
      </c>
    </row>
    <row r="342" spans="1:18" x14ac:dyDescent="0.25">
      <c r="A342" s="7">
        <v>45344</v>
      </c>
      <c r="B342">
        <f t="shared" ca="1" si="46"/>
        <v>3.2836144957913101E-2</v>
      </c>
      <c r="C342" s="6">
        <v>2022</v>
      </c>
      <c r="D342">
        <f t="shared" si="47"/>
        <v>1.3057811512549822</v>
      </c>
      <c r="E342" t="s">
        <v>49</v>
      </c>
      <c r="F342">
        <v>0.75285290000000005</v>
      </c>
      <c r="G342">
        <v>36</v>
      </c>
      <c r="H342">
        <v>44</v>
      </c>
      <c r="I342">
        <f t="shared" si="48"/>
        <v>0</v>
      </c>
      <c r="J342">
        <f t="shared" si="49"/>
        <v>1</v>
      </c>
      <c r="K342">
        <f t="shared" ca="1" si="50"/>
        <v>0</v>
      </c>
      <c r="L342">
        <f t="shared" ca="1" si="51"/>
        <v>3.9453257130024087E-2</v>
      </c>
      <c r="M342">
        <f t="shared" si="52"/>
        <v>1.2222222222222223</v>
      </c>
      <c r="Q342">
        <f t="shared" ca="1" si="44"/>
        <v>17.994755241291955</v>
      </c>
      <c r="R342">
        <f t="shared" ca="1" si="45"/>
        <v>21.993589739356835</v>
      </c>
    </row>
    <row r="343" spans="1:18" x14ac:dyDescent="0.25">
      <c r="A343" s="7">
        <v>45344</v>
      </c>
      <c r="B343">
        <f t="shared" ca="1" si="46"/>
        <v>3.2836144957913101E-2</v>
      </c>
      <c r="C343" s="6">
        <v>2022</v>
      </c>
      <c r="D343">
        <f t="shared" si="47"/>
        <v>1.3057811512549822</v>
      </c>
      <c r="E343" t="s">
        <v>49</v>
      </c>
      <c r="F343">
        <v>0.75285290000000005</v>
      </c>
      <c r="G343">
        <v>37</v>
      </c>
      <c r="H343">
        <v>44</v>
      </c>
      <c r="I343">
        <f t="shared" si="48"/>
        <v>0</v>
      </c>
      <c r="J343">
        <f t="shared" si="49"/>
        <v>1</v>
      </c>
      <c r="K343">
        <f t="shared" ca="1" si="50"/>
        <v>0</v>
      </c>
      <c r="L343">
        <f t="shared" ca="1" si="51"/>
        <v>3.8386952883266677E-2</v>
      </c>
      <c r="M343">
        <f t="shared" si="52"/>
        <v>1.1891891891891893</v>
      </c>
      <c r="Q343">
        <f t="shared" ca="1" si="44"/>
        <v>18.494609553550067</v>
      </c>
      <c r="R343">
        <f t="shared" ca="1" si="45"/>
        <v>21.993589739356835</v>
      </c>
    </row>
    <row r="344" spans="1:18" x14ac:dyDescent="0.25">
      <c r="A344" s="7">
        <v>45344</v>
      </c>
      <c r="B344">
        <f t="shared" ca="1" si="46"/>
        <v>3.2836144957913101E-2</v>
      </c>
      <c r="C344" s="6">
        <v>2022</v>
      </c>
      <c r="D344">
        <f t="shared" si="47"/>
        <v>1.3057811512549822</v>
      </c>
      <c r="E344" t="s">
        <v>49</v>
      </c>
      <c r="F344">
        <v>0.75285290000000005</v>
      </c>
      <c r="G344">
        <v>47</v>
      </c>
      <c r="H344">
        <v>53</v>
      </c>
      <c r="I344">
        <f t="shared" si="48"/>
        <v>0</v>
      </c>
      <c r="J344">
        <f t="shared" si="49"/>
        <v>1</v>
      </c>
      <c r="K344">
        <f t="shared" ca="1" si="50"/>
        <v>0</v>
      </c>
      <c r="L344">
        <f t="shared" ca="1" si="51"/>
        <v>3.6400780756327827E-2</v>
      </c>
      <c r="M344">
        <f t="shared" si="52"/>
        <v>1.1276595744680851</v>
      </c>
      <c r="Q344">
        <f t="shared" ca="1" si="44"/>
        <v>23.493152676131164</v>
      </c>
      <c r="R344">
        <f t="shared" ca="1" si="45"/>
        <v>26.492278549679828</v>
      </c>
    </row>
    <row r="345" spans="1:18" x14ac:dyDescent="0.25">
      <c r="A345" s="7">
        <v>45344</v>
      </c>
      <c r="B345">
        <f t="shared" ca="1" si="46"/>
        <v>3.2836144957913101E-2</v>
      </c>
      <c r="C345" s="6">
        <v>1724</v>
      </c>
      <c r="D345">
        <f t="shared" si="47"/>
        <v>1.236537261488694</v>
      </c>
      <c r="E345" t="s">
        <v>50</v>
      </c>
      <c r="F345">
        <v>1</v>
      </c>
      <c r="G345">
        <v>37</v>
      </c>
      <c r="H345">
        <v>41</v>
      </c>
      <c r="I345">
        <f t="shared" si="48"/>
        <v>0</v>
      </c>
      <c r="J345">
        <f t="shared" si="49"/>
        <v>1</v>
      </c>
      <c r="K345">
        <f t="shared" ca="1" si="50"/>
        <v>0</v>
      </c>
      <c r="L345">
        <f t="shared" ca="1" si="51"/>
        <v>4.4992642900763505E-2</v>
      </c>
      <c r="M345">
        <f t="shared" si="52"/>
        <v>1.1081081081081081</v>
      </c>
      <c r="Q345">
        <f t="shared" ca="1" si="44"/>
        <v>20.945520145753608</v>
      </c>
      <c r="R345">
        <f t="shared" ca="1" si="45"/>
        <v>23.209900702051296</v>
      </c>
    </row>
    <row r="346" spans="1:18" x14ac:dyDescent="0.25">
      <c r="A346" s="7">
        <v>45344</v>
      </c>
      <c r="B346">
        <f t="shared" ca="1" si="46"/>
        <v>3.2836144957913101E-2</v>
      </c>
      <c r="C346" s="6">
        <v>2000</v>
      </c>
      <c r="D346">
        <f t="shared" si="47"/>
        <v>1.3010299956639813</v>
      </c>
      <c r="E346" t="s">
        <v>49</v>
      </c>
      <c r="F346">
        <v>0.75285290000000005</v>
      </c>
      <c r="G346">
        <v>35</v>
      </c>
      <c r="H346">
        <v>39</v>
      </c>
      <c r="I346">
        <f t="shared" si="48"/>
        <v>0</v>
      </c>
      <c r="J346">
        <f t="shared" si="49"/>
        <v>1</v>
      </c>
      <c r="K346">
        <f t="shared" ca="1" si="50"/>
        <v>0</v>
      </c>
      <c r="L346">
        <f t="shared" ca="1" si="51"/>
        <v>3.5838197957724818E-2</v>
      </c>
      <c r="M346">
        <f t="shared" si="52"/>
        <v>1.1142857142857143</v>
      </c>
      <c r="Q346">
        <f t="shared" ca="1" si="44"/>
        <v>17.304550869469679</v>
      </c>
      <c r="R346">
        <f t="shared" ca="1" si="45"/>
        <v>19.282213825980499</v>
      </c>
    </row>
    <row r="347" spans="1:18" x14ac:dyDescent="0.25">
      <c r="A347" s="7">
        <v>45344</v>
      </c>
      <c r="B347">
        <f t="shared" ca="1" si="46"/>
        <v>3.2836144957913101E-2</v>
      </c>
      <c r="C347" s="6">
        <v>1724</v>
      </c>
      <c r="D347">
        <f t="shared" si="47"/>
        <v>1.236537261488694</v>
      </c>
      <c r="E347" t="s">
        <v>50</v>
      </c>
      <c r="F347">
        <v>1</v>
      </c>
      <c r="G347">
        <v>46</v>
      </c>
      <c r="H347">
        <v>47</v>
      </c>
      <c r="I347">
        <f t="shared" si="48"/>
        <v>0</v>
      </c>
      <c r="J347">
        <f t="shared" si="49"/>
        <v>1</v>
      </c>
      <c r="K347">
        <f t="shared" ca="1" si="50"/>
        <v>0</v>
      </c>
      <c r="L347">
        <f t="shared" ca="1" si="51"/>
        <v>4.148579321549721E-2</v>
      </c>
      <c r="M347">
        <f t="shared" si="52"/>
        <v>1.0217391304347827</v>
      </c>
      <c r="Q347">
        <f t="shared" ca="1" si="44"/>
        <v>26.040376397423408</v>
      </c>
      <c r="R347">
        <f t="shared" ca="1" si="45"/>
        <v>26.606471536497825</v>
      </c>
    </row>
    <row r="348" spans="1:18" x14ac:dyDescent="0.25">
      <c r="A348" s="7">
        <v>45344</v>
      </c>
      <c r="B348">
        <f t="shared" ca="1" si="46"/>
        <v>3.2836144957913101E-2</v>
      </c>
      <c r="C348" s="6">
        <v>2000</v>
      </c>
      <c r="D348">
        <f t="shared" si="47"/>
        <v>1.3010299956639813</v>
      </c>
      <c r="E348" t="s">
        <v>49</v>
      </c>
      <c r="F348">
        <v>0.75285290000000005</v>
      </c>
      <c r="G348">
        <v>44</v>
      </c>
      <c r="H348">
        <v>46</v>
      </c>
      <c r="I348">
        <f t="shared" si="48"/>
        <v>0</v>
      </c>
      <c r="J348">
        <f t="shared" si="49"/>
        <v>1</v>
      </c>
      <c r="K348">
        <f t="shared" ca="1" si="50"/>
        <v>0</v>
      </c>
      <c r="L348">
        <f t="shared" ca="1" si="51"/>
        <v>3.3624416498797757E-2</v>
      </c>
      <c r="M348">
        <f t="shared" si="52"/>
        <v>1.0454545454545454</v>
      </c>
      <c r="Q348">
        <f t="shared" ca="1" si="44"/>
        <v>21.754292521619028</v>
      </c>
      <c r="R348">
        <f t="shared" ca="1" si="45"/>
        <v>22.743123999874435</v>
      </c>
    </row>
    <row r="349" spans="1:18" x14ac:dyDescent="0.25">
      <c r="A349" s="7">
        <v>45344</v>
      </c>
      <c r="B349">
        <f t="shared" ca="1" si="46"/>
        <v>3.2836144957913101E-2</v>
      </c>
      <c r="C349" s="6">
        <v>1000</v>
      </c>
      <c r="D349">
        <f t="shared" si="47"/>
        <v>1</v>
      </c>
      <c r="E349" t="s">
        <v>49</v>
      </c>
      <c r="F349">
        <v>0.75285290000000005</v>
      </c>
      <c r="G349">
        <v>38</v>
      </c>
      <c r="H349">
        <v>41</v>
      </c>
      <c r="I349">
        <f t="shared" si="48"/>
        <v>0</v>
      </c>
      <c r="J349">
        <f t="shared" si="49"/>
        <v>1</v>
      </c>
      <c r="K349">
        <f t="shared" ca="1" si="50"/>
        <v>0</v>
      </c>
      <c r="L349">
        <f t="shared" ca="1" si="51"/>
        <v>2.6672428031889357E-2</v>
      </c>
      <c r="M349">
        <f t="shared" si="52"/>
        <v>1.0789473684210527</v>
      </c>
      <c r="Q349">
        <f t="shared" ca="1" si="44"/>
        <v>9.3938990434263978</v>
      </c>
      <c r="R349">
        <f t="shared" ca="1" si="45"/>
        <v>10.135522652117956</v>
      </c>
    </row>
    <row r="350" spans="1:18" x14ac:dyDescent="0.25">
      <c r="A350" s="7">
        <v>45344</v>
      </c>
      <c r="B350">
        <f t="shared" ca="1" si="46"/>
        <v>3.2836144957913101E-2</v>
      </c>
      <c r="C350" s="6">
        <v>1200</v>
      </c>
      <c r="D350">
        <f t="shared" si="47"/>
        <v>1.0791812460476249</v>
      </c>
      <c r="E350" t="s">
        <v>51</v>
      </c>
      <c r="F350">
        <v>0.628</v>
      </c>
      <c r="G350">
        <v>37</v>
      </c>
      <c r="H350">
        <v>41</v>
      </c>
      <c r="I350">
        <f t="shared" si="48"/>
        <v>0</v>
      </c>
      <c r="J350">
        <f t="shared" si="49"/>
        <v>1</v>
      </c>
      <c r="K350">
        <f t="shared" ca="1" si="50"/>
        <v>0</v>
      </c>
      <c r="L350">
        <f t="shared" ca="1" si="51"/>
        <v>2.4659730739099356E-2</v>
      </c>
      <c r="M350">
        <f t="shared" si="52"/>
        <v>1.1081081081081081</v>
      </c>
      <c r="Q350">
        <f t="shared" ca="1" si="44"/>
        <v>9.1557679709048259</v>
      </c>
      <c r="R350">
        <f t="shared" ca="1" si="45"/>
        <v>10.145580724516158</v>
      </c>
    </row>
    <row r="351" spans="1:18" x14ac:dyDescent="0.25">
      <c r="A351" s="7">
        <v>45345</v>
      </c>
      <c r="B351">
        <f t="shared" ca="1" si="46"/>
        <v>3.4502797302306647E-2</v>
      </c>
      <c r="C351" s="6">
        <v>3010</v>
      </c>
      <c r="D351">
        <f t="shared" si="47"/>
        <v>1.4785664955938433</v>
      </c>
      <c r="E351" t="s">
        <v>49</v>
      </c>
      <c r="F351">
        <v>0.75285290000000005</v>
      </c>
      <c r="G351">
        <v>40</v>
      </c>
      <c r="H351">
        <v>42</v>
      </c>
      <c r="I351">
        <f t="shared" si="48"/>
        <v>0</v>
      </c>
      <c r="J351">
        <f t="shared" si="49"/>
        <v>1</v>
      </c>
      <c r="K351">
        <f t="shared" ca="1" si="50"/>
        <v>0</v>
      </c>
      <c r="L351">
        <f t="shared" ca="1" si="51"/>
        <v>4.032687734505834E-2</v>
      </c>
      <c r="M351">
        <f t="shared" si="52"/>
        <v>1.05</v>
      </c>
      <c r="Q351">
        <f t="shared" ca="1" si="44"/>
        <v>31.274539332613099</v>
      </c>
      <c r="R351">
        <f t="shared" ca="1" si="45"/>
        <v>32.838266299243756</v>
      </c>
    </row>
    <row r="352" spans="1:18" x14ac:dyDescent="0.25">
      <c r="A352" s="7">
        <v>45345</v>
      </c>
      <c r="B352">
        <f t="shared" ca="1" si="46"/>
        <v>3.4502797302306647E-2</v>
      </c>
      <c r="C352" s="6">
        <v>3010</v>
      </c>
      <c r="D352">
        <f t="shared" si="47"/>
        <v>1.4785664955938433</v>
      </c>
      <c r="E352" t="s">
        <v>49</v>
      </c>
      <c r="F352">
        <v>0.75285290000000005</v>
      </c>
      <c r="G352">
        <v>48</v>
      </c>
      <c r="H352">
        <v>52</v>
      </c>
      <c r="I352">
        <f t="shared" si="48"/>
        <v>0</v>
      </c>
      <c r="J352">
        <f t="shared" si="49"/>
        <v>1</v>
      </c>
      <c r="K352">
        <f t="shared" ca="1" si="50"/>
        <v>0</v>
      </c>
      <c r="L352">
        <f t="shared" ca="1" si="51"/>
        <v>4.1607095673472892E-2</v>
      </c>
      <c r="M352">
        <f t="shared" si="52"/>
        <v>1.0833333333333333</v>
      </c>
      <c r="Q352">
        <f t="shared" ca="1" si="44"/>
        <v>37.529447199135724</v>
      </c>
      <c r="R352">
        <f t="shared" ca="1" si="45"/>
        <v>40.656901132397032</v>
      </c>
    </row>
    <row r="353" spans="1:18" x14ac:dyDescent="0.25">
      <c r="A353" s="7">
        <v>45346</v>
      </c>
      <c r="B353">
        <f t="shared" ca="1" si="46"/>
        <v>3.6254043317505091E-2</v>
      </c>
      <c r="C353" s="6">
        <v>4000</v>
      </c>
      <c r="D353">
        <f t="shared" si="47"/>
        <v>1.6020599913279625</v>
      </c>
      <c r="E353" t="s">
        <v>49</v>
      </c>
      <c r="F353">
        <v>0.75285290000000005</v>
      </c>
      <c r="G353">
        <v>43</v>
      </c>
      <c r="H353">
        <v>44</v>
      </c>
      <c r="I353">
        <f t="shared" si="48"/>
        <v>0</v>
      </c>
      <c r="J353">
        <f t="shared" si="49"/>
        <v>1</v>
      </c>
      <c r="K353">
        <f t="shared" ca="1" si="50"/>
        <v>0</v>
      </c>
      <c r="L353">
        <f t="shared" ca="1" si="51"/>
        <v>4.4743460797912381E-2</v>
      </c>
      <c r="M353">
        <f t="shared" si="52"/>
        <v>1.0232558139534884</v>
      </c>
      <c r="Q353">
        <f t="shared" ca="1" si="44"/>
        <v>46.945614035092049</v>
      </c>
      <c r="R353">
        <f t="shared" ca="1" si="45"/>
        <v>48.037372501024421</v>
      </c>
    </row>
    <row r="354" spans="1:18" x14ac:dyDescent="0.25">
      <c r="A354" s="7">
        <v>45347</v>
      </c>
      <c r="B354">
        <f t="shared" ca="1" si="46"/>
        <v>3.8094176693889856E-2</v>
      </c>
      <c r="C354" s="6">
        <v>773</v>
      </c>
      <c r="D354">
        <f t="shared" si="47"/>
        <v>0.88817949391832496</v>
      </c>
      <c r="E354" t="s">
        <v>50</v>
      </c>
      <c r="F354">
        <v>1</v>
      </c>
      <c r="G354">
        <v>42</v>
      </c>
      <c r="H354">
        <v>45</v>
      </c>
      <c r="I354">
        <f t="shared" si="48"/>
        <v>0</v>
      </c>
      <c r="J354">
        <f t="shared" si="49"/>
        <v>1</v>
      </c>
      <c r="K354">
        <f t="shared" ca="1" si="50"/>
        <v>0</v>
      </c>
      <c r="L354">
        <f t="shared" ca="1" si="51"/>
        <v>3.625121418987251E-2</v>
      </c>
      <c r="M354">
        <f t="shared" si="52"/>
        <v>1.0714285714285714</v>
      </c>
      <c r="Q354">
        <f t="shared" ca="1" si="44"/>
        <v>12.367655405438279</v>
      </c>
      <c r="R354">
        <f t="shared" ca="1" si="45"/>
        <v>13.251059362969587</v>
      </c>
    </row>
    <row r="355" spans="1:18" x14ac:dyDescent="0.25">
      <c r="A355" s="7">
        <v>45347</v>
      </c>
      <c r="B355">
        <f t="shared" ca="1" si="46"/>
        <v>3.8094176693889856E-2</v>
      </c>
      <c r="C355" s="6">
        <v>1005</v>
      </c>
      <c r="D355">
        <f t="shared" si="47"/>
        <v>1.0021660617565076</v>
      </c>
      <c r="E355" t="s">
        <v>51</v>
      </c>
      <c r="F355">
        <v>0.628</v>
      </c>
      <c r="G355">
        <v>36</v>
      </c>
      <c r="H355">
        <v>39</v>
      </c>
      <c r="I355">
        <f t="shared" si="48"/>
        <v>0</v>
      </c>
      <c r="J355">
        <f t="shared" si="49"/>
        <v>1</v>
      </c>
      <c r="K355">
        <f t="shared" ca="1" si="50"/>
        <v>0</v>
      </c>
      <c r="L355">
        <f t="shared" ca="1" si="51"/>
        <v>2.5972875466234769E-2</v>
      </c>
      <c r="M355">
        <f t="shared" si="52"/>
        <v>1.0833333333333333</v>
      </c>
      <c r="Q355">
        <f t="shared" ca="1" si="44"/>
        <v>8.6553931242893913</v>
      </c>
      <c r="R355">
        <f t="shared" ca="1" si="45"/>
        <v>9.3766758846468417</v>
      </c>
    </row>
    <row r="356" spans="1:18" x14ac:dyDescent="0.25">
      <c r="A356" s="7">
        <v>45348</v>
      </c>
      <c r="B356">
        <f t="shared" ca="1" si="46"/>
        <v>4.0027709055133504E-2</v>
      </c>
      <c r="C356">
        <v>999</v>
      </c>
      <c r="D356">
        <f t="shared" si="47"/>
        <v>0.99956548822598235</v>
      </c>
      <c r="E356" t="s">
        <v>50</v>
      </c>
      <c r="F356">
        <v>1</v>
      </c>
      <c r="G356">
        <v>47</v>
      </c>
      <c r="H356">
        <v>53</v>
      </c>
      <c r="I356">
        <f t="shared" si="48"/>
        <v>0</v>
      </c>
      <c r="J356">
        <f t="shared" si="49"/>
        <v>1</v>
      </c>
      <c r="K356">
        <f t="shared" ca="1" si="50"/>
        <v>0</v>
      </c>
      <c r="L356">
        <f t="shared" ca="1" si="51"/>
        <v>4.5118016528635972E-2</v>
      </c>
      <c r="M356">
        <f t="shared" si="52"/>
        <v>1.1276595744680851</v>
      </c>
      <c r="Q356">
        <f t="shared" ca="1" si="44"/>
        <v>18.794210232656834</v>
      </c>
      <c r="R356">
        <f t="shared" ca="1" si="45"/>
        <v>21.193471113421538</v>
      </c>
    </row>
    <row r="357" spans="1:18" x14ac:dyDescent="0.25">
      <c r="A357" s="7">
        <v>45349</v>
      </c>
      <c r="B357">
        <f t="shared" ca="1" si="46"/>
        <v>4.2059381019761144E-2</v>
      </c>
      <c r="C357" s="6">
        <v>1498</v>
      </c>
      <c r="D357">
        <f t="shared" si="47"/>
        <v>1.1755118133634477</v>
      </c>
      <c r="E357" t="s">
        <v>49</v>
      </c>
      <c r="F357">
        <v>0.75285290000000005</v>
      </c>
      <c r="G357">
        <v>44</v>
      </c>
      <c r="H357">
        <v>44</v>
      </c>
      <c r="I357">
        <f t="shared" si="48"/>
        <v>1</v>
      </c>
      <c r="J357">
        <f t="shared" si="49"/>
        <v>0</v>
      </c>
      <c r="K357">
        <f t="shared" ca="1" si="50"/>
        <v>3.7222025521247253E-2</v>
      </c>
      <c r="L357">
        <f t="shared" ca="1" si="51"/>
        <v>0</v>
      </c>
      <c r="M357">
        <f t="shared" si="52"/>
        <v>1</v>
      </c>
      <c r="Q357">
        <f t="shared" ref="Q357:Q420" ca="1" si="53">G357/100*C357*B357*F357</f>
        <v>20.87072301839903</v>
      </c>
      <c r="R357">
        <f t="shared" ref="R357:R420" ca="1" si="54">C357*H357/100*B357*F357</f>
        <v>20.87072301839903</v>
      </c>
    </row>
    <row r="358" spans="1:18" x14ac:dyDescent="0.25">
      <c r="A358" s="7">
        <v>45349</v>
      </c>
      <c r="B358">
        <f t="shared" ca="1" si="46"/>
        <v>4.2059381019761144E-2</v>
      </c>
      <c r="C358" s="6">
        <v>4000</v>
      </c>
      <c r="D358">
        <f t="shared" si="47"/>
        <v>1.6020599913279625</v>
      </c>
      <c r="E358" t="s">
        <v>49</v>
      </c>
      <c r="F358">
        <v>0.75285290000000005</v>
      </c>
      <c r="G358">
        <v>42</v>
      </c>
      <c r="H358">
        <v>44</v>
      </c>
      <c r="I358">
        <f t="shared" si="48"/>
        <v>0</v>
      </c>
      <c r="J358">
        <f t="shared" si="49"/>
        <v>1</v>
      </c>
      <c r="K358">
        <f t="shared" ca="1" si="50"/>
        <v>0</v>
      </c>
      <c r="L358">
        <f t="shared" ca="1" si="51"/>
        <v>5.3144113322310157E-2</v>
      </c>
      <c r="M358">
        <f t="shared" si="52"/>
        <v>1.0476190476190477</v>
      </c>
      <c r="Q358">
        <f t="shared" ca="1" si="53"/>
        <v>53.196405314525997</v>
      </c>
      <c r="R358">
        <f t="shared" ca="1" si="54"/>
        <v>55.729567472360557</v>
      </c>
    </row>
    <row r="359" spans="1:18" x14ac:dyDescent="0.25">
      <c r="A359" s="7">
        <v>45349</v>
      </c>
      <c r="B359">
        <f t="shared" ca="1" si="46"/>
        <v>4.2059381019761144E-2</v>
      </c>
      <c r="C359" s="6">
        <v>1026</v>
      </c>
      <c r="D359">
        <f t="shared" si="47"/>
        <v>1.0111473607757975</v>
      </c>
      <c r="E359" t="s">
        <v>50</v>
      </c>
      <c r="F359">
        <v>1</v>
      </c>
      <c r="G359">
        <v>42</v>
      </c>
      <c r="H359">
        <v>45</v>
      </c>
      <c r="I359">
        <f t="shared" si="48"/>
        <v>0</v>
      </c>
      <c r="J359">
        <f t="shared" si="49"/>
        <v>1</v>
      </c>
      <c r="K359">
        <f t="shared" ca="1" si="50"/>
        <v>0</v>
      </c>
      <c r="L359">
        <f t="shared" ca="1" si="51"/>
        <v>4.5565962979280512E-2</v>
      </c>
      <c r="M359">
        <f t="shared" si="52"/>
        <v>1.0714285714285714</v>
      </c>
      <c r="Q359">
        <f t="shared" ca="1" si="53"/>
        <v>18.124228469035469</v>
      </c>
      <c r="R359">
        <f t="shared" ca="1" si="54"/>
        <v>19.418816216823721</v>
      </c>
    </row>
    <row r="360" spans="1:18" x14ac:dyDescent="0.25">
      <c r="A360" s="7">
        <v>45350</v>
      </c>
      <c r="B360">
        <f t="shared" ca="1" si="46"/>
        <v>4.4194173824159223E-2</v>
      </c>
      <c r="C360" s="6">
        <v>1185</v>
      </c>
      <c r="D360">
        <f t="shared" si="47"/>
        <v>1.0737183503461227</v>
      </c>
      <c r="E360" t="s">
        <v>51</v>
      </c>
      <c r="F360">
        <v>0.628</v>
      </c>
      <c r="G360">
        <v>36</v>
      </c>
      <c r="H360">
        <v>36</v>
      </c>
      <c r="I360">
        <f t="shared" si="48"/>
        <v>1</v>
      </c>
      <c r="J360">
        <f t="shared" si="49"/>
        <v>0</v>
      </c>
      <c r="K360">
        <f t="shared" ca="1" si="50"/>
        <v>2.9799915919606432E-2</v>
      </c>
      <c r="L360">
        <f t="shared" ca="1" si="51"/>
        <v>0</v>
      </c>
      <c r="M360">
        <f t="shared" si="52"/>
        <v>1</v>
      </c>
      <c r="Q360">
        <f t="shared" ca="1" si="53"/>
        <v>11.83983129952661</v>
      </c>
      <c r="R360">
        <f t="shared" ca="1" si="54"/>
        <v>11.839831299526612</v>
      </c>
    </row>
    <row r="361" spans="1:18" x14ac:dyDescent="0.25">
      <c r="A361" s="7">
        <v>45350</v>
      </c>
      <c r="B361">
        <f t="shared" ca="1" si="46"/>
        <v>4.4194173824159223E-2</v>
      </c>
      <c r="C361" s="6">
        <v>980</v>
      </c>
      <c r="D361">
        <f t="shared" si="47"/>
        <v>0.99122607569249488</v>
      </c>
      <c r="E361" t="s">
        <v>50</v>
      </c>
      <c r="F361">
        <v>1</v>
      </c>
      <c r="G361">
        <v>44</v>
      </c>
      <c r="H361">
        <v>48</v>
      </c>
      <c r="I361">
        <f t="shared" si="48"/>
        <v>0</v>
      </c>
      <c r="J361">
        <f t="shared" si="49"/>
        <v>1</v>
      </c>
      <c r="K361">
        <f t="shared" ca="1" si="50"/>
        <v>0</v>
      </c>
      <c r="L361">
        <f t="shared" ca="1" si="51"/>
        <v>4.7788819078029079E-2</v>
      </c>
      <c r="M361">
        <f t="shared" si="52"/>
        <v>1.0909090909090908</v>
      </c>
      <c r="Q361">
        <f t="shared" ca="1" si="53"/>
        <v>19.056527752977455</v>
      </c>
      <c r="R361">
        <f t="shared" ca="1" si="54"/>
        <v>20.788939366884499</v>
      </c>
    </row>
    <row r="362" spans="1:18" x14ac:dyDescent="0.25">
      <c r="A362" s="7">
        <v>45350</v>
      </c>
      <c r="B362">
        <f t="shared" ca="1" si="46"/>
        <v>4.4194173824159223E-2</v>
      </c>
      <c r="C362" s="6">
        <v>980</v>
      </c>
      <c r="D362">
        <f t="shared" si="47"/>
        <v>0.99122607569249488</v>
      </c>
      <c r="E362" t="s">
        <v>49</v>
      </c>
      <c r="F362">
        <v>0.75285290000000005</v>
      </c>
      <c r="G362">
        <v>43</v>
      </c>
      <c r="H362">
        <v>48</v>
      </c>
      <c r="I362">
        <f t="shared" si="48"/>
        <v>0</v>
      </c>
      <c r="J362">
        <f t="shared" si="49"/>
        <v>1</v>
      </c>
      <c r="K362">
        <f t="shared" ca="1" si="50"/>
        <v>0</v>
      </c>
      <c r="L362">
        <f t="shared" ca="1" si="51"/>
        <v>3.6814647566061842E-2</v>
      </c>
      <c r="M362">
        <f t="shared" si="52"/>
        <v>1.1162790697674418</v>
      </c>
      <c r="Q362">
        <f t="shared" ca="1" si="53"/>
        <v>14.020699405878664</v>
      </c>
      <c r="R362">
        <f t="shared" ca="1" si="54"/>
        <v>15.65101329028316</v>
      </c>
    </row>
    <row r="363" spans="1:18" x14ac:dyDescent="0.25">
      <c r="A363" s="7">
        <v>45350</v>
      </c>
      <c r="B363">
        <f t="shared" ca="1" si="46"/>
        <v>4.4194173824159223E-2</v>
      </c>
      <c r="C363" s="6">
        <v>1262</v>
      </c>
      <c r="D363">
        <f t="shared" si="47"/>
        <v>1.1010593549081156</v>
      </c>
      <c r="E363" t="s">
        <v>49</v>
      </c>
      <c r="F363">
        <v>0.75285290000000005</v>
      </c>
      <c r="G363">
        <v>47</v>
      </c>
      <c r="H363">
        <v>49</v>
      </c>
      <c r="I363">
        <f t="shared" si="48"/>
        <v>0</v>
      </c>
      <c r="J363">
        <f t="shared" si="49"/>
        <v>1</v>
      </c>
      <c r="K363">
        <f t="shared" ca="1" si="50"/>
        <v>0</v>
      </c>
      <c r="L363">
        <f t="shared" ca="1" si="51"/>
        <v>3.8193028805535281E-2</v>
      </c>
      <c r="M363">
        <f t="shared" si="52"/>
        <v>1.0425531914893618</v>
      </c>
      <c r="Q363">
        <f t="shared" ca="1" si="53"/>
        <v>19.734783212156788</v>
      </c>
      <c r="R363">
        <f t="shared" ca="1" si="54"/>
        <v>20.574561221184737</v>
      </c>
    </row>
    <row r="364" spans="1:18" x14ac:dyDescent="0.25">
      <c r="A364" s="7">
        <v>45350</v>
      </c>
      <c r="B364">
        <f t="shared" ca="1" si="46"/>
        <v>4.4194173824159223E-2</v>
      </c>
      <c r="C364" s="6">
        <v>1262</v>
      </c>
      <c r="D364">
        <f t="shared" si="47"/>
        <v>1.1010593549081156</v>
      </c>
      <c r="E364" t="s">
        <v>49</v>
      </c>
      <c r="F364">
        <v>0.75285290000000005</v>
      </c>
      <c r="G364">
        <v>38</v>
      </c>
      <c r="H364">
        <v>41</v>
      </c>
      <c r="I364">
        <f t="shared" si="48"/>
        <v>0</v>
      </c>
      <c r="J364">
        <f t="shared" si="49"/>
        <v>1</v>
      </c>
      <c r="K364">
        <f t="shared" ca="1" si="50"/>
        <v>0</v>
      </c>
      <c r="L364">
        <f t="shared" ca="1" si="51"/>
        <v>3.9526297802506168E-2</v>
      </c>
      <c r="M364">
        <f t="shared" si="52"/>
        <v>1.0789473684210527</v>
      </c>
      <c r="Q364">
        <f t="shared" ca="1" si="53"/>
        <v>15.95578217153102</v>
      </c>
      <c r="R364">
        <f t="shared" ca="1" si="54"/>
        <v>17.215449185072941</v>
      </c>
    </row>
    <row r="365" spans="1:18" x14ac:dyDescent="0.25">
      <c r="A365" s="7">
        <v>45350</v>
      </c>
      <c r="B365">
        <f t="shared" ca="1" si="46"/>
        <v>4.4194173824159223E-2</v>
      </c>
      <c r="C365" s="6">
        <v>3021</v>
      </c>
      <c r="D365">
        <f t="shared" si="47"/>
        <v>1.4801507252732804</v>
      </c>
      <c r="E365" t="s">
        <v>49</v>
      </c>
      <c r="F365">
        <v>0.75285290000000005</v>
      </c>
      <c r="G365">
        <v>38</v>
      </c>
      <c r="H365">
        <v>43</v>
      </c>
      <c r="I365">
        <f t="shared" si="48"/>
        <v>0</v>
      </c>
      <c r="J365">
        <f t="shared" si="49"/>
        <v>1</v>
      </c>
      <c r="K365">
        <f t="shared" ca="1" si="50"/>
        <v>0</v>
      </c>
      <c r="L365">
        <f t="shared" ca="1" si="51"/>
        <v>5.5727036504967659E-2</v>
      </c>
      <c r="M365">
        <f t="shared" si="52"/>
        <v>1.131578947368421</v>
      </c>
      <c r="Q365">
        <f t="shared" ca="1" si="53"/>
        <v>38.195259857523943</v>
      </c>
      <c r="R365">
        <f t="shared" ca="1" si="54"/>
        <v>43.220951944040252</v>
      </c>
    </row>
    <row r="366" spans="1:18" x14ac:dyDescent="0.25">
      <c r="A366" s="7">
        <v>45350</v>
      </c>
      <c r="B366">
        <f t="shared" ca="1" si="46"/>
        <v>4.4194173824159223E-2</v>
      </c>
      <c r="C366" s="6">
        <v>3021</v>
      </c>
      <c r="D366">
        <f t="shared" si="47"/>
        <v>1.4801507252732804</v>
      </c>
      <c r="E366" t="s">
        <v>49</v>
      </c>
      <c r="F366">
        <v>0.75285290000000005</v>
      </c>
      <c r="G366">
        <v>48</v>
      </c>
      <c r="H366">
        <v>52</v>
      </c>
      <c r="I366">
        <f t="shared" si="48"/>
        <v>0</v>
      </c>
      <c r="J366">
        <f t="shared" si="49"/>
        <v>1</v>
      </c>
      <c r="K366">
        <f t="shared" ca="1" si="50"/>
        <v>0</v>
      </c>
      <c r="L366">
        <f t="shared" ca="1" si="51"/>
        <v>5.3351077584213223E-2</v>
      </c>
      <c r="M366">
        <f t="shared" si="52"/>
        <v>1.0833333333333333</v>
      </c>
      <c r="Q366">
        <f t="shared" ca="1" si="53"/>
        <v>48.24664403055656</v>
      </c>
      <c r="R366">
        <f t="shared" ca="1" si="54"/>
        <v>52.267197699769611</v>
      </c>
    </row>
    <row r="367" spans="1:18" x14ac:dyDescent="0.25">
      <c r="A367" s="7">
        <v>45350</v>
      </c>
      <c r="B367">
        <f t="shared" ca="1" si="46"/>
        <v>4.4194173824159223E-2</v>
      </c>
      <c r="C367" s="6">
        <v>1745</v>
      </c>
      <c r="D367">
        <f t="shared" si="47"/>
        <v>1.2417954312951986</v>
      </c>
      <c r="E367" t="s">
        <v>49</v>
      </c>
      <c r="F367">
        <v>0.75285290000000005</v>
      </c>
      <c r="G367">
        <v>45</v>
      </c>
      <c r="H367">
        <v>47</v>
      </c>
      <c r="I367">
        <f t="shared" si="48"/>
        <v>0</v>
      </c>
      <c r="J367">
        <f t="shared" si="49"/>
        <v>1</v>
      </c>
      <c r="K367">
        <f t="shared" ca="1" si="50"/>
        <v>0</v>
      </c>
      <c r="L367">
        <f t="shared" ca="1" si="51"/>
        <v>4.3152955855709607E-2</v>
      </c>
      <c r="M367">
        <f t="shared" si="52"/>
        <v>1.0444444444444445</v>
      </c>
      <c r="Q367">
        <f t="shared" ca="1" si="53"/>
        <v>26.126611790380213</v>
      </c>
      <c r="R367">
        <f t="shared" ca="1" si="54"/>
        <v>27.287794536619334</v>
      </c>
    </row>
    <row r="368" spans="1:18" x14ac:dyDescent="0.25">
      <c r="A368" s="7">
        <v>45350</v>
      </c>
      <c r="B368">
        <f t="shared" ca="1" si="46"/>
        <v>4.4194173824159223E-2</v>
      </c>
      <c r="C368" s="6">
        <v>1745</v>
      </c>
      <c r="D368">
        <f t="shared" si="47"/>
        <v>1.2417954312951986</v>
      </c>
      <c r="E368" t="s">
        <v>49</v>
      </c>
      <c r="F368">
        <v>0.75285290000000005</v>
      </c>
      <c r="G368">
        <v>35</v>
      </c>
      <c r="H368">
        <v>40</v>
      </c>
      <c r="I368">
        <f t="shared" si="48"/>
        <v>0</v>
      </c>
      <c r="J368">
        <f t="shared" si="49"/>
        <v>1</v>
      </c>
      <c r="K368">
        <f t="shared" ca="1" si="50"/>
        <v>0</v>
      </c>
      <c r="L368">
        <f t="shared" ca="1" si="51"/>
        <v>4.7219039842113855E-2</v>
      </c>
      <c r="M368">
        <f t="shared" si="52"/>
        <v>1.1428571428571428</v>
      </c>
      <c r="Q368">
        <f t="shared" ca="1" si="53"/>
        <v>20.320698059184608</v>
      </c>
      <c r="R368">
        <f t="shared" ca="1" si="54"/>
        <v>23.223654924782409</v>
      </c>
    </row>
    <row r="369" spans="1:18" x14ac:dyDescent="0.25">
      <c r="A369" s="7">
        <v>45350</v>
      </c>
      <c r="B369">
        <f t="shared" ca="1" si="46"/>
        <v>4.4194173824159223E-2</v>
      </c>
      <c r="C369" s="6">
        <v>1072</v>
      </c>
      <c r="D369">
        <f t="shared" si="47"/>
        <v>1.0301947853567512</v>
      </c>
      <c r="E369" t="s">
        <v>49</v>
      </c>
      <c r="F369">
        <v>0.75285290000000005</v>
      </c>
      <c r="G369">
        <v>47</v>
      </c>
      <c r="H369">
        <v>44</v>
      </c>
      <c r="I369">
        <f t="shared" si="48"/>
        <v>1</v>
      </c>
      <c r="J369">
        <f t="shared" si="49"/>
        <v>0</v>
      </c>
      <c r="K369">
        <f t="shared" ca="1" si="50"/>
        <v>3.6613367589882366E-2</v>
      </c>
      <c r="L369">
        <f t="shared" ca="1" si="51"/>
        <v>0</v>
      </c>
      <c r="M369">
        <f t="shared" si="52"/>
        <v>1.0681818181818181</v>
      </c>
      <c r="Q369">
        <f t="shared" ca="1" si="53"/>
        <v>16.763619337109411</v>
      </c>
      <c r="R369">
        <f t="shared" ca="1" si="54"/>
        <v>15.693601081549236</v>
      </c>
    </row>
    <row r="370" spans="1:18" x14ac:dyDescent="0.25">
      <c r="A370" s="7">
        <v>45352</v>
      </c>
      <c r="B370">
        <f t="shared" ca="1" si="46"/>
        <v>4.8794323884731899E-2</v>
      </c>
      <c r="C370" s="6">
        <v>1436</v>
      </c>
      <c r="D370">
        <f t="shared" si="47"/>
        <v>1.1571544399062814</v>
      </c>
      <c r="E370" t="s">
        <v>50</v>
      </c>
      <c r="F370">
        <v>1</v>
      </c>
      <c r="G370">
        <v>48</v>
      </c>
      <c r="H370">
        <v>52</v>
      </c>
      <c r="I370">
        <f t="shared" si="48"/>
        <v>0</v>
      </c>
      <c r="J370">
        <f t="shared" si="49"/>
        <v>1</v>
      </c>
      <c r="K370">
        <f t="shared" ca="1" si="50"/>
        <v>0</v>
      </c>
      <c r="L370">
        <f t="shared" ca="1" si="51"/>
        <v>6.1167782569229508E-2</v>
      </c>
      <c r="M370">
        <f t="shared" si="52"/>
        <v>1.0833333333333333</v>
      </c>
      <c r="Q370">
        <f t="shared" ca="1" si="53"/>
        <v>33.632951567268002</v>
      </c>
      <c r="R370">
        <f t="shared" ca="1" si="54"/>
        <v>36.435697531207005</v>
      </c>
    </row>
    <row r="371" spans="1:18" x14ac:dyDescent="0.25">
      <c r="A371" s="7">
        <v>45352</v>
      </c>
      <c r="B371">
        <f t="shared" ca="1" si="46"/>
        <v>4.8794323884731899E-2</v>
      </c>
      <c r="C371" s="6">
        <v>1246</v>
      </c>
      <c r="D371">
        <f t="shared" si="47"/>
        <v>1.0955180423231508</v>
      </c>
      <c r="E371" t="s">
        <v>49</v>
      </c>
      <c r="F371">
        <v>0.75285290000000005</v>
      </c>
      <c r="G371">
        <v>38</v>
      </c>
      <c r="H371">
        <v>38</v>
      </c>
      <c r="I371">
        <f t="shared" si="48"/>
        <v>1</v>
      </c>
      <c r="J371">
        <f t="shared" si="49"/>
        <v>0</v>
      </c>
      <c r="K371">
        <f t="shared" ca="1" si="50"/>
        <v>4.0243798580902004E-2</v>
      </c>
      <c r="L371">
        <f t="shared" ca="1" si="51"/>
        <v>0</v>
      </c>
      <c r="M371">
        <f t="shared" si="52"/>
        <v>1</v>
      </c>
      <c r="Q371">
        <f t="shared" ca="1" si="53"/>
        <v>17.393263292750806</v>
      </c>
      <c r="R371">
        <f t="shared" ca="1" si="54"/>
        <v>17.393263292750806</v>
      </c>
    </row>
    <row r="372" spans="1:18" x14ac:dyDescent="0.25">
      <c r="A372" s="7">
        <v>45352</v>
      </c>
      <c r="B372">
        <f t="shared" ca="1" si="46"/>
        <v>4.8794323884731899E-2</v>
      </c>
      <c r="C372" s="6">
        <v>1246</v>
      </c>
      <c r="D372">
        <f t="shared" si="47"/>
        <v>1.0955180423231508</v>
      </c>
      <c r="E372" t="s">
        <v>49</v>
      </c>
      <c r="F372">
        <v>0.75285290000000005</v>
      </c>
      <c r="G372">
        <v>43</v>
      </c>
      <c r="H372">
        <v>42</v>
      </c>
      <c r="I372">
        <f t="shared" si="48"/>
        <v>1</v>
      </c>
      <c r="J372">
        <f t="shared" si="49"/>
        <v>0</v>
      </c>
      <c r="K372">
        <f t="shared" ca="1" si="50"/>
        <v>4.120198426139967E-2</v>
      </c>
      <c r="L372">
        <f t="shared" ca="1" si="51"/>
        <v>0</v>
      </c>
      <c r="M372">
        <f t="shared" si="52"/>
        <v>1.0238095238095237</v>
      </c>
      <c r="Q372">
        <f t="shared" ca="1" si="53"/>
        <v>19.681850568112754</v>
      </c>
      <c r="R372">
        <f t="shared" ca="1" si="54"/>
        <v>19.224133113040363</v>
      </c>
    </row>
    <row r="373" spans="1:18" x14ac:dyDescent="0.25">
      <c r="A373" s="7">
        <v>45352</v>
      </c>
      <c r="B373">
        <f t="shared" ca="1" si="46"/>
        <v>4.8794323884731899E-2</v>
      </c>
      <c r="C373" s="6">
        <v>4000</v>
      </c>
      <c r="D373">
        <f t="shared" si="47"/>
        <v>1.6020599913279625</v>
      </c>
      <c r="E373" t="s">
        <v>49</v>
      </c>
      <c r="F373">
        <v>0.75285290000000005</v>
      </c>
      <c r="G373">
        <v>42</v>
      </c>
      <c r="H373">
        <v>44</v>
      </c>
      <c r="I373">
        <f t="shared" si="48"/>
        <v>0</v>
      </c>
      <c r="J373">
        <f t="shared" si="49"/>
        <v>1</v>
      </c>
      <c r="K373">
        <f t="shared" ca="1" si="50"/>
        <v>0</v>
      </c>
      <c r="L373">
        <f t="shared" ca="1" si="51"/>
        <v>6.1654047566637817E-2</v>
      </c>
      <c r="M373">
        <f t="shared" si="52"/>
        <v>1.0476190476190477</v>
      </c>
      <c r="Q373">
        <f t="shared" ca="1" si="53"/>
        <v>61.714713043468258</v>
      </c>
      <c r="R373">
        <f t="shared" ca="1" si="54"/>
        <v>64.65350890268104</v>
      </c>
    </row>
    <row r="374" spans="1:18" x14ac:dyDescent="0.25">
      <c r="A374" s="7">
        <v>45352</v>
      </c>
      <c r="B374">
        <f t="shared" ca="1" si="46"/>
        <v>4.8794323884731899E-2</v>
      </c>
      <c r="C374" s="6">
        <v>2000</v>
      </c>
      <c r="D374">
        <f t="shared" si="47"/>
        <v>1.3010299956639813</v>
      </c>
      <c r="E374" t="s">
        <v>50</v>
      </c>
      <c r="F374">
        <v>1</v>
      </c>
      <c r="G374">
        <v>33</v>
      </c>
      <c r="H374">
        <v>35</v>
      </c>
      <c r="I374">
        <f t="shared" si="48"/>
        <v>0</v>
      </c>
      <c r="J374">
        <f t="shared" si="49"/>
        <v>1</v>
      </c>
      <c r="K374">
        <f t="shared" ca="1" si="50"/>
        <v>0</v>
      </c>
      <c r="L374">
        <f t="shared" ca="1" si="51"/>
        <v>6.7330326203826882E-2</v>
      </c>
      <c r="M374">
        <f t="shared" si="52"/>
        <v>1.0606060606060606</v>
      </c>
      <c r="Q374">
        <f t="shared" ca="1" si="53"/>
        <v>32.204253763923056</v>
      </c>
      <c r="R374">
        <f t="shared" ca="1" si="54"/>
        <v>34.156026719312329</v>
      </c>
    </row>
    <row r="375" spans="1:18" x14ac:dyDescent="0.25">
      <c r="A375" s="7">
        <v>45352</v>
      </c>
      <c r="B375">
        <f t="shared" ca="1" si="46"/>
        <v>4.8794323884731899E-2</v>
      </c>
      <c r="C375" s="6">
        <v>2000</v>
      </c>
      <c r="D375">
        <f t="shared" si="47"/>
        <v>1.3010299956639813</v>
      </c>
      <c r="E375" t="s">
        <v>50</v>
      </c>
      <c r="F375">
        <v>1</v>
      </c>
      <c r="G375">
        <v>45</v>
      </c>
      <c r="H375">
        <v>46</v>
      </c>
      <c r="I375">
        <f t="shared" si="48"/>
        <v>0</v>
      </c>
      <c r="J375">
        <f t="shared" si="49"/>
        <v>1</v>
      </c>
      <c r="K375">
        <f t="shared" ca="1" si="50"/>
        <v>0</v>
      </c>
      <c r="L375">
        <f t="shared" ca="1" si="51"/>
        <v>6.48936096364503E-2</v>
      </c>
      <c r="M375">
        <f t="shared" si="52"/>
        <v>1.0222222222222221</v>
      </c>
      <c r="Q375">
        <f t="shared" ca="1" si="53"/>
        <v>43.914891496258711</v>
      </c>
      <c r="R375">
        <f t="shared" ca="1" si="54"/>
        <v>44.890777973953348</v>
      </c>
    </row>
    <row r="376" spans="1:18" x14ac:dyDescent="0.25">
      <c r="A376" s="7">
        <v>45355</v>
      </c>
      <c r="B376">
        <f t="shared" ca="1" si="46"/>
        <v>5.6607729016494149E-2</v>
      </c>
      <c r="C376" s="6">
        <v>4000</v>
      </c>
      <c r="D376">
        <f t="shared" si="47"/>
        <v>1.6020599913279625</v>
      </c>
      <c r="E376" t="s">
        <v>49</v>
      </c>
      <c r="F376">
        <v>0.75285290000000005</v>
      </c>
      <c r="G376">
        <v>44</v>
      </c>
      <c r="H376">
        <v>43</v>
      </c>
      <c r="I376">
        <f t="shared" si="48"/>
        <v>1</v>
      </c>
      <c r="J376">
        <f t="shared" si="49"/>
        <v>0</v>
      </c>
      <c r="K376">
        <f t="shared" ca="1" si="50"/>
        <v>6.9863261372708471E-2</v>
      </c>
      <c r="L376">
        <f t="shared" ca="1" si="51"/>
        <v>0</v>
      </c>
      <c r="M376">
        <f t="shared" si="52"/>
        <v>1.0232558139534884</v>
      </c>
      <c r="Q376">
        <f t="shared" ca="1" si="53"/>
        <v>75.006435596367908</v>
      </c>
      <c r="R376">
        <f t="shared" ca="1" si="54"/>
        <v>73.301743878268638</v>
      </c>
    </row>
    <row r="377" spans="1:18" x14ac:dyDescent="0.25">
      <c r="A377" s="7">
        <v>45355</v>
      </c>
      <c r="B377">
        <f t="shared" ca="1" si="46"/>
        <v>5.6607729016494149E-2</v>
      </c>
      <c r="C377" s="6">
        <v>1115</v>
      </c>
      <c r="D377">
        <f t="shared" si="47"/>
        <v>1.0472748673841794</v>
      </c>
      <c r="E377" t="s">
        <v>50</v>
      </c>
      <c r="F377">
        <v>1</v>
      </c>
      <c r="G377">
        <v>39</v>
      </c>
      <c r="H377">
        <v>43</v>
      </c>
      <c r="I377">
        <f t="shared" si="48"/>
        <v>0</v>
      </c>
      <c r="J377">
        <f t="shared" si="49"/>
        <v>1</v>
      </c>
      <c r="K377">
        <f t="shared" ca="1" si="50"/>
        <v>0</v>
      </c>
      <c r="L377">
        <f t="shared" ca="1" si="51"/>
        <v>6.5364246965198575E-2</v>
      </c>
      <c r="M377">
        <f t="shared" si="52"/>
        <v>1.1025641025641026</v>
      </c>
      <c r="Q377">
        <f t="shared" ca="1" si="53"/>
        <v>24.615870962822481</v>
      </c>
      <c r="R377">
        <f t="shared" ca="1" si="54"/>
        <v>27.140575676958118</v>
      </c>
    </row>
    <row r="378" spans="1:18" x14ac:dyDescent="0.25">
      <c r="A378" s="7">
        <v>45356</v>
      </c>
      <c r="B378">
        <f t="shared" ca="1" si="46"/>
        <v>5.9480947063163744E-2</v>
      </c>
      <c r="C378" s="6">
        <v>1450</v>
      </c>
      <c r="D378">
        <f t="shared" si="47"/>
        <v>1.1613680022349748</v>
      </c>
      <c r="E378" t="s">
        <v>49</v>
      </c>
      <c r="F378">
        <v>0.75285290000000005</v>
      </c>
      <c r="G378">
        <v>42</v>
      </c>
      <c r="H378">
        <v>44</v>
      </c>
      <c r="I378">
        <f t="shared" si="48"/>
        <v>0</v>
      </c>
      <c r="J378">
        <f t="shared" si="49"/>
        <v>1</v>
      </c>
      <c r="K378">
        <f t="shared" ca="1" si="50"/>
        <v>0</v>
      </c>
      <c r="L378">
        <f t="shared" ca="1" si="51"/>
        <v>5.4483029062951556E-2</v>
      </c>
      <c r="M378">
        <f t="shared" si="52"/>
        <v>1.0476190476190477</v>
      </c>
      <c r="Q378">
        <f t="shared" ca="1" si="53"/>
        <v>27.271265726170828</v>
      </c>
      <c r="R378">
        <f t="shared" ca="1" si="54"/>
        <v>28.569897427417061</v>
      </c>
    </row>
    <row r="379" spans="1:18" x14ac:dyDescent="0.25">
      <c r="A379" s="7">
        <v>45357</v>
      </c>
      <c r="B379">
        <f t="shared" ca="1" si="46"/>
        <v>6.25E-2</v>
      </c>
      <c r="C379" s="6">
        <v>1350</v>
      </c>
      <c r="D379">
        <f t="shared" si="47"/>
        <v>1.1303337684950061</v>
      </c>
      <c r="E379" t="s">
        <v>49</v>
      </c>
      <c r="F379">
        <v>0.75285290000000005</v>
      </c>
      <c r="G379">
        <v>42</v>
      </c>
      <c r="H379">
        <v>43</v>
      </c>
      <c r="I379">
        <f t="shared" si="48"/>
        <v>0</v>
      </c>
      <c r="J379">
        <f t="shared" si="49"/>
        <v>1</v>
      </c>
      <c r="K379">
        <f t="shared" ca="1" si="50"/>
        <v>0</v>
      </c>
      <c r="L379">
        <f t="shared" ca="1" si="51"/>
        <v>5.4452272901657654E-2</v>
      </c>
      <c r="M379">
        <f t="shared" si="52"/>
        <v>1.0238095238095237</v>
      </c>
      <c r="Q379">
        <f t="shared" ca="1" si="53"/>
        <v>26.67922464375</v>
      </c>
      <c r="R379">
        <f t="shared" ca="1" si="54"/>
        <v>27.314444278125002</v>
      </c>
    </row>
    <row r="380" spans="1:18" x14ac:dyDescent="0.25">
      <c r="A380" s="7">
        <v>45357</v>
      </c>
      <c r="B380">
        <f t="shared" ca="1" si="46"/>
        <v>6.25E-2</v>
      </c>
      <c r="C380" s="6">
        <v>1350</v>
      </c>
      <c r="D380">
        <f t="shared" si="47"/>
        <v>1.1303337684950061</v>
      </c>
      <c r="E380" t="s">
        <v>49</v>
      </c>
      <c r="F380">
        <v>0.75285290000000005</v>
      </c>
      <c r="G380">
        <v>51</v>
      </c>
      <c r="H380">
        <v>49</v>
      </c>
      <c r="I380">
        <f t="shared" si="48"/>
        <v>1</v>
      </c>
      <c r="J380">
        <f t="shared" si="49"/>
        <v>0</v>
      </c>
      <c r="K380">
        <f t="shared" ca="1" si="50"/>
        <v>5.5356795707333033E-2</v>
      </c>
      <c r="L380">
        <f t="shared" ca="1" si="51"/>
        <v>0</v>
      </c>
      <c r="M380">
        <f t="shared" si="52"/>
        <v>1.0408163265306123</v>
      </c>
      <c r="Q380">
        <f t="shared" ca="1" si="53"/>
        <v>32.396201353125001</v>
      </c>
      <c r="R380">
        <f t="shared" ca="1" si="54"/>
        <v>31.125762084375001</v>
      </c>
    </row>
    <row r="381" spans="1:18" x14ac:dyDescent="0.25">
      <c r="A381" s="7">
        <v>45358</v>
      </c>
      <c r="B381">
        <f t="shared" ca="1" si="46"/>
        <v>6.5672289915826229E-2</v>
      </c>
      <c r="C381" s="6">
        <v>4000</v>
      </c>
      <c r="D381">
        <f t="shared" si="47"/>
        <v>1.6020599913279625</v>
      </c>
      <c r="E381" t="s">
        <v>49</v>
      </c>
      <c r="F381">
        <v>0.75285290000000005</v>
      </c>
      <c r="G381">
        <v>43</v>
      </c>
      <c r="H381">
        <v>43</v>
      </c>
      <c r="I381">
        <f t="shared" si="48"/>
        <v>1</v>
      </c>
      <c r="J381">
        <f t="shared" si="49"/>
        <v>0</v>
      </c>
      <c r="K381">
        <f t="shared" ca="1" si="50"/>
        <v>7.9208367473933977E-2</v>
      </c>
      <c r="L381">
        <f t="shared" ca="1" si="51"/>
        <v>0</v>
      </c>
      <c r="M381">
        <f t="shared" si="52"/>
        <v>1</v>
      </c>
      <c r="Q381">
        <f t="shared" ca="1" si="53"/>
        <v>85.03950712996533</v>
      </c>
      <c r="R381">
        <f t="shared" ca="1" si="54"/>
        <v>85.03950712996533</v>
      </c>
    </row>
    <row r="382" spans="1:18" x14ac:dyDescent="0.25">
      <c r="A382" s="7">
        <v>45361</v>
      </c>
      <c r="B382">
        <f t="shared" ca="1" si="46"/>
        <v>7.6188353387779711E-2</v>
      </c>
      <c r="C382" s="6">
        <v>6300</v>
      </c>
      <c r="D382">
        <f t="shared" si="47"/>
        <v>1.7993405494535817</v>
      </c>
      <c r="E382" t="s">
        <v>49</v>
      </c>
      <c r="F382">
        <v>0.75285290000000005</v>
      </c>
      <c r="G382">
        <v>43</v>
      </c>
      <c r="H382">
        <v>44</v>
      </c>
      <c r="I382">
        <f t="shared" si="48"/>
        <v>0</v>
      </c>
      <c r="J382">
        <f t="shared" si="49"/>
        <v>1</v>
      </c>
      <c r="K382">
        <f t="shared" ca="1" si="50"/>
        <v>0</v>
      </c>
      <c r="L382">
        <f t="shared" ca="1" si="51"/>
        <v>0.10560787482780232</v>
      </c>
      <c r="M382">
        <f t="shared" si="52"/>
        <v>1.0232558139534884</v>
      </c>
      <c r="Q382">
        <f t="shared" ca="1" si="53"/>
        <v>155.38450914952784</v>
      </c>
      <c r="R382">
        <f t="shared" ca="1" si="54"/>
        <v>158.99810238556339</v>
      </c>
    </row>
    <row r="383" spans="1:18" x14ac:dyDescent="0.25">
      <c r="A383" s="7">
        <v>45361</v>
      </c>
      <c r="B383">
        <f t="shared" ca="1" si="46"/>
        <v>7.6188353387779711E-2</v>
      </c>
      <c r="C383" s="6">
        <v>2017</v>
      </c>
      <c r="D383">
        <f t="shared" si="47"/>
        <v>1.3047058982127653</v>
      </c>
      <c r="E383" t="s">
        <v>49</v>
      </c>
      <c r="F383">
        <v>0.75285290000000005</v>
      </c>
      <c r="G383">
        <v>38</v>
      </c>
      <c r="H383">
        <v>44</v>
      </c>
      <c r="I383">
        <f t="shared" si="48"/>
        <v>0</v>
      </c>
      <c r="J383">
        <f t="shared" si="49"/>
        <v>1</v>
      </c>
      <c r="K383">
        <f t="shared" ca="1" si="50"/>
        <v>0</v>
      </c>
      <c r="L383">
        <f t="shared" ca="1" si="51"/>
        <v>8.6652365073968965E-2</v>
      </c>
      <c r="M383">
        <f t="shared" si="52"/>
        <v>1.1578947368421053</v>
      </c>
      <c r="Q383">
        <f t="shared" ca="1" si="53"/>
        <v>43.963090026853862</v>
      </c>
      <c r="R383">
        <f t="shared" ca="1" si="54"/>
        <v>50.904630557409739</v>
      </c>
    </row>
    <row r="384" spans="1:18" x14ac:dyDescent="0.25">
      <c r="A384" s="7">
        <v>45361</v>
      </c>
      <c r="B384">
        <f t="shared" ca="1" si="46"/>
        <v>7.6188353387779711E-2</v>
      </c>
      <c r="C384" s="6">
        <v>2017</v>
      </c>
      <c r="D384">
        <f t="shared" si="47"/>
        <v>1.3047058982127653</v>
      </c>
      <c r="E384" t="s">
        <v>49</v>
      </c>
      <c r="F384">
        <v>0.75285290000000005</v>
      </c>
      <c r="G384">
        <v>48</v>
      </c>
      <c r="H384">
        <v>52</v>
      </c>
      <c r="I384">
        <f t="shared" si="48"/>
        <v>0</v>
      </c>
      <c r="J384">
        <f t="shared" si="49"/>
        <v>1</v>
      </c>
      <c r="K384">
        <f t="shared" ca="1" si="50"/>
        <v>0</v>
      </c>
      <c r="L384">
        <f t="shared" ca="1" si="51"/>
        <v>8.1072477929054282E-2</v>
      </c>
      <c r="M384">
        <f t="shared" si="52"/>
        <v>1.0833333333333333</v>
      </c>
      <c r="Q384">
        <f t="shared" ca="1" si="53"/>
        <v>55.532324244446976</v>
      </c>
      <c r="R384">
        <f t="shared" ca="1" si="54"/>
        <v>60.160017931484234</v>
      </c>
    </row>
    <row r="385" spans="1:18" x14ac:dyDescent="0.25">
      <c r="A385" s="7">
        <v>45362</v>
      </c>
      <c r="B385">
        <f t="shared" ca="1" si="46"/>
        <v>8.0055418110267049E-2</v>
      </c>
      <c r="C385" s="6">
        <v>992</v>
      </c>
      <c r="D385">
        <f t="shared" si="47"/>
        <v>0.99651167215417868</v>
      </c>
      <c r="E385" t="s">
        <v>49</v>
      </c>
      <c r="F385">
        <v>0.75285290000000005</v>
      </c>
      <c r="G385">
        <v>41</v>
      </c>
      <c r="H385">
        <v>43</v>
      </c>
      <c r="I385">
        <f t="shared" si="48"/>
        <v>0</v>
      </c>
      <c r="J385">
        <f t="shared" si="49"/>
        <v>1</v>
      </c>
      <c r="K385">
        <f t="shared" ca="1" si="50"/>
        <v>0</v>
      </c>
      <c r="L385">
        <f t="shared" ca="1" si="51"/>
        <v>6.2989454392068614E-2</v>
      </c>
      <c r="M385">
        <f t="shared" si="52"/>
        <v>1.0487804878048781</v>
      </c>
      <c r="Q385">
        <f t="shared" ca="1" si="53"/>
        <v>24.512995562774208</v>
      </c>
      <c r="R385">
        <f t="shared" ca="1" si="54"/>
        <v>25.708751443885145</v>
      </c>
    </row>
    <row r="386" spans="1:18" x14ac:dyDescent="0.25">
      <c r="A386" s="7">
        <v>45362</v>
      </c>
      <c r="B386">
        <f t="shared" ref="B386:B449" ca="1" si="55">0.5^((TODAY()-A386)/14)</f>
        <v>8.0055418110267049E-2</v>
      </c>
      <c r="C386" s="6">
        <v>990</v>
      </c>
      <c r="D386">
        <f t="shared" ref="D386:D449" si="56">1+LOG(C386/1000)</f>
        <v>0.9956351945975499</v>
      </c>
      <c r="E386" t="s">
        <v>49</v>
      </c>
      <c r="F386">
        <v>0.75285290000000005</v>
      </c>
      <c r="G386">
        <v>44</v>
      </c>
      <c r="H386">
        <v>46</v>
      </c>
      <c r="I386">
        <f t="shared" ref="I386:I449" si="57">IF(G386&gt;=H386,1,0)</f>
        <v>0</v>
      </c>
      <c r="J386">
        <f t="shared" ref="J386:J449" si="58">IF(H386&gt;G386,1,0)</f>
        <v>1</v>
      </c>
      <c r="K386">
        <f t="shared" ref="K386:K449" ca="1" si="59">I386*F386*B386*M386*D386</f>
        <v>0</v>
      </c>
      <c r="L386">
        <f t="shared" ref="L386:L449" ca="1" si="60">J386*F386*B386*M386*D386</f>
        <v>6.2734472841285305E-2</v>
      </c>
      <c r="M386">
        <f t="shared" ref="M386:M449" si="61">MAX(G386:H386)/MIN(G386:H386)</f>
        <v>1.0454545454545454</v>
      </c>
      <c r="Q386">
        <f t="shared" ca="1" si="53"/>
        <v>26.253591825197795</v>
      </c>
      <c r="R386">
        <f t="shared" ca="1" si="54"/>
        <v>27.446936908161327</v>
      </c>
    </row>
    <row r="387" spans="1:18" x14ac:dyDescent="0.25">
      <c r="A387" s="7">
        <v>45362</v>
      </c>
      <c r="B387">
        <f t="shared" ca="1" si="55"/>
        <v>8.0055418110267049E-2</v>
      </c>
      <c r="C387" s="6">
        <v>1000</v>
      </c>
      <c r="D387">
        <f t="shared" si="56"/>
        <v>1</v>
      </c>
      <c r="E387" t="s">
        <v>49</v>
      </c>
      <c r="F387">
        <v>0.75285290000000005</v>
      </c>
      <c r="G387">
        <v>38</v>
      </c>
      <c r="H387">
        <v>40</v>
      </c>
      <c r="I387">
        <f t="shared" si="57"/>
        <v>0</v>
      </c>
      <c r="J387">
        <f t="shared" si="58"/>
        <v>1</v>
      </c>
      <c r="K387">
        <f t="shared" ca="1" si="59"/>
        <v>0</v>
      </c>
      <c r="L387">
        <f t="shared" ca="1" si="60"/>
        <v>6.3442056510554803E-2</v>
      </c>
      <c r="M387">
        <f t="shared" si="61"/>
        <v>1.0526315789473684</v>
      </c>
      <c r="Q387">
        <f t="shared" ca="1" si="53"/>
        <v>22.902582400310287</v>
      </c>
      <c r="R387">
        <f t="shared" ca="1" si="54"/>
        <v>24.107981474010828</v>
      </c>
    </row>
    <row r="388" spans="1:18" x14ac:dyDescent="0.25">
      <c r="A388" s="7">
        <v>45363</v>
      </c>
      <c r="B388">
        <f t="shared" ca="1" si="55"/>
        <v>8.4118762039522246E-2</v>
      </c>
      <c r="C388" s="6">
        <v>1367</v>
      </c>
      <c r="D388">
        <f t="shared" si="56"/>
        <v>1.1357685145678222</v>
      </c>
      <c r="E388" t="s">
        <v>49</v>
      </c>
      <c r="F388">
        <v>0.75285290000000005</v>
      </c>
      <c r="G388">
        <v>42</v>
      </c>
      <c r="H388">
        <v>44</v>
      </c>
      <c r="I388">
        <f t="shared" si="57"/>
        <v>0</v>
      </c>
      <c r="J388">
        <f t="shared" si="58"/>
        <v>1</v>
      </c>
      <c r="K388">
        <f t="shared" ca="1" si="59"/>
        <v>0</v>
      </c>
      <c r="L388">
        <f t="shared" ca="1" si="60"/>
        <v>7.5352247697131142E-2</v>
      </c>
      <c r="M388">
        <f t="shared" si="61"/>
        <v>1.0476190476190477</v>
      </c>
      <c r="Q388">
        <f t="shared" ca="1" si="53"/>
        <v>36.359743032478498</v>
      </c>
      <c r="R388">
        <f t="shared" ca="1" si="54"/>
        <v>38.091159367358422</v>
      </c>
    </row>
    <row r="389" spans="1:18" x14ac:dyDescent="0.25">
      <c r="A389" s="7">
        <v>45363</v>
      </c>
      <c r="B389">
        <f t="shared" ca="1" si="55"/>
        <v>8.4118762039522246E-2</v>
      </c>
      <c r="C389" s="6">
        <v>1324</v>
      </c>
      <c r="D389">
        <f t="shared" si="56"/>
        <v>1.1218879851036812</v>
      </c>
      <c r="E389" t="s">
        <v>49</v>
      </c>
      <c r="F389">
        <v>0.75285290000000005</v>
      </c>
      <c r="G389">
        <v>45</v>
      </c>
      <c r="H389">
        <v>44</v>
      </c>
      <c r="I389">
        <f t="shared" si="57"/>
        <v>1</v>
      </c>
      <c r="J389">
        <f t="shared" si="58"/>
        <v>0</v>
      </c>
      <c r="K389">
        <f t="shared" ca="1" si="59"/>
        <v>7.2662834382799066E-2</v>
      </c>
      <c r="L389">
        <f t="shared" ca="1" si="60"/>
        <v>0</v>
      </c>
      <c r="M389">
        <f t="shared" si="61"/>
        <v>1.0227272727272727</v>
      </c>
      <c r="Q389">
        <f t="shared" ca="1" si="53"/>
        <v>37.731450340945919</v>
      </c>
      <c r="R389">
        <f t="shared" ca="1" si="54"/>
        <v>36.892973666702666</v>
      </c>
    </row>
    <row r="390" spans="1:18" x14ac:dyDescent="0.25">
      <c r="A390" s="7">
        <v>45364</v>
      </c>
      <c r="B390">
        <f t="shared" ca="1" si="55"/>
        <v>8.8388347648318447E-2</v>
      </c>
      <c r="C390" s="6">
        <v>837</v>
      </c>
      <c r="D390">
        <f t="shared" si="56"/>
        <v>0.92272545799326</v>
      </c>
      <c r="E390" t="s">
        <v>49</v>
      </c>
      <c r="F390">
        <v>0.75285290000000005</v>
      </c>
      <c r="G390">
        <v>46</v>
      </c>
      <c r="H390">
        <v>45</v>
      </c>
      <c r="I390">
        <f t="shared" si="57"/>
        <v>1</v>
      </c>
      <c r="J390">
        <f t="shared" si="58"/>
        <v>0</v>
      </c>
      <c r="K390">
        <f t="shared" ca="1" si="59"/>
        <v>6.2765784834789853E-2</v>
      </c>
      <c r="L390">
        <f t="shared" ca="1" si="60"/>
        <v>0</v>
      </c>
      <c r="M390">
        <f t="shared" si="61"/>
        <v>1.0222222222222221</v>
      </c>
      <c r="Q390">
        <f t="shared" ca="1" si="53"/>
        <v>25.620549051976287</v>
      </c>
      <c r="R390">
        <f t="shared" ca="1" si="54"/>
        <v>25.063580594324623</v>
      </c>
    </row>
    <row r="391" spans="1:18" x14ac:dyDescent="0.25">
      <c r="A391" s="7">
        <v>45364</v>
      </c>
      <c r="B391">
        <f t="shared" ca="1" si="55"/>
        <v>8.8388347648318447E-2</v>
      </c>
      <c r="C391" s="6">
        <v>4000</v>
      </c>
      <c r="D391">
        <f t="shared" si="56"/>
        <v>1.6020599913279625</v>
      </c>
      <c r="E391" t="s">
        <v>49</v>
      </c>
      <c r="F391">
        <v>0.75285290000000005</v>
      </c>
      <c r="G391">
        <v>44</v>
      </c>
      <c r="H391">
        <v>42</v>
      </c>
      <c r="I391">
        <f t="shared" si="57"/>
        <v>1</v>
      </c>
      <c r="J391">
        <f t="shared" si="58"/>
        <v>0</v>
      </c>
      <c r="K391">
        <f t="shared" ca="1" si="59"/>
        <v>0.11168305975751276</v>
      </c>
      <c r="L391">
        <f t="shared" ca="1" si="60"/>
        <v>0</v>
      </c>
      <c r="M391">
        <f t="shared" si="61"/>
        <v>1.0476190476190477</v>
      </c>
      <c r="Q391">
        <f t="shared" ca="1" si="53"/>
        <v>117.11642598171072</v>
      </c>
      <c r="R391">
        <f t="shared" ca="1" si="54"/>
        <v>111.79295207345113</v>
      </c>
    </row>
    <row r="392" spans="1:18" x14ac:dyDescent="0.25">
      <c r="A392" s="7">
        <v>45364</v>
      </c>
      <c r="B392">
        <f t="shared" ca="1" si="55"/>
        <v>8.8388347648318447E-2</v>
      </c>
      <c r="C392" s="6">
        <v>1436</v>
      </c>
      <c r="D392">
        <f t="shared" si="56"/>
        <v>1.1571544399062814</v>
      </c>
      <c r="E392" t="s">
        <v>50</v>
      </c>
      <c r="F392">
        <v>1</v>
      </c>
      <c r="G392">
        <v>40</v>
      </c>
      <c r="H392">
        <v>41</v>
      </c>
      <c r="I392">
        <f t="shared" si="57"/>
        <v>0</v>
      </c>
      <c r="J392">
        <f t="shared" si="58"/>
        <v>1</v>
      </c>
      <c r="K392">
        <f t="shared" ca="1" si="59"/>
        <v>0</v>
      </c>
      <c r="L392">
        <f t="shared" ca="1" si="60"/>
        <v>0.10483594314016241</v>
      </c>
      <c r="M392">
        <f t="shared" si="61"/>
        <v>1.0249999999999999</v>
      </c>
      <c r="Q392">
        <f t="shared" ca="1" si="53"/>
        <v>50.770266889194112</v>
      </c>
      <c r="R392">
        <f t="shared" ca="1" si="54"/>
        <v>52.03952356142397</v>
      </c>
    </row>
    <row r="393" spans="1:18" x14ac:dyDescent="0.25">
      <c r="A393" s="7">
        <v>45364</v>
      </c>
      <c r="B393">
        <f t="shared" ca="1" si="55"/>
        <v>8.8388347648318447E-2</v>
      </c>
      <c r="C393" s="6">
        <v>1628</v>
      </c>
      <c r="D393">
        <f t="shared" si="56"/>
        <v>1.2116544005531824</v>
      </c>
      <c r="E393" t="s">
        <v>49</v>
      </c>
      <c r="F393">
        <v>0.75285290000000005</v>
      </c>
      <c r="G393">
        <v>37</v>
      </c>
      <c r="H393">
        <v>39</v>
      </c>
      <c r="I393">
        <f t="shared" si="57"/>
        <v>0</v>
      </c>
      <c r="J393">
        <f t="shared" si="58"/>
        <v>1</v>
      </c>
      <c r="K393">
        <f t="shared" ca="1" si="59"/>
        <v>0</v>
      </c>
      <c r="L393">
        <f t="shared" ca="1" si="60"/>
        <v>8.4985882736397927E-2</v>
      </c>
      <c r="M393">
        <f t="shared" si="61"/>
        <v>1.0540540540540539</v>
      </c>
      <c r="Q393">
        <f t="shared" ca="1" si="53"/>
        <v>40.083096792240497</v>
      </c>
      <c r="R393">
        <f t="shared" ca="1" si="54"/>
        <v>42.249750672902138</v>
      </c>
    </row>
    <row r="394" spans="1:18" x14ac:dyDescent="0.25">
      <c r="A394" s="7">
        <v>45364</v>
      </c>
      <c r="B394">
        <f t="shared" ca="1" si="55"/>
        <v>8.8388347648318447E-2</v>
      </c>
      <c r="C394" s="6">
        <v>2026</v>
      </c>
      <c r="D394">
        <f t="shared" si="56"/>
        <v>1.3066394410242617</v>
      </c>
      <c r="E394" t="s">
        <v>51</v>
      </c>
      <c r="F394">
        <v>0.628</v>
      </c>
      <c r="G394">
        <v>33</v>
      </c>
      <c r="H394">
        <v>36</v>
      </c>
      <c r="I394">
        <f t="shared" si="57"/>
        <v>0</v>
      </c>
      <c r="J394">
        <f t="shared" si="58"/>
        <v>1</v>
      </c>
      <c r="K394">
        <f t="shared" ca="1" si="59"/>
        <v>0</v>
      </c>
      <c r="L394">
        <f t="shared" ca="1" si="60"/>
        <v>7.9122314543076375E-2</v>
      </c>
      <c r="M394">
        <f t="shared" si="61"/>
        <v>1.0909090909090908</v>
      </c>
      <c r="Q394">
        <f t="shared" ca="1" si="53"/>
        <v>37.111459963607608</v>
      </c>
      <c r="R394">
        <f t="shared" ca="1" si="54"/>
        <v>40.485229051208293</v>
      </c>
    </row>
    <row r="395" spans="1:18" x14ac:dyDescent="0.25">
      <c r="A395" s="7">
        <v>45364</v>
      </c>
      <c r="B395">
        <f t="shared" ca="1" si="55"/>
        <v>8.8388347648318447E-2</v>
      </c>
      <c r="C395" s="6">
        <v>4094</v>
      </c>
      <c r="D395">
        <f t="shared" si="56"/>
        <v>1.6121478383264869</v>
      </c>
      <c r="E395" t="s">
        <v>51</v>
      </c>
      <c r="F395">
        <v>0.628</v>
      </c>
      <c r="G395">
        <v>31</v>
      </c>
      <c r="H395">
        <v>32</v>
      </c>
      <c r="I395">
        <f t="shared" si="57"/>
        <v>0</v>
      </c>
      <c r="J395">
        <f t="shared" si="58"/>
        <v>1</v>
      </c>
      <c r="K395">
        <f t="shared" ca="1" si="59"/>
        <v>0</v>
      </c>
      <c r="L395">
        <f t="shared" ca="1" si="60"/>
        <v>9.2373587094025891E-2</v>
      </c>
      <c r="M395">
        <f t="shared" si="61"/>
        <v>1.032258064516129</v>
      </c>
      <c r="Q395">
        <f t="shared" ca="1" si="53"/>
        <v>70.447273771594965</v>
      </c>
      <c r="R395">
        <f t="shared" ca="1" si="54"/>
        <v>72.719766473904471</v>
      </c>
    </row>
    <row r="396" spans="1:18" x14ac:dyDescent="0.25">
      <c r="A396" s="7">
        <v>45364</v>
      </c>
      <c r="B396">
        <f t="shared" ca="1" si="55"/>
        <v>8.8388347648318447E-2</v>
      </c>
      <c r="C396" s="6">
        <v>3356</v>
      </c>
      <c r="D396">
        <f t="shared" si="56"/>
        <v>1.5258219521566625</v>
      </c>
      <c r="E396" t="s">
        <v>49</v>
      </c>
      <c r="F396">
        <v>0.75285290000000005</v>
      </c>
      <c r="G396">
        <v>43</v>
      </c>
      <c r="H396">
        <v>38</v>
      </c>
      <c r="I396">
        <f t="shared" si="57"/>
        <v>1</v>
      </c>
      <c r="J396">
        <f t="shared" si="58"/>
        <v>0</v>
      </c>
      <c r="K396">
        <f t="shared" ca="1" si="59"/>
        <v>0.11489307700364952</v>
      </c>
      <c r="L396">
        <f t="shared" ca="1" si="60"/>
        <v>0</v>
      </c>
      <c r="M396">
        <f t="shared" si="61"/>
        <v>1.131578947368421</v>
      </c>
      <c r="Q396">
        <f t="shared" ca="1" si="53"/>
        <v>96.027484094140405</v>
      </c>
      <c r="R396">
        <f t="shared" ca="1" si="54"/>
        <v>84.861497571565934</v>
      </c>
    </row>
    <row r="397" spans="1:18" x14ac:dyDescent="0.25">
      <c r="A397" s="7">
        <v>45364</v>
      </c>
      <c r="B397">
        <f t="shared" ca="1" si="55"/>
        <v>8.8388347648318447E-2</v>
      </c>
      <c r="C397" s="6">
        <v>4094</v>
      </c>
      <c r="D397">
        <f t="shared" si="56"/>
        <v>1.6121478383264869</v>
      </c>
      <c r="E397" t="s">
        <v>51</v>
      </c>
      <c r="F397">
        <v>0.628</v>
      </c>
      <c r="G397">
        <v>34</v>
      </c>
      <c r="H397">
        <v>36</v>
      </c>
      <c r="I397">
        <f t="shared" si="57"/>
        <v>0</v>
      </c>
      <c r="J397">
        <f t="shared" si="58"/>
        <v>1</v>
      </c>
      <c r="K397">
        <f t="shared" ca="1" si="59"/>
        <v>0</v>
      </c>
      <c r="L397">
        <f t="shared" ca="1" si="60"/>
        <v>9.4750848526592754E-2</v>
      </c>
      <c r="M397">
        <f t="shared" si="61"/>
        <v>1.0588235294117647</v>
      </c>
      <c r="Q397">
        <f t="shared" ca="1" si="53"/>
        <v>77.264751878523498</v>
      </c>
      <c r="R397">
        <f t="shared" ca="1" si="54"/>
        <v>81.809737283142525</v>
      </c>
    </row>
    <row r="398" spans="1:18" x14ac:dyDescent="0.25">
      <c r="A398" s="7">
        <v>45364</v>
      </c>
      <c r="B398">
        <f t="shared" ca="1" si="55"/>
        <v>8.8388347648318447E-2</v>
      </c>
      <c r="C398" s="6">
        <v>3356</v>
      </c>
      <c r="D398">
        <f t="shared" si="56"/>
        <v>1.5258219521566625</v>
      </c>
      <c r="E398" t="s">
        <v>49</v>
      </c>
      <c r="F398">
        <v>0.75285290000000005</v>
      </c>
      <c r="G398">
        <v>50</v>
      </c>
      <c r="H398">
        <v>48</v>
      </c>
      <c r="I398">
        <f t="shared" si="57"/>
        <v>1</v>
      </c>
      <c r="J398">
        <f t="shared" si="58"/>
        <v>0</v>
      </c>
      <c r="K398">
        <f t="shared" ca="1" si="59"/>
        <v>0.10576397592390219</v>
      </c>
      <c r="L398">
        <f t="shared" ca="1" si="60"/>
        <v>0</v>
      </c>
      <c r="M398">
        <f t="shared" si="61"/>
        <v>1.0416666666666667</v>
      </c>
      <c r="Q398">
        <f t="shared" ca="1" si="53"/>
        <v>111.65986522574465</v>
      </c>
      <c r="R398">
        <f t="shared" ca="1" si="54"/>
        <v>107.19347061671488</v>
      </c>
    </row>
    <row r="399" spans="1:18" x14ac:dyDescent="0.25">
      <c r="A399" s="7">
        <v>45365</v>
      </c>
      <c r="B399">
        <f t="shared" ca="1" si="55"/>
        <v>9.2874643071059304E-2</v>
      </c>
      <c r="C399" s="6">
        <v>1000</v>
      </c>
      <c r="D399">
        <f t="shared" si="56"/>
        <v>1</v>
      </c>
      <c r="E399" t="s">
        <v>50</v>
      </c>
      <c r="F399">
        <v>1</v>
      </c>
      <c r="G399">
        <v>34</v>
      </c>
      <c r="H399">
        <v>38</v>
      </c>
      <c r="I399">
        <f t="shared" si="57"/>
        <v>0</v>
      </c>
      <c r="J399">
        <f t="shared" si="58"/>
        <v>1</v>
      </c>
      <c r="K399">
        <f t="shared" ca="1" si="59"/>
        <v>0</v>
      </c>
      <c r="L399">
        <f t="shared" ca="1" si="60"/>
        <v>0.10380107166765452</v>
      </c>
      <c r="M399">
        <f t="shared" si="61"/>
        <v>1.1176470588235294</v>
      </c>
      <c r="Q399">
        <f t="shared" ca="1" si="53"/>
        <v>31.577378644160163</v>
      </c>
      <c r="R399">
        <f t="shared" ca="1" si="54"/>
        <v>35.292364367002534</v>
      </c>
    </row>
    <row r="400" spans="1:18" x14ac:dyDescent="0.25">
      <c r="A400" s="7">
        <v>45365</v>
      </c>
      <c r="B400">
        <f t="shared" ca="1" si="55"/>
        <v>9.2874643071059304E-2</v>
      </c>
      <c r="C400" s="6">
        <v>1000</v>
      </c>
      <c r="D400">
        <f t="shared" si="56"/>
        <v>1</v>
      </c>
      <c r="E400" t="s">
        <v>50</v>
      </c>
      <c r="F400">
        <v>1</v>
      </c>
      <c r="G400">
        <v>43</v>
      </c>
      <c r="H400">
        <v>49</v>
      </c>
      <c r="I400">
        <f t="shared" si="57"/>
        <v>0</v>
      </c>
      <c r="J400">
        <f t="shared" si="58"/>
        <v>1</v>
      </c>
      <c r="K400">
        <f t="shared" ca="1" si="59"/>
        <v>0</v>
      </c>
      <c r="L400">
        <f t="shared" ca="1" si="60"/>
        <v>0.10583389559260246</v>
      </c>
      <c r="M400">
        <f t="shared" si="61"/>
        <v>1.1395348837209303</v>
      </c>
      <c r="Q400">
        <f t="shared" ca="1" si="53"/>
        <v>39.936096520555502</v>
      </c>
      <c r="R400">
        <f t="shared" ca="1" si="54"/>
        <v>45.508575104819059</v>
      </c>
    </row>
    <row r="401" spans="1:18" x14ac:dyDescent="0.25">
      <c r="A401" s="7">
        <v>45366</v>
      </c>
      <c r="B401">
        <f t="shared" ca="1" si="55"/>
        <v>9.7588647769463771E-2</v>
      </c>
      <c r="C401" s="6">
        <v>2510</v>
      </c>
      <c r="D401">
        <f t="shared" si="56"/>
        <v>1.399673721481038</v>
      </c>
      <c r="E401" t="s">
        <v>49</v>
      </c>
      <c r="F401">
        <v>0.75285290000000005</v>
      </c>
      <c r="G401">
        <v>38</v>
      </c>
      <c r="H401">
        <v>41</v>
      </c>
      <c r="I401">
        <f t="shared" si="57"/>
        <v>0</v>
      </c>
      <c r="J401">
        <f t="shared" si="58"/>
        <v>1</v>
      </c>
      <c r="K401">
        <f t="shared" ca="1" si="59"/>
        <v>0</v>
      </c>
      <c r="L401">
        <f t="shared" ca="1" si="60"/>
        <v>0.1109523479042327</v>
      </c>
      <c r="M401">
        <f t="shared" si="61"/>
        <v>1.0789473684210527</v>
      </c>
      <c r="Q401">
        <f t="shared" ca="1" si="53"/>
        <v>70.075587262928579</v>
      </c>
      <c r="R401">
        <f t="shared" ca="1" si="54"/>
        <v>75.607870467896632</v>
      </c>
    </row>
    <row r="402" spans="1:18" x14ac:dyDescent="0.25">
      <c r="A402" s="7">
        <v>45366</v>
      </c>
      <c r="B402">
        <f t="shared" ca="1" si="55"/>
        <v>9.7588647769463771E-2</v>
      </c>
      <c r="C402" s="6">
        <v>2510</v>
      </c>
      <c r="D402">
        <f t="shared" si="56"/>
        <v>1.399673721481038</v>
      </c>
      <c r="E402" t="s">
        <v>49</v>
      </c>
      <c r="F402">
        <v>0.75285290000000005</v>
      </c>
      <c r="G402">
        <v>44</v>
      </c>
      <c r="H402">
        <v>43</v>
      </c>
      <c r="I402">
        <f t="shared" si="57"/>
        <v>1</v>
      </c>
      <c r="J402">
        <f t="shared" si="58"/>
        <v>0</v>
      </c>
      <c r="K402">
        <f t="shared" ca="1" si="59"/>
        <v>0.1052253690844453</v>
      </c>
      <c r="L402">
        <f t="shared" ca="1" si="60"/>
        <v>0</v>
      </c>
      <c r="M402">
        <f t="shared" si="61"/>
        <v>1.0232558139534884</v>
      </c>
      <c r="Q402">
        <f t="shared" ca="1" si="53"/>
        <v>81.140153672864685</v>
      </c>
      <c r="R402">
        <f t="shared" ca="1" si="54"/>
        <v>79.296059271208648</v>
      </c>
    </row>
    <row r="403" spans="1:18" x14ac:dyDescent="0.25">
      <c r="A403" s="7">
        <v>45366</v>
      </c>
      <c r="B403">
        <f t="shared" ca="1" si="55"/>
        <v>9.7588647769463771E-2</v>
      </c>
      <c r="C403" s="6">
        <v>2145</v>
      </c>
      <c r="D403">
        <f t="shared" si="56"/>
        <v>1.331427296520743</v>
      </c>
      <c r="E403" t="s">
        <v>50</v>
      </c>
      <c r="F403">
        <v>1</v>
      </c>
      <c r="G403">
        <v>40</v>
      </c>
      <c r="H403">
        <v>43</v>
      </c>
      <c r="I403">
        <f t="shared" si="57"/>
        <v>0</v>
      </c>
      <c r="J403">
        <f t="shared" si="58"/>
        <v>1</v>
      </c>
      <c r="K403">
        <f t="shared" ca="1" si="59"/>
        <v>0</v>
      </c>
      <c r="L403">
        <f t="shared" ca="1" si="60"/>
        <v>0.1396771036811231</v>
      </c>
      <c r="M403">
        <f t="shared" si="61"/>
        <v>1.075</v>
      </c>
      <c r="Q403">
        <f t="shared" ca="1" si="53"/>
        <v>83.731059786199921</v>
      </c>
      <c r="R403">
        <f t="shared" ca="1" si="54"/>
        <v>90.01088927016491</v>
      </c>
    </row>
    <row r="404" spans="1:18" x14ac:dyDescent="0.25">
      <c r="A404" s="7">
        <v>45366</v>
      </c>
      <c r="B404">
        <f t="shared" ca="1" si="55"/>
        <v>9.7588647769463771E-2</v>
      </c>
      <c r="C404" s="6">
        <v>2145</v>
      </c>
      <c r="D404">
        <f t="shared" si="56"/>
        <v>1.331427296520743</v>
      </c>
      <c r="E404" t="s">
        <v>50</v>
      </c>
      <c r="F404">
        <v>1</v>
      </c>
      <c r="G404">
        <v>45</v>
      </c>
      <c r="H404">
        <v>46</v>
      </c>
      <c r="I404">
        <f t="shared" si="57"/>
        <v>0</v>
      </c>
      <c r="J404">
        <f t="shared" si="58"/>
        <v>1</v>
      </c>
      <c r="K404">
        <f t="shared" ca="1" si="59"/>
        <v>0</v>
      </c>
      <c r="L404">
        <f t="shared" ca="1" si="60"/>
        <v>0.13281957145905246</v>
      </c>
      <c r="M404">
        <f t="shared" si="61"/>
        <v>1.0222222222222221</v>
      </c>
      <c r="Q404">
        <f t="shared" ca="1" si="53"/>
        <v>94.197442259474911</v>
      </c>
      <c r="R404">
        <f t="shared" ca="1" si="54"/>
        <v>96.290718754129912</v>
      </c>
    </row>
    <row r="405" spans="1:18" x14ac:dyDescent="0.25">
      <c r="A405" s="7">
        <v>45367</v>
      </c>
      <c r="B405">
        <f t="shared" ca="1" si="55"/>
        <v>0.10254191950095477</v>
      </c>
      <c r="C405" s="6">
        <v>4000</v>
      </c>
      <c r="D405">
        <f t="shared" si="56"/>
        <v>1.6020599913279625</v>
      </c>
      <c r="E405" t="s">
        <v>49</v>
      </c>
      <c r="F405">
        <v>0.75285290000000005</v>
      </c>
      <c r="G405">
        <v>43</v>
      </c>
      <c r="H405">
        <v>43</v>
      </c>
      <c r="I405">
        <f t="shared" si="57"/>
        <v>1</v>
      </c>
      <c r="J405">
        <f t="shared" si="58"/>
        <v>0</v>
      </c>
      <c r="K405">
        <f t="shared" ca="1" si="59"/>
        <v>0.12367739958092791</v>
      </c>
      <c r="L405">
        <f t="shared" ca="1" si="60"/>
        <v>0</v>
      </c>
      <c r="M405">
        <f t="shared" si="61"/>
        <v>1</v>
      </c>
      <c r="Q405">
        <f t="shared" ca="1" si="53"/>
        <v>132.78224812471981</v>
      </c>
      <c r="R405">
        <f t="shared" ca="1" si="54"/>
        <v>132.78224812471981</v>
      </c>
    </row>
    <row r="406" spans="1:18" x14ac:dyDescent="0.25">
      <c r="A406" s="7">
        <v>45367</v>
      </c>
      <c r="B406">
        <f t="shared" ca="1" si="55"/>
        <v>0.10254191950095477</v>
      </c>
      <c r="C406" s="6">
        <v>1124</v>
      </c>
      <c r="D406">
        <f t="shared" si="56"/>
        <v>1.0507663112330423</v>
      </c>
      <c r="E406" t="s">
        <v>50</v>
      </c>
      <c r="F406">
        <v>1</v>
      </c>
      <c r="G406">
        <v>40</v>
      </c>
      <c r="H406">
        <v>44</v>
      </c>
      <c r="I406">
        <f t="shared" si="57"/>
        <v>0</v>
      </c>
      <c r="J406">
        <f t="shared" si="58"/>
        <v>1</v>
      </c>
      <c r="K406">
        <f t="shared" ca="1" si="59"/>
        <v>0</v>
      </c>
      <c r="L406">
        <f t="shared" ca="1" si="60"/>
        <v>0.1185223539508512</v>
      </c>
      <c r="M406">
        <f t="shared" si="61"/>
        <v>1.1000000000000001</v>
      </c>
      <c r="Q406">
        <f t="shared" ca="1" si="53"/>
        <v>46.102847007629265</v>
      </c>
      <c r="R406">
        <f t="shared" ca="1" si="54"/>
        <v>50.71313170839219</v>
      </c>
    </row>
    <row r="407" spans="1:18" x14ac:dyDescent="0.25">
      <c r="A407" s="7">
        <v>45367</v>
      </c>
      <c r="B407">
        <f t="shared" ca="1" si="55"/>
        <v>0.10254191950095477</v>
      </c>
      <c r="C407" s="6">
        <v>1124</v>
      </c>
      <c r="D407">
        <f t="shared" si="56"/>
        <v>1.0507663112330423</v>
      </c>
      <c r="E407" t="s">
        <v>50</v>
      </c>
      <c r="F407">
        <v>1</v>
      </c>
      <c r="G407">
        <v>41</v>
      </c>
      <c r="H407">
        <v>45</v>
      </c>
      <c r="I407">
        <f t="shared" si="57"/>
        <v>0</v>
      </c>
      <c r="J407">
        <f t="shared" si="58"/>
        <v>1</v>
      </c>
      <c r="K407">
        <f t="shared" ca="1" si="59"/>
        <v>0</v>
      </c>
      <c r="L407">
        <f t="shared" ca="1" si="60"/>
        <v>0.11825955493987371</v>
      </c>
      <c r="M407">
        <f t="shared" si="61"/>
        <v>1.0975609756097562</v>
      </c>
      <c r="Q407">
        <f t="shared" ca="1" si="53"/>
        <v>47.255418182819994</v>
      </c>
      <c r="R407">
        <f t="shared" ca="1" si="54"/>
        <v>51.865702883582927</v>
      </c>
    </row>
    <row r="408" spans="1:18" x14ac:dyDescent="0.25">
      <c r="A408" s="7">
        <v>45368</v>
      </c>
      <c r="B408">
        <f t="shared" ca="1" si="55"/>
        <v>0.10774660265587221</v>
      </c>
      <c r="C408" s="6">
        <v>941</v>
      </c>
      <c r="D408">
        <f t="shared" si="56"/>
        <v>0.97358962342725686</v>
      </c>
      <c r="E408" t="s">
        <v>50</v>
      </c>
      <c r="F408">
        <v>1</v>
      </c>
      <c r="G408">
        <v>47</v>
      </c>
      <c r="H408">
        <v>45</v>
      </c>
      <c r="I408">
        <f t="shared" si="57"/>
        <v>1</v>
      </c>
      <c r="J408">
        <f t="shared" si="58"/>
        <v>0</v>
      </c>
      <c r="K408">
        <f t="shared" ca="1" si="59"/>
        <v>0.10956323982997677</v>
      </c>
      <c r="L408">
        <f t="shared" ca="1" si="60"/>
        <v>0</v>
      </c>
      <c r="M408">
        <f t="shared" si="61"/>
        <v>1.0444444444444445</v>
      </c>
      <c r="Q408">
        <f t="shared" ca="1" si="53"/>
        <v>47.653089956612604</v>
      </c>
      <c r="R408">
        <f t="shared" ca="1" si="54"/>
        <v>45.62529889462909</v>
      </c>
    </row>
    <row r="409" spans="1:18" x14ac:dyDescent="0.25">
      <c r="A409" s="7">
        <v>45368</v>
      </c>
      <c r="B409">
        <f t="shared" ca="1" si="55"/>
        <v>0.10774660265587221</v>
      </c>
      <c r="C409" s="6">
        <v>1053</v>
      </c>
      <c r="D409">
        <f t="shared" si="56"/>
        <v>1.0224283711854865</v>
      </c>
      <c r="E409" t="s">
        <v>51</v>
      </c>
      <c r="F409">
        <v>0.628</v>
      </c>
      <c r="G409">
        <v>44</v>
      </c>
      <c r="H409">
        <v>44</v>
      </c>
      <c r="I409">
        <f t="shared" si="57"/>
        <v>1</v>
      </c>
      <c r="J409">
        <f t="shared" si="58"/>
        <v>0</v>
      </c>
      <c r="K409">
        <f t="shared" ca="1" si="59"/>
        <v>6.9182479209245903E-2</v>
      </c>
      <c r="L409">
        <f t="shared" ca="1" si="60"/>
        <v>0</v>
      </c>
      <c r="M409">
        <f t="shared" si="61"/>
        <v>1</v>
      </c>
      <c r="Q409">
        <f t="shared" ca="1" si="53"/>
        <v>31.350485931901755</v>
      </c>
      <c r="R409">
        <f t="shared" ca="1" si="54"/>
        <v>31.350485931901755</v>
      </c>
    </row>
    <row r="410" spans="1:18" x14ac:dyDescent="0.25">
      <c r="A410" s="7">
        <v>45368</v>
      </c>
      <c r="B410">
        <f t="shared" ca="1" si="55"/>
        <v>0.10774660265587221</v>
      </c>
      <c r="C410" s="6">
        <v>704</v>
      </c>
      <c r="D410">
        <f t="shared" si="56"/>
        <v>0.84757265914211222</v>
      </c>
      <c r="E410" t="s">
        <v>50</v>
      </c>
      <c r="F410">
        <v>1</v>
      </c>
      <c r="G410">
        <v>38</v>
      </c>
      <c r="H410">
        <v>45</v>
      </c>
      <c r="I410">
        <f t="shared" si="57"/>
        <v>0</v>
      </c>
      <c r="J410">
        <f t="shared" si="58"/>
        <v>1</v>
      </c>
      <c r="K410">
        <f t="shared" ca="1" si="59"/>
        <v>0</v>
      </c>
      <c r="L410">
        <f t="shared" ca="1" si="60"/>
        <v>0.10814574614988101</v>
      </c>
      <c r="M410">
        <f t="shared" si="61"/>
        <v>1.1842105263157894</v>
      </c>
      <c r="Q410">
        <f t="shared" ca="1" si="53"/>
        <v>28.824371142498933</v>
      </c>
      <c r="R410">
        <f t="shared" ca="1" si="54"/>
        <v>34.13412372138032</v>
      </c>
    </row>
    <row r="411" spans="1:18" x14ac:dyDescent="0.25">
      <c r="A411" s="7">
        <v>45370</v>
      </c>
      <c r="B411">
        <f t="shared" ca="1" si="55"/>
        <v>0.11896189412632745</v>
      </c>
      <c r="C411" s="6">
        <v>4000</v>
      </c>
      <c r="D411">
        <f t="shared" si="56"/>
        <v>1.6020599913279625</v>
      </c>
      <c r="E411" t="s">
        <v>49</v>
      </c>
      <c r="F411">
        <v>0.75285290000000005</v>
      </c>
      <c r="G411">
        <v>42</v>
      </c>
      <c r="H411">
        <v>44</v>
      </c>
      <c r="I411">
        <f t="shared" si="57"/>
        <v>0</v>
      </c>
      <c r="J411">
        <f t="shared" si="58"/>
        <v>1</v>
      </c>
      <c r="K411">
        <f t="shared" ca="1" si="59"/>
        <v>0</v>
      </c>
      <c r="L411">
        <f t="shared" ca="1" si="60"/>
        <v>0.15031425164140735</v>
      </c>
      <c r="M411">
        <f t="shared" si="61"/>
        <v>1.0476190476190477</v>
      </c>
      <c r="Q411">
        <f t="shared" ca="1" si="53"/>
        <v>150.46215573059763</v>
      </c>
      <c r="R411">
        <f t="shared" ca="1" si="54"/>
        <v>157.6270202891975</v>
      </c>
    </row>
    <row r="412" spans="1:18" x14ac:dyDescent="0.25">
      <c r="A412" s="7">
        <v>45370</v>
      </c>
      <c r="B412">
        <f t="shared" ca="1" si="55"/>
        <v>0.11896189412632745</v>
      </c>
      <c r="C412" s="6">
        <v>1510</v>
      </c>
      <c r="D412">
        <f t="shared" si="56"/>
        <v>1.1789769472931695</v>
      </c>
      <c r="E412" t="s">
        <v>49</v>
      </c>
      <c r="F412">
        <v>0.75285290000000005</v>
      </c>
      <c r="G412">
        <v>44</v>
      </c>
      <c r="H412">
        <v>43</v>
      </c>
      <c r="I412">
        <f t="shared" si="57"/>
        <v>1</v>
      </c>
      <c r="J412">
        <f t="shared" si="58"/>
        <v>0</v>
      </c>
      <c r="K412">
        <f t="shared" ca="1" si="59"/>
        <v>0.10804571115783523</v>
      </c>
      <c r="L412">
        <f t="shared" ca="1" si="60"/>
        <v>0</v>
      </c>
      <c r="M412">
        <f t="shared" si="61"/>
        <v>1.0232558139534884</v>
      </c>
      <c r="Q412">
        <f t="shared" ca="1" si="53"/>
        <v>59.504200159172058</v>
      </c>
      <c r="R412">
        <f t="shared" ca="1" si="54"/>
        <v>58.151831973736329</v>
      </c>
    </row>
    <row r="413" spans="1:18" x14ac:dyDescent="0.25">
      <c r="A413" s="7">
        <v>45370</v>
      </c>
      <c r="B413">
        <f t="shared" ca="1" si="55"/>
        <v>0.11896189412632745</v>
      </c>
      <c r="C413" s="6">
        <v>1001</v>
      </c>
      <c r="D413">
        <f t="shared" si="56"/>
        <v>1.0004340774793186</v>
      </c>
      <c r="E413" t="s">
        <v>49</v>
      </c>
      <c r="F413">
        <v>0.75285290000000005</v>
      </c>
      <c r="G413">
        <v>45</v>
      </c>
      <c r="H413">
        <v>46</v>
      </c>
      <c r="I413">
        <f t="shared" si="57"/>
        <v>0</v>
      </c>
      <c r="J413">
        <f t="shared" si="58"/>
        <v>1</v>
      </c>
      <c r="K413">
        <f t="shared" ca="1" si="59"/>
        <v>0</v>
      </c>
      <c r="L413">
        <f t="shared" ca="1" si="60"/>
        <v>9.1590787385435718E-2</v>
      </c>
      <c r="M413">
        <f t="shared" si="61"/>
        <v>1.0222222222222221</v>
      </c>
      <c r="Q413">
        <f t="shared" ca="1" si="53"/>
        <v>40.342665505266488</v>
      </c>
      <c r="R413">
        <f t="shared" ca="1" si="54"/>
        <v>41.239169183161302</v>
      </c>
    </row>
    <row r="414" spans="1:18" x14ac:dyDescent="0.25">
      <c r="A414" s="7">
        <v>45372</v>
      </c>
      <c r="B414">
        <f t="shared" ca="1" si="55"/>
        <v>0.13134457983165249</v>
      </c>
      <c r="C414" s="6">
        <v>2271</v>
      </c>
      <c r="D414">
        <f t="shared" si="56"/>
        <v>1.3562171342197351</v>
      </c>
      <c r="E414" t="s">
        <v>49</v>
      </c>
      <c r="F414">
        <v>0.75285290000000005</v>
      </c>
      <c r="G414">
        <v>38</v>
      </c>
      <c r="H414">
        <v>43</v>
      </c>
      <c r="I414">
        <f t="shared" si="57"/>
        <v>0</v>
      </c>
      <c r="J414">
        <f t="shared" si="58"/>
        <v>1</v>
      </c>
      <c r="K414">
        <f t="shared" ca="1" si="59"/>
        <v>0</v>
      </c>
      <c r="L414">
        <f t="shared" ca="1" si="60"/>
        <v>0.15175267980955306</v>
      </c>
      <c r="M414">
        <f t="shared" si="61"/>
        <v>1.131578947368421</v>
      </c>
      <c r="Q414">
        <f t="shared" ca="1" si="53"/>
        <v>85.334178910485463</v>
      </c>
      <c r="R414">
        <f t="shared" ca="1" si="54"/>
        <v>96.56236034607565</v>
      </c>
    </row>
    <row r="415" spans="1:18" x14ac:dyDescent="0.25">
      <c r="A415" s="7">
        <v>45372</v>
      </c>
      <c r="B415">
        <f t="shared" ca="1" si="55"/>
        <v>0.13134457983165249</v>
      </c>
      <c r="C415" s="6">
        <v>2271</v>
      </c>
      <c r="D415">
        <f t="shared" si="56"/>
        <v>1.3562171342197351</v>
      </c>
      <c r="E415" t="s">
        <v>49</v>
      </c>
      <c r="F415">
        <v>0.75285290000000005</v>
      </c>
      <c r="G415">
        <v>39</v>
      </c>
      <c r="H415">
        <v>43</v>
      </c>
      <c r="I415">
        <f t="shared" si="57"/>
        <v>0</v>
      </c>
      <c r="J415">
        <f t="shared" si="58"/>
        <v>1</v>
      </c>
      <c r="K415">
        <f t="shared" ca="1" si="59"/>
        <v>0</v>
      </c>
      <c r="L415">
        <f t="shared" ca="1" si="60"/>
        <v>0.14786158545546196</v>
      </c>
      <c r="M415">
        <f t="shared" si="61"/>
        <v>1.1025641025641026</v>
      </c>
      <c r="Q415">
        <f t="shared" ca="1" si="53"/>
        <v>87.579815197603494</v>
      </c>
      <c r="R415">
        <f t="shared" ca="1" si="54"/>
        <v>96.56236034607565</v>
      </c>
    </row>
    <row r="416" spans="1:18" x14ac:dyDescent="0.25">
      <c r="A416" s="7">
        <v>45372</v>
      </c>
      <c r="B416">
        <f t="shared" ca="1" si="55"/>
        <v>0.13134457983165249</v>
      </c>
      <c r="C416" s="6">
        <v>2271</v>
      </c>
      <c r="D416">
        <f t="shared" si="56"/>
        <v>1.3562171342197351</v>
      </c>
      <c r="E416" t="s">
        <v>49</v>
      </c>
      <c r="F416">
        <v>0.75285290000000005</v>
      </c>
      <c r="G416">
        <v>49</v>
      </c>
      <c r="H416">
        <v>51</v>
      </c>
      <c r="I416">
        <f t="shared" si="57"/>
        <v>0</v>
      </c>
      <c r="J416">
        <f t="shared" si="58"/>
        <v>1</v>
      </c>
      <c r="K416">
        <f t="shared" ca="1" si="59"/>
        <v>0</v>
      </c>
      <c r="L416">
        <f t="shared" ca="1" si="60"/>
        <v>0.13958077525909535</v>
      </c>
      <c r="M416">
        <f t="shared" si="61"/>
        <v>1.0408163265306123</v>
      </c>
      <c r="Q416">
        <f t="shared" ca="1" si="53"/>
        <v>110.03617806878387</v>
      </c>
      <c r="R416">
        <f t="shared" ca="1" si="54"/>
        <v>114.52745064301996</v>
      </c>
    </row>
    <row r="417" spans="1:18" x14ac:dyDescent="0.25">
      <c r="A417" s="7">
        <v>45372</v>
      </c>
      <c r="B417">
        <f t="shared" ca="1" si="55"/>
        <v>0.13134457983165249</v>
      </c>
      <c r="C417" s="6">
        <v>1006</v>
      </c>
      <c r="D417">
        <f t="shared" si="56"/>
        <v>1.0025979807199086</v>
      </c>
      <c r="E417" t="s">
        <v>50</v>
      </c>
      <c r="F417">
        <v>1</v>
      </c>
      <c r="G417">
        <v>40</v>
      </c>
      <c r="H417">
        <v>43</v>
      </c>
      <c r="I417">
        <f t="shared" si="57"/>
        <v>0</v>
      </c>
      <c r="J417">
        <f t="shared" si="58"/>
        <v>1</v>
      </c>
      <c r="K417">
        <f t="shared" ca="1" si="59"/>
        <v>0</v>
      </c>
      <c r="L417">
        <f t="shared" ca="1" si="60"/>
        <v>0.14156224630654857</v>
      </c>
      <c r="M417">
        <f t="shared" si="61"/>
        <v>1.075</v>
      </c>
      <c r="Q417">
        <f t="shared" ca="1" si="53"/>
        <v>52.853058924256963</v>
      </c>
      <c r="R417">
        <f t="shared" ca="1" si="54"/>
        <v>56.817038343576229</v>
      </c>
    </row>
    <row r="418" spans="1:18" x14ac:dyDescent="0.25">
      <c r="A418" s="7">
        <v>45372</v>
      </c>
      <c r="B418">
        <f t="shared" ca="1" si="55"/>
        <v>0.13134457983165249</v>
      </c>
      <c r="C418" s="6">
        <v>1006</v>
      </c>
      <c r="D418">
        <f t="shared" si="56"/>
        <v>1.0025979807199086</v>
      </c>
      <c r="E418" t="s">
        <v>50</v>
      </c>
      <c r="F418">
        <v>1</v>
      </c>
      <c r="G418">
        <v>47</v>
      </c>
      <c r="H418">
        <v>49</v>
      </c>
      <c r="I418">
        <f t="shared" si="57"/>
        <v>0</v>
      </c>
      <c r="J418">
        <f t="shared" si="58"/>
        <v>1</v>
      </c>
      <c r="K418">
        <f t="shared" ca="1" si="59"/>
        <v>0</v>
      </c>
      <c r="L418">
        <f t="shared" ca="1" si="60"/>
        <v>0.13728946202911194</v>
      </c>
      <c r="M418">
        <f t="shared" si="61"/>
        <v>1.0425531914893618</v>
      </c>
      <c r="Q418">
        <f t="shared" ca="1" si="53"/>
        <v>62.102344236001926</v>
      </c>
      <c r="R418">
        <f t="shared" ca="1" si="54"/>
        <v>64.744997182214775</v>
      </c>
    </row>
    <row r="419" spans="1:18" x14ac:dyDescent="0.25">
      <c r="A419" s="7">
        <v>45373</v>
      </c>
      <c r="B419">
        <f t="shared" ca="1" si="55"/>
        <v>0.13801118920922656</v>
      </c>
      <c r="C419" s="6">
        <v>4000</v>
      </c>
      <c r="D419">
        <f t="shared" si="56"/>
        <v>1.6020599913279625</v>
      </c>
      <c r="E419" t="s">
        <v>49</v>
      </c>
      <c r="F419">
        <v>0.75285290000000005</v>
      </c>
      <c r="G419">
        <v>44</v>
      </c>
      <c r="H419">
        <v>43</v>
      </c>
      <c r="I419">
        <f t="shared" si="57"/>
        <v>1</v>
      </c>
      <c r="J419">
        <f t="shared" si="58"/>
        <v>0</v>
      </c>
      <c r="K419">
        <f t="shared" ca="1" si="59"/>
        <v>0.17032853908117551</v>
      </c>
      <c r="L419">
        <f t="shared" ca="1" si="60"/>
        <v>0</v>
      </c>
      <c r="M419">
        <f t="shared" si="61"/>
        <v>1.0232558139534884</v>
      </c>
      <c r="Q419">
        <f t="shared" ca="1" si="53"/>
        <v>182.8677382903623</v>
      </c>
      <c r="R419">
        <f t="shared" ca="1" si="54"/>
        <v>178.71165332921768</v>
      </c>
    </row>
    <row r="420" spans="1:18" x14ac:dyDescent="0.25">
      <c r="A420" s="7">
        <v>45373</v>
      </c>
      <c r="B420">
        <f t="shared" ca="1" si="55"/>
        <v>0.13801118920922656</v>
      </c>
      <c r="C420" s="6">
        <v>1001</v>
      </c>
      <c r="D420">
        <f t="shared" si="56"/>
        <v>1.0004340774793186</v>
      </c>
      <c r="E420" t="s">
        <v>50</v>
      </c>
      <c r="F420">
        <v>1</v>
      </c>
      <c r="G420">
        <v>47</v>
      </c>
      <c r="H420">
        <v>53</v>
      </c>
      <c r="I420">
        <f t="shared" si="57"/>
        <v>0</v>
      </c>
      <c r="J420">
        <f t="shared" si="58"/>
        <v>1</v>
      </c>
      <c r="K420">
        <f t="shared" ca="1" si="59"/>
        <v>0</v>
      </c>
      <c r="L420">
        <f t="shared" ca="1" si="60"/>
        <v>0.15569719421686981</v>
      </c>
      <c r="M420">
        <f t="shared" si="61"/>
        <v>1.1276595744680851</v>
      </c>
      <c r="Q420">
        <f t="shared" ca="1" si="53"/>
        <v>64.930124187264809</v>
      </c>
      <c r="R420">
        <f t="shared" ca="1" si="54"/>
        <v>73.219076211170957</v>
      </c>
    </row>
    <row r="421" spans="1:18" x14ac:dyDescent="0.25">
      <c r="A421" s="7">
        <v>45375</v>
      </c>
      <c r="B421">
        <f t="shared" ca="1" si="55"/>
        <v>0.15237670677555945</v>
      </c>
      <c r="C421" s="6">
        <v>1000</v>
      </c>
      <c r="D421">
        <f t="shared" si="56"/>
        <v>1</v>
      </c>
      <c r="E421" t="s">
        <v>50</v>
      </c>
      <c r="F421">
        <v>1</v>
      </c>
      <c r="G421">
        <v>43</v>
      </c>
      <c r="H421">
        <v>46</v>
      </c>
      <c r="I421">
        <f t="shared" si="57"/>
        <v>0</v>
      </c>
      <c r="J421">
        <f t="shared" si="58"/>
        <v>1</v>
      </c>
      <c r="K421">
        <f t="shared" ca="1" si="59"/>
        <v>0</v>
      </c>
      <c r="L421">
        <f t="shared" ca="1" si="60"/>
        <v>0.16300763980641242</v>
      </c>
      <c r="M421">
        <f t="shared" si="61"/>
        <v>1.069767441860465</v>
      </c>
      <c r="Q421">
        <f t="shared" ref="Q421:Q484" ca="1" si="62">G421/100*C421*B421*F421</f>
        <v>65.521983913490558</v>
      </c>
      <c r="R421">
        <f t="shared" ref="R421:R484" ca="1" si="63">C421*H421/100*B421*F421</f>
        <v>70.093285116757343</v>
      </c>
    </row>
    <row r="422" spans="1:18" x14ac:dyDescent="0.25">
      <c r="A422" s="7">
        <v>45375</v>
      </c>
      <c r="B422">
        <f t="shared" ca="1" si="55"/>
        <v>0.15237670677555945</v>
      </c>
      <c r="C422" s="6">
        <v>1000</v>
      </c>
      <c r="D422">
        <f t="shared" si="56"/>
        <v>1</v>
      </c>
      <c r="E422" t="s">
        <v>50</v>
      </c>
      <c r="F422">
        <v>1</v>
      </c>
      <c r="G422">
        <v>39</v>
      </c>
      <c r="H422">
        <v>43</v>
      </c>
      <c r="I422">
        <f t="shared" si="57"/>
        <v>0</v>
      </c>
      <c r="J422">
        <f t="shared" si="58"/>
        <v>1</v>
      </c>
      <c r="K422">
        <f t="shared" ca="1" si="59"/>
        <v>0</v>
      </c>
      <c r="L422">
        <f t="shared" ca="1" si="60"/>
        <v>0.16800508695766814</v>
      </c>
      <c r="M422">
        <f t="shared" si="61"/>
        <v>1.1025641025641026</v>
      </c>
      <c r="Q422">
        <f t="shared" ca="1" si="62"/>
        <v>59.426915642468188</v>
      </c>
      <c r="R422">
        <f t="shared" ca="1" si="63"/>
        <v>65.521983913490558</v>
      </c>
    </row>
    <row r="423" spans="1:18" x14ac:dyDescent="0.25">
      <c r="A423" s="7">
        <v>45376</v>
      </c>
      <c r="B423">
        <f t="shared" ca="1" si="55"/>
        <v>0.16011083622053407</v>
      </c>
      <c r="C423" s="6">
        <v>1010</v>
      </c>
      <c r="D423">
        <f t="shared" si="56"/>
        <v>1.0043213737826426</v>
      </c>
      <c r="E423" t="s">
        <v>49</v>
      </c>
      <c r="F423">
        <v>0.75285290000000005</v>
      </c>
      <c r="G423">
        <v>40</v>
      </c>
      <c r="H423">
        <v>42</v>
      </c>
      <c r="I423">
        <f t="shared" si="57"/>
        <v>0</v>
      </c>
      <c r="J423">
        <f t="shared" si="58"/>
        <v>1</v>
      </c>
      <c r="K423">
        <f t="shared" ca="1" si="59"/>
        <v>0</v>
      </c>
      <c r="L423">
        <f t="shared" ca="1" si="60"/>
        <v>0.12711384563380151</v>
      </c>
      <c r="M423">
        <f t="shared" si="61"/>
        <v>1.05</v>
      </c>
      <c r="Q423">
        <f t="shared" ca="1" si="62"/>
        <v>48.698122577501863</v>
      </c>
      <c r="R423">
        <f t="shared" ca="1" si="63"/>
        <v>51.133028706376955</v>
      </c>
    </row>
    <row r="424" spans="1:18" x14ac:dyDescent="0.25">
      <c r="A424" s="7">
        <v>45376</v>
      </c>
      <c r="B424">
        <f t="shared" ca="1" si="55"/>
        <v>0.16011083622053407</v>
      </c>
      <c r="C424" s="6">
        <v>1010</v>
      </c>
      <c r="D424">
        <f t="shared" si="56"/>
        <v>1.0043213737826426</v>
      </c>
      <c r="E424" t="s">
        <v>49</v>
      </c>
      <c r="F424">
        <v>0.75285290000000005</v>
      </c>
      <c r="G424">
        <v>50</v>
      </c>
      <c r="H424">
        <v>50</v>
      </c>
      <c r="I424">
        <f t="shared" si="57"/>
        <v>1</v>
      </c>
      <c r="J424">
        <f t="shared" si="58"/>
        <v>0</v>
      </c>
      <c r="K424">
        <f t="shared" ca="1" si="59"/>
        <v>0.12106080536552526</v>
      </c>
      <c r="L424">
        <f t="shared" ca="1" si="60"/>
        <v>0</v>
      </c>
      <c r="M424">
        <f t="shared" si="61"/>
        <v>1</v>
      </c>
      <c r="Q424">
        <f t="shared" ca="1" si="62"/>
        <v>60.872653221877336</v>
      </c>
      <c r="R424">
        <f t="shared" ca="1" si="63"/>
        <v>60.872653221877336</v>
      </c>
    </row>
    <row r="425" spans="1:18" x14ac:dyDescent="0.25">
      <c r="A425" s="7">
        <v>45376</v>
      </c>
      <c r="B425">
        <f t="shared" ca="1" si="55"/>
        <v>0.16011083622053407</v>
      </c>
      <c r="C425" s="6">
        <v>4000</v>
      </c>
      <c r="D425">
        <f t="shared" si="56"/>
        <v>1.6020599913279625</v>
      </c>
      <c r="E425" t="s">
        <v>49</v>
      </c>
      <c r="F425">
        <v>0.75285290000000005</v>
      </c>
      <c r="G425">
        <v>44</v>
      </c>
      <c r="H425">
        <v>43</v>
      </c>
      <c r="I425">
        <f t="shared" si="57"/>
        <v>1</v>
      </c>
      <c r="J425">
        <f t="shared" si="58"/>
        <v>0</v>
      </c>
      <c r="K425">
        <f t="shared" ca="1" si="59"/>
        <v>0.19760314348980146</v>
      </c>
      <c r="L425">
        <f t="shared" ca="1" si="60"/>
        <v>0</v>
      </c>
      <c r="M425">
        <f t="shared" si="61"/>
        <v>1.0232558139534884</v>
      </c>
      <c r="Q425">
        <f t="shared" ca="1" si="62"/>
        <v>212.15023697129524</v>
      </c>
      <c r="R425">
        <f t="shared" ca="1" si="63"/>
        <v>207.32864067649308</v>
      </c>
    </row>
    <row r="426" spans="1:18" x14ac:dyDescent="0.25">
      <c r="A426" s="7">
        <v>45376</v>
      </c>
      <c r="B426">
        <f t="shared" ca="1" si="55"/>
        <v>0.16011083622053407</v>
      </c>
      <c r="C426" s="6">
        <v>1000</v>
      </c>
      <c r="D426">
        <f t="shared" si="56"/>
        <v>1</v>
      </c>
      <c r="E426" t="s">
        <v>51</v>
      </c>
      <c r="F426">
        <v>0.628</v>
      </c>
      <c r="G426">
        <v>37</v>
      </c>
      <c r="H426">
        <v>41</v>
      </c>
      <c r="I426">
        <f t="shared" si="57"/>
        <v>0</v>
      </c>
      <c r="J426">
        <f t="shared" si="58"/>
        <v>1</v>
      </c>
      <c r="K426">
        <f t="shared" ca="1" si="59"/>
        <v>0</v>
      </c>
      <c r="L426">
        <f t="shared" ca="1" si="60"/>
        <v>0.1114198327299003</v>
      </c>
      <c r="M426">
        <f t="shared" si="61"/>
        <v>1.1081081081081081</v>
      </c>
      <c r="Q426">
        <f t="shared" ca="1" si="62"/>
        <v>37.203353904203297</v>
      </c>
      <c r="R426">
        <f t="shared" ca="1" si="63"/>
        <v>41.225338110063113</v>
      </c>
    </row>
    <row r="427" spans="1:18" x14ac:dyDescent="0.25">
      <c r="A427" s="7">
        <v>45376</v>
      </c>
      <c r="B427">
        <f t="shared" ca="1" si="55"/>
        <v>0.16011083622053407</v>
      </c>
      <c r="C427" s="6">
        <v>786</v>
      </c>
      <c r="D427">
        <f t="shared" si="56"/>
        <v>0.89542254603940785</v>
      </c>
      <c r="E427" t="s">
        <v>50</v>
      </c>
      <c r="F427">
        <v>1</v>
      </c>
      <c r="G427">
        <v>43</v>
      </c>
      <c r="H427">
        <v>47</v>
      </c>
      <c r="I427">
        <f t="shared" si="57"/>
        <v>0</v>
      </c>
      <c r="J427">
        <f t="shared" si="58"/>
        <v>1</v>
      </c>
      <c r="K427">
        <f t="shared" ca="1" si="59"/>
        <v>0</v>
      </c>
      <c r="L427">
        <f t="shared" ca="1" si="60"/>
        <v>0.1567033040233301</v>
      </c>
      <c r="M427">
        <f t="shared" si="61"/>
        <v>1.0930232558139534</v>
      </c>
      <c r="Q427">
        <f t="shared" ca="1" si="62"/>
        <v>54.114260425816106</v>
      </c>
      <c r="R427">
        <f t="shared" ca="1" si="63"/>
        <v>59.148145116589696</v>
      </c>
    </row>
    <row r="428" spans="1:18" x14ac:dyDescent="0.25">
      <c r="A428" s="7">
        <v>45376</v>
      </c>
      <c r="B428">
        <f t="shared" ca="1" si="55"/>
        <v>0.16011083622053407</v>
      </c>
      <c r="C428" s="6">
        <v>1094</v>
      </c>
      <c r="D428">
        <f t="shared" si="56"/>
        <v>1.0390173219974119</v>
      </c>
      <c r="E428" t="s">
        <v>49</v>
      </c>
      <c r="F428">
        <v>0.75285290000000005</v>
      </c>
      <c r="G428">
        <v>45</v>
      </c>
      <c r="H428">
        <v>50</v>
      </c>
      <c r="I428">
        <f t="shared" si="57"/>
        <v>0</v>
      </c>
      <c r="J428">
        <f t="shared" si="58"/>
        <v>1</v>
      </c>
      <c r="K428">
        <f t="shared" ca="1" si="59"/>
        <v>0</v>
      </c>
      <c r="L428">
        <f t="shared" ca="1" si="60"/>
        <v>0.13915894638827747</v>
      </c>
      <c r="M428">
        <f t="shared" si="61"/>
        <v>1.1111111111111112</v>
      </c>
      <c r="Q428">
        <f t="shared" ca="1" si="62"/>
        <v>59.341796398277644</v>
      </c>
      <c r="R428">
        <f t="shared" ca="1" si="63"/>
        <v>65.935329331419609</v>
      </c>
    </row>
    <row r="429" spans="1:18" x14ac:dyDescent="0.25">
      <c r="A429" s="7">
        <v>45376</v>
      </c>
      <c r="B429">
        <f t="shared" ca="1" si="55"/>
        <v>0.16011083622053407</v>
      </c>
      <c r="C429" s="6">
        <v>1094</v>
      </c>
      <c r="D429">
        <f t="shared" si="56"/>
        <v>1.0390173219974119</v>
      </c>
      <c r="E429" t="s">
        <v>49</v>
      </c>
      <c r="F429">
        <v>0.75285290000000005</v>
      </c>
      <c r="G429">
        <v>38</v>
      </c>
      <c r="H429">
        <v>43</v>
      </c>
      <c r="I429">
        <f t="shared" si="57"/>
        <v>0</v>
      </c>
      <c r="J429">
        <f t="shared" si="58"/>
        <v>1</v>
      </c>
      <c r="K429">
        <f t="shared" ca="1" si="59"/>
        <v>0</v>
      </c>
      <c r="L429">
        <f t="shared" ca="1" si="60"/>
        <v>0.141722400663851</v>
      </c>
      <c r="M429">
        <f t="shared" si="61"/>
        <v>1.131578947368421</v>
      </c>
      <c r="Q429">
        <f t="shared" ca="1" si="62"/>
        <v>50.110850291878904</v>
      </c>
      <c r="R429">
        <f t="shared" ca="1" si="63"/>
        <v>56.704383225020855</v>
      </c>
    </row>
    <row r="430" spans="1:18" x14ac:dyDescent="0.25">
      <c r="A430" s="7">
        <v>45376</v>
      </c>
      <c r="B430">
        <f t="shared" ca="1" si="55"/>
        <v>0.16011083622053407</v>
      </c>
      <c r="C430" s="6">
        <v>1407</v>
      </c>
      <c r="D430">
        <f t="shared" si="56"/>
        <v>1.1482940974347458</v>
      </c>
      <c r="E430" t="s">
        <v>49</v>
      </c>
      <c r="F430">
        <v>0.75285290000000005</v>
      </c>
      <c r="G430">
        <v>38</v>
      </c>
      <c r="H430">
        <v>39</v>
      </c>
      <c r="I430">
        <f t="shared" si="57"/>
        <v>0</v>
      </c>
      <c r="J430">
        <f t="shared" si="58"/>
        <v>1</v>
      </c>
      <c r="K430">
        <f t="shared" ca="1" si="59"/>
        <v>0</v>
      </c>
      <c r="L430">
        <f t="shared" ca="1" si="60"/>
        <v>0.14205777108937376</v>
      </c>
      <c r="M430">
        <f t="shared" si="61"/>
        <v>1.0263157894736843</v>
      </c>
      <c r="Q430">
        <f t="shared" ca="1" si="62"/>
        <v>64.447866874473135</v>
      </c>
      <c r="R430">
        <f t="shared" ca="1" si="63"/>
        <v>66.1438633711698</v>
      </c>
    </row>
    <row r="431" spans="1:18" x14ac:dyDescent="0.25">
      <c r="A431" s="7">
        <v>45376</v>
      </c>
      <c r="B431">
        <f t="shared" ca="1" si="55"/>
        <v>0.16011083622053407</v>
      </c>
      <c r="C431" s="6">
        <v>1407</v>
      </c>
      <c r="D431">
        <f t="shared" si="56"/>
        <v>1.1482940974347458</v>
      </c>
      <c r="E431" t="s">
        <v>49</v>
      </c>
      <c r="F431">
        <v>0.75285290000000005</v>
      </c>
      <c r="G431">
        <v>48</v>
      </c>
      <c r="H431">
        <v>45</v>
      </c>
      <c r="I431">
        <f t="shared" si="57"/>
        <v>1</v>
      </c>
      <c r="J431">
        <f t="shared" si="58"/>
        <v>0</v>
      </c>
      <c r="K431">
        <f t="shared" ca="1" si="59"/>
        <v>0.1476429484142551</v>
      </c>
      <c r="L431">
        <f t="shared" ca="1" si="60"/>
        <v>0</v>
      </c>
      <c r="M431">
        <f t="shared" si="61"/>
        <v>1.0666666666666667</v>
      </c>
      <c r="Q431">
        <f t="shared" ca="1" si="62"/>
        <v>81.407831841439744</v>
      </c>
      <c r="R431">
        <f t="shared" ca="1" si="63"/>
        <v>76.319842351349763</v>
      </c>
    </row>
    <row r="432" spans="1:18" x14ac:dyDescent="0.25">
      <c r="A432" s="7">
        <v>45377</v>
      </c>
      <c r="B432">
        <f t="shared" ca="1" si="55"/>
        <v>0.16823752407904452</v>
      </c>
      <c r="C432" s="6">
        <v>1415</v>
      </c>
      <c r="D432">
        <f t="shared" si="56"/>
        <v>1.150756439860309</v>
      </c>
      <c r="E432" t="s">
        <v>49</v>
      </c>
      <c r="F432">
        <v>0.75285290000000005</v>
      </c>
      <c r="G432">
        <v>43</v>
      </c>
      <c r="H432">
        <v>44</v>
      </c>
      <c r="I432">
        <f t="shared" si="57"/>
        <v>0</v>
      </c>
      <c r="J432">
        <f t="shared" si="58"/>
        <v>1</v>
      </c>
      <c r="K432">
        <f t="shared" ca="1" si="59"/>
        <v>0</v>
      </c>
      <c r="L432">
        <f t="shared" ca="1" si="60"/>
        <v>0.14914222944057792</v>
      </c>
      <c r="M432">
        <f t="shared" si="61"/>
        <v>1.0232558139534884</v>
      </c>
      <c r="Q432">
        <f t="shared" ca="1" si="62"/>
        <v>77.065125746722217</v>
      </c>
      <c r="R432">
        <f t="shared" ca="1" si="63"/>
        <v>78.857337973390173</v>
      </c>
    </row>
    <row r="433" spans="1:18" x14ac:dyDescent="0.25">
      <c r="A433" s="7">
        <v>45377</v>
      </c>
      <c r="B433">
        <f t="shared" ca="1" si="55"/>
        <v>0.16823752407904452</v>
      </c>
      <c r="C433" s="6">
        <v>1799</v>
      </c>
      <c r="D433">
        <f t="shared" si="56"/>
        <v>1.2550311633455513</v>
      </c>
      <c r="E433" t="s">
        <v>50</v>
      </c>
      <c r="F433">
        <v>1</v>
      </c>
      <c r="G433">
        <v>39</v>
      </c>
      <c r="H433">
        <v>42</v>
      </c>
      <c r="I433">
        <f t="shared" si="57"/>
        <v>0</v>
      </c>
      <c r="J433">
        <f t="shared" si="58"/>
        <v>1</v>
      </c>
      <c r="K433">
        <f t="shared" ca="1" si="59"/>
        <v>0</v>
      </c>
      <c r="L433">
        <f t="shared" ca="1" si="60"/>
        <v>0.2273851306066291</v>
      </c>
      <c r="M433">
        <f t="shared" si="61"/>
        <v>1.0769230769230769</v>
      </c>
      <c r="Q433">
        <f t="shared" ca="1" si="62"/>
        <v>118.03712926909843</v>
      </c>
      <c r="R433">
        <f t="shared" ca="1" si="63"/>
        <v>127.11690844364446</v>
      </c>
    </row>
    <row r="434" spans="1:18" x14ac:dyDescent="0.25">
      <c r="A434" s="7">
        <v>45377</v>
      </c>
      <c r="B434">
        <f t="shared" ca="1" si="55"/>
        <v>0.16823752407904452</v>
      </c>
      <c r="C434" s="6">
        <v>1799</v>
      </c>
      <c r="D434">
        <f t="shared" si="56"/>
        <v>1.2550311633455513</v>
      </c>
      <c r="E434" t="s">
        <v>50</v>
      </c>
      <c r="F434">
        <v>1</v>
      </c>
      <c r="G434">
        <v>48</v>
      </c>
      <c r="H434">
        <v>45</v>
      </c>
      <c r="I434">
        <f t="shared" si="57"/>
        <v>1</v>
      </c>
      <c r="J434">
        <f t="shared" si="58"/>
        <v>0</v>
      </c>
      <c r="K434">
        <f t="shared" ca="1" si="59"/>
        <v>0.22521955793418499</v>
      </c>
      <c r="L434">
        <f t="shared" ca="1" si="60"/>
        <v>0</v>
      </c>
      <c r="M434">
        <f t="shared" si="61"/>
        <v>1.0666666666666667</v>
      </c>
      <c r="Q434">
        <f t="shared" ca="1" si="62"/>
        <v>145.27646679273653</v>
      </c>
      <c r="R434">
        <f t="shared" ca="1" si="63"/>
        <v>136.19668761819048</v>
      </c>
    </row>
    <row r="435" spans="1:18" x14ac:dyDescent="0.25">
      <c r="A435" s="7">
        <v>45377</v>
      </c>
      <c r="B435">
        <f t="shared" ca="1" si="55"/>
        <v>0.16823752407904452</v>
      </c>
      <c r="C435" s="6">
        <v>2000</v>
      </c>
      <c r="D435">
        <f t="shared" si="56"/>
        <v>1.3010299956639813</v>
      </c>
      <c r="E435" t="s">
        <v>49</v>
      </c>
      <c r="F435">
        <v>0.75285290000000005</v>
      </c>
      <c r="G435">
        <v>37</v>
      </c>
      <c r="H435">
        <v>40</v>
      </c>
      <c r="I435">
        <f t="shared" si="57"/>
        <v>0</v>
      </c>
      <c r="J435">
        <f t="shared" si="58"/>
        <v>1</v>
      </c>
      <c r="K435">
        <f t="shared" ca="1" si="59"/>
        <v>0</v>
      </c>
      <c r="L435">
        <f t="shared" ca="1" si="60"/>
        <v>0.17814702439046878</v>
      </c>
      <c r="M435">
        <f t="shared" si="61"/>
        <v>1.0810810810810811</v>
      </c>
      <c r="Q435">
        <f t="shared" ca="1" si="62"/>
        <v>93.726999839879099</v>
      </c>
      <c r="R435">
        <f t="shared" ca="1" si="63"/>
        <v>101.32648631338279</v>
      </c>
    </row>
    <row r="436" spans="1:18" x14ac:dyDescent="0.25">
      <c r="A436" s="7">
        <v>45377</v>
      </c>
      <c r="B436">
        <f t="shared" ca="1" si="55"/>
        <v>0.16823752407904452</v>
      </c>
      <c r="C436" s="6">
        <v>2000</v>
      </c>
      <c r="D436">
        <f t="shared" si="56"/>
        <v>1.3010299956639813</v>
      </c>
      <c r="E436" t="s">
        <v>49</v>
      </c>
      <c r="F436">
        <v>0.75285290000000005</v>
      </c>
      <c r="G436">
        <v>45</v>
      </c>
      <c r="H436">
        <v>47</v>
      </c>
      <c r="I436">
        <f t="shared" si="57"/>
        <v>0</v>
      </c>
      <c r="J436">
        <f t="shared" si="58"/>
        <v>1</v>
      </c>
      <c r="K436">
        <f t="shared" ca="1" si="59"/>
        <v>0</v>
      </c>
      <c r="L436">
        <f t="shared" ca="1" si="60"/>
        <v>0.17210981967501404</v>
      </c>
      <c r="M436">
        <f t="shared" si="61"/>
        <v>1.0444444444444445</v>
      </c>
      <c r="Q436">
        <f t="shared" ca="1" si="62"/>
        <v>113.99229710255565</v>
      </c>
      <c r="R436">
        <f t="shared" ca="1" si="63"/>
        <v>119.05862141822479</v>
      </c>
    </row>
    <row r="437" spans="1:18" x14ac:dyDescent="0.25">
      <c r="A437" s="7">
        <v>45378</v>
      </c>
      <c r="B437">
        <f t="shared" ca="1" si="55"/>
        <v>0.17677669529663689</v>
      </c>
      <c r="C437" s="6">
        <v>1080</v>
      </c>
      <c r="D437">
        <f t="shared" si="56"/>
        <v>1.0334237554869496</v>
      </c>
      <c r="E437" t="s">
        <v>49</v>
      </c>
      <c r="F437">
        <v>0.75285290000000005</v>
      </c>
      <c r="G437">
        <v>46</v>
      </c>
      <c r="H437">
        <v>50</v>
      </c>
      <c r="I437">
        <f t="shared" si="57"/>
        <v>0</v>
      </c>
      <c r="J437">
        <f t="shared" si="58"/>
        <v>1</v>
      </c>
      <c r="K437">
        <f t="shared" ca="1" si="59"/>
        <v>0</v>
      </c>
      <c r="L437">
        <f t="shared" ca="1" si="60"/>
        <v>0.14949468474213051</v>
      </c>
      <c r="M437">
        <f t="shared" si="61"/>
        <v>1.0869565217391304</v>
      </c>
      <c r="Q437">
        <f t="shared" ca="1" si="62"/>
        <v>66.117545940583966</v>
      </c>
      <c r="R437">
        <f t="shared" ca="1" si="63"/>
        <v>71.866897761504305</v>
      </c>
    </row>
    <row r="438" spans="1:18" x14ac:dyDescent="0.25">
      <c r="A438" s="7">
        <v>45379</v>
      </c>
      <c r="B438">
        <f t="shared" ca="1" si="55"/>
        <v>0.18574928614211858</v>
      </c>
      <c r="C438" s="6">
        <v>4000</v>
      </c>
      <c r="D438">
        <f t="shared" si="56"/>
        <v>1.6020599913279625</v>
      </c>
      <c r="E438" t="s">
        <v>49</v>
      </c>
      <c r="F438">
        <v>0.75285290000000005</v>
      </c>
      <c r="G438">
        <v>43</v>
      </c>
      <c r="H438">
        <v>44</v>
      </c>
      <c r="I438">
        <f t="shared" si="57"/>
        <v>0</v>
      </c>
      <c r="J438">
        <f t="shared" si="58"/>
        <v>1</v>
      </c>
      <c r="K438">
        <f t="shared" ca="1" si="59"/>
        <v>0</v>
      </c>
      <c r="L438">
        <f t="shared" ca="1" si="60"/>
        <v>0.22924521356014194</v>
      </c>
      <c r="M438">
        <f t="shared" si="61"/>
        <v>1.0232558139534884</v>
      </c>
      <c r="Q438">
        <f t="shared" ca="1" si="62"/>
        <v>240.52804864144093</v>
      </c>
      <c r="R438">
        <f t="shared" ca="1" si="63"/>
        <v>246.1217241912419</v>
      </c>
    </row>
    <row r="439" spans="1:18" x14ac:dyDescent="0.25">
      <c r="A439" s="7">
        <v>45379</v>
      </c>
      <c r="B439">
        <f t="shared" ca="1" si="55"/>
        <v>0.18574928614211858</v>
      </c>
      <c r="C439" s="6">
        <v>1000</v>
      </c>
      <c r="D439">
        <f t="shared" si="56"/>
        <v>1</v>
      </c>
      <c r="E439" t="s">
        <v>49</v>
      </c>
      <c r="F439">
        <v>0.75285290000000005</v>
      </c>
      <c r="G439">
        <v>44</v>
      </c>
      <c r="H439">
        <v>46</v>
      </c>
      <c r="I439">
        <f t="shared" si="57"/>
        <v>0</v>
      </c>
      <c r="J439">
        <f t="shared" si="58"/>
        <v>1</v>
      </c>
      <c r="K439">
        <f t="shared" ca="1" si="59"/>
        <v>0</v>
      </c>
      <c r="L439">
        <f t="shared" ca="1" si="60"/>
        <v>0.14619833823343395</v>
      </c>
      <c r="M439">
        <f t="shared" si="61"/>
        <v>1.0454545454545454</v>
      </c>
      <c r="Q439">
        <f t="shared" ca="1" si="62"/>
        <v>61.530431047810474</v>
      </c>
      <c r="R439">
        <f t="shared" ca="1" si="63"/>
        <v>64.327268822710948</v>
      </c>
    </row>
    <row r="440" spans="1:18" x14ac:dyDescent="0.25">
      <c r="A440" s="7">
        <v>45379</v>
      </c>
      <c r="B440">
        <f t="shared" ca="1" si="55"/>
        <v>0.18574928614211858</v>
      </c>
      <c r="C440" s="6">
        <v>821</v>
      </c>
      <c r="D440">
        <f t="shared" si="56"/>
        <v>0.9143431571194407</v>
      </c>
      <c r="E440" t="s">
        <v>50</v>
      </c>
      <c r="F440">
        <v>1</v>
      </c>
      <c r="G440">
        <v>40</v>
      </c>
      <c r="H440">
        <v>41</v>
      </c>
      <c r="I440">
        <f t="shared" si="57"/>
        <v>0</v>
      </c>
      <c r="J440">
        <f t="shared" si="58"/>
        <v>1</v>
      </c>
      <c r="K440">
        <f t="shared" ca="1" si="59"/>
        <v>0</v>
      </c>
      <c r="L440">
        <f t="shared" ca="1" si="60"/>
        <v>0.17408455344196375</v>
      </c>
      <c r="M440">
        <f t="shared" si="61"/>
        <v>1.0249999999999999</v>
      </c>
      <c r="Q440">
        <f t="shared" ca="1" si="62"/>
        <v>61.000065569071751</v>
      </c>
      <c r="R440">
        <f t="shared" ca="1" si="63"/>
        <v>62.525067208298537</v>
      </c>
    </row>
    <row r="441" spans="1:18" x14ac:dyDescent="0.25">
      <c r="A441" s="7">
        <v>45379</v>
      </c>
      <c r="B441">
        <f t="shared" ca="1" si="55"/>
        <v>0.18574928614211858</v>
      </c>
      <c r="C441" s="6">
        <v>1199</v>
      </c>
      <c r="D441">
        <f t="shared" si="56"/>
        <v>1.0788191830988487</v>
      </c>
      <c r="E441" t="s">
        <v>49</v>
      </c>
      <c r="F441">
        <v>0.75285290000000005</v>
      </c>
      <c r="G441">
        <v>43</v>
      </c>
      <c r="H441">
        <v>41</v>
      </c>
      <c r="I441">
        <f t="shared" si="57"/>
        <v>1</v>
      </c>
      <c r="J441">
        <f t="shared" si="58"/>
        <v>0</v>
      </c>
      <c r="K441">
        <f t="shared" ca="1" si="59"/>
        <v>0.15822333716324358</v>
      </c>
      <c r="L441">
        <f t="shared" ca="1" si="60"/>
        <v>0</v>
      </c>
      <c r="M441">
        <f t="shared" si="61"/>
        <v>1.0487804878048781</v>
      </c>
      <c r="Q441">
        <f t="shared" ca="1" si="62"/>
        <v>72.098282580271913</v>
      </c>
      <c r="R441">
        <f t="shared" ca="1" si="63"/>
        <v>68.744874088166242</v>
      </c>
    </row>
    <row r="442" spans="1:18" x14ac:dyDescent="0.25">
      <c r="A442" s="7">
        <v>45379</v>
      </c>
      <c r="B442">
        <f t="shared" ca="1" si="55"/>
        <v>0.18574928614211858</v>
      </c>
      <c r="C442" s="6">
        <v>1199</v>
      </c>
      <c r="D442">
        <f t="shared" si="56"/>
        <v>1.0788191830988487</v>
      </c>
      <c r="E442" t="s">
        <v>49</v>
      </c>
      <c r="F442">
        <v>0.75285290000000005</v>
      </c>
      <c r="G442">
        <v>50</v>
      </c>
      <c r="H442">
        <v>48</v>
      </c>
      <c r="I442">
        <f t="shared" si="57"/>
        <v>1</v>
      </c>
      <c r="J442">
        <f t="shared" si="58"/>
        <v>0</v>
      </c>
      <c r="K442">
        <f t="shared" ca="1" si="59"/>
        <v>0.15715011685302777</v>
      </c>
      <c r="L442">
        <f t="shared" ca="1" si="60"/>
        <v>0</v>
      </c>
      <c r="M442">
        <f t="shared" si="61"/>
        <v>1.0416666666666667</v>
      </c>
      <c r="Q442">
        <f t="shared" ca="1" si="62"/>
        <v>83.835212302641764</v>
      </c>
      <c r="R442">
        <f t="shared" ca="1" si="63"/>
        <v>80.481803810536093</v>
      </c>
    </row>
    <row r="443" spans="1:18" x14ac:dyDescent="0.25">
      <c r="A443" s="7">
        <v>45379</v>
      </c>
      <c r="B443">
        <f t="shared" ca="1" si="55"/>
        <v>0.18574928614211858</v>
      </c>
      <c r="C443">
        <v>674</v>
      </c>
      <c r="D443">
        <f t="shared" si="56"/>
        <v>0.8286598965353198</v>
      </c>
      <c r="E443" t="s">
        <v>50</v>
      </c>
      <c r="F443">
        <v>1</v>
      </c>
      <c r="G443">
        <v>41</v>
      </c>
      <c r="H443">
        <v>41</v>
      </c>
      <c r="I443">
        <f t="shared" si="57"/>
        <v>1</v>
      </c>
      <c r="J443">
        <f t="shared" si="58"/>
        <v>0</v>
      </c>
      <c r="K443">
        <f t="shared" ca="1" si="59"/>
        <v>0.15392298423603748</v>
      </c>
      <c r="L443">
        <f t="shared" ca="1" si="60"/>
        <v>0</v>
      </c>
      <c r="M443">
        <f t="shared" si="61"/>
        <v>1</v>
      </c>
      <c r="Q443">
        <f t="shared" ca="1" si="62"/>
        <v>51.329957732513044</v>
      </c>
      <c r="R443">
        <f t="shared" ca="1" si="63"/>
        <v>51.329957732513044</v>
      </c>
    </row>
    <row r="444" spans="1:18" x14ac:dyDescent="0.25">
      <c r="A444" s="7">
        <v>45379</v>
      </c>
      <c r="B444">
        <f t="shared" ca="1" si="55"/>
        <v>0.18574928614211858</v>
      </c>
      <c r="C444" s="6">
        <v>868</v>
      </c>
      <c r="D444">
        <f t="shared" si="56"/>
        <v>0.93851972517649185</v>
      </c>
      <c r="E444" t="s">
        <v>49</v>
      </c>
      <c r="F444">
        <v>0.75285290000000005</v>
      </c>
      <c r="G444">
        <v>38</v>
      </c>
      <c r="H444">
        <v>41</v>
      </c>
      <c r="I444">
        <f t="shared" si="57"/>
        <v>0</v>
      </c>
      <c r="J444">
        <f t="shared" si="58"/>
        <v>1</v>
      </c>
      <c r="K444">
        <f t="shared" ca="1" si="59"/>
        <v>0</v>
      </c>
      <c r="L444">
        <f t="shared" ca="1" si="60"/>
        <v>0.14160576870312611</v>
      </c>
      <c r="M444">
        <f t="shared" si="61"/>
        <v>1.0789473684210527</v>
      </c>
      <c r="Q444">
        <f t="shared" ca="1" si="62"/>
        <v>46.125448583658653</v>
      </c>
      <c r="R444">
        <f t="shared" ca="1" si="63"/>
        <v>49.766931366579065</v>
      </c>
    </row>
    <row r="445" spans="1:18" x14ac:dyDescent="0.25">
      <c r="A445" s="7">
        <v>45379</v>
      </c>
      <c r="B445">
        <f t="shared" ca="1" si="55"/>
        <v>0.18574928614211858</v>
      </c>
      <c r="C445" s="6">
        <v>674</v>
      </c>
      <c r="D445">
        <f t="shared" si="56"/>
        <v>0.8286598965353198</v>
      </c>
      <c r="E445" t="s">
        <v>50</v>
      </c>
      <c r="F445">
        <v>1</v>
      </c>
      <c r="G445">
        <v>52</v>
      </c>
      <c r="H445">
        <v>48</v>
      </c>
      <c r="I445">
        <f t="shared" si="57"/>
        <v>1</v>
      </c>
      <c r="J445">
        <f t="shared" si="58"/>
        <v>0</v>
      </c>
      <c r="K445">
        <f t="shared" ca="1" si="59"/>
        <v>0.1667498995890406</v>
      </c>
      <c r="L445">
        <f t="shared" ca="1" si="60"/>
        <v>0</v>
      </c>
      <c r="M445">
        <f t="shared" si="61"/>
        <v>1.0833333333333333</v>
      </c>
      <c r="Q445">
        <f t="shared" ca="1" si="62"/>
        <v>65.101409807089723</v>
      </c>
      <c r="R445">
        <f t="shared" ca="1" si="63"/>
        <v>60.093609052698199</v>
      </c>
    </row>
    <row r="446" spans="1:18" x14ac:dyDescent="0.25">
      <c r="A446" s="7">
        <v>45379</v>
      </c>
      <c r="B446">
        <f t="shared" ca="1" si="55"/>
        <v>0.18574928614211858</v>
      </c>
      <c r="C446">
        <v>868</v>
      </c>
      <c r="D446">
        <f t="shared" si="56"/>
        <v>0.93851972517649185</v>
      </c>
      <c r="E446" t="s">
        <v>49</v>
      </c>
      <c r="F446">
        <v>0.75285290000000005</v>
      </c>
      <c r="G446">
        <v>50</v>
      </c>
      <c r="H446">
        <v>50</v>
      </c>
      <c r="I446">
        <f t="shared" si="57"/>
        <v>1</v>
      </c>
      <c r="J446">
        <f t="shared" si="58"/>
        <v>0</v>
      </c>
      <c r="K446">
        <f t="shared" ca="1" si="59"/>
        <v>0.13124437099314126</v>
      </c>
      <c r="L446">
        <f t="shared" ca="1" si="60"/>
        <v>0</v>
      </c>
      <c r="M446">
        <f t="shared" si="61"/>
        <v>1</v>
      </c>
      <c r="Q446">
        <f t="shared" ca="1" si="62"/>
        <v>60.691379715340325</v>
      </c>
      <c r="R446">
        <f t="shared" ca="1" si="63"/>
        <v>60.691379715340325</v>
      </c>
    </row>
    <row r="447" spans="1:18" x14ac:dyDescent="0.25">
      <c r="A447" s="7">
        <v>45380</v>
      </c>
      <c r="B447">
        <f t="shared" ca="1" si="55"/>
        <v>0.19517729553892751</v>
      </c>
      <c r="C447" s="6">
        <v>1200</v>
      </c>
      <c r="D447">
        <f t="shared" si="56"/>
        <v>1.0791812460476249</v>
      </c>
      <c r="E447" t="s">
        <v>50</v>
      </c>
      <c r="F447">
        <v>1</v>
      </c>
      <c r="G447">
        <v>41</v>
      </c>
      <c r="H447">
        <v>42</v>
      </c>
      <c r="I447">
        <f t="shared" si="57"/>
        <v>0</v>
      </c>
      <c r="J447">
        <f t="shared" si="58"/>
        <v>1</v>
      </c>
      <c r="K447">
        <f t="shared" ca="1" si="59"/>
        <v>0</v>
      </c>
      <c r="L447">
        <f t="shared" ca="1" si="60"/>
        <v>0.21576903497551278</v>
      </c>
      <c r="M447">
        <f t="shared" si="61"/>
        <v>1.024390243902439</v>
      </c>
      <c r="Q447">
        <f t="shared" ca="1" si="62"/>
        <v>96.027229405152326</v>
      </c>
      <c r="R447">
        <f t="shared" ca="1" si="63"/>
        <v>98.369356951619466</v>
      </c>
    </row>
    <row r="448" spans="1:18" x14ac:dyDescent="0.25">
      <c r="A448" s="7">
        <v>45380</v>
      </c>
      <c r="B448">
        <f t="shared" ca="1" si="55"/>
        <v>0.19517729553892751</v>
      </c>
      <c r="C448" s="6">
        <v>1200</v>
      </c>
      <c r="D448">
        <f t="shared" si="56"/>
        <v>1.0791812460476249</v>
      </c>
      <c r="E448" t="s">
        <v>50</v>
      </c>
      <c r="F448">
        <v>1</v>
      </c>
      <c r="G448">
        <v>47</v>
      </c>
      <c r="H448">
        <v>46</v>
      </c>
      <c r="I448">
        <f t="shared" si="57"/>
        <v>1</v>
      </c>
      <c r="J448">
        <f t="shared" si="58"/>
        <v>0</v>
      </c>
      <c r="K448">
        <f t="shared" ca="1" si="59"/>
        <v>0.21521062649990327</v>
      </c>
      <c r="L448">
        <f t="shared" ca="1" si="60"/>
        <v>0</v>
      </c>
      <c r="M448">
        <f t="shared" si="61"/>
        <v>1.0217391304347827</v>
      </c>
      <c r="Q448">
        <f t="shared" ca="1" si="62"/>
        <v>110.07999468395512</v>
      </c>
      <c r="R448">
        <f t="shared" ca="1" si="63"/>
        <v>107.73786713748798</v>
      </c>
    </row>
    <row r="449" spans="1:18" x14ac:dyDescent="0.25">
      <c r="A449" s="7">
        <v>45382</v>
      </c>
      <c r="B449">
        <f t="shared" ca="1" si="55"/>
        <v>0.2154932053117444</v>
      </c>
      <c r="C449" s="6">
        <v>1092</v>
      </c>
      <c r="D449">
        <f t="shared" si="56"/>
        <v>1.0382226383687185</v>
      </c>
      <c r="E449" t="s">
        <v>50</v>
      </c>
      <c r="F449">
        <v>1</v>
      </c>
      <c r="G449">
        <v>40</v>
      </c>
      <c r="H449">
        <v>43</v>
      </c>
      <c r="I449">
        <f t="shared" si="57"/>
        <v>0</v>
      </c>
      <c r="J449">
        <f t="shared" si="58"/>
        <v>1</v>
      </c>
      <c r="K449">
        <f t="shared" ca="1" si="59"/>
        <v>0</v>
      </c>
      <c r="L449">
        <f t="shared" ca="1" si="60"/>
        <v>0.24050966848198804</v>
      </c>
      <c r="M449">
        <f t="shared" si="61"/>
        <v>1.075</v>
      </c>
      <c r="Q449">
        <f t="shared" ca="1" si="62"/>
        <v>94.127432080169953</v>
      </c>
      <c r="R449">
        <f t="shared" ca="1" si="63"/>
        <v>101.1869894861827</v>
      </c>
    </row>
    <row r="450" spans="1:18" x14ac:dyDescent="0.25">
      <c r="A450" s="7">
        <v>45382</v>
      </c>
      <c r="B450">
        <f t="shared" ref="B450:B511" ca="1" si="64">0.5^((TODAY()-A450)/14)</f>
        <v>0.2154932053117444</v>
      </c>
      <c r="C450" s="6">
        <v>6018</v>
      </c>
      <c r="D450">
        <f t="shared" ref="D450:D511" si="65">1+LOG(C450/1000)</f>
        <v>1.7794521834040617</v>
      </c>
      <c r="E450" t="s">
        <v>49</v>
      </c>
      <c r="F450">
        <v>0.75285290000000005</v>
      </c>
      <c r="G450">
        <v>44</v>
      </c>
      <c r="H450">
        <v>42</v>
      </c>
      <c r="I450">
        <f t="shared" ref="I450:I501" si="66">IF(G450&gt;=H450,1,0)</f>
        <v>1</v>
      </c>
      <c r="J450">
        <f t="shared" ref="J450:J501" si="67">IF(H450&gt;G450,1,0)</f>
        <v>0</v>
      </c>
      <c r="K450">
        <f t="shared" ref="K450:K501" ca="1" si="68">I450*F450*B450*M450*D450</f>
        <v>0.30243595239001914</v>
      </c>
      <c r="L450">
        <f t="shared" ref="L450:L501" ca="1" si="69">J450*F450*B450*M450*D450</f>
        <v>0</v>
      </c>
      <c r="M450">
        <f t="shared" ref="M450:M501" si="70">MAX(G450:H450)/MIN(G450:H450)</f>
        <v>1.0476190476190477</v>
      </c>
      <c r="Q450">
        <f t="shared" ca="1" si="62"/>
        <v>429.58446591162937</v>
      </c>
      <c r="R450">
        <f t="shared" ca="1" si="63"/>
        <v>410.05789927928259</v>
      </c>
    </row>
    <row r="451" spans="1:18" x14ac:dyDescent="0.25">
      <c r="A451" s="7">
        <v>45382</v>
      </c>
      <c r="B451">
        <f t="shared" ca="1" si="64"/>
        <v>0.2154932053117444</v>
      </c>
      <c r="C451" s="6">
        <v>1425</v>
      </c>
      <c r="D451">
        <f t="shared" si="65"/>
        <v>1.153814864344529</v>
      </c>
      <c r="E451" t="s">
        <v>50</v>
      </c>
      <c r="F451">
        <v>1</v>
      </c>
      <c r="G451">
        <v>42</v>
      </c>
      <c r="H451">
        <v>40</v>
      </c>
      <c r="I451">
        <f t="shared" si="66"/>
        <v>1</v>
      </c>
      <c r="J451">
        <f t="shared" si="67"/>
        <v>0</v>
      </c>
      <c r="K451">
        <f t="shared" ca="1" si="68"/>
        <v>0.26107122662663501</v>
      </c>
      <c r="L451">
        <f t="shared" ca="1" si="69"/>
        <v>0</v>
      </c>
      <c r="M451">
        <f t="shared" si="70"/>
        <v>1.05</v>
      </c>
      <c r="Q451">
        <f t="shared" ca="1" si="62"/>
        <v>128.97268337907903</v>
      </c>
      <c r="R451">
        <f t="shared" ca="1" si="63"/>
        <v>122.83112702769431</v>
      </c>
    </row>
    <row r="452" spans="1:18" x14ac:dyDescent="0.25">
      <c r="A452" s="7">
        <v>45382</v>
      </c>
      <c r="B452">
        <f t="shared" ca="1" si="64"/>
        <v>0.2154932053117444</v>
      </c>
      <c r="C452" s="6">
        <v>1619</v>
      </c>
      <c r="D452">
        <f t="shared" si="65"/>
        <v>1.2092468487533736</v>
      </c>
      <c r="E452" t="s">
        <v>49</v>
      </c>
      <c r="F452">
        <v>0.75285290000000005</v>
      </c>
      <c r="G452">
        <v>39</v>
      </c>
      <c r="H452">
        <v>38</v>
      </c>
      <c r="I452">
        <f t="shared" si="66"/>
        <v>1</v>
      </c>
      <c r="J452">
        <f t="shared" si="67"/>
        <v>0</v>
      </c>
      <c r="K452">
        <f t="shared" ca="1" si="68"/>
        <v>0.20134445949834426</v>
      </c>
      <c r="L452">
        <f t="shared" ca="1" si="69"/>
        <v>0</v>
      </c>
      <c r="M452">
        <f t="shared" si="70"/>
        <v>1.0263157894736843</v>
      </c>
      <c r="Q452">
        <f t="shared" ca="1" si="62"/>
        <v>102.436602171237</v>
      </c>
      <c r="R452">
        <f t="shared" ca="1" si="63"/>
        <v>99.810022628384772</v>
      </c>
    </row>
    <row r="453" spans="1:18" x14ac:dyDescent="0.25">
      <c r="A453" s="7">
        <v>45382</v>
      </c>
      <c r="B453">
        <f t="shared" ca="1" si="64"/>
        <v>0.2154932053117444</v>
      </c>
      <c r="C453" s="6">
        <v>2021</v>
      </c>
      <c r="D453">
        <f t="shared" si="65"/>
        <v>1.3055663135153039</v>
      </c>
      <c r="E453" t="s">
        <v>51</v>
      </c>
      <c r="F453">
        <v>0.628</v>
      </c>
      <c r="G453">
        <v>34</v>
      </c>
      <c r="H453">
        <v>35</v>
      </c>
      <c r="I453">
        <f t="shared" si="66"/>
        <v>0</v>
      </c>
      <c r="J453">
        <f t="shared" si="67"/>
        <v>1</v>
      </c>
      <c r="K453">
        <f t="shared" ca="1" si="68"/>
        <v>0</v>
      </c>
      <c r="L453">
        <f t="shared" ca="1" si="69"/>
        <v>0.18187846820085249</v>
      </c>
      <c r="M453">
        <f t="shared" si="70"/>
        <v>1.0294117647058822</v>
      </c>
      <c r="Q453">
        <f t="shared" ca="1" si="62"/>
        <v>92.990472689488769</v>
      </c>
      <c r="R453">
        <f t="shared" ca="1" si="63"/>
        <v>95.725486592120788</v>
      </c>
    </row>
    <row r="454" spans="1:18" x14ac:dyDescent="0.25">
      <c r="A454" s="7">
        <v>45384</v>
      </c>
      <c r="B454">
        <f t="shared" ca="1" si="64"/>
        <v>0.23792378825265487</v>
      </c>
      <c r="C454" s="6">
        <v>1604</v>
      </c>
      <c r="D454">
        <f t="shared" si="65"/>
        <v>1.2052043639481447</v>
      </c>
      <c r="E454" t="s">
        <v>49</v>
      </c>
      <c r="F454">
        <v>0.75285290000000005</v>
      </c>
      <c r="G454">
        <v>43</v>
      </c>
      <c r="H454">
        <v>43</v>
      </c>
      <c r="I454">
        <f t="shared" si="66"/>
        <v>1</v>
      </c>
      <c r="J454">
        <f t="shared" si="67"/>
        <v>0</v>
      </c>
      <c r="K454">
        <f t="shared" ca="1" si="68"/>
        <v>0.21587815082804951</v>
      </c>
      <c r="L454">
        <f t="shared" ca="1" si="69"/>
        <v>0</v>
      </c>
      <c r="M454">
        <f t="shared" si="70"/>
        <v>1</v>
      </c>
      <c r="Q454">
        <f t="shared" ca="1" si="62"/>
        <v>123.54375958393784</v>
      </c>
      <c r="R454">
        <f t="shared" ca="1" si="63"/>
        <v>123.54375958393784</v>
      </c>
    </row>
    <row r="455" spans="1:18" x14ac:dyDescent="0.25">
      <c r="A455" s="7">
        <v>45385</v>
      </c>
      <c r="B455">
        <f t="shared" ca="1" si="64"/>
        <v>0.25</v>
      </c>
      <c r="C455" s="6">
        <v>1438</v>
      </c>
      <c r="D455">
        <f t="shared" si="65"/>
        <v>1.1577588860468637</v>
      </c>
      <c r="E455" t="s">
        <v>49</v>
      </c>
      <c r="F455">
        <v>0.75285290000000005</v>
      </c>
      <c r="G455">
        <v>42</v>
      </c>
      <c r="H455">
        <v>43</v>
      </c>
      <c r="I455">
        <f t="shared" si="66"/>
        <v>0</v>
      </c>
      <c r="J455">
        <f t="shared" si="67"/>
        <v>1</v>
      </c>
      <c r="K455">
        <f t="shared" ca="1" si="68"/>
        <v>0</v>
      </c>
      <c r="L455">
        <f t="shared" ca="1" si="69"/>
        <v>0.22309376070850886</v>
      </c>
      <c r="M455">
        <f t="shared" si="70"/>
        <v>1.0238095238095237</v>
      </c>
      <c r="Q455">
        <f t="shared" ca="1" si="62"/>
        <v>113.67325937099999</v>
      </c>
      <c r="R455">
        <f t="shared" ca="1" si="63"/>
        <v>116.37976554650001</v>
      </c>
    </row>
    <row r="456" spans="1:18" x14ac:dyDescent="0.25">
      <c r="A456" s="7">
        <v>45385</v>
      </c>
      <c r="B456">
        <f t="shared" ca="1" si="64"/>
        <v>0.25</v>
      </c>
      <c r="C456" s="6">
        <v>1438</v>
      </c>
      <c r="D456">
        <f t="shared" si="65"/>
        <v>1.1577588860468637</v>
      </c>
      <c r="E456" t="s">
        <v>49</v>
      </c>
      <c r="F456">
        <v>0.75285290000000005</v>
      </c>
      <c r="G456">
        <v>49</v>
      </c>
      <c r="H456">
        <v>51</v>
      </c>
      <c r="I456">
        <f t="shared" si="66"/>
        <v>0</v>
      </c>
      <c r="J456">
        <f t="shared" si="67"/>
        <v>1</v>
      </c>
      <c r="K456">
        <f t="shared" ca="1" si="68"/>
        <v>0</v>
      </c>
      <c r="L456">
        <f t="shared" ca="1" si="69"/>
        <v>0.22679963713223825</v>
      </c>
      <c r="M456">
        <f t="shared" si="70"/>
        <v>1.0408163265306123</v>
      </c>
      <c r="Q456">
        <f t="shared" ca="1" si="62"/>
        <v>132.61880259950001</v>
      </c>
      <c r="R456">
        <f t="shared" ca="1" si="63"/>
        <v>138.03181495050001</v>
      </c>
    </row>
    <row r="457" spans="1:18" x14ac:dyDescent="0.25">
      <c r="A457" s="7">
        <v>45385</v>
      </c>
      <c r="B457">
        <f t="shared" ca="1" si="64"/>
        <v>0.25</v>
      </c>
      <c r="C457" s="6">
        <v>4000</v>
      </c>
      <c r="D457">
        <f t="shared" si="65"/>
        <v>1.6020599913279625</v>
      </c>
      <c r="E457" t="s">
        <v>49</v>
      </c>
      <c r="F457">
        <v>0.75285290000000005</v>
      </c>
      <c r="G457">
        <v>42</v>
      </c>
      <c r="H457">
        <v>43</v>
      </c>
      <c r="I457">
        <f t="shared" si="66"/>
        <v>0</v>
      </c>
      <c r="J457">
        <f t="shared" si="67"/>
        <v>1</v>
      </c>
      <c r="K457">
        <f t="shared" ca="1" si="68"/>
        <v>0</v>
      </c>
      <c r="L457">
        <f t="shared" ca="1" si="69"/>
        <v>0.30870813660205332</v>
      </c>
      <c r="M457">
        <f t="shared" si="70"/>
        <v>1.0238095238095237</v>
      </c>
      <c r="Q457">
        <f t="shared" ca="1" si="62"/>
        <v>316.198218</v>
      </c>
      <c r="R457">
        <f t="shared" ca="1" si="63"/>
        <v>323.72674700000005</v>
      </c>
    </row>
    <row r="458" spans="1:18" x14ac:dyDescent="0.25">
      <c r="A458" s="7">
        <v>45386</v>
      </c>
      <c r="B458">
        <f t="shared" ca="1" si="64"/>
        <v>0.26268915966330486</v>
      </c>
      <c r="C458" s="6">
        <v>1679</v>
      </c>
      <c r="D458">
        <f t="shared" si="65"/>
        <v>1.2250506961380487</v>
      </c>
      <c r="E458" t="s">
        <v>50</v>
      </c>
      <c r="F458">
        <v>1</v>
      </c>
      <c r="G458">
        <v>44</v>
      </c>
      <c r="H458">
        <v>43</v>
      </c>
      <c r="I458">
        <f t="shared" si="66"/>
        <v>1</v>
      </c>
      <c r="J458">
        <f t="shared" si="67"/>
        <v>0</v>
      </c>
      <c r="K458">
        <f t="shared" ca="1" si="68"/>
        <v>0.32929143414399603</v>
      </c>
      <c r="L458">
        <f t="shared" ca="1" si="69"/>
        <v>0</v>
      </c>
      <c r="M458">
        <f t="shared" si="70"/>
        <v>1.0232558139534884</v>
      </c>
      <c r="Q458">
        <f t="shared" ca="1" si="62"/>
        <v>194.06424359286311</v>
      </c>
      <c r="R458">
        <f t="shared" ca="1" si="63"/>
        <v>189.65369260211622</v>
      </c>
    </row>
    <row r="459" spans="1:18" x14ac:dyDescent="0.25">
      <c r="A459" s="7">
        <v>45387</v>
      </c>
      <c r="B459">
        <f t="shared" ca="1" si="64"/>
        <v>0.27602237841845306</v>
      </c>
      <c r="C459" s="6">
        <v>1265</v>
      </c>
      <c r="D459">
        <f t="shared" si="65"/>
        <v>1.1020905255118367</v>
      </c>
      <c r="E459" t="s">
        <v>49</v>
      </c>
      <c r="F459">
        <v>0.75285290000000005</v>
      </c>
      <c r="G459">
        <v>38</v>
      </c>
      <c r="H459">
        <v>38</v>
      </c>
      <c r="I459">
        <f t="shared" si="66"/>
        <v>1</v>
      </c>
      <c r="J459">
        <f t="shared" si="67"/>
        <v>0</v>
      </c>
      <c r="K459">
        <f t="shared" ca="1" si="68"/>
        <v>0.22901909294498446</v>
      </c>
      <c r="L459">
        <f t="shared" ca="1" si="69"/>
        <v>0</v>
      </c>
      <c r="M459">
        <f t="shared" si="70"/>
        <v>1</v>
      </c>
      <c r="Q459">
        <f t="shared" ca="1" si="62"/>
        <v>99.891502041110385</v>
      </c>
      <c r="R459">
        <f t="shared" ca="1" si="63"/>
        <v>99.891502041110385</v>
      </c>
    </row>
    <row r="460" spans="1:18" x14ac:dyDescent="0.25">
      <c r="A460" s="7">
        <v>45387</v>
      </c>
      <c r="B460">
        <f t="shared" ca="1" si="64"/>
        <v>0.27602237841845306</v>
      </c>
      <c r="C460" s="6">
        <v>1265</v>
      </c>
      <c r="D460">
        <f t="shared" si="65"/>
        <v>1.1020905255118367</v>
      </c>
      <c r="E460" t="s">
        <v>49</v>
      </c>
      <c r="F460">
        <v>0.75285290000000005</v>
      </c>
      <c r="G460">
        <v>43</v>
      </c>
      <c r="H460">
        <v>40</v>
      </c>
      <c r="I460">
        <f t="shared" si="66"/>
        <v>1</v>
      </c>
      <c r="J460">
        <f t="shared" si="67"/>
        <v>0</v>
      </c>
      <c r="K460">
        <f t="shared" ca="1" si="68"/>
        <v>0.24619552491585828</v>
      </c>
      <c r="L460">
        <f t="shared" ca="1" si="69"/>
        <v>0</v>
      </c>
      <c r="M460">
        <f t="shared" si="70"/>
        <v>1.075</v>
      </c>
      <c r="Q460">
        <f t="shared" ca="1" si="62"/>
        <v>113.03512073073016</v>
      </c>
      <c r="R460">
        <f t="shared" ca="1" si="63"/>
        <v>105.1489495169583</v>
      </c>
    </row>
    <row r="461" spans="1:18" x14ac:dyDescent="0.25">
      <c r="A461" s="7">
        <v>45388</v>
      </c>
      <c r="B461">
        <f t="shared" ca="1" si="64"/>
        <v>0.29003234654004068</v>
      </c>
      <c r="C461" s="6">
        <v>4000</v>
      </c>
      <c r="D461">
        <f t="shared" si="65"/>
        <v>1.6020599913279625</v>
      </c>
      <c r="E461" t="s">
        <v>49</v>
      </c>
      <c r="F461">
        <v>0.75285290000000005</v>
      </c>
      <c r="G461">
        <v>43</v>
      </c>
      <c r="H461">
        <v>44</v>
      </c>
      <c r="I461">
        <f t="shared" si="66"/>
        <v>0</v>
      </c>
      <c r="J461">
        <f t="shared" si="67"/>
        <v>1</v>
      </c>
      <c r="K461">
        <f t="shared" ca="1" si="68"/>
        <v>0</v>
      </c>
      <c r="L461">
        <f t="shared" ca="1" si="69"/>
        <v>0.35794768638329894</v>
      </c>
      <c r="M461">
        <f t="shared" si="70"/>
        <v>1.0232558139534884</v>
      </c>
      <c r="Q461">
        <f t="shared" ca="1" si="62"/>
        <v>375.56491228073628</v>
      </c>
      <c r="R461">
        <f t="shared" ca="1" si="63"/>
        <v>384.29898000819531</v>
      </c>
    </row>
    <row r="462" spans="1:18" x14ac:dyDescent="0.25">
      <c r="A462" s="7">
        <v>45389</v>
      </c>
      <c r="B462">
        <f t="shared" ca="1" si="64"/>
        <v>0.3047534135511189</v>
      </c>
      <c r="C462" s="6">
        <v>3203</v>
      </c>
      <c r="D462">
        <f t="shared" si="65"/>
        <v>1.5055569386638217</v>
      </c>
      <c r="E462" t="s">
        <v>50</v>
      </c>
      <c r="F462">
        <v>1</v>
      </c>
      <c r="G462">
        <v>41</v>
      </c>
      <c r="H462">
        <v>41</v>
      </c>
      <c r="I462">
        <f t="shared" si="66"/>
        <v>1</v>
      </c>
      <c r="J462">
        <f t="shared" si="67"/>
        <v>0</v>
      </c>
      <c r="K462">
        <f t="shared" ca="1" si="68"/>
        <v>0.45882361635337221</v>
      </c>
      <c r="L462">
        <f t="shared" ca="1" si="69"/>
        <v>0</v>
      </c>
      <c r="M462">
        <f t="shared" si="70"/>
        <v>1</v>
      </c>
      <c r="Q462">
        <f t="shared" ca="1" si="62"/>
        <v>400.21132527773585</v>
      </c>
      <c r="R462">
        <f t="shared" ca="1" si="63"/>
        <v>400.21132527773585</v>
      </c>
    </row>
    <row r="463" spans="1:18" x14ac:dyDescent="0.25">
      <c r="A463" s="7">
        <v>45389</v>
      </c>
      <c r="B463">
        <f t="shared" ca="1" si="64"/>
        <v>0.3047534135511189</v>
      </c>
      <c r="C463" s="6">
        <v>6004</v>
      </c>
      <c r="D463">
        <f t="shared" si="65"/>
        <v>1.7784406835712327</v>
      </c>
      <c r="E463" t="s">
        <v>49</v>
      </c>
      <c r="F463">
        <v>0.75285290000000005</v>
      </c>
      <c r="G463">
        <v>45</v>
      </c>
      <c r="H463">
        <v>43</v>
      </c>
      <c r="I463">
        <f t="shared" si="66"/>
        <v>1</v>
      </c>
      <c r="J463">
        <f t="shared" si="67"/>
        <v>0</v>
      </c>
      <c r="K463">
        <f t="shared" ca="1" si="68"/>
        <v>0.42701403487331663</v>
      </c>
      <c r="L463">
        <f t="shared" ca="1" si="69"/>
        <v>0</v>
      </c>
      <c r="M463">
        <f t="shared" si="70"/>
        <v>1.0465116279069768</v>
      </c>
      <c r="Q463">
        <f t="shared" ca="1" si="62"/>
        <v>619.88610826163813</v>
      </c>
      <c r="R463">
        <f t="shared" ca="1" si="63"/>
        <v>592.33561456112079</v>
      </c>
    </row>
    <row r="464" spans="1:18" x14ac:dyDescent="0.25">
      <c r="A464" s="7">
        <v>45390</v>
      </c>
      <c r="B464">
        <f t="shared" ca="1" si="64"/>
        <v>0.32022167244106819</v>
      </c>
      <c r="C464" s="6">
        <v>1021</v>
      </c>
      <c r="D464">
        <f t="shared" si="65"/>
        <v>1.0090257420869102</v>
      </c>
      <c r="E464" t="s">
        <v>51</v>
      </c>
      <c r="F464">
        <v>0.628</v>
      </c>
      <c r="G464">
        <v>37</v>
      </c>
      <c r="H464">
        <v>36</v>
      </c>
      <c r="I464">
        <f t="shared" si="66"/>
        <v>1</v>
      </c>
      <c r="J464">
        <f t="shared" si="67"/>
        <v>0</v>
      </c>
      <c r="K464">
        <f t="shared" ca="1" si="68"/>
        <v>0.20855078767394822</v>
      </c>
      <c r="L464">
        <f t="shared" ca="1" si="69"/>
        <v>0</v>
      </c>
      <c r="M464">
        <f t="shared" si="70"/>
        <v>1.0277777777777777</v>
      </c>
      <c r="Q464">
        <f t="shared" ca="1" si="62"/>
        <v>75.969248672383145</v>
      </c>
      <c r="R464">
        <f t="shared" ca="1" si="63"/>
        <v>73.916025735291711</v>
      </c>
    </row>
    <row r="465" spans="1:18" x14ac:dyDescent="0.25">
      <c r="A465" s="7">
        <v>45390</v>
      </c>
      <c r="B465">
        <f t="shared" ca="1" si="64"/>
        <v>0.32022167244106819</v>
      </c>
      <c r="C465" s="6">
        <v>833</v>
      </c>
      <c r="D465">
        <f t="shared" si="65"/>
        <v>0.92064500140678751</v>
      </c>
      <c r="E465" t="s">
        <v>49</v>
      </c>
      <c r="F465">
        <v>0.75285290000000005</v>
      </c>
      <c r="G465">
        <v>41</v>
      </c>
      <c r="H465">
        <v>37</v>
      </c>
      <c r="I465">
        <f t="shared" si="66"/>
        <v>1</v>
      </c>
      <c r="J465">
        <f t="shared" si="67"/>
        <v>0</v>
      </c>
      <c r="K465">
        <f t="shared" ca="1" si="68"/>
        <v>0.24594340490818262</v>
      </c>
      <c r="L465">
        <f t="shared" ca="1" si="69"/>
        <v>0</v>
      </c>
      <c r="M465">
        <f t="shared" si="70"/>
        <v>1.1081081081081081</v>
      </c>
      <c r="Q465">
        <f t="shared" ca="1" si="62"/>
        <v>82.335989128189169</v>
      </c>
      <c r="R465">
        <f t="shared" ca="1" si="63"/>
        <v>74.303209701048772</v>
      </c>
    </row>
    <row r="466" spans="1:18" x14ac:dyDescent="0.25">
      <c r="A466" s="7">
        <v>45390</v>
      </c>
      <c r="B466">
        <f t="shared" ca="1" si="64"/>
        <v>0.32022167244106819</v>
      </c>
      <c r="C466" s="6">
        <v>1688</v>
      </c>
      <c r="D466">
        <f t="shared" si="65"/>
        <v>1.2273724422896362</v>
      </c>
      <c r="E466" t="s">
        <v>50</v>
      </c>
      <c r="F466">
        <v>1</v>
      </c>
      <c r="G466">
        <v>42</v>
      </c>
      <c r="H466">
        <v>42</v>
      </c>
      <c r="I466">
        <f t="shared" si="66"/>
        <v>1</v>
      </c>
      <c r="J466">
        <f t="shared" si="67"/>
        <v>0</v>
      </c>
      <c r="K466">
        <f t="shared" ca="1" si="68"/>
        <v>0.39303125617806572</v>
      </c>
      <c r="L466">
        <f t="shared" ca="1" si="69"/>
        <v>0</v>
      </c>
      <c r="M466">
        <f t="shared" si="70"/>
        <v>1</v>
      </c>
      <c r="Q466">
        <f t="shared" ca="1" si="62"/>
        <v>227.02435689381969</v>
      </c>
      <c r="R466">
        <f t="shared" ca="1" si="63"/>
        <v>227.02435689381971</v>
      </c>
    </row>
    <row r="467" spans="1:18" x14ac:dyDescent="0.25">
      <c r="A467" s="7">
        <v>45391</v>
      </c>
      <c r="B467">
        <f t="shared" ca="1" si="64"/>
        <v>0.3364750481580891</v>
      </c>
      <c r="C467" s="6">
        <v>4000</v>
      </c>
      <c r="D467">
        <f t="shared" si="65"/>
        <v>1.6020599913279625</v>
      </c>
      <c r="E467" t="s">
        <v>49</v>
      </c>
      <c r="F467">
        <v>0.75285290000000005</v>
      </c>
      <c r="G467">
        <v>43</v>
      </c>
      <c r="H467">
        <v>43</v>
      </c>
      <c r="I467">
        <f t="shared" si="66"/>
        <v>1</v>
      </c>
      <c r="J467">
        <f t="shared" si="67"/>
        <v>0</v>
      </c>
      <c r="K467">
        <f t="shared" ca="1" si="68"/>
        <v>0.40582777446127744</v>
      </c>
      <c r="L467">
        <f t="shared" ca="1" si="69"/>
        <v>0</v>
      </c>
      <c r="M467">
        <f t="shared" si="70"/>
        <v>1</v>
      </c>
      <c r="Q467">
        <f t="shared" ca="1" si="62"/>
        <v>435.70389114754607</v>
      </c>
      <c r="R467">
        <f t="shared" ca="1" si="63"/>
        <v>435.70389114754607</v>
      </c>
    </row>
    <row r="468" spans="1:18" x14ac:dyDescent="0.25">
      <c r="A468" s="7">
        <v>45391</v>
      </c>
      <c r="B468">
        <f t="shared" ca="1" si="64"/>
        <v>0.3364750481580891</v>
      </c>
      <c r="C468" s="6">
        <v>1583</v>
      </c>
      <c r="D468">
        <f t="shared" si="65"/>
        <v>1.199480914862356</v>
      </c>
      <c r="E468" t="s">
        <v>49</v>
      </c>
      <c r="F468">
        <v>0.75285290000000005</v>
      </c>
      <c r="G468">
        <v>42</v>
      </c>
      <c r="H468">
        <v>43</v>
      </c>
      <c r="I468">
        <f t="shared" si="66"/>
        <v>0</v>
      </c>
      <c r="J468">
        <f t="shared" si="67"/>
        <v>1</v>
      </c>
      <c r="K468">
        <f t="shared" ca="1" si="68"/>
        <v>0</v>
      </c>
      <c r="L468">
        <f t="shared" ca="1" si="69"/>
        <v>0.31108244164449217</v>
      </c>
      <c r="M468">
        <f t="shared" si="70"/>
        <v>1.0238095238095237</v>
      </c>
      <c r="Q468">
        <f t="shared" ca="1" si="62"/>
        <v>168.41981922578924</v>
      </c>
      <c r="R468">
        <f t="shared" ca="1" si="63"/>
        <v>172.42981492164139</v>
      </c>
    </row>
    <row r="469" spans="1:18" x14ac:dyDescent="0.25">
      <c r="A469" s="7">
        <v>45392</v>
      </c>
      <c r="B469">
        <f t="shared" ca="1" si="64"/>
        <v>0.35355339059327379</v>
      </c>
      <c r="C469" s="6">
        <v>1500</v>
      </c>
      <c r="D469">
        <f t="shared" si="65"/>
        <v>1.1760912590556813</v>
      </c>
      <c r="E469" t="s">
        <v>50</v>
      </c>
      <c r="F469">
        <v>1</v>
      </c>
      <c r="G469">
        <v>40</v>
      </c>
      <c r="H469">
        <v>42</v>
      </c>
      <c r="I469">
        <f t="shared" si="66"/>
        <v>0</v>
      </c>
      <c r="J469">
        <f t="shared" si="67"/>
        <v>1</v>
      </c>
      <c r="K469">
        <f t="shared" ca="1" si="68"/>
        <v>0</v>
      </c>
      <c r="L469">
        <f t="shared" ca="1" si="69"/>
        <v>0.43660160490056088</v>
      </c>
      <c r="M469">
        <f t="shared" si="70"/>
        <v>1.05</v>
      </c>
      <c r="Q469">
        <f t="shared" ca="1" si="62"/>
        <v>212.13203435596427</v>
      </c>
      <c r="R469">
        <f t="shared" ca="1" si="63"/>
        <v>222.73863607376248</v>
      </c>
    </row>
    <row r="470" spans="1:18" x14ac:dyDescent="0.25">
      <c r="A470" s="7">
        <v>45392</v>
      </c>
      <c r="B470">
        <f t="shared" ca="1" si="64"/>
        <v>0.35355339059327379</v>
      </c>
      <c r="C470" s="6">
        <v>1500</v>
      </c>
      <c r="D470">
        <f t="shared" si="65"/>
        <v>1.1760912590556813</v>
      </c>
      <c r="E470" t="s">
        <v>50</v>
      </c>
      <c r="F470">
        <v>1</v>
      </c>
      <c r="G470">
        <v>39</v>
      </c>
      <c r="H470">
        <v>42</v>
      </c>
      <c r="I470">
        <f t="shared" si="66"/>
        <v>0</v>
      </c>
      <c r="J470">
        <f t="shared" si="67"/>
        <v>1</v>
      </c>
      <c r="K470">
        <f t="shared" ca="1" si="68"/>
        <v>0</v>
      </c>
      <c r="L470">
        <f t="shared" ca="1" si="69"/>
        <v>0.44779651784672908</v>
      </c>
      <c r="M470">
        <f t="shared" si="70"/>
        <v>1.0769230769230769</v>
      </c>
      <c r="Q470">
        <f t="shared" ca="1" si="62"/>
        <v>206.82873349706517</v>
      </c>
      <c r="R470">
        <f t="shared" ca="1" si="63"/>
        <v>222.73863607376248</v>
      </c>
    </row>
    <row r="471" spans="1:18" x14ac:dyDescent="0.25">
      <c r="A471" s="7">
        <v>45392</v>
      </c>
      <c r="B471">
        <f t="shared" ca="1" si="64"/>
        <v>0.35355339059327379</v>
      </c>
      <c r="C471" s="6">
        <v>1500</v>
      </c>
      <c r="D471">
        <f t="shared" si="65"/>
        <v>1.1760912590556813</v>
      </c>
      <c r="E471" t="s">
        <v>50</v>
      </c>
      <c r="F471">
        <v>1</v>
      </c>
      <c r="G471">
        <v>45</v>
      </c>
      <c r="H471">
        <v>47</v>
      </c>
      <c r="I471">
        <f t="shared" si="66"/>
        <v>0</v>
      </c>
      <c r="J471">
        <f t="shared" si="67"/>
        <v>1</v>
      </c>
      <c r="K471">
        <f t="shared" ca="1" si="68"/>
        <v>0</v>
      </c>
      <c r="L471">
        <f t="shared" ca="1" si="69"/>
        <v>0.43429154349897064</v>
      </c>
      <c r="M471">
        <f t="shared" si="70"/>
        <v>1.0444444444444445</v>
      </c>
      <c r="Q471">
        <f t="shared" ca="1" si="62"/>
        <v>238.64853865045981</v>
      </c>
      <c r="R471">
        <f t="shared" ca="1" si="63"/>
        <v>249.25514036825803</v>
      </c>
    </row>
    <row r="472" spans="1:18" x14ac:dyDescent="0.25">
      <c r="A472" s="7">
        <v>45392</v>
      </c>
      <c r="B472">
        <f t="shared" ca="1" si="64"/>
        <v>0.35355339059327379</v>
      </c>
      <c r="C472" s="6">
        <v>995</v>
      </c>
      <c r="D472">
        <f t="shared" si="65"/>
        <v>0.99782308074572545</v>
      </c>
      <c r="E472" t="s">
        <v>50</v>
      </c>
      <c r="F472">
        <v>1</v>
      </c>
      <c r="G472">
        <v>41</v>
      </c>
      <c r="H472">
        <v>44</v>
      </c>
      <c r="I472">
        <f t="shared" si="66"/>
        <v>0</v>
      </c>
      <c r="J472">
        <f t="shared" si="67"/>
        <v>1</v>
      </c>
      <c r="K472">
        <f t="shared" ca="1" si="68"/>
        <v>0</v>
      </c>
      <c r="L472">
        <f t="shared" ca="1" si="69"/>
        <v>0.37859717731791709</v>
      </c>
      <c r="M472">
        <f t="shared" si="70"/>
        <v>1.0731707317073171</v>
      </c>
      <c r="Q472">
        <f t="shared" ca="1" si="62"/>
        <v>144.23210569252603</v>
      </c>
      <c r="R472">
        <f t="shared" ca="1" si="63"/>
        <v>154.78567440173526</v>
      </c>
    </row>
    <row r="473" spans="1:18" x14ac:dyDescent="0.25">
      <c r="A473" s="7">
        <v>45392</v>
      </c>
      <c r="B473">
        <f t="shared" ca="1" si="64"/>
        <v>0.35355339059327379</v>
      </c>
      <c r="C473">
        <v>995</v>
      </c>
      <c r="D473">
        <f t="shared" si="65"/>
        <v>0.99782308074572545</v>
      </c>
      <c r="E473" t="s">
        <v>50</v>
      </c>
      <c r="F473">
        <v>1</v>
      </c>
      <c r="G473">
        <v>47</v>
      </c>
      <c r="H473">
        <v>53</v>
      </c>
      <c r="I473">
        <f t="shared" si="66"/>
        <v>0</v>
      </c>
      <c r="J473">
        <f t="shared" si="67"/>
        <v>1</v>
      </c>
      <c r="K473">
        <f t="shared" ca="1" si="68"/>
        <v>0</v>
      </c>
      <c r="L473">
        <f t="shared" ca="1" si="69"/>
        <v>0.39781995469624454</v>
      </c>
      <c r="M473">
        <f t="shared" si="70"/>
        <v>1.1276595744680851</v>
      </c>
      <c r="Q473">
        <f t="shared" ca="1" si="62"/>
        <v>165.33924311094447</v>
      </c>
      <c r="R473">
        <f t="shared" ca="1" si="63"/>
        <v>186.44638052936293</v>
      </c>
    </row>
    <row r="474" spans="1:18" x14ac:dyDescent="0.25">
      <c r="A474" s="7">
        <v>45393</v>
      </c>
      <c r="B474">
        <f t="shared" ca="1" si="64"/>
        <v>0.37149857228423711</v>
      </c>
      <c r="C474" s="6">
        <v>1059</v>
      </c>
      <c r="D474">
        <f t="shared" si="65"/>
        <v>1.024895960107485</v>
      </c>
      <c r="E474" t="s">
        <v>50</v>
      </c>
      <c r="F474">
        <v>1</v>
      </c>
      <c r="G474">
        <v>42</v>
      </c>
      <c r="H474">
        <v>43</v>
      </c>
      <c r="I474">
        <f t="shared" si="66"/>
        <v>0</v>
      </c>
      <c r="J474">
        <f t="shared" si="67"/>
        <v>1</v>
      </c>
      <c r="K474">
        <f t="shared" ca="1" si="68"/>
        <v>0</v>
      </c>
      <c r="L474">
        <f t="shared" ca="1" si="69"/>
        <v>0.38981279987028483</v>
      </c>
      <c r="M474">
        <f t="shared" si="70"/>
        <v>1.0238095238095237</v>
      </c>
      <c r="Q474">
        <f t="shared" ca="1" si="62"/>
        <v>165.23513498058296</v>
      </c>
      <c r="R474">
        <f t="shared" ca="1" si="63"/>
        <v>169.16930486107304</v>
      </c>
    </row>
    <row r="475" spans="1:18" x14ac:dyDescent="0.25">
      <c r="A475" s="7">
        <v>45393</v>
      </c>
      <c r="B475">
        <f t="shared" ca="1" si="64"/>
        <v>0.37149857228423711</v>
      </c>
      <c r="C475" s="6">
        <v>1059</v>
      </c>
      <c r="D475">
        <f t="shared" si="65"/>
        <v>1.024895960107485</v>
      </c>
      <c r="E475" t="s">
        <v>50</v>
      </c>
      <c r="F475">
        <v>1</v>
      </c>
      <c r="G475">
        <v>46</v>
      </c>
      <c r="H475">
        <v>47</v>
      </c>
      <c r="I475">
        <f t="shared" si="66"/>
        <v>0</v>
      </c>
      <c r="J475">
        <f t="shared" si="67"/>
        <v>1</v>
      </c>
      <c r="K475">
        <f t="shared" ca="1" si="68"/>
        <v>0</v>
      </c>
      <c r="L475">
        <f t="shared" ca="1" si="69"/>
        <v>0.38902450300502645</v>
      </c>
      <c r="M475">
        <f t="shared" si="70"/>
        <v>1.0217391304347827</v>
      </c>
      <c r="Q475">
        <f t="shared" ca="1" si="62"/>
        <v>180.97181450254328</v>
      </c>
      <c r="R475">
        <f t="shared" ca="1" si="63"/>
        <v>184.90598438303334</v>
      </c>
    </row>
    <row r="476" spans="1:18" x14ac:dyDescent="0.25">
      <c r="A476" s="7">
        <v>45393</v>
      </c>
      <c r="B476">
        <f t="shared" ca="1" si="64"/>
        <v>0.37149857228423711</v>
      </c>
      <c r="C476" s="6">
        <v>1059</v>
      </c>
      <c r="D476">
        <f t="shared" si="65"/>
        <v>1.024895960107485</v>
      </c>
      <c r="E476" t="s">
        <v>49</v>
      </c>
      <c r="F476">
        <v>0.75285290000000005</v>
      </c>
      <c r="G476">
        <v>40</v>
      </c>
      <c r="H476">
        <v>42</v>
      </c>
      <c r="I476">
        <f t="shared" si="66"/>
        <v>0</v>
      </c>
      <c r="J476">
        <f t="shared" si="67"/>
        <v>1</v>
      </c>
      <c r="K476">
        <f t="shared" ca="1" si="68"/>
        <v>0</v>
      </c>
      <c r="L476">
        <f t="shared" ca="1" si="69"/>
        <v>0.30097911234000796</v>
      </c>
      <c r="M476">
        <f t="shared" si="70"/>
        <v>1.05</v>
      </c>
      <c r="Q476">
        <f t="shared" ca="1" si="62"/>
        <v>118.47404814478413</v>
      </c>
      <c r="R476">
        <f t="shared" ca="1" si="63"/>
        <v>124.39775055202333</v>
      </c>
    </row>
    <row r="477" spans="1:18" x14ac:dyDescent="0.25">
      <c r="A477" s="7">
        <v>45393</v>
      </c>
      <c r="B477">
        <f t="shared" ca="1" si="64"/>
        <v>0.37149857228423711</v>
      </c>
      <c r="C477" s="6">
        <v>1059</v>
      </c>
      <c r="D477">
        <f t="shared" si="65"/>
        <v>1.024895960107485</v>
      </c>
      <c r="E477" t="s">
        <v>49</v>
      </c>
      <c r="F477">
        <v>0.75285290000000005</v>
      </c>
      <c r="G477">
        <v>45</v>
      </c>
      <c r="H477">
        <v>46</v>
      </c>
      <c r="I477">
        <f t="shared" si="66"/>
        <v>0</v>
      </c>
      <c r="J477">
        <f t="shared" si="67"/>
        <v>1</v>
      </c>
      <c r="K477">
        <f t="shared" ca="1" si="68"/>
        <v>0</v>
      </c>
      <c r="L477">
        <f t="shared" ca="1" si="69"/>
        <v>0.29301670196064267</v>
      </c>
      <c r="M477">
        <f t="shared" si="70"/>
        <v>1.0222222222222221</v>
      </c>
      <c r="Q477">
        <f t="shared" ca="1" si="62"/>
        <v>133.28330416288216</v>
      </c>
      <c r="R477">
        <f t="shared" ca="1" si="63"/>
        <v>136.24515536650176</v>
      </c>
    </row>
    <row r="478" spans="1:18" x14ac:dyDescent="0.25">
      <c r="A478" s="7">
        <v>45394</v>
      </c>
      <c r="B478">
        <f t="shared" ca="1" si="64"/>
        <v>0.39035459107785508</v>
      </c>
      <c r="C478" s="6">
        <v>4000</v>
      </c>
      <c r="D478">
        <f t="shared" si="65"/>
        <v>1.6020599913279625</v>
      </c>
      <c r="E478" t="s">
        <v>49</v>
      </c>
      <c r="F478">
        <v>0.75285290000000005</v>
      </c>
      <c r="G478">
        <v>44</v>
      </c>
      <c r="H478">
        <v>43</v>
      </c>
      <c r="I478">
        <f t="shared" si="66"/>
        <v>1</v>
      </c>
      <c r="J478">
        <f t="shared" si="67"/>
        <v>0</v>
      </c>
      <c r="K478">
        <f t="shared" ca="1" si="68"/>
        <v>0.48176186005558835</v>
      </c>
      <c r="L478">
        <f t="shared" ca="1" si="69"/>
        <v>0</v>
      </c>
      <c r="M478">
        <f t="shared" si="70"/>
        <v>1.0232558139534884</v>
      </c>
      <c r="Q478">
        <f t="shared" ca="1" si="62"/>
        <v>517.22807122144809</v>
      </c>
      <c r="R478">
        <f t="shared" ca="1" si="63"/>
        <v>505.47288778459705</v>
      </c>
    </row>
    <row r="479" spans="1:18" x14ac:dyDescent="0.25">
      <c r="A479" s="7">
        <v>45396</v>
      </c>
      <c r="B479">
        <f t="shared" ca="1" si="64"/>
        <v>0.43098641062348891</v>
      </c>
      <c r="C479" s="6">
        <v>1020</v>
      </c>
      <c r="D479">
        <f t="shared" si="65"/>
        <v>1.0086001717619175</v>
      </c>
      <c r="E479" t="s">
        <v>50</v>
      </c>
      <c r="F479">
        <v>1</v>
      </c>
      <c r="G479">
        <v>41</v>
      </c>
      <c r="H479">
        <v>40</v>
      </c>
      <c r="I479">
        <f t="shared" si="66"/>
        <v>1</v>
      </c>
      <c r="J479">
        <f t="shared" si="67"/>
        <v>0</v>
      </c>
      <c r="K479">
        <f t="shared" ca="1" si="68"/>
        <v>0.44556029197645081</v>
      </c>
      <c r="L479">
        <f t="shared" ca="1" si="69"/>
        <v>0</v>
      </c>
      <c r="M479">
        <f t="shared" si="70"/>
        <v>1.0249999999999999</v>
      </c>
      <c r="Q479">
        <f t="shared" ca="1" si="62"/>
        <v>180.23851692274306</v>
      </c>
      <c r="R479">
        <f t="shared" ca="1" si="63"/>
        <v>175.84245553438348</v>
      </c>
    </row>
    <row r="480" spans="1:18" x14ac:dyDescent="0.25">
      <c r="A480" s="7">
        <v>45396</v>
      </c>
      <c r="B480">
        <f t="shared" ca="1" si="64"/>
        <v>0.43098641062348891</v>
      </c>
      <c r="C480" s="6">
        <v>1020</v>
      </c>
      <c r="D480">
        <f t="shared" si="65"/>
        <v>1.0086001717619175</v>
      </c>
      <c r="E480" t="s">
        <v>50</v>
      </c>
      <c r="F480">
        <v>1</v>
      </c>
      <c r="G480">
        <v>49</v>
      </c>
      <c r="H480">
        <v>46</v>
      </c>
      <c r="I480">
        <f t="shared" si="66"/>
        <v>1</v>
      </c>
      <c r="J480">
        <f t="shared" si="67"/>
        <v>0</v>
      </c>
      <c r="K480">
        <f t="shared" ca="1" si="68"/>
        <v>0.46304250915898393</v>
      </c>
      <c r="L480">
        <f t="shared" ca="1" si="69"/>
        <v>0</v>
      </c>
      <c r="M480">
        <f t="shared" si="70"/>
        <v>1.0652173913043479</v>
      </c>
      <c r="Q480">
        <f t="shared" ca="1" si="62"/>
        <v>215.40700802961976</v>
      </c>
      <c r="R480">
        <f t="shared" ca="1" si="63"/>
        <v>202.21882386454098</v>
      </c>
    </row>
    <row r="481" spans="1:18" x14ac:dyDescent="0.25">
      <c r="A481" s="7">
        <v>45397</v>
      </c>
      <c r="B481">
        <f t="shared" ca="1" si="64"/>
        <v>0.45286183213195336</v>
      </c>
      <c r="C481" s="6">
        <v>4000</v>
      </c>
      <c r="D481">
        <f t="shared" si="65"/>
        <v>1.6020599913279625</v>
      </c>
      <c r="E481" t="s">
        <v>49</v>
      </c>
      <c r="F481">
        <v>0.75285290000000005</v>
      </c>
      <c r="G481">
        <v>41</v>
      </c>
      <c r="H481">
        <v>44</v>
      </c>
      <c r="I481">
        <f t="shared" si="66"/>
        <v>0</v>
      </c>
      <c r="J481">
        <f t="shared" si="67"/>
        <v>1</v>
      </c>
      <c r="K481">
        <f t="shared" ca="1" si="68"/>
        <v>0</v>
      </c>
      <c r="L481">
        <f t="shared" ca="1" si="69"/>
        <v>0.58616980273687136</v>
      </c>
      <c r="M481">
        <f t="shared" si="70"/>
        <v>1.0731707317073171</v>
      </c>
      <c r="Q481">
        <f t="shared" ca="1" si="62"/>
        <v>559.13888353656102</v>
      </c>
      <c r="R481">
        <f t="shared" ca="1" si="63"/>
        <v>600.0514847709436</v>
      </c>
    </row>
    <row r="482" spans="1:18" x14ac:dyDescent="0.25">
      <c r="A482" s="7">
        <v>45397</v>
      </c>
      <c r="B482">
        <f t="shared" ca="1" si="64"/>
        <v>0.45286183213195336</v>
      </c>
      <c r="C482" s="6">
        <v>1171</v>
      </c>
      <c r="D482">
        <f t="shared" si="65"/>
        <v>1.0685568950723632</v>
      </c>
      <c r="E482" t="s">
        <v>49</v>
      </c>
      <c r="F482">
        <v>0.75285290000000005</v>
      </c>
      <c r="G482">
        <v>42</v>
      </c>
      <c r="H482">
        <v>42</v>
      </c>
      <c r="I482">
        <f t="shared" si="66"/>
        <v>1</v>
      </c>
      <c r="J482">
        <f t="shared" si="67"/>
        <v>0</v>
      </c>
      <c r="K482">
        <f t="shared" ca="1" si="68"/>
        <v>0.36431201786954598</v>
      </c>
      <c r="L482">
        <f t="shared" ca="1" si="69"/>
        <v>0</v>
      </c>
      <c r="M482">
        <f t="shared" si="70"/>
        <v>1</v>
      </c>
      <c r="Q482">
        <f t="shared" ca="1" si="62"/>
        <v>167.68029615911672</v>
      </c>
      <c r="R482">
        <f t="shared" ca="1" si="63"/>
        <v>167.68029615911672</v>
      </c>
    </row>
    <row r="483" spans="1:18" x14ac:dyDescent="0.25">
      <c r="A483" s="7">
        <v>45397</v>
      </c>
      <c r="B483">
        <f t="shared" ca="1" si="64"/>
        <v>0.45286183213195336</v>
      </c>
      <c r="C483" s="6">
        <v>1171</v>
      </c>
      <c r="D483">
        <f t="shared" si="65"/>
        <v>1.0685568950723632</v>
      </c>
      <c r="E483" t="s">
        <v>49</v>
      </c>
      <c r="F483">
        <v>0.75285290000000005</v>
      </c>
      <c r="G483">
        <v>44</v>
      </c>
      <c r="H483">
        <v>44</v>
      </c>
      <c r="I483">
        <f t="shared" si="66"/>
        <v>1</v>
      </c>
      <c r="J483">
        <f t="shared" si="67"/>
        <v>0</v>
      </c>
      <c r="K483">
        <f t="shared" ca="1" si="68"/>
        <v>0.36431201786954598</v>
      </c>
      <c r="L483">
        <f t="shared" ca="1" si="69"/>
        <v>0</v>
      </c>
      <c r="M483">
        <f t="shared" si="70"/>
        <v>1</v>
      </c>
      <c r="Q483">
        <f t="shared" ca="1" si="62"/>
        <v>175.66507216669373</v>
      </c>
      <c r="R483">
        <f t="shared" ca="1" si="63"/>
        <v>175.66507216669373</v>
      </c>
    </row>
    <row r="484" spans="1:18" x14ac:dyDescent="0.25">
      <c r="A484" s="7">
        <v>45398</v>
      </c>
      <c r="B484">
        <f t="shared" ca="1" si="64"/>
        <v>0.47584757650530984</v>
      </c>
      <c r="C484" s="6">
        <v>1358</v>
      </c>
      <c r="D484">
        <f t="shared" si="65"/>
        <v>1.1328997699444829</v>
      </c>
      <c r="E484" t="s">
        <v>49</v>
      </c>
      <c r="F484">
        <v>0.75285290000000005</v>
      </c>
      <c r="G484">
        <v>44</v>
      </c>
      <c r="H484">
        <v>44</v>
      </c>
      <c r="I484">
        <f t="shared" si="66"/>
        <v>1</v>
      </c>
      <c r="J484">
        <f t="shared" si="67"/>
        <v>0</v>
      </c>
      <c r="K484">
        <f t="shared" ca="1" si="68"/>
        <v>0.40585367050605964</v>
      </c>
      <c r="L484">
        <f t="shared" ca="1" si="69"/>
        <v>0</v>
      </c>
      <c r="M484">
        <f t="shared" si="70"/>
        <v>1</v>
      </c>
      <c r="Q484">
        <f t="shared" ca="1" si="62"/>
        <v>214.05749355273022</v>
      </c>
      <c r="R484">
        <f t="shared" ca="1" si="63"/>
        <v>214.05749355273022</v>
      </c>
    </row>
    <row r="485" spans="1:18" x14ac:dyDescent="0.25">
      <c r="A485" s="7">
        <v>45398</v>
      </c>
      <c r="B485">
        <f t="shared" ca="1" si="64"/>
        <v>0.47584757650530984</v>
      </c>
      <c r="C485" s="6">
        <v>1161</v>
      </c>
      <c r="D485">
        <f t="shared" si="65"/>
        <v>1.0648322197385738</v>
      </c>
      <c r="E485" t="s">
        <v>49</v>
      </c>
      <c r="F485">
        <v>0.75285290000000005</v>
      </c>
      <c r="G485">
        <v>44</v>
      </c>
      <c r="H485">
        <v>45</v>
      </c>
      <c r="I485">
        <f t="shared" si="66"/>
        <v>0</v>
      </c>
      <c r="J485">
        <f t="shared" si="67"/>
        <v>1</v>
      </c>
      <c r="K485">
        <f t="shared" ca="1" si="68"/>
        <v>0</v>
      </c>
      <c r="L485">
        <f t="shared" ca="1" si="69"/>
        <v>0.39013868004853069</v>
      </c>
      <c r="M485">
        <f t="shared" si="70"/>
        <v>1.0227272727272727</v>
      </c>
      <c r="Q485">
        <f t="shared" ref="Q485:Q501" ca="1" si="71">G485/100*C485*B485*F485</f>
        <v>183.00497055575835</v>
      </c>
      <c r="R485">
        <f t="shared" ref="R485:R501" ca="1" si="72">C485*H485/100*B485*F485</f>
        <v>187.16417443202559</v>
      </c>
    </row>
    <row r="486" spans="1:18" x14ac:dyDescent="0.25">
      <c r="A486" s="7">
        <v>45398</v>
      </c>
      <c r="B486">
        <f t="shared" ca="1" si="64"/>
        <v>0.47584757650530984</v>
      </c>
      <c r="C486" s="6">
        <v>1000</v>
      </c>
      <c r="D486">
        <f t="shared" si="65"/>
        <v>1</v>
      </c>
      <c r="E486" t="s">
        <v>49</v>
      </c>
      <c r="F486">
        <v>0.75285290000000005</v>
      </c>
      <c r="G486">
        <v>39</v>
      </c>
      <c r="H486">
        <v>37</v>
      </c>
      <c r="I486">
        <f t="shared" si="66"/>
        <v>1</v>
      </c>
      <c r="J486">
        <f t="shared" si="67"/>
        <v>0</v>
      </c>
      <c r="K486">
        <f t="shared" ca="1" si="68"/>
        <v>0.37760772673702109</v>
      </c>
      <c r="L486">
        <f t="shared" ca="1" si="69"/>
        <v>0</v>
      </c>
      <c r="M486">
        <f t="shared" si="70"/>
        <v>1.0540540540540539</v>
      </c>
      <c r="Q486">
        <f t="shared" ca="1" si="71"/>
        <v>139.71485889269783</v>
      </c>
      <c r="R486">
        <f t="shared" ca="1" si="72"/>
        <v>132.54999433409793</v>
      </c>
    </row>
    <row r="487" spans="1:18" x14ac:dyDescent="0.25">
      <c r="A487" s="7">
        <v>45398</v>
      </c>
      <c r="B487">
        <f t="shared" ca="1" si="64"/>
        <v>0.47584757650530984</v>
      </c>
      <c r="C487" s="6">
        <v>1000</v>
      </c>
      <c r="D487">
        <f t="shared" si="65"/>
        <v>1</v>
      </c>
      <c r="E487" t="s">
        <v>49</v>
      </c>
      <c r="F487">
        <v>0.75285290000000005</v>
      </c>
      <c r="G487">
        <v>44</v>
      </c>
      <c r="H487">
        <v>46</v>
      </c>
      <c r="I487">
        <f t="shared" si="66"/>
        <v>0</v>
      </c>
      <c r="J487">
        <f t="shared" si="67"/>
        <v>1</v>
      </c>
      <c r="K487">
        <f t="shared" ca="1" si="68"/>
        <v>0</v>
      </c>
      <c r="L487">
        <f t="shared" ca="1" si="69"/>
        <v>0.3745270110177214</v>
      </c>
      <c r="M487">
        <f t="shared" si="70"/>
        <v>1.0454545454545454</v>
      </c>
      <c r="Q487">
        <f t="shared" ca="1" si="71"/>
        <v>157.62702028919753</v>
      </c>
      <c r="R487">
        <f t="shared" ca="1" si="72"/>
        <v>164.79188484779743</v>
      </c>
    </row>
    <row r="488" spans="1:18" x14ac:dyDescent="0.25">
      <c r="A488" s="7">
        <v>45398</v>
      </c>
      <c r="B488">
        <f t="shared" ca="1" si="64"/>
        <v>0.47584757650530984</v>
      </c>
      <c r="C488" s="6">
        <v>1000</v>
      </c>
      <c r="D488">
        <f t="shared" si="65"/>
        <v>1</v>
      </c>
      <c r="E488" t="s">
        <v>50</v>
      </c>
      <c r="F488">
        <v>1</v>
      </c>
      <c r="G488">
        <v>36</v>
      </c>
      <c r="H488">
        <v>38</v>
      </c>
      <c r="I488">
        <f t="shared" si="66"/>
        <v>0</v>
      </c>
      <c r="J488">
        <f t="shared" si="67"/>
        <v>1</v>
      </c>
      <c r="K488">
        <f t="shared" ca="1" si="68"/>
        <v>0</v>
      </c>
      <c r="L488">
        <f t="shared" ca="1" si="69"/>
        <v>0.50228355297782712</v>
      </c>
      <c r="M488">
        <f t="shared" si="70"/>
        <v>1.0555555555555556</v>
      </c>
      <c r="Q488">
        <f t="shared" ca="1" si="71"/>
        <v>171.30512754191153</v>
      </c>
      <c r="R488">
        <f t="shared" ca="1" si="72"/>
        <v>180.82207907201774</v>
      </c>
    </row>
    <row r="489" spans="1:18" x14ac:dyDescent="0.25">
      <c r="A489" s="7">
        <v>45398</v>
      </c>
      <c r="B489">
        <f t="shared" ca="1" si="64"/>
        <v>0.47584757650530984</v>
      </c>
      <c r="C489" s="6">
        <v>1000</v>
      </c>
      <c r="D489">
        <f t="shared" si="65"/>
        <v>1</v>
      </c>
      <c r="E489" t="s">
        <v>50</v>
      </c>
      <c r="F489">
        <v>1</v>
      </c>
      <c r="G489">
        <v>45</v>
      </c>
      <c r="H489">
        <v>49</v>
      </c>
      <c r="I489">
        <f t="shared" si="66"/>
        <v>0</v>
      </c>
      <c r="J489">
        <f t="shared" si="67"/>
        <v>1</v>
      </c>
      <c r="K489">
        <f t="shared" ca="1" si="68"/>
        <v>0</v>
      </c>
      <c r="L489">
        <f t="shared" ca="1" si="69"/>
        <v>0.5181451388613374</v>
      </c>
      <c r="M489">
        <f t="shared" si="70"/>
        <v>1.0888888888888888</v>
      </c>
      <c r="Q489">
        <f t="shared" ca="1" si="71"/>
        <v>214.13140942738943</v>
      </c>
      <c r="R489">
        <f t="shared" ca="1" si="72"/>
        <v>233.16531248760182</v>
      </c>
    </row>
    <row r="490" spans="1:18" x14ac:dyDescent="0.25">
      <c r="A490" s="7">
        <v>45399</v>
      </c>
      <c r="B490">
        <f t="shared" ca="1" si="64"/>
        <v>0.5</v>
      </c>
      <c r="C490" s="6">
        <v>1308</v>
      </c>
      <c r="D490">
        <f t="shared" si="65"/>
        <v>1.1166077439882485</v>
      </c>
      <c r="E490" t="s">
        <v>49</v>
      </c>
      <c r="F490">
        <v>0.75285290000000005</v>
      </c>
      <c r="G490">
        <v>40</v>
      </c>
      <c r="H490">
        <v>44</v>
      </c>
      <c r="I490">
        <f t="shared" si="66"/>
        <v>0</v>
      </c>
      <c r="J490">
        <f t="shared" si="67"/>
        <v>1</v>
      </c>
      <c r="K490">
        <f t="shared" ca="1" si="68"/>
        <v>0</v>
      </c>
      <c r="L490">
        <f t="shared" ca="1" si="69"/>
        <v>0.4623527580232058</v>
      </c>
      <c r="M490">
        <f t="shared" si="70"/>
        <v>1.1000000000000001</v>
      </c>
      <c r="Q490">
        <f t="shared" ca="1" si="71"/>
        <v>196.94631864000002</v>
      </c>
      <c r="R490">
        <f t="shared" ca="1" si="72"/>
        <v>216.64095050400002</v>
      </c>
    </row>
    <row r="491" spans="1:18" x14ac:dyDescent="0.25">
      <c r="A491" s="7">
        <v>45399</v>
      </c>
      <c r="B491">
        <f t="shared" ca="1" si="64"/>
        <v>0.5</v>
      </c>
      <c r="C491" s="6">
        <v>1308</v>
      </c>
      <c r="D491">
        <f t="shared" si="65"/>
        <v>1.1166077439882485</v>
      </c>
      <c r="E491" t="s">
        <v>49</v>
      </c>
      <c r="F491">
        <v>0.75285290000000005</v>
      </c>
      <c r="G491">
        <v>49</v>
      </c>
      <c r="H491">
        <v>52</v>
      </c>
      <c r="I491">
        <f t="shared" si="66"/>
        <v>0</v>
      </c>
      <c r="J491">
        <f t="shared" si="67"/>
        <v>1</v>
      </c>
      <c r="K491">
        <f t="shared" ca="1" si="68"/>
        <v>0</v>
      </c>
      <c r="L491">
        <f t="shared" ca="1" si="69"/>
        <v>0.44605460885355663</v>
      </c>
      <c r="M491">
        <f t="shared" si="70"/>
        <v>1.0612244897959184</v>
      </c>
      <c r="Q491">
        <f t="shared" ca="1" si="71"/>
        <v>241.259240334</v>
      </c>
      <c r="R491">
        <f t="shared" ca="1" si="72"/>
        <v>256.03021423199999</v>
      </c>
    </row>
    <row r="492" spans="1:18" x14ac:dyDescent="0.25">
      <c r="A492" s="7">
        <v>45400</v>
      </c>
      <c r="B492">
        <f t="shared" ca="1" si="64"/>
        <v>0.52537831932660972</v>
      </c>
      <c r="C492" s="6">
        <v>4000</v>
      </c>
      <c r="D492">
        <f t="shared" si="65"/>
        <v>1.6020599913279625</v>
      </c>
      <c r="E492" t="s">
        <v>49</v>
      </c>
      <c r="F492">
        <v>0.75285290000000005</v>
      </c>
      <c r="G492">
        <v>44</v>
      </c>
      <c r="H492">
        <v>42</v>
      </c>
      <c r="I492">
        <f t="shared" si="66"/>
        <v>1</v>
      </c>
      <c r="J492">
        <f t="shared" si="67"/>
        <v>0</v>
      </c>
      <c r="K492">
        <f t="shared" ca="1" si="68"/>
        <v>0.6638415559720181</v>
      </c>
      <c r="L492">
        <f t="shared" ca="1" si="69"/>
        <v>0</v>
      </c>
      <c r="M492">
        <f t="shared" si="70"/>
        <v>1.0476190476190477</v>
      </c>
      <c r="Q492">
        <f t="shared" ca="1" si="71"/>
        <v>696.13736069180891</v>
      </c>
      <c r="R492">
        <f t="shared" ca="1" si="72"/>
        <v>664.49475338763591</v>
      </c>
    </row>
    <row r="493" spans="1:18" x14ac:dyDescent="0.25">
      <c r="A493" s="7">
        <v>45400</v>
      </c>
      <c r="B493">
        <f t="shared" ca="1" si="64"/>
        <v>0.52537831932660972</v>
      </c>
      <c r="C493" s="6">
        <v>1047</v>
      </c>
      <c r="D493">
        <f t="shared" si="65"/>
        <v>1.0199466816788423</v>
      </c>
      <c r="E493" t="s">
        <v>49</v>
      </c>
      <c r="F493">
        <v>0.75285290000000005</v>
      </c>
      <c r="G493">
        <v>43</v>
      </c>
      <c r="H493">
        <v>38</v>
      </c>
      <c r="I493">
        <f t="shared" si="66"/>
        <v>1</v>
      </c>
      <c r="J493">
        <f t="shared" si="67"/>
        <v>0</v>
      </c>
      <c r="K493">
        <f t="shared" ca="1" si="68"/>
        <v>0.45650401636217031</v>
      </c>
      <c r="L493">
        <f t="shared" ca="1" si="69"/>
        <v>0</v>
      </c>
      <c r="M493">
        <f t="shared" si="70"/>
        <v>1.131578947368421</v>
      </c>
      <c r="Q493">
        <f t="shared" ca="1" si="71"/>
        <v>178.07272793014735</v>
      </c>
      <c r="R493">
        <f t="shared" ca="1" si="72"/>
        <v>157.36659677547905</v>
      </c>
    </row>
    <row r="494" spans="1:18" x14ac:dyDescent="0.25">
      <c r="A494" s="7">
        <v>45400</v>
      </c>
      <c r="B494">
        <f t="shared" ca="1" si="64"/>
        <v>0.52537831932660972</v>
      </c>
      <c r="C494" s="6">
        <v>1047</v>
      </c>
      <c r="D494">
        <f t="shared" si="65"/>
        <v>1.0199466816788423</v>
      </c>
      <c r="E494" t="s">
        <v>49</v>
      </c>
      <c r="F494">
        <v>0.75285290000000005</v>
      </c>
      <c r="G494">
        <v>51</v>
      </c>
      <c r="H494">
        <v>48</v>
      </c>
      <c r="I494">
        <f t="shared" si="66"/>
        <v>1</v>
      </c>
      <c r="J494">
        <f t="shared" si="67"/>
        <v>0</v>
      </c>
      <c r="K494">
        <f t="shared" ca="1" si="68"/>
        <v>0.42863603861913085</v>
      </c>
      <c r="L494">
        <f t="shared" ca="1" si="69"/>
        <v>0</v>
      </c>
      <c r="M494">
        <f t="shared" si="70"/>
        <v>1.0625</v>
      </c>
      <c r="Q494">
        <f t="shared" ca="1" si="71"/>
        <v>211.20253777761661</v>
      </c>
      <c r="R494">
        <f t="shared" ca="1" si="72"/>
        <v>198.77885908481565</v>
      </c>
    </row>
    <row r="495" spans="1:18" x14ac:dyDescent="0.25">
      <c r="A495" s="7">
        <v>45403</v>
      </c>
      <c r="B495">
        <f t="shared" ca="1" si="64"/>
        <v>0.60950682710223769</v>
      </c>
      <c r="C495" s="6">
        <v>9791</v>
      </c>
      <c r="D495">
        <f t="shared" si="65"/>
        <v>1.990827050567479</v>
      </c>
      <c r="E495" t="s">
        <v>49</v>
      </c>
      <c r="F495">
        <v>0.75285290000000005</v>
      </c>
      <c r="G495">
        <v>44</v>
      </c>
      <c r="H495">
        <v>43</v>
      </c>
      <c r="I495">
        <f t="shared" si="66"/>
        <v>1</v>
      </c>
      <c r="J495">
        <f t="shared" si="67"/>
        <v>0</v>
      </c>
      <c r="K495">
        <f t="shared" ca="1" si="68"/>
        <v>0.93477363814862224</v>
      </c>
      <c r="L495">
        <f t="shared" ca="1" si="69"/>
        <v>0</v>
      </c>
      <c r="M495">
        <f t="shared" si="70"/>
        <v>1.0232558139534884</v>
      </c>
      <c r="Q495">
        <f t="shared" ca="1" si="71"/>
        <v>1976.8259307391127</v>
      </c>
      <c r="R495">
        <f t="shared" ca="1" si="72"/>
        <v>1931.89806867686</v>
      </c>
    </row>
    <row r="496" spans="1:18" x14ac:dyDescent="0.25">
      <c r="A496" s="7">
        <v>45402</v>
      </c>
      <c r="B496">
        <f t="shared" ca="1" si="64"/>
        <v>0.58006469308008146</v>
      </c>
      <c r="C496" s="6">
        <v>745</v>
      </c>
      <c r="D496">
        <f t="shared" si="65"/>
        <v>0.87215627274829277</v>
      </c>
      <c r="E496" t="s">
        <v>9</v>
      </c>
      <c r="F496">
        <v>1</v>
      </c>
      <c r="G496">
        <v>45</v>
      </c>
      <c r="H496">
        <v>47</v>
      </c>
      <c r="I496">
        <f t="shared" si="66"/>
        <v>0</v>
      </c>
      <c r="J496">
        <f t="shared" si="67"/>
        <v>1</v>
      </c>
      <c r="K496">
        <f t="shared" ca="1" si="68"/>
        <v>0</v>
      </c>
      <c r="L496">
        <f t="shared" ca="1" si="69"/>
        <v>0.52839181892158882</v>
      </c>
      <c r="M496">
        <f t="shared" si="70"/>
        <v>1.0444444444444445</v>
      </c>
      <c r="Q496">
        <f t="shared" ca="1" si="71"/>
        <v>194.46668835509732</v>
      </c>
      <c r="R496">
        <f t="shared" ca="1" si="72"/>
        <v>203.10965228199052</v>
      </c>
    </row>
    <row r="497" spans="1:18" x14ac:dyDescent="0.25">
      <c r="A497" s="7">
        <v>45405</v>
      </c>
      <c r="B497">
        <f t="shared" ca="1" si="64"/>
        <v>0.67295009631617808</v>
      </c>
      <c r="C497" s="6">
        <v>1470</v>
      </c>
      <c r="D497">
        <f t="shared" si="65"/>
        <v>1.167317334748176</v>
      </c>
      <c r="E497" t="s">
        <v>7</v>
      </c>
      <c r="F497">
        <v>0.75285290000000005</v>
      </c>
      <c r="G497">
        <v>43</v>
      </c>
      <c r="H497">
        <v>43</v>
      </c>
      <c r="I497">
        <f t="shared" si="66"/>
        <v>1</v>
      </c>
      <c r="J497">
        <f t="shared" si="67"/>
        <v>0</v>
      </c>
      <c r="K497">
        <f t="shared" ca="1" si="68"/>
        <v>0.59140081971367775</v>
      </c>
      <c r="L497">
        <f t="shared" ca="1" si="69"/>
        <v>0</v>
      </c>
      <c r="M497">
        <f t="shared" si="70"/>
        <v>1</v>
      </c>
      <c r="Q497">
        <f t="shared" ca="1" si="71"/>
        <v>320.24235999344637</v>
      </c>
      <c r="R497">
        <f t="shared" ca="1" si="72"/>
        <v>320.24235999344637</v>
      </c>
    </row>
    <row r="498" spans="1:18" x14ac:dyDescent="0.25">
      <c r="A498" s="7">
        <v>45404</v>
      </c>
      <c r="B498">
        <f t="shared" ca="1" si="64"/>
        <v>0.64044334488213628</v>
      </c>
      <c r="C498" s="6">
        <v>1429</v>
      </c>
      <c r="D498">
        <f t="shared" si="65"/>
        <v>1.1550322287909702</v>
      </c>
      <c r="E498" t="s">
        <v>7</v>
      </c>
      <c r="F498">
        <v>0.75285290000000005</v>
      </c>
      <c r="G498">
        <v>37</v>
      </c>
      <c r="H498">
        <v>37</v>
      </c>
      <c r="I498">
        <f t="shared" si="66"/>
        <v>1</v>
      </c>
      <c r="J498">
        <f t="shared" si="67"/>
        <v>0</v>
      </c>
      <c r="K498">
        <f t="shared" ca="1" si="68"/>
        <v>0.55690991147156288</v>
      </c>
      <c r="L498">
        <f t="shared" ca="1" si="69"/>
        <v>0</v>
      </c>
      <c r="M498">
        <f t="shared" si="70"/>
        <v>1</v>
      </c>
      <c r="Q498">
        <f t="shared" ca="1" si="71"/>
        <v>254.93226089507488</v>
      </c>
      <c r="R498">
        <f t="shared" ca="1" si="72"/>
        <v>254.93226089507488</v>
      </c>
    </row>
    <row r="499" spans="1:18" x14ac:dyDescent="0.25">
      <c r="A499" s="7">
        <v>45404</v>
      </c>
      <c r="B499">
        <f t="shared" ca="1" si="64"/>
        <v>0.64044334488213628</v>
      </c>
      <c r="C499" s="6">
        <v>1429</v>
      </c>
      <c r="D499">
        <f t="shared" si="65"/>
        <v>1.1550322287909702</v>
      </c>
      <c r="E499" t="s">
        <v>7</v>
      </c>
      <c r="F499">
        <v>0.75285290000000005</v>
      </c>
      <c r="G499">
        <v>46</v>
      </c>
      <c r="H499">
        <v>46</v>
      </c>
      <c r="I499">
        <f t="shared" si="66"/>
        <v>1</v>
      </c>
      <c r="J499">
        <f t="shared" si="67"/>
        <v>0</v>
      </c>
      <c r="K499">
        <f t="shared" ca="1" si="68"/>
        <v>0.55690991147156288</v>
      </c>
      <c r="L499">
        <f t="shared" ca="1" si="69"/>
        <v>0</v>
      </c>
      <c r="M499">
        <f t="shared" si="70"/>
        <v>1</v>
      </c>
      <c r="Q499">
        <f t="shared" ca="1" si="71"/>
        <v>316.94281084252555</v>
      </c>
      <c r="R499">
        <f t="shared" ca="1" si="72"/>
        <v>316.94281084252555</v>
      </c>
    </row>
    <row r="500" spans="1:18" x14ac:dyDescent="0.25">
      <c r="A500" s="7">
        <v>45405</v>
      </c>
      <c r="B500">
        <f t="shared" ca="1" si="64"/>
        <v>0.67295009631617808</v>
      </c>
      <c r="C500" s="6">
        <v>967</v>
      </c>
      <c r="D500">
        <f t="shared" si="65"/>
        <v>0.98542647408300166</v>
      </c>
      <c r="E500" t="s">
        <v>7</v>
      </c>
      <c r="F500">
        <v>0.75285290000000005</v>
      </c>
      <c r="G500">
        <v>43</v>
      </c>
      <c r="H500">
        <v>49</v>
      </c>
      <c r="I500">
        <f t="shared" si="66"/>
        <v>0</v>
      </c>
      <c r="J500">
        <f t="shared" si="67"/>
        <v>1</v>
      </c>
      <c r="K500">
        <f t="shared" ca="1" si="68"/>
        <v>0</v>
      </c>
      <c r="L500">
        <f t="shared" ca="1" si="69"/>
        <v>0.56891166335020948</v>
      </c>
      <c r="M500">
        <f t="shared" si="70"/>
        <v>1.1395348837209303</v>
      </c>
      <c r="Q500">
        <f t="shared" ca="1" si="71"/>
        <v>210.66283136983853</v>
      </c>
      <c r="R500">
        <f t="shared" ca="1" si="72"/>
        <v>240.05764504935084</v>
      </c>
    </row>
    <row r="501" spans="1:18" x14ac:dyDescent="0.25">
      <c r="A501" s="7">
        <v>45405</v>
      </c>
      <c r="B501">
        <f t="shared" ca="1" si="64"/>
        <v>0.67295009631617808</v>
      </c>
      <c r="C501" s="6">
        <v>967</v>
      </c>
      <c r="D501">
        <f t="shared" si="65"/>
        <v>0.98542647408300166</v>
      </c>
      <c r="E501" t="s">
        <v>7</v>
      </c>
      <c r="F501">
        <v>0.75285290000000005</v>
      </c>
      <c r="G501">
        <v>33</v>
      </c>
      <c r="H501">
        <v>42</v>
      </c>
      <c r="I501">
        <f t="shared" si="66"/>
        <v>0</v>
      </c>
      <c r="J501">
        <f t="shared" si="67"/>
        <v>1</v>
      </c>
      <c r="K501">
        <f t="shared" ca="1" si="68"/>
        <v>0</v>
      </c>
      <c r="L501">
        <f t="shared" ca="1" si="69"/>
        <v>0.63540783179374039</v>
      </c>
      <c r="M501">
        <f t="shared" si="70"/>
        <v>1.2727272727272727</v>
      </c>
      <c r="Q501">
        <f t="shared" ca="1" si="71"/>
        <v>161.67147523731794</v>
      </c>
      <c r="R501">
        <f t="shared" ca="1" si="72"/>
        <v>205.76369575658646</v>
      </c>
    </row>
    <row r="502" spans="1:18" x14ac:dyDescent="0.25">
      <c r="A502" s="7">
        <v>45412</v>
      </c>
      <c r="B502">
        <f t="shared" ca="1" si="64"/>
        <v>0.95169515301061958</v>
      </c>
      <c r="C502">
        <v>856</v>
      </c>
      <c r="D502">
        <f t="shared" si="65"/>
        <v>0.93247376467715326</v>
      </c>
      <c r="E502" t="s">
        <v>49</v>
      </c>
      <c r="F502">
        <v>0.75285290000000005</v>
      </c>
      <c r="G502">
        <v>40</v>
      </c>
      <c r="H502">
        <v>39</v>
      </c>
      <c r="I502">
        <f t="shared" ref="I502:I511" si="73">IF(G502&gt;=H502,1,0)</f>
        <v>1</v>
      </c>
      <c r="J502">
        <f t="shared" ref="J502:J511" si="74">IF(H502&gt;G502,1,0)</f>
        <v>0</v>
      </c>
      <c r="K502">
        <f t="shared" ref="K502:K511" ca="1" si="75">I502*F502*B502*M502*D502</f>
        <v>0.68523571572918418</v>
      </c>
      <c r="L502">
        <f t="shared" ref="L502:L511" ca="1" si="76">J502*F502*B502*M502*D502</f>
        <v>0</v>
      </c>
      <c r="M502">
        <f t="shared" ref="M502:M511" si="77">MAX(G502:H502)/MIN(G502:H502)</f>
        <v>1.0256410256410255</v>
      </c>
    </row>
    <row r="503" spans="1:18" x14ac:dyDescent="0.25">
      <c r="A503" s="7">
        <v>45412</v>
      </c>
      <c r="B503">
        <f t="shared" ca="1" si="64"/>
        <v>0.95169515301061958</v>
      </c>
      <c r="C503">
        <v>953</v>
      </c>
      <c r="D503">
        <f t="shared" si="65"/>
        <v>0.97909290063832644</v>
      </c>
      <c r="E503" t="s">
        <v>50</v>
      </c>
      <c r="F503">
        <v>1</v>
      </c>
      <c r="G503">
        <v>41</v>
      </c>
      <c r="H503">
        <v>44</v>
      </c>
      <c r="I503">
        <f t="shared" si="73"/>
        <v>0</v>
      </c>
      <c r="J503">
        <f t="shared" si="74"/>
        <v>1</v>
      </c>
      <c r="K503">
        <f t="shared" ca="1" si="75"/>
        <v>0</v>
      </c>
      <c r="L503">
        <f t="shared" ca="1" si="76"/>
        <v>0.99997830699811097</v>
      </c>
      <c r="M503">
        <f t="shared" si="77"/>
        <v>1.0731707317073171</v>
      </c>
    </row>
    <row r="504" spans="1:18" x14ac:dyDescent="0.25">
      <c r="A504" s="7">
        <v>45412</v>
      </c>
      <c r="B504">
        <f t="shared" ca="1" si="64"/>
        <v>0.95169515301061958</v>
      </c>
      <c r="C504">
        <v>953</v>
      </c>
      <c r="D504">
        <f t="shared" si="65"/>
        <v>0.97909290063832644</v>
      </c>
      <c r="E504" t="s">
        <v>50</v>
      </c>
      <c r="F504">
        <v>1</v>
      </c>
      <c r="G504">
        <v>47</v>
      </c>
      <c r="H504">
        <v>53</v>
      </c>
      <c r="I504">
        <f t="shared" si="73"/>
        <v>0</v>
      </c>
      <c r="J504">
        <f t="shared" si="74"/>
        <v>1</v>
      </c>
      <c r="K504">
        <f t="shared" ca="1" si="75"/>
        <v>0</v>
      </c>
      <c r="L504">
        <f t="shared" ca="1" si="76"/>
        <v>1.0507508999549782</v>
      </c>
      <c r="M504">
        <f t="shared" si="77"/>
        <v>1.1276595744680851</v>
      </c>
    </row>
    <row r="505" spans="1:18" x14ac:dyDescent="0.25">
      <c r="A505" s="7">
        <v>45410</v>
      </c>
      <c r="B505">
        <f t="shared" ca="1" si="64"/>
        <v>0.86197282124697772</v>
      </c>
      <c r="C505">
        <v>851</v>
      </c>
      <c r="D505">
        <f t="shared" si="65"/>
        <v>0.92992956008458783</v>
      </c>
      <c r="E505" t="s">
        <v>50</v>
      </c>
      <c r="F505">
        <v>1</v>
      </c>
      <c r="G505">
        <v>44</v>
      </c>
      <c r="H505">
        <v>40</v>
      </c>
      <c r="I505">
        <f t="shared" si="73"/>
        <v>1</v>
      </c>
      <c r="J505">
        <f t="shared" si="74"/>
        <v>0</v>
      </c>
      <c r="K505">
        <f t="shared" ca="1" si="75"/>
        <v>0.8817314071137804</v>
      </c>
      <c r="L505">
        <f t="shared" ca="1" si="76"/>
        <v>0</v>
      </c>
      <c r="M505">
        <f t="shared" si="77"/>
        <v>1.1000000000000001</v>
      </c>
    </row>
    <row r="506" spans="1:18" x14ac:dyDescent="0.25">
      <c r="A506" s="7">
        <v>45410</v>
      </c>
      <c r="B506">
        <f t="shared" ca="1" si="64"/>
        <v>0.86197282124697772</v>
      </c>
      <c r="C506" s="6">
        <v>1046</v>
      </c>
      <c r="D506">
        <f t="shared" si="65"/>
        <v>1.0195316845312554</v>
      </c>
      <c r="E506" t="s">
        <v>49</v>
      </c>
      <c r="F506">
        <v>0.75285290000000005</v>
      </c>
      <c r="G506">
        <v>40</v>
      </c>
      <c r="H506">
        <v>38</v>
      </c>
      <c r="I506">
        <f t="shared" si="73"/>
        <v>1</v>
      </c>
      <c r="J506">
        <f t="shared" si="74"/>
        <v>0</v>
      </c>
      <c r="K506">
        <f t="shared" ca="1" si="75"/>
        <v>0.69643537359109786</v>
      </c>
      <c r="L506">
        <f t="shared" ca="1" si="76"/>
        <v>0</v>
      </c>
      <c r="M506">
        <f t="shared" si="77"/>
        <v>1.0526315789473684</v>
      </c>
    </row>
    <row r="507" spans="1:18" x14ac:dyDescent="0.25">
      <c r="A507" s="7">
        <v>45410</v>
      </c>
      <c r="B507">
        <f t="shared" ca="1" si="64"/>
        <v>0.86197282124697772</v>
      </c>
      <c r="C507">
        <v>851</v>
      </c>
      <c r="D507">
        <f t="shared" si="65"/>
        <v>0.92992956008458783</v>
      </c>
      <c r="E507" t="s">
        <v>50</v>
      </c>
      <c r="F507">
        <v>1</v>
      </c>
      <c r="G507">
        <v>47</v>
      </c>
      <c r="H507">
        <v>46</v>
      </c>
      <c r="I507">
        <f t="shared" si="73"/>
        <v>1</v>
      </c>
      <c r="J507">
        <f t="shared" si="74"/>
        <v>0</v>
      </c>
      <c r="K507">
        <f t="shared" ca="1" si="75"/>
        <v>0.81899952834679202</v>
      </c>
      <c r="L507">
        <f t="shared" ca="1" si="76"/>
        <v>0</v>
      </c>
      <c r="M507">
        <f t="shared" si="77"/>
        <v>1.0217391304347827</v>
      </c>
    </row>
    <row r="508" spans="1:18" x14ac:dyDescent="0.25">
      <c r="A508" s="7">
        <v>45410</v>
      </c>
      <c r="B508">
        <f t="shared" ca="1" si="64"/>
        <v>0.86197282124697772</v>
      </c>
      <c r="C508" s="6">
        <v>1046</v>
      </c>
      <c r="D508">
        <f t="shared" si="65"/>
        <v>1.0195316845312554</v>
      </c>
      <c r="E508" t="s">
        <v>49</v>
      </c>
      <c r="F508">
        <v>0.75285290000000005</v>
      </c>
      <c r="G508">
        <v>44</v>
      </c>
      <c r="H508">
        <v>44</v>
      </c>
      <c r="I508">
        <f t="shared" si="73"/>
        <v>1</v>
      </c>
      <c r="J508">
        <f t="shared" si="74"/>
        <v>0</v>
      </c>
      <c r="K508">
        <f t="shared" ca="1" si="75"/>
        <v>0.66161360491154297</v>
      </c>
      <c r="L508">
        <f t="shared" ca="1" si="76"/>
        <v>0</v>
      </c>
      <c r="M508">
        <f t="shared" si="77"/>
        <v>1</v>
      </c>
    </row>
    <row r="509" spans="1:18" x14ac:dyDescent="0.25">
      <c r="A509" s="7">
        <v>45407</v>
      </c>
      <c r="B509">
        <f t="shared" ca="1" si="64"/>
        <v>0.74299714456847421</v>
      </c>
      <c r="C509" s="6">
        <v>4000</v>
      </c>
      <c r="D509">
        <f t="shared" si="65"/>
        <v>1.6020599913279625</v>
      </c>
      <c r="E509" t="s">
        <v>49</v>
      </c>
      <c r="F509">
        <v>0.75285290000000005</v>
      </c>
      <c r="G509">
        <v>42</v>
      </c>
      <c r="H509">
        <v>43</v>
      </c>
      <c r="I509">
        <f t="shared" si="73"/>
        <v>0</v>
      </c>
      <c r="J509">
        <f t="shared" si="74"/>
        <v>1</v>
      </c>
      <c r="K509">
        <f t="shared" ca="1" si="75"/>
        <v>0</v>
      </c>
      <c r="L509">
        <f t="shared" ca="1" si="76"/>
        <v>0.91747705600152019</v>
      </c>
      <c r="M509">
        <f t="shared" si="77"/>
        <v>1.0238095238095237</v>
      </c>
    </row>
    <row r="510" spans="1:18" x14ac:dyDescent="0.25">
      <c r="A510" s="7">
        <v>45404</v>
      </c>
      <c r="B510">
        <f t="shared" ca="1" si="64"/>
        <v>0.64044334488213628</v>
      </c>
      <c r="C510" s="6">
        <v>4000</v>
      </c>
      <c r="D510">
        <f t="shared" si="65"/>
        <v>1.6020599913279625</v>
      </c>
      <c r="E510" t="s">
        <v>49</v>
      </c>
      <c r="F510">
        <v>0.75285290000000005</v>
      </c>
      <c r="G510">
        <v>43</v>
      </c>
      <c r="H510">
        <v>43</v>
      </c>
      <c r="I510">
        <f t="shared" si="73"/>
        <v>1</v>
      </c>
      <c r="J510">
        <f t="shared" si="74"/>
        <v>0</v>
      </c>
      <c r="K510">
        <f t="shared" ca="1" si="75"/>
        <v>0.77244865182376932</v>
      </c>
      <c r="L510">
        <f t="shared" ca="1" si="76"/>
        <v>0</v>
      </c>
      <c r="M510">
        <f t="shared" si="77"/>
        <v>1</v>
      </c>
    </row>
    <row r="511" spans="1:18" x14ac:dyDescent="0.25">
      <c r="A511" s="7">
        <v>45298</v>
      </c>
      <c r="B511">
        <f t="shared" ca="1" si="64"/>
        <v>3.3670813329960097E-3</v>
      </c>
      <c r="C511" s="6">
        <v>2027</v>
      </c>
      <c r="D511">
        <f t="shared" si="65"/>
        <v>1.3068537486930087</v>
      </c>
      <c r="E511" t="s">
        <v>51</v>
      </c>
      <c r="F511">
        <v>0.628</v>
      </c>
      <c r="G511">
        <v>32</v>
      </c>
      <c r="H511">
        <v>34</v>
      </c>
      <c r="I511">
        <f t="shared" si="73"/>
        <v>0</v>
      </c>
      <c r="J511">
        <f t="shared" si="74"/>
        <v>1</v>
      </c>
      <c r="K511">
        <f t="shared" ca="1" si="75"/>
        <v>0</v>
      </c>
      <c r="L511">
        <f t="shared" ca="1" si="76"/>
        <v>2.9360887397896639E-3</v>
      </c>
      <c r="M511">
        <f t="shared" si="77"/>
        <v>1.0625</v>
      </c>
    </row>
  </sheetData>
  <sortState xmlns:xlrd2="http://schemas.microsoft.com/office/spreadsheetml/2017/richdata2" ref="A2:M84">
    <sortCondition descending="1" ref="A2:A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386-23B8-4F09-908B-3B1CA463BBD0}">
  <dimension ref="A1:O54"/>
  <sheetViews>
    <sheetView topLeftCell="A19" workbookViewId="0">
      <selection activeCell="F38" sqref="F38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4" ca="1" si="0">0.5^((TODAY()-4-A2)/14)</f>
        <v>5.0069296631325546E-5</v>
      </c>
      <c r="C2">
        <v>700</v>
      </c>
      <c r="D2">
        <f t="shared" ref="D2:D54" si="1">1+LOG(C2/1000)</f>
        <v>0.84509804001425681</v>
      </c>
      <c r="E2" t="s">
        <v>7</v>
      </c>
      <c r="F2">
        <f t="shared" ref="F2:F13" si="2">155507476/206557583</f>
        <v>0.75285290300864915</v>
      </c>
      <c r="G2">
        <v>44</v>
      </c>
      <c r="H2">
        <v>46</v>
      </c>
      <c r="I2">
        <f t="shared" ref="I2:I17" si="3">IF(G2&gt;=H2,1,0)</f>
        <v>0</v>
      </c>
      <c r="J2">
        <f t="shared" ref="J2:J17" si="4">IF(H2&gt;G2,1,0)</f>
        <v>1</v>
      </c>
      <c r="K2">
        <f t="shared" ref="K2:K13" ca="1" si="5">I2*F2*B2*M2*D2</f>
        <v>0</v>
      </c>
      <c r="L2">
        <f t="shared" ref="L2:L13" ca="1" si="6">J2*F2*B2*M2*D2</f>
        <v>3.3303806116324343E-5</v>
      </c>
      <c r="M2">
        <f t="shared" ref="M2:M17" si="7">MAX(G2:H2)/MIN(G2:H2)</f>
        <v>1.0454545454545454</v>
      </c>
      <c r="N2">
        <f ca="1">SUM(K2:K156)</f>
        <v>2.7854232119497668</v>
      </c>
      <c r="O2">
        <f ca="1">SUM(L2:L156)</f>
        <v>5.9104850661799064</v>
      </c>
    </row>
    <row r="3" spans="1:15" x14ac:dyDescent="0.25">
      <c r="A3" s="1">
        <v>45203</v>
      </c>
      <c r="B3">
        <f t="shared" ca="1" si="0"/>
        <v>3.720134442762686E-5</v>
      </c>
      <c r="C3">
        <v>532</v>
      </c>
      <c r="D3">
        <f t="shared" si="1"/>
        <v>0.72591163229504818</v>
      </c>
      <c r="E3" t="s">
        <v>7</v>
      </c>
      <c r="F3">
        <f t="shared" si="2"/>
        <v>0.75285290300864915</v>
      </c>
      <c r="G3">
        <v>40</v>
      </c>
      <c r="H3">
        <v>42</v>
      </c>
      <c r="I3">
        <f t="shared" si="3"/>
        <v>0</v>
      </c>
      <c r="J3">
        <f t="shared" si="4"/>
        <v>1</v>
      </c>
      <c r="K3">
        <f t="shared" ca="1" si="5"/>
        <v>0</v>
      </c>
      <c r="L3">
        <f t="shared" ca="1" si="6"/>
        <v>2.1347244261913034E-5</v>
      </c>
      <c r="M3">
        <f t="shared" si="7"/>
        <v>1.05</v>
      </c>
    </row>
    <row r="4" spans="1:15" x14ac:dyDescent="0.25">
      <c r="A4" s="1">
        <v>45195</v>
      </c>
      <c r="B4">
        <f t="shared" ca="1" si="0"/>
        <v>2.5034648315662769E-5</v>
      </c>
      <c r="C4">
        <v>673</v>
      </c>
      <c r="D4">
        <f t="shared" si="1"/>
        <v>0.82801506422397686</v>
      </c>
      <c r="E4" t="s">
        <v>7</v>
      </c>
      <c r="F4">
        <f t="shared" si="2"/>
        <v>0.75285290300864915</v>
      </c>
      <c r="G4">
        <v>48</v>
      </c>
      <c r="H4">
        <v>44</v>
      </c>
      <c r="I4">
        <f t="shared" si="3"/>
        <v>1</v>
      </c>
      <c r="J4">
        <f t="shared" si="4"/>
        <v>0</v>
      </c>
      <c r="K4">
        <f t="shared" ca="1" si="5"/>
        <v>1.7024659051914705E-5</v>
      </c>
      <c r="L4">
        <f t="shared" ca="1" si="6"/>
        <v>0</v>
      </c>
      <c r="M4">
        <f t="shared" si="7"/>
        <v>1.0909090909090908</v>
      </c>
    </row>
    <row r="5" spans="1:15" x14ac:dyDescent="0.25">
      <c r="A5" s="1">
        <v>45233</v>
      </c>
      <c r="B5">
        <f t="shared" ca="1" si="0"/>
        <v>1.6429445710844205E-4</v>
      </c>
      <c r="C5">
        <v>603</v>
      </c>
      <c r="D5">
        <f t="shared" si="1"/>
        <v>0.78031731214015132</v>
      </c>
      <c r="E5" t="s">
        <v>9</v>
      </c>
      <c r="F5">
        <v>1</v>
      </c>
      <c r="G5">
        <v>47</v>
      </c>
      <c r="H5">
        <v>45</v>
      </c>
      <c r="I5">
        <f t="shared" si="3"/>
        <v>1</v>
      </c>
      <c r="J5">
        <f t="shared" si="4"/>
        <v>0</v>
      </c>
      <c r="K5">
        <f t="shared" ca="1" si="5"/>
        <v>1.3389966735573533E-4</v>
      </c>
      <c r="L5">
        <f t="shared" ca="1" si="6"/>
        <v>0</v>
      </c>
      <c r="M5">
        <f t="shared" si="7"/>
        <v>1.0444444444444445</v>
      </c>
    </row>
    <row r="6" spans="1:15" x14ac:dyDescent="0.25">
      <c r="A6" s="1">
        <v>45233</v>
      </c>
      <c r="B6">
        <f t="shared" ca="1" si="0"/>
        <v>1.6429445710844205E-4</v>
      </c>
      <c r="C6">
        <v>603</v>
      </c>
      <c r="D6">
        <f t="shared" si="1"/>
        <v>0.78031731214015132</v>
      </c>
      <c r="E6" t="s">
        <v>7</v>
      </c>
      <c r="F6">
        <f t="shared" si="2"/>
        <v>0.75285290300864915</v>
      </c>
      <c r="G6">
        <v>47</v>
      </c>
      <c r="H6">
        <v>45</v>
      </c>
      <c r="I6">
        <f t="shared" si="3"/>
        <v>1</v>
      </c>
      <c r="J6">
        <f t="shared" si="4"/>
        <v>0</v>
      </c>
      <c r="K6">
        <f t="shared" ca="1" si="5"/>
        <v>1.008067532806578E-4</v>
      </c>
      <c r="L6">
        <f t="shared" ca="1" si="6"/>
        <v>0</v>
      </c>
      <c r="M6">
        <f t="shared" si="7"/>
        <v>1.0444444444444445</v>
      </c>
    </row>
    <row r="7" spans="1:15" x14ac:dyDescent="0.25">
      <c r="A7" s="1">
        <v>45233</v>
      </c>
      <c r="B7">
        <f t="shared" ca="1" si="0"/>
        <v>1.6429445710844205E-4</v>
      </c>
      <c r="C7">
        <v>603</v>
      </c>
      <c r="D7">
        <f t="shared" si="1"/>
        <v>0.78031731214015132</v>
      </c>
      <c r="E7" t="s">
        <v>9</v>
      </c>
      <c r="F7">
        <v>1</v>
      </c>
      <c r="G7">
        <v>37</v>
      </c>
      <c r="H7">
        <v>35</v>
      </c>
      <c r="I7">
        <f t="shared" si="3"/>
        <v>1</v>
      </c>
      <c r="J7">
        <f t="shared" si="4"/>
        <v>0</v>
      </c>
      <c r="K7">
        <f t="shared" ca="1" si="5"/>
        <v>1.3552762683726401E-4</v>
      </c>
      <c r="L7">
        <f t="shared" ca="1" si="6"/>
        <v>0</v>
      </c>
      <c r="M7">
        <f t="shared" si="7"/>
        <v>1.0571428571428572</v>
      </c>
    </row>
    <row r="8" spans="1:15" x14ac:dyDescent="0.25">
      <c r="A8" s="1">
        <v>45233</v>
      </c>
      <c r="B8">
        <f t="shared" ca="1" si="0"/>
        <v>1.6429445710844205E-4</v>
      </c>
      <c r="C8">
        <v>603</v>
      </c>
      <c r="D8">
        <f t="shared" si="1"/>
        <v>0.78031731214015132</v>
      </c>
      <c r="E8" t="s">
        <v>7</v>
      </c>
      <c r="F8">
        <f t="shared" si="2"/>
        <v>0.75285290300864915</v>
      </c>
      <c r="G8">
        <v>37</v>
      </c>
      <c r="H8">
        <v>35</v>
      </c>
      <c r="I8">
        <f t="shared" si="3"/>
        <v>1</v>
      </c>
      <c r="J8">
        <f t="shared" si="4"/>
        <v>0</v>
      </c>
      <c r="K8">
        <f t="shared" ca="1" si="5"/>
        <v>1.0203236730230711E-4</v>
      </c>
      <c r="L8">
        <f t="shared" ca="1" si="6"/>
        <v>0</v>
      </c>
      <c r="M8">
        <f t="shared" si="7"/>
        <v>1.0571428571428572</v>
      </c>
    </row>
    <row r="9" spans="1:15" x14ac:dyDescent="0.25">
      <c r="A9" s="1">
        <v>45232</v>
      </c>
      <c r="B9">
        <f t="shared" ca="1" si="0"/>
        <v>1.5635823849661536E-4</v>
      </c>
      <c r="C9">
        <v>908</v>
      </c>
      <c r="D9">
        <f t="shared" si="1"/>
        <v>0.95808584852108514</v>
      </c>
      <c r="E9" t="s">
        <v>7</v>
      </c>
      <c r="F9">
        <f t="shared" si="2"/>
        <v>0.75285290300864915</v>
      </c>
      <c r="G9">
        <v>50</v>
      </c>
      <c r="H9">
        <v>48</v>
      </c>
      <c r="I9">
        <f t="shared" si="3"/>
        <v>1</v>
      </c>
      <c r="J9">
        <f t="shared" si="4"/>
        <v>0</v>
      </c>
      <c r="K9">
        <f t="shared" ca="1" si="5"/>
        <v>1.1748004139690951E-4</v>
      </c>
      <c r="L9">
        <f t="shared" ca="1" si="6"/>
        <v>0</v>
      </c>
      <c r="M9">
        <f t="shared" si="7"/>
        <v>1.0416666666666667</v>
      </c>
    </row>
    <row r="10" spans="1:15" x14ac:dyDescent="0.25">
      <c r="A10" s="1">
        <v>45234</v>
      </c>
      <c r="B10">
        <f t="shared" ca="1" si="0"/>
        <v>1.7263349150062191E-4</v>
      </c>
      <c r="C10">
        <v>819</v>
      </c>
      <c r="D10">
        <f t="shared" si="1"/>
        <v>0.9132839017604184</v>
      </c>
      <c r="E10" t="s">
        <v>9</v>
      </c>
      <c r="F10">
        <v>1</v>
      </c>
      <c r="G10">
        <v>45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1.5766338869221201E-4</v>
      </c>
      <c r="L10">
        <f t="shared" ca="1" si="6"/>
        <v>0</v>
      </c>
      <c r="M10">
        <f t="shared" si="7"/>
        <v>1</v>
      </c>
    </row>
    <row r="11" spans="1:15" x14ac:dyDescent="0.25">
      <c r="A11" s="1">
        <v>45234</v>
      </c>
      <c r="B11">
        <f t="shared" ca="1" si="0"/>
        <v>1.7263349150062191E-4</v>
      </c>
      <c r="C11">
        <v>1000</v>
      </c>
      <c r="D11">
        <f t="shared" si="1"/>
        <v>1</v>
      </c>
      <c r="E11" t="s">
        <v>7</v>
      </c>
      <c r="F11">
        <f t="shared" si="2"/>
        <v>0.75285290300864915</v>
      </c>
      <c r="G11">
        <v>43</v>
      </c>
      <c r="H11">
        <v>44</v>
      </c>
      <c r="I11">
        <f t="shared" si="3"/>
        <v>0</v>
      </c>
      <c r="J11">
        <f t="shared" si="4"/>
        <v>1</v>
      </c>
      <c r="K11">
        <f t="shared" ca="1" si="5"/>
        <v>0</v>
      </c>
      <c r="L11">
        <f t="shared" ca="1" si="6"/>
        <v>1.32990128145152E-4</v>
      </c>
      <c r="M11">
        <f t="shared" si="7"/>
        <v>1.0232558139534884</v>
      </c>
    </row>
    <row r="12" spans="1:15" x14ac:dyDescent="0.25">
      <c r="A12" s="1">
        <v>45237</v>
      </c>
      <c r="B12">
        <f t="shared" ca="1" si="0"/>
        <v>2.0027718652530221E-4</v>
      </c>
      <c r="C12">
        <v>675</v>
      </c>
      <c r="D12">
        <f t="shared" si="1"/>
        <v>0.82930377283102497</v>
      </c>
      <c r="E12" t="s">
        <v>7</v>
      </c>
      <c r="F12">
        <f t="shared" si="2"/>
        <v>0.75285290300864915</v>
      </c>
      <c r="G12">
        <v>36</v>
      </c>
      <c r="H12">
        <v>38</v>
      </c>
      <c r="I12">
        <f t="shared" si="3"/>
        <v>0</v>
      </c>
      <c r="J12">
        <f t="shared" si="4"/>
        <v>1</v>
      </c>
      <c r="K12">
        <f t="shared" ca="1" si="5"/>
        <v>0</v>
      </c>
      <c r="L12">
        <f t="shared" ca="1" si="6"/>
        <v>1.3198857748169851E-4</v>
      </c>
      <c r="M12">
        <f t="shared" si="7"/>
        <v>1.0555555555555556</v>
      </c>
    </row>
    <row r="13" spans="1:15" x14ac:dyDescent="0.25">
      <c r="A13" s="1">
        <v>45237</v>
      </c>
      <c r="B13">
        <f t="shared" ca="1" si="0"/>
        <v>2.0027718652530221E-4</v>
      </c>
      <c r="C13">
        <v>675</v>
      </c>
      <c r="D13">
        <f t="shared" si="1"/>
        <v>0.82930377283102497</v>
      </c>
      <c r="E13" t="s">
        <v>7</v>
      </c>
      <c r="F13">
        <f t="shared" si="2"/>
        <v>0.75285290300864915</v>
      </c>
      <c r="G13">
        <v>46</v>
      </c>
      <c r="H13">
        <v>47</v>
      </c>
      <c r="I13">
        <f t="shared" si="3"/>
        <v>0</v>
      </c>
      <c r="J13">
        <f t="shared" si="4"/>
        <v>1</v>
      </c>
      <c r="K13">
        <f t="shared" ca="1" si="5"/>
        <v>0</v>
      </c>
      <c r="L13">
        <f t="shared" ca="1" si="6"/>
        <v>1.2776011046855486E-4</v>
      </c>
      <c r="M13">
        <f t="shared" si="7"/>
        <v>1.0217391304347827</v>
      </c>
    </row>
    <row r="14" spans="1:15" x14ac:dyDescent="0.25">
      <c r="A14" s="1">
        <v>45261</v>
      </c>
      <c r="B14">
        <f t="shared" ca="1" si="0"/>
        <v>6.5717782843376777E-4</v>
      </c>
      <c r="C14">
        <v>550</v>
      </c>
      <c r="D14">
        <f t="shared" si="1"/>
        <v>0.74036268949424389</v>
      </c>
      <c r="E14" t="s">
        <v>9</v>
      </c>
      <c r="F14">
        <v>1</v>
      </c>
      <c r="G14">
        <v>45</v>
      </c>
      <c r="H14">
        <v>41</v>
      </c>
      <c r="I14">
        <f t="shared" si="3"/>
        <v>1</v>
      </c>
      <c r="J14">
        <f t="shared" si="4"/>
        <v>0</v>
      </c>
      <c r="K14">
        <f t="shared" ref="K14:K17" ca="1" si="8">I14*F14*B14*M14*D14</f>
        <v>5.3401823180693902E-4</v>
      </c>
      <c r="L14">
        <f t="shared" ref="L14:L17" ca="1" si="9">J14*F14*B14*M14*D14</f>
        <v>0</v>
      </c>
      <c r="M14">
        <f t="shared" si="7"/>
        <v>1.0975609756097562</v>
      </c>
    </row>
    <row r="15" spans="1:15" x14ac:dyDescent="0.25">
      <c r="A15" s="1">
        <v>45261</v>
      </c>
      <c r="B15">
        <f t="shared" ca="1" si="0"/>
        <v>6.5717782843376777E-4</v>
      </c>
      <c r="C15">
        <v>550</v>
      </c>
      <c r="D15">
        <f t="shared" si="1"/>
        <v>0.74036268949424389</v>
      </c>
      <c r="E15" t="s">
        <v>9</v>
      </c>
      <c r="F15">
        <v>1</v>
      </c>
      <c r="G15">
        <v>37</v>
      </c>
      <c r="H15">
        <v>32</v>
      </c>
      <c r="I15">
        <f t="shared" si="3"/>
        <v>1</v>
      </c>
      <c r="J15">
        <f t="shared" si="4"/>
        <v>0</v>
      </c>
      <c r="K15">
        <f t="shared" ca="1" si="8"/>
        <v>5.6257337336883782E-4</v>
      </c>
      <c r="L15">
        <f t="shared" ca="1" si="9"/>
        <v>0</v>
      </c>
      <c r="M15">
        <f t="shared" si="7"/>
        <v>1.15625</v>
      </c>
    </row>
    <row r="16" spans="1:15" x14ac:dyDescent="0.25">
      <c r="A16" s="1">
        <v>45266</v>
      </c>
      <c r="B16">
        <f t="shared" ca="1" si="0"/>
        <v>8.4177033324900233E-4</v>
      </c>
      <c r="C16">
        <v>681</v>
      </c>
      <c r="D16">
        <f t="shared" si="1"/>
        <v>0.83314711191278512</v>
      </c>
      <c r="E16" t="s">
        <v>7</v>
      </c>
      <c r="F16">
        <f t="shared" ref="F16:F17" si="10">155507476/206557583</f>
        <v>0.75285290300864915</v>
      </c>
      <c r="G16">
        <v>34</v>
      </c>
      <c r="H16">
        <v>40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6.2116433559029622E-4</v>
      </c>
      <c r="M16">
        <f t="shared" si="7"/>
        <v>1.1764705882352942</v>
      </c>
    </row>
    <row r="17" spans="1:13" x14ac:dyDescent="0.25">
      <c r="A17" s="1">
        <v>45266</v>
      </c>
      <c r="B17">
        <f t="shared" ca="1" si="0"/>
        <v>8.4177033324900233E-4</v>
      </c>
      <c r="C17">
        <v>681</v>
      </c>
      <c r="D17">
        <f t="shared" si="1"/>
        <v>0.83314711191278512</v>
      </c>
      <c r="E17" t="s">
        <v>7</v>
      </c>
      <c r="F17">
        <f t="shared" si="10"/>
        <v>0.75285290300864915</v>
      </c>
      <c r="G17">
        <v>41</v>
      </c>
      <c r="H17">
        <v>45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5.7950087405680083E-4</v>
      </c>
      <c r="M17">
        <f t="shared" si="7"/>
        <v>1.0975609756097562</v>
      </c>
    </row>
    <row r="18" spans="1:13" x14ac:dyDescent="0.25">
      <c r="A18" s="5">
        <v>45398</v>
      </c>
      <c r="B18">
        <f t="shared" ca="1" si="0"/>
        <v>0.58006469308008146</v>
      </c>
      <c r="C18" s="6">
        <v>1198</v>
      </c>
      <c r="D18">
        <f t="shared" si="1"/>
        <v>1.0784568180532925</v>
      </c>
      <c r="E18" t="s">
        <v>49</v>
      </c>
      <c r="F18">
        <v>0.753</v>
      </c>
      <c r="G18">
        <v>48</v>
      </c>
      <c r="H18">
        <v>48</v>
      </c>
      <c r="I18">
        <f t="shared" ref="I18:I54" si="11">IF(G18&gt;=H18,1,0)</f>
        <v>1</v>
      </c>
      <c r="J18">
        <f t="shared" ref="J18:J54" si="12">IF(H18&gt;G18,1,0)</f>
        <v>0</v>
      </c>
      <c r="K18">
        <f t="shared" ref="K18:K54" ca="1" si="13">I18*F18*B18*M18*D18</f>
        <v>0.47105776654264592</v>
      </c>
      <c r="L18">
        <f t="shared" ref="L18:L54" ca="1" si="14">J18*F18*B18*M18*D18</f>
        <v>0</v>
      </c>
      <c r="M18">
        <f t="shared" ref="M18:M54" si="15">MAX(G18:H18)/MIN(G18:H18)</f>
        <v>1</v>
      </c>
    </row>
    <row r="19" spans="1:13" x14ac:dyDescent="0.25">
      <c r="A19" s="5">
        <v>45398</v>
      </c>
      <c r="B19">
        <f t="shared" ca="1" si="0"/>
        <v>0.58006469308008146</v>
      </c>
      <c r="C19" s="6">
        <v>1198</v>
      </c>
      <c r="D19">
        <f t="shared" si="1"/>
        <v>1.0784568180532925</v>
      </c>
      <c r="E19" s="6" t="s">
        <v>49</v>
      </c>
      <c r="F19">
        <v>0.753</v>
      </c>
      <c r="G19">
        <v>43</v>
      </c>
      <c r="H19">
        <v>41</v>
      </c>
      <c r="I19">
        <f t="shared" si="11"/>
        <v>1</v>
      </c>
      <c r="J19">
        <f t="shared" si="12"/>
        <v>0</v>
      </c>
      <c r="K19">
        <f t="shared" ca="1" si="13"/>
        <v>0.49403619417887257</v>
      </c>
      <c r="L19">
        <f t="shared" ca="1" si="14"/>
        <v>0</v>
      </c>
      <c r="M19">
        <f t="shared" si="15"/>
        <v>1.0487804878048781</v>
      </c>
    </row>
    <row r="20" spans="1:13" x14ac:dyDescent="0.25">
      <c r="A20" s="5">
        <v>45392</v>
      </c>
      <c r="B20">
        <f t="shared" ca="1" si="0"/>
        <v>0.43098641062348891</v>
      </c>
      <c r="C20">
        <v>707</v>
      </c>
      <c r="D20">
        <f t="shared" si="1"/>
        <v>0.84941941379689934</v>
      </c>
      <c r="E20" s="6" t="s">
        <v>50</v>
      </c>
      <c r="F20">
        <v>1</v>
      </c>
      <c r="G20">
        <v>41</v>
      </c>
      <c r="H20">
        <v>42</v>
      </c>
      <c r="I20">
        <f t="shared" si="11"/>
        <v>0</v>
      </c>
      <c r="J20">
        <f t="shared" si="12"/>
        <v>1</v>
      </c>
      <c r="K20">
        <f t="shared" ca="1" si="13"/>
        <v>0</v>
      </c>
      <c r="L20">
        <f t="shared" ca="1" si="14"/>
        <v>0.37501720534589794</v>
      </c>
      <c r="M20">
        <f t="shared" si="15"/>
        <v>1.024390243902439</v>
      </c>
    </row>
    <row r="21" spans="1:13" x14ac:dyDescent="0.25">
      <c r="A21" s="5">
        <v>45392</v>
      </c>
      <c r="B21">
        <f t="shared" ca="1" si="0"/>
        <v>0.43098641062348891</v>
      </c>
      <c r="C21">
        <v>814</v>
      </c>
      <c r="D21">
        <f t="shared" si="1"/>
        <v>0.91062440488920116</v>
      </c>
      <c r="E21" t="s">
        <v>49</v>
      </c>
      <c r="F21">
        <v>0.753</v>
      </c>
      <c r="G21">
        <v>40</v>
      </c>
      <c r="H21">
        <v>41</v>
      </c>
      <c r="I21">
        <f t="shared" si="11"/>
        <v>0</v>
      </c>
      <c r="J21">
        <f t="shared" si="12"/>
        <v>1</v>
      </c>
      <c r="K21">
        <f t="shared" ca="1" si="13"/>
        <v>0</v>
      </c>
      <c r="L21">
        <f t="shared" ca="1" si="14"/>
        <v>0.3029156444480306</v>
      </c>
      <c r="M21">
        <f t="shared" si="15"/>
        <v>1.0249999999999999</v>
      </c>
    </row>
    <row r="22" spans="1:13" x14ac:dyDescent="0.25">
      <c r="A22" s="5">
        <v>45392</v>
      </c>
      <c r="B22">
        <f t="shared" ca="1" si="0"/>
        <v>0.43098641062348891</v>
      </c>
      <c r="C22">
        <v>707</v>
      </c>
      <c r="D22">
        <f t="shared" si="1"/>
        <v>0.84941941379689934</v>
      </c>
      <c r="E22" t="s">
        <v>50</v>
      </c>
      <c r="F22">
        <v>1</v>
      </c>
      <c r="G22">
        <v>49</v>
      </c>
      <c r="H22">
        <v>51</v>
      </c>
      <c r="I22">
        <f t="shared" si="11"/>
        <v>0</v>
      </c>
      <c r="J22">
        <f t="shared" si="12"/>
        <v>1</v>
      </c>
      <c r="K22">
        <f t="shared" ca="1" si="13"/>
        <v>0</v>
      </c>
      <c r="L22">
        <f t="shared" ca="1" si="14"/>
        <v>0.38103060076689632</v>
      </c>
      <c r="M22">
        <f t="shared" si="15"/>
        <v>1.0408163265306123</v>
      </c>
    </row>
    <row r="23" spans="1:13" x14ac:dyDescent="0.25">
      <c r="A23" s="5">
        <v>45392</v>
      </c>
      <c r="B23">
        <f t="shared" ca="1" si="0"/>
        <v>0.43098641062348891</v>
      </c>
      <c r="C23">
        <v>814</v>
      </c>
      <c r="D23">
        <f t="shared" si="1"/>
        <v>0.91062440488920116</v>
      </c>
      <c r="E23" t="s">
        <v>49</v>
      </c>
      <c r="F23">
        <v>0.753</v>
      </c>
      <c r="G23">
        <v>49</v>
      </c>
      <c r="H23">
        <v>51</v>
      </c>
      <c r="I23">
        <f t="shared" si="11"/>
        <v>0</v>
      </c>
      <c r="J23">
        <f t="shared" si="12"/>
        <v>1</v>
      </c>
      <c r="K23">
        <f t="shared" ca="1" si="13"/>
        <v>0</v>
      </c>
      <c r="L23">
        <f t="shared" ca="1" si="14"/>
        <v>0.30758980322249008</v>
      </c>
      <c r="M23">
        <f t="shared" si="15"/>
        <v>1.0408163265306123</v>
      </c>
    </row>
    <row r="24" spans="1:13" x14ac:dyDescent="0.25">
      <c r="A24" s="5">
        <v>45391</v>
      </c>
      <c r="B24">
        <f t="shared" ca="1" si="0"/>
        <v>0.41016767800381898</v>
      </c>
      <c r="C24">
        <v>600</v>
      </c>
      <c r="D24">
        <f t="shared" si="1"/>
        <v>0.77815125038364363</v>
      </c>
      <c r="E24" t="s">
        <v>50</v>
      </c>
      <c r="F24">
        <v>1</v>
      </c>
      <c r="G24">
        <v>36</v>
      </c>
      <c r="H24">
        <v>37</v>
      </c>
      <c r="I24">
        <f t="shared" si="11"/>
        <v>0</v>
      </c>
      <c r="J24">
        <f t="shared" si="12"/>
        <v>1</v>
      </c>
      <c r="K24">
        <f t="shared" ca="1" si="13"/>
        <v>0</v>
      </c>
      <c r="L24">
        <f t="shared" ca="1" si="14"/>
        <v>0.32803839404745044</v>
      </c>
      <c r="M24">
        <f t="shared" si="15"/>
        <v>1.0277777777777777</v>
      </c>
    </row>
    <row r="25" spans="1:13" x14ac:dyDescent="0.25">
      <c r="A25" s="5">
        <v>45391</v>
      </c>
      <c r="B25">
        <f t="shared" ca="1" si="0"/>
        <v>0.41016767800381898</v>
      </c>
      <c r="C25">
        <v>600</v>
      </c>
      <c r="D25">
        <f t="shared" si="1"/>
        <v>0.77815125038364363</v>
      </c>
      <c r="E25" s="6" t="s">
        <v>50</v>
      </c>
      <c r="F25">
        <v>1</v>
      </c>
      <c r="G25">
        <v>45</v>
      </c>
      <c r="H25">
        <v>45</v>
      </c>
      <c r="I25">
        <f t="shared" si="11"/>
        <v>1</v>
      </c>
      <c r="J25">
        <f t="shared" si="12"/>
        <v>0</v>
      </c>
      <c r="K25">
        <f t="shared" ca="1" si="13"/>
        <v>0.31917249150562749</v>
      </c>
      <c r="L25">
        <f t="shared" ca="1" si="14"/>
        <v>0</v>
      </c>
      <c r="M25">
        <f t="shared" si="15"/>
        <v>1</v>
      </c>
    </row>
    <row r="26" spans="1:13" x14ac:dyDescent="0.25">
      <c r="A26" s="5">
        <v>45370</v>
      </c>
      <c r="B26">
        <f t="shared" ca="1" si="0"/>
        <v>0.14501617327002037</v>
      </c>
      <c r="C26">
        <v>400</v>
      </c>
      <c r="D26">
        <f t="shared" si="1"/>
        <v>0.6020599913279624</v>
      </c>
      <c r="E26" s="6" t="s">
        <v>50</v>
      </c>
      <c r="F26">
        <v>1</v>
      </c>
      <c r="G26">
        <v>47</v>
      </c>
      <c r="H26">
        <v>46</v>
      </c>
      <c r="I26">
        <f t="shared" si="11"/>
        <v>1</v>
      </c>
      <c r="J26">
        <f t="shared" si="12"/>
        <v>0</v>
      </c>
      <c r="K26">
        <f t="shared" ca="1" si="13"/>
        <v>8.920644550008805E-2</v>
      </c>
      <c r="L26">
        <f t="shared" ca="1" si="14"/>
        <v>0</v>
      </c>
      <c r="M26">
        <f t="shared" si="15"/>
        <v>1.0217391304347827</v>
      </c>
    </row>
    <row r="27" spans="1:13" x14ac:dyDescent="0.25">
      <c r="A27" s="5">
        <v>45375</v>
      </c>
      <c r="B27">
        <f t="shared" ca="1" si="0"/>
        <v>0.18574928614211858</v>
      </c>
      <c r="C27">
        <v>600</v>
      </c>
      <c r="D27">
        <f t="shared" si="1"/>
        <v>0.77815125038364363</v>
      </c>
      <c r="E27" t="s">
        <v>49</v>
      </c>
      <c r="F27">
        <v>0.753</v>
      </c>
      <c r="G27">
        <v>46</v>
      </c>
      <c r="H27">
        <v>46</v>
      </c>
      <c r="I27">
        <f t="shared" si="11"/>
        <v>1</v>
      </c>
      <c r="J27">
        <f t="shared" si="12"/>
        <v>0</v>
      </c>
      <c r="K27">
        <f t="shared" ca="1" si="13"/>
        <v>0.10883940256982717</v>
      </c>
      <c r="L27">
        <f t="shared" ca="1" si="14"/>
        <v>0</v>
      </c>
      <c r="M27">
        <f t="shared" si="15"/>
        <v>1</v>
      </c>
    </row>
    <row r="28" spans="1:13" x14ac:dyDescent="0.25">
      <c r="A28" s="5">
        <v>45375</v>
      </c>
      <c r="B28">
        <f t="shared" ca="1" si="0"/>
        <v>0.18574928614211858</v>
      </c>
      <c r="C28">
        <v>600</v>
      </c>
      <c r="D28">
        <f t="shared" si="1"/>
        <v>0.77815125038364363</v>
      </c>
      <c r="E28" s="6" t="s">
        <v>49</v>
      </c>
      <c r="F28">
        <v>0.753</v>
      </c>
      <c r="G28">
        <v>43</v>
      </c>
      <c r="H28">
        <v>42</v>
      </c>
      <c r="I28">
        <f t="shared" si="11"/>
        <v>1</v>
      </c>
      <c r="J28">
        <f t="shared" si="12"/>
        <v>0</v>
      </c>
      <c r="K28">
        <f t="shared" ca="1" si="13"/>
        <v>0.11143081691672781</v>
      </c>
      <c r="L28">
        <f t="shared" ca="1" si="14"/>
        <v>0</v>
      </c>
      <c r="M28">
        <f t="shared" si="15"/>
        <v>1.0238095238095237</v>
      </c>
    </row>
    <row r="29" spans="1:13" x14ac:dyDescent="0.25">
      <c r="A29" s="5">
        <v>45375</v>
      </c>
      <c r="B29">
        <f t="shared" ca="1" si="0"/>
        <v>0.18574928614211858</v>
      </c>
      <c r="C29">
        <v>600</v>
      </c>
      <c r="D29">
        <f t="shared" si="1"/>
        <v>0.77815125038364363</v>
      </c>
      <c r="E29" s="6" t="s">
        <v>49</v>
      </c>
      <c r="F29">
        <v>0.753</v>
      </c>
      <c r="G29">
        <v>41</v>
      </c>
      <c r="H29">
        <v>38</v>
      </c>
      <c r="I29">
        <f t="shared" si="11"/>
        <v>1</v>
      </c>
      <c r="J29">
        <f t="shared" si="12"/>
        <v>0</v>
      </c>
      <c r="K29">
        <f t="shared" ca="1" si="13"/>
        <v>0.11743198698323459</v>
      </c>
      <c r="L29">
        <f t="shared" ca="1" si="14"/>
        <v>0</v>
      </c>
      <c r="M29">
        <f t="shared" si="15"/>
        <v>1.0789473684210527</v>
      </c>
    </row>
    <row r="30" spans="1:13" x14ac:dyDescent="0.25">
      <c r="A30" s="5">
        <v>45365</v>
      </c>
      <c r="B30">
        <f t="shared" ca="1" si="0"/>
        <v>0.11321545803298837</v>
      </c>
      <c r="C30">
        <v>697</v>
      </c>
      <c r="D30">
        <f t="shared" si="1"/>
        <v>0.84323277809800934</v>
      </c>
      <c r="E30" t="s">
        <v>49</v>
      </c>
      <c r="F30">
        <v>0.753</v>
      </c>
      <c r="G30">
        <v>46</v>
      </c>
      <c r="H30">
        <v>45</v>
      </c>
      <c r="I30">
        <f t="shared" si="11"/>
        <v>1</v>
      </c>
      <c r="J30">
        <f t="shared" si="12"/>
        <v>0</v>
      </c>
      <c r="K30">
        <f t="shared" ca="1" si="13"/>
        <v>7.3484120741892228E-2</v>
      </c>
      <c r="L30">
        <f t="shared" ca="1" si="14"/>
        <v>0</v>
      </c>
      <c r="M30">
        <f t="shared" si="15"/>
        <v>1.0222222222222221</v>
      </c>
    </row>
    <row r="31" spans="1:13" x14ac:dyDescent="0.25">
      <c r="A31" s="5">
        <v>45365</v>
      </c>
      <c r="B31">
        <f t="shared" ca="1" si="0"/>
        <v>0.11321545803298837</v>
      </c>
      <c r="C31">
        <v>697</v>
      </c>
      <c r="D31">
        <f t="shared" si="1"/>
        <v>0.84323277809800934</v>
      </c>
      <c r="E31" s="6" t="s">
        <v>49</v>
      </c>
      <c r="F31">
        <v>0.753</v>
      </c>
      <c r="G31">
        <v>39</v>
      </c>
      <c r="H31">
        <v>41</v>
      </c>
      <c r="I31">
        <f t="shared" si="11"/>
        <v>0</v>
      </c>
      <c r="J31">
        <f t="shared" si="12"/>
        <v>1</v>
      </c>
      <c r="K31">
        <f t="shared" ca="1" si="13"/>
        <v>0</v>
      </c>
      <c r="L31">
        <f t="shared" ca="1" si="14"/>
        <v>7.5573134207798862E-2</v>
      </c>
      <c r="M31">
        <f t="shared" si="15"/>
        <v>1.0512820512820513</v>
      </c>
    </row>
    <row r="32" spans="1:13" x14ac:dyDescent="0.25">
      <c r="A32" s="5">
        <v>45369</v>
      </c>
      <c r="B32">
        <f t="shared" ca="1" si="0"/>
        <v>0.13801118920922656</v>
      </c>
      <c r="C32" s="6">
        <v>1000</v>
      </c>
      <c r="D32">
        <f t="shared" si="1"/>
        <v>1</v>
      </c>
      <c r="E32" t="s">
        <v>49</v>
      </c>
      <c r="F32">
        <v>0.753</v>
      </c>
      <c r="G32">
        <v>40</v>
      </c>
      <c r="H32">
        <v>43</v>
      </c>
      <c r="I32">
        <f t="shared" si="11"/>
        <v>0</v>
      </c>
      <c r="J32">
        <f t="shared" si="12"/>
        <v>1</v>
      </c>
      <c r="K32">
        <f t="shared" ca="1" si="13"/>
        <v>0</v>
      </c>
      <c r="L32">
        <f t="shared" ca="1" si="14"/>
        <v>0.11171660738513865</v>
      </c>
      <c r="M32">
        <f t="shared" si="15"/>
        <v>1.075</v>
      </c>
    </row>
    <row r="33" spans="1:13" x14ac:dyDescent="0.25">
      <c r="A33" s="5">
        <v>45369</v>
      </c>
      <c r="B33">
        <f t="shared" ca="1" si="0"/>
        <v>0.13801118920922656</v>
      </c>
      <c r="C33" s="6">
        <v>1000</v>
      </c>
      <c r="D33">
        <f t="shared" si="1"/>
        <v>1</v>
      </c>
      <c r="E33" t="s">
        <v>49</v>
      </c>
      <c r="F33">
        <v>0.753</v>
      </c>
      <c r="G33">
        <v>48</v>
      </c>
      <c r="H33">
        <v>52</v>
      </c>
      <c r="I33">
        <f t="shared" si="11"/>
        <v>0</v>
      </c>
      <c r="J33">
        <f t="shared" si="12"/>
        <v>1</v>
      </c>
      <c r="K33">
        <f t="shared" ca="1" si="13"/>
        <v>0</v>
      </c>
      <c r="L33">
        <f t="shared" ca="1" si="14"/>
        <v>0.11258262759742656</v>
      </c>
      <c r="M33">
        <f t="shared" si="15"/>
        <v>1.0833333333333333</v>
      </c>
    </row>
    <row r="34" spans="1:13" x14ac:dyDescent="0.25">
      <c r="A34" s="5">
        <v>45365</v>
      </c>
      <c r="B34">
        <f t="shared" ca="1" si="0"/>
        <v>0.11321545803298837</v>
      </c>
      <c r="C34">
        <v>697</v>
      </c>
      <c r="D34">
        <f t="shared" si="1"/>
        <v>0.84323277809800934</v>
      </c>
      <c r="E34" s="6" t="s">
        <v>49</v>
      </c>
      <c r="F34">
        <v>0.753</v>
      </c>
      <c r="G34">
        <v>46</v>
      </c>
      <c r="H34">
        <v>45</v>
      </c>
      <c r="I34">
        <f t="shared" si="11"/>
        <v>1</v>
      </c>
      <c r="J34">
        <f t="shared" si="12"/>
        <v>0</v>
      </c>
      <c r="K34">
        <f t="shared" ca="1" si="13"/>
        <v>7.3484120741892228E-2</v>
      </c>
      <c r="L34">
        <f t="shared" ca="1" si="14"/>
        <v>0</v>
      </c>
      <c r="M34">
        <f t="shared" si="15"/>
        <v>1.0222222222222221</v>
      </c>
    </row>
    <row r="35" spans="1:13" x14ac:dyDescent="0.25">
      <c r="A35" s="5">
        <v>45365</v>
      </c>
      <c r="B35">
        <f t="shared" ca="1" si="0"/>
        <v>0.11321545803298837</v>
      </c>
      <c r="C35">
        <v>697</v>
      </c>
      <c r="D35">
        <f t="shared" si="1"/>
        <v>0.84323277809800934</v>
      </c>
      <c r="E35" s="6" t="s">
        <v>49</v>
      </c>
      <c r="F35">
        <v>0.753</v>
      </c>
      <c r="G35">
        <v>39</v>
      </c>
      <c r="H35">
        <v>41</v>
      </c>
      <c r="I35">
        <f t="shared" si="11"/>
        <v>0</v>
      </c>
      <c r="J35">
        <f t="shared" si="12"/>
        <v>1</v>
      </c>
      <c r="K35">
        <f t="shared" ca="1" si="13"/>
        <v>0</v>
      </c>
      <c r="L35">
        <f t="shared" ca="1" si="14"/>
        <v>7.5573134207798862E-2</v>
      </c>
      <c r="M35">
        <f t="shared" si="15"/>
        <v>1.0512820512820513</v>
      </c>
    </row>
    <row r="36" spans="1:13" x14ac:dyDescent="0.25">
      <c r="A36" s="5">
        <v>45346</v>
      </c>
      <c r="B36">
        <f t="shared" ca="1" si="0"/>
        <v>4.4194173824159223E-2</v>
      </c>
      <c r="C36" s="6">
        <v>1000</v>
      </c>
      <c r="D36">
        <f t="shared" si="1"/>
        <v>1</v>
      </c>
      <c r="E36" t="s">
        <v>49</v>
      </c>
      <c r="F36">
        <v>0.753</v>
      </c>
      <c r="G36">
        <v>37</v>
      </c>
      <c r="H36">
        <v>41</v>
      </c>
      <c r="I36">
        <f t="shared" si="11"/>
        <v>0</v>
      </c>
      <c r="J36">
        <f t="shared" si="12"/>
        <v>1</v>
      </c>
      <c r="K36">
        <f t="shared" ca="1" si="13"/>
        <v>0</v>
      </c>
      <c r="L36">
        <f t="shared" ca="1" si="14"/>
        <v>3.6875857526304533E-2</v>
      </c>
      <c r="M36">
        <f t="shared" si="15"/>
        <v>1.1081081081081081</v>
      </c>
    </row>
    <row r="37" spans="1:13" x14ac:dyDescent="0.25">
      <c r="A37" s="5">
        <v>45346</v>
      </c>
      <c r="B37">
        <f t="shared" ca="1" si="0"/>
        <v>4.4194173824159223E-2</v>
      </c>
      <c r="C37" s="6">
        <v>1000</v>
      </c>
      <c r="D37">
        <f t="shared" si="1"/>
        <v>1</v>
      </c>
      <c r="E37" t="s">
        <v>49</v>
      </c>
      <c r="F37">
        <v>0.753</v>
      </c>
      <c r="G37">
        <v>42</v>
      </c>
      <c r="H37">
        <v>45</v>
      </c>
      <c r="I37">
        <f t="shared" si="11"/>
        <v>0</v>
      </c>
      <c r="J37">
        <f t="shared" si="12"/>
        <v>1</v>
      </c>
      <c r="K37">
        <f t="shared" ca="1" si="13"/>
        <v>0</v>
      </c>
      <c r="L37">
        <f t="shared" ca="1" si="14"/>
        <v>3.5655228095991316E-2</v>
      </c>
      <c r="M37">
        <f t="shared" si="15"/>
        <v>1.0714285714285714</v>
      </c>
    </row>
    <row r="38" spans="1:13" x14ac:dyDescent="0.25">
      <c r="A38" s="5">
        <v>45345</v>
      </c>
      <c r="B38">
        <f t="shared" ca="1" si="0"/>
        <v>4.2059381019761144E-2</v>
      </c>
      <c r="C38">
        <v>941</v>
      </c>
      <c r="D38">
        <f t="shared" si="1"/>
        <v>0.97358962342725686</v>
      </c>
      <c r="E38" t="s">
        <v>49</v>
      </c>
      <c r="F38">
        <v>0.753</v>
      </c>
      <c r="G38">
        <v>39</v>
      </c>
      <c r="H38">
        <v>41</v>
      </c>
      <c r="I38">
        <f t="shared" si="11"/>
        <v>0</v>
      </c>
      <c r="J38">
        <f t="shared" si="12"/>
        <v>1</v>
      </c>
      <c r="K38">
        <f t="shared" ca="1" si="13"/>
        <v>0</v>
      </c>
      <c r="L38">
        <f t="shared" ca="1" si="14"/>
        <v>3.2415523474796461E-2</v>
      </c>
      <c r="M38">
        <f t="shared" si="15"/>
        <v>1.0512820512820513</v>
      </c>
    </row>
    <row r="39" spans="1:13" x14ac:dyDescent="0.25">
      <c r="A39" s="5">
        <v>45340</v>
      </c>
      <c r="B39">
        <f t="shared" ca="1" si="0"/>
        <v>3.2836144957913101E-2</v>
      </c>
      <c r="C39">
        <v>702</v>
      </c>
      <c r="D39">
        <f t="shared" si="1"/>
        <v>0.84633711212980522</v>
      </c>
      <c r="E39" s="6" t="s">
        <v>49</v>
      </c>
      <c r="F39">
        <v>0.753</v>
      </c>
      <c r="G39">
        <v>42</v>
      </c>
      <c r="H39">
        <v>46</v>
      </c>
      <c r="I39">
        <f t="shared" si="11"/>
        <v>0</v>
      </c>
      <c r="J39">
        <f t="shared" si="12"/>
        <v>1</v>
      </c>
      <c r="K39">
        <f t="shared" ca="1" si="13"/>
        <v>0</v>
      </c>
      <c r="L39">
        <f t="shared" ca="1" si="14"/>
        <v>2.2919179552125808E-2</v>
      </c>
      <c r="M39">
        <f t="shared" si="15"/>
        <v>1.0952380952380953</v>
      </c>
    </row>
    <row r="40" spans="1:13" x14ac:dyDescent="0.25">
      <c r="A40" s="5">
        <v>45340</v>
      </c>
      <c r="B40">
        <f t="shared" ca="1" si="0"/>
        <v>3.2836144957913101E-2</v>
      </c>
      <c r="C40">
        <v>702</v>
      </c>
      <c r="D40">
        <f t="shared" si="1"/>
        <v>0.84633711212980522</v>
      </c>
      <c r="E40" s="6" t="s">
        <v>49</v>
      </c>
      <c r="F40">
        <v>0.753</v>
      </c>
      <c r="G40">
        <v>35</v>
      </c>
      <c r="H40">
        <v>41</v>
      </c>
      <c r="I40">
        <f t="shared" si="11"/>
        <v>0</v>
      </c>
      <c r="J40">
        <f t="shared" si="12"/>
        <v>1</v>
      </c>
      <c r="K40">
        <f t="shared" ca="1" si="13"/>
        <v>0</v>
      </c>
      <c r="L40">
        <f t="shared" ca="1" si="14"/>
        <v>2.4513557260099777E-2</v>
      </c>
      <c r="M40">
        <f t="shared" si="15"/>
        <v>1.1714285714285715</v>
      </c>
    </row>
    <row r="41" spans="1:13" x14ac:dyDescent="0.25">
      <c r="A41" s="5">
        <v>45322</v>
      </c>
      <c r="B41">
        <f t="shared" ca="1" si="0"/>
        <v>1.346832533198403E-2</v>
      </c>
      <c r="C41">
        <v>808</v>
      </c>
      <c r="D41">
        <f t="shared" si="1"/>
        <v>0.90741136077458617</v>
      </c>
      <c r="E41" t="s">
        <v>50</v>
      </c>
      <c r="F41">
        <v>1</v>
      </c>
      <c r="G41">
        <v>39</v>
      </c>
      <c r="H41">
        <v>41</v>
      </c>
      <c r="I41">
        <f t="shared" si="11"/>
        <v>0</v>
      </c>
      <c r="J41">
        <f t="shared" si="12"/>
        <v>1</v>
      </c>
      <c r="K41">
        <f t="shared" ca="1" si="13"/>
        <v>0</v>
      </c>
      <c r="L41">
        <f t="shared" ca="1" si="14"/>
        <v>1.2848045335663303E-2</v>
      </c>
      <c r="M41">
        <f t="shared" si="15"/>
        <v>1.0512820512820513</v>
      </c>
    </row>
    <row r="42" spans="1:13" x14ac:dyDescent="0.25">
      <c r="A42" s="5">
        <v>45322</v>
      </c>
      <c r="B42">
        <f t="shared" ca="1" si="0"/>
        <v>1.346832533198403E-2</v>
      </c>
      <c r="C42">
        <v>930</v>
      </c>
      <c r="D42">
        <f t="shared" si="1"/>
        <v>0.96848294855393513</v>
      </c>
      <c r="E42" t="s">
        <v>49</v>
      </c>
      <c r="F42">
        <v>0.753</v>
      </c>
      <c r="G42">
        <v>37</v>
      </c>
      <c r="H42">
        <v>40</v>
      </c>
      <c r="I42">
        <f t="shared" si="11"/>
        <v>0</v>
      </c>
      <c r="J42">
        <f t="shared" si="12"/>
        <v>1</v>
      </c>
      <c r="K42">
        <f t="shared" ca="1" si="13"/>
        <v>0</v>
      </c>
      <c r="L42">
        <f t="shared" ca="1" si="14"/>
        <v>1.0618393624315107E-2</v>
      </c>
      <c r="M42">
        <f t="shared" si="15"/>
        <v>1.0810810810810811</v>
      </c>
    </row>
    <row r="43" spans="1:13" x14ac:dyDescent="0.25">
      <c r="A43" s="5">
        <v>45322</v>
      </c>
      <c r="B43">
        <f t="shared" ca="1" si="0"/>
        <v>1.346832533198403E-2</v>
      </c>
      <c r="C43">
        <v>808</v>
      </c>
      <c r="D43">
        <f t="shared" si="1"/>
        <v>0.90741136077458617</v>
      </c>
      <c r="E43" t="s">
        <v>50</v>
      </c>
      <c r="F43">
        <v>1</v>
      </c>
      <c r="G43">
        <v>49</v>
      </c>
      <c r="H43">
        <v>50</v>
      </c>
      <c r="I43">
        <f t="shared" si="11"/>
        <v>0</v>
      </c>
      <c r="J43">
        <f t="shared" si="12"/>
        <v>1</v>
      </c>
      <c r="K43">
        <f t="shared" ca="1" si="13"/>
        <v>0</v>
      </c>
      <c r="L43">
        <f t="shared" ca="1" si="14"/>
        <v>1.2470725935561694E-2</v>
      </c>
      <c r="M43">
        <f t="shared" si="15"/>
        <v>1.0204081632653061</v>
      </c>
    </row>
    <row r="44" spans="1:13" x14ac:dyDescent="0.25">
      <c r="A44" s="5">
        <v>45322</v>
      </c>
      <c r="B44">
        <f t="shared" ca="1" si="0"/>
        <v>1.346832533198403E-2</v>
      </c>
      <c r="C44">
        <v>930</v>
      </c>
      <c r="D44">
        <f t="shared" si="1"/>
        <v>0.96848294855393513</v>
      </c>
      <c r="E44" t="s">
        <v>49</v>
      </c>
      <c r="F44">
        <v>0.753</v>
      </c>
      <c r="G44">
        <v>49</v>
      </c>
      <c r="H44">
        <v>49</v>
      </c>
      <c r="I44">
        <f t="shared" si="11"/>
        <v>1</v>
      </c>
      <c r="J44">
        <f t="shared" si="12"/>
        <v>0</v>
      </c>
      <c r="K44">
        <f t="shared" ca="1" si="13"/>
        <v>9.8220141024914741E-3</v>
      </c>
      <c r="L44">
        <f t="shared" ca="1" si="14"/>
        <v>0</v>
      </c>
      <c r="M44">
        <f t="shared" si="15"/>
        <v>1</v>
      </c>
    </row>
    <row r="45" spans="1:13" x14ac:dyDescent="0.25">
      <c r="A45" s="5">
        <v>45321</v>
      </c>
      <c r="B45">
        <f t="shared" ca="1" si="0"/>
        <v>1.2817739937619348E-2</v>
      </c>
      <c r="C45" s="6">
        <v>1172</v>
      </c>
      <c r="D45">
        <f t="shared" si="1"/>
        <v>1.0689276116820718</v>
      </c>
      <c r="E45" t="s">
        <v>49</v>
      </c>
      <c r="F45">
        <v>0.753</v>
      </c>
      <c r="G45">
        <v>47</v>
      </c>
      <c r="H45">
        <v>47</v>
      </c>
      <c r="I45">
        <f t="shared" si="11"/>
        <v>1</v>
      </c>
      <c r="J45">
        <f t="shared" si="12"/>
        <v>0</v>
      </c>
      <c r="K45">
        <f t="shared" ca="1" si="13"/>
        <v>1.0317030812427064E-2</v>
      </c>
      <c r="L45">
        <f t="shared" ca="1" si="14"/>
        <v>0</v>
      </c>
      <c r="M45">
        <f t="shared" si="15"/>
        <v>1</v>
      </c>
    </row>
    <row r="46" spans="1:13" x14ac:dyDescent="0.25">
      <c r="A46" s="5">
        <v>45321</v>
      </c>
      <c r="B46">
        <f t="shared" ca="1" si="0"/>
        <v>1.2817739937619348E-2</v>
      </c>
      <c r="C46" s="6">
        <v>1172</v>
      </c>
      <c r="D46">
        <f t="shared" si="1"/>
        <v>1.0689276116820718</v>
      </c>
      <c r="E46" t="s">
        <v>49</v>
      </c>
      <c r="F46">
        <v>0.753</v>
      </c>
      <c r="G46">
        <v>39</v>
      </c>
      <c r="H46">
        <v>42</v>
      </c>
      <c r="I46">
        <f t="shared" si="11"/>
        <v>0</v>
      </c>
      <c r="J46">
        <f t="shared" si="12"/>
        <v>1</v>
      </c>
      <c r="K46">
        <f t="shared" ca="1" si="13"/>
        <v>0</v>
      </c>
      <c r="L46">
        <f t="shared" ca="1" si="14"/>
        <v>1.1110648567229146E-2</v>
      </c>
      <c r="M46">
        <f t="shared" si="15"/>
        <v>1.0769230769230769</v>
      </c>
    </row>
    <row r="47" spans="1:13" x14ac:dyDescent="0.25">
      <c r="A47" s="5">
        <v>45314</v>
      </c>
      <c r="B47">
        <f t="shared" ca="1" si="0"/>
        <v>9.0635108293762763E-3</v>
      </c>
      <c r="C47">
        <v>863</v>
      </c>
      <c r="D47">
        <f t="shared" si="1"/>
        <v>0.93601079571520962</v>
      </c>
      <c r="E47" t="s">
        <v>51</v>
      </c>
      <c r="F47">
        <v>0.628</v>
      </c>
      <c r="G47">
        <v>38</v>
      </c>
      <c r="H47">
        <v>43</v>
      </c>
      <c r="I47">
        <f t="shared" si="11"/>
        <v>0</v>
      </c>
      <c r="J47">
        <f t="shared" si="12"/>
        <v>1</v>
      </c>
      <c r="K47">
        <f t="shared" ca="1" si="13"/>
        <v>0</v>
      </c>
      <c r="L47">
        <f t="shared" ca="1" si="14"/>
        <v>6.0286742559772892E-3</v>
      </c>
      <c r="M47">
        <f t="shared" si="15"/>
        <v>1.131578947368421</v>
      </c>
    </row>
    <row r="48" spans="1:13" x14ac:dyDescent="0.25">
      <c r="A48" s="5">
        <v>45312</v>
      </c>
      <c r="B48">
        <f t="shared" ca="1" si="0"/>
        <v>8.2090362394782769E-3</v>
      </c>
      <c r="C48">
        <v>697</v>
      </c>
      <c r="D48">
        <f t="shared" si="1"/>
        <v>0.84323277809800934</v>
      </c>
      <c r="E48" t="s">
        <v>49</v>
      </c>
      <c r="F48">
        <v>0.753</v>
      </c>
      <c r="G48">
        <v>44</v>
      </c>
      <c r="H48">
        <v>49</v>
      </c>
      <c r="I48">
        <f t="shared" si="11"/>
        <v>0</v>
      </c>
      <c r="J48">
        <f t="shared" si="12"/>
        <v>1</v>
      </c>
      <c r="K48">
        <f t="shared" ca="1" si="13"/>
        <v>0</v>
      </c>
      <c r="L48">
        <f t="shared" ca="1" si="14"/>
        <v>5.8046766549786173E-3</v>
      </c>
      <c r="M48">
        <f t="shared" si="15"/>
        <v>1.1136363636363635</v>
      </c>
    </row>
    <row r="49" spans="1:13" x14ac:dyDescent="0.25">
      <c r="A49" s="5">
        <v>45312</v>
      </c>
      <c r="B49">
        <f t="shared" ca="1" si="0"/>
        <v>8.2090362394782769E-3</v>
      </c>
      <c r="C49">
        <v>697</v>
      </c>
      <c r="D49">
        <f t="shared" si="1"/>
        <v>0.84323277809800934</v>
      </c>
      <c r="E49" s="6" t="s">
        <v>49</v>
      </c>
      <c r="F49">
        <v>0.753</v>
      </c>
      <c r="G49">
        <v>35</v>
      </c>
      <c r="H49">
        <v>43</v>
      </c>
      <c r="I49">
        <f t="shared" si="11"/>
        <v>0</v>
      </c>
      <c r="J49">
        <f t="shared" si="12"/>
        <v>1</v>
      </c>
      <c r="K49">
        <f t="shared" ca="1" si="13"/>
        <v>0</v>
      </c>
      <c r="L49">
        <f t="shared" ca="1" si="14"/>
        <v>6.4037599015857411E-3</v>
      </c>
      <c r="M49">
        <f t="shared" si="15"/>
        <v>1.2285714285714286</v>
      </c>
    </row>
    <row r="50" spans="1:13" x14ac:dyDescent="0.25">
      <c r="A50" s="7">
        <v>45403</v>
      </c>
      <c r="B50">
        <f t="shared" ca="1" si="0"/>
        <v>0.74299714456847421</v>
      </c>
      <c r="C50">
        <v>802</v>
      </c>
      <c r="D50">
        <f t="shared" si="1"/>
        <v>0.90417436828416353</v>
      </c>
      <c r="E50" t="s">
        <v>7</v>
      </c>
      <c r="F50">
        <v>0.753</v>
      </c>
      <c r="G50">
        <v>38</v>
      </c>
      <c r="H50">
        <v>48</v>
      </c>
      <c r="I50">
        <f t="shared" si="11"/>
        <v>0</v>
      </c>
      <c r="J50">
        <f t="shared" si="12"/>
        <v>1</v>
      </c>
      <c r="K50">
        <f t="shared" ca="1" si="13"/>
        <v>0</v>
      </c>
      <c r="L50">
        <f t="shared" ca="1" si="14"/>
        <v>0.63898689763179095</v>
      </c>
      <c r="M50">
        <f t="shared" si="15"/>
        <v>1.263157894736842</v>
      </c>
    </row>
    <row r="51" spans="1:13" x14ac:dyDescent="0.25">
      <c r="A51" s="7">
        <v>45407</v>
      </c>
      <c r="B51">
        <f t="shared" ca="1" si="0"/>
        <v>0.90572366426390671</v>
      </c>
      <c r="C51">
        <v>1226</v>
      </c>
      <c r="D51">
        <f t="shared" si="1"/>
        <v>1.0884904701823963</v>
      </c>
      <c r="E51" t="s">
        <v>9</v>
      </c>
      <c r="F51">
        <v>1</v>
      </c>
      <c r="G51">
        <v>44</v>
      </c>
      <c r="H51">
        <v>48</v>
      </c>
      <c r="I51">
        <f t="shared" si="11"/>
        <v>0</v>
      </c>
      <c r="J51">
        <f t="shared" si="12"/>
        <v>1</v>
      </c>
      <c r="K51">
        <f t="shared" ca="1" si="13"/>
        <v>0</v>
      </c>
      <c r="L51">
        <f t="shared" ca="1" si="14"/>
        <v>1.0754962660035736</v>
      </c>
      <c r="M51">
        <f t="shared" si="15"/>
        <v>1.0909090909090908</v>
      </c>
    </row>
    <row r="52" spans="1:13" x14ac:dyDescent="0.25">
      <c r="A52" s="7">
        <v>45407</v>
      </c>
      <c r="B52">
        <f t="shared" ca="1" si="0"/>
        <v>0.90572366426390671</v>
      </c>
      <c r="C52">
        <v>1226</v>
      </c>
      <c r="D52">
        <f t="shared" si="1"/>
        <v>1.0884904701823963</v>
      </c>
      <c r="E52" t="s">
        <v>9</v>
      </c>
      <c r="F52">
        <v>1</v>
      </c>
      <c r="G52">
        <v>49</v>
      </c>
      <c r="H52">
        <v>50</v>
      </c>
      <c r="I52">
        <f t="shared" si="11"/>
        <v>0</v>
      </c>
      <c r="J52">
        <f t="shared" si="12"/>
        <v>1</v>
      </c>
      <c r="K52">
        <f t="shared" ca="1" si="13"/>
        <v>0</v>
      </c>
      <c r="L52">
        <f t="shared" ca="1" si="14"/>
        <v>1.0059914052754517</v>
      </c>
      <c r="M52">
        <f t="shared" si="15"/>
        <v>1.0204081632653061</v>
      </c>
    </row>
    <row r="53" spans="1:13" x14ac:dyDescent="0.25">
      <c r="A53" s="7">
        <v>45411</v>
      </c>
      <c r="B53">
        <f t="shared" ca="1" si="0"/>
        <v>1.1040895136738123</v>
      </c>
      <c r="C53">
        <v>1000</v>
      </c>
      <c r="D53">
        <f t="shared" si="1"/>
        <v>1</v>
      </c>
      <c r="E53" t="s">
        <v>7</v>
      </c>
      <c r="F53">
        <v>0.753</v>
      </c>
      <c r="G53">
        <v>49</v>
      </c>
      <c r="H53">
        <v>45</v>
      </c>
      <c r="I53">
        <f t="shared" si="11"/>
        <v>1</v>
      </c>
      <c r="J53">
        <f t="shared" si="12"/>
        <v>0</v>
      </c>
      <c r="K53">
        <f t="shared" ca="1" si="13"/>
        <v>0.90527979524494773</v>
      </c>
      <c r="L53">
        <f t="shared" ca="1" si="14"/>
        <v>0</v>
      </c>
      <c r="M53">
        <f t="shared" si="15"/>
        <v>1.0888888888888888</v>
      </c>
    </row>
    <row r="54" spans="1:13" x14ac:dyDescent="0.25">
      <c r="A54" s="7">
        <v>45411</v>
      </c>
      <c r="B54">
        <f t="shared" ca="1" si="0"/>
        <v>1.1040895136738123</v>
      </c>
      <c r="C54">
        <v>1000</v>
      </c>
      <c r="D54">
        <f t="shared" si="1"/>
        <v>1</v>
      </c>
      <c r="E54" t="s">
        <v>7</v>
      </c>
      <c r="F54">
        <v>0.753</v>
      </c>
      <c r="G54">
        <v>48</v>
      </c>
      <c r="H54">
        <v>52</v>
      </c>
      <c r="I54">
        <f t="shared" si="11"/>
        <v>0</v>
      </c>
      <c r="J54">
        <f t="shared" si="12"/>
        <v>1</v>
      </c>
      <c r="K54">
        <f t="shared" ca="1" si="13"/>
        <v>0</v>
      </c>
      <c r="L54">
        <f t="shared" ca="1" si="14"/>
        <v>0.90066102077941235</v>
      </c>
      <c r="M54">
        <f t="shared" si="15"/>
        <v>1.0833333333333333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7B2-46E6-4D38-A15B-BE5059D80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4911-CA6B-4A0B-9781-6BEC4E6D818A}">
  <dimension ref="A1:Y272"/>
  <sheetViews>
    <sheetView tabSelected="1" topLeftCell="A244" workbookViewId="0">
      <selection activeCell="D253" sqref="D253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1.5703125" bestFit="1" customWidth="1"/>
    <col min="5" max="5" width="14.28515625" bestFit="1" customWidth="1"/>
    <col min="7" max="8" width="10" bestFit="1" customWidth="1"/>
    <col min="9" max="9" width="11.85546875" customWidth="1"/>
    <col min="12" max="12" width="12" bestFit="1" customWidth="1"/>
  </cols>
  <sheetData>
    <row r="1" spans="1:14" x14ac:dyDescent="0.25">
      <c r="B1" t="s">
        <v>26</v>
      </c>
      <c r="C1" t="s">
        <v>27</v>
      </c>
      <c r="E1" t="s">
        <v>28</v>
      </c>
      <c r="F1" t="s">
        <v>40</v>
      </c>
    </row>
    <row r="2" spans="1:14" ht="15" customHeight="1" x14ac:dyDescent="0.25">
      <c r="A2" t="s">
        <v>18</v>
      </c>
      <c r="B2" s="4">
        <f ca="1">BIDEN</f>
        <v>13.903880411483724</v>
      </c>
      <c r="C2" s="4">
        <f ca="1">TRUMP</f>
        <v>21.95463065091451</v>
      </c>
      <c r="E2" t="str">
        <f ca="1">IF(B2&gt;=C2, "B", "T")</f>
        <v>T</v>
      </c>
      <c r="F2" s="2">
        <f ca="1">_xlfn.BETA.DIST(0.5, B2+1, C2+1, TRUE)</f>
        <v>0.90795793891439425</v>
      </c>
    </row>
    <row r="3" spans="1:14" x14ac:dyDescent="0.25">
      <c r="B3" s="2"/>
      <c r="C3" s="2"/>
      <c r="F3" s="2"/>
    </row>
    <row r="4" spans="1:14" x14ac:dyDescent="0.25">
      <c r="A4" t="s">
        <v>19</v>
      </c>
      <c r="B4" s="2">
        <f ca="1">Arizona!N2</f>
        <v>5.6965749512177962E-4</v>
      </c>
      <c r="C4" s="2">
        <f ca="1">Arizona!O2</f>
        <v>5.3757170109251025</v>
      </c>
      <c r="E4" t="str">
        <f t="shared" ref="E4:E11" ca="1" si="0">IF(B4&gt;=C4, "B", "T")</f>
        <v>T</v>
      </c>
      <c r="F4" s="2">
        <f t="shared" ref="F4:F11" ca="1" si="1">_xlfn.BETA.DIST(0.5, B4+1, C4+1, TRUE)</f>
        <v>0.98794418545440688</v>
      </c>
    </row>
    <row r="5" spans="1:14" x14ac:dyDescent="0.25">
      <c r="A5" t="s">
        <v>20</v>
      </c>
      <c r="B5" s="2">
        <f ca="1">Georgia!N2</f>
        <v>1.0230182822045608E-7</v>
      </c>
      <c r="C5" s="2">
        <f ca="1">Georgia!O2</f>
        <v>5.0822272618999964</v>
      </c>
      <c r="E5" t="str">
        <f t="shared" ca="1" si="0"/>
        <v>T</v>
      </c>
      <c r="F5" s="2">
        <f t="shared" ca="1" si="1"/>
        <v>0.98524064978471815</v>
      </c>
    </row>
    <row r="6" spans="1:14" x14ac:dyDescent="0.25">
      <c r="A6" t="s">
        <v>21</v>
      </c>
      <c r="B6" s="2">
        <f ca="1">Florida!N2</f>
        <v>0</v>
      </c>
      <c r="C6" s="2">
        <f ca="1">Florida!O2</f>
        <v>3.3243263566472243</v>
      </c>
      <c r="E6" t="str">
        <f t="shared" ca="1" si="0"/>
        <v>T</v>
      </c>
      <c r="F6" s="2">
        <f t="shared" ca="1" si="1"/>
        <v>0.95008304837206681</v>
      </c>
    </row>
    <row r="7" spans="1:14" x14ac:dyDescent="0.25">
      <c r="A7" t="s">
        <v>43</v>
      </c>
      <c r="B7" s="2">
        <f ca="1">Michigan!N2</f>
        <v>2.3564641265554171</v>
      </c>
      <c r="C7" s="2">
        <f ca="1">Michigan!O2</f>
        <v>6.2492161571757654</v>
      </c>
      <c r="E7" t="str">
        <f t="shared" ca="1" si="0"/>
        <v>T</v>
      </c>
      <c r="F7" s="2">
        <f t="shared" ca="1" si="1"/>
        <v>0.89636482767145698</v>
      </c>
    </row>
    <row r="8" spans="1:14" x14ac:dyDescent="0.25">
      <c r="A8" t="s">
        <v>22</v>
      </c>
      <c r="B8" s="2">
        <f ca="1">Nevada!N2</f>
        <v>1.4463998638550518E-4</v>
      </c>
      <c r="C8" s="2">
        <f ca="1">Nevada!O2</f>
        <v>3.4176099225143117</v>
      </c>
      <c r="E8" t="str">
        <f t="shared" ca="1" si="0"/>
        <v>T</v>
      </c>
      <c r="F8" s="2">
        <f t="shared" ca="1" si="1"/>
        <v>0.95319740536927655</v>
      </c>
      <c r="H8" t="s">
        <v>39</v>
      </c>
    </row>
    <row r="9" spans="1:14" x14ac:dyDescent="0.25">
      <c r="A9" t="s">
        <v>23</v>
      </c>
      <c r="B9" s="2">
        <f ca="1">'North Carolina'!N2</f>
        <v>1.2297051324559923E-4</v>
      </c>
      <c r="C9" s="2">
        <f ca="1">'North Carolina'!O2</f>
        <v>6.3532669188588198</v>
      </c>
      <c r="E9" t="str">
        <f t="shared" ca="1" si="0"/>
        <v>T</v>
      </c>
      <c r="F9" s="2">
        <f t="shared" ca="1" si="1"/>
        <v>0.99388275589636388</v>
      </c>
      <c r="H9" s="3">
        <f ca="1">SUM(J19:J272)/I18</f>
        <v>0.9882337747034986</v>
      </c>
    </row>
    <row r="10" spans="1:14" x14ac:dyDescent="0.25">
      <c r="A10" t="s">
        <v>24</v>
      </c>
      <c r="B10" s="2">
        <f ca="1">Pennsylvania!N2</f>
        <v>1.2772686865055372</v>
      </c>
      <c r="C10" s="2">
        <f ca="1">Pennsylvania!O2</f>
        <v>5.0332864430079693</v>
      </c>
      <c r="E10" t="str">
        <f t="shared" ca="1" si="0"/>
        <v>T</v>
      </c>
      <c r="F10" s="2">
        <f t="shared" ca="1" si="1"/>
        <v>0.91957204256611302</v>
      </c>
    </row>
    <row r="11" spans="1:14" x14ac:dyDescent="0.25">
      <c r="A11" t="s">
        <v>25</v>
      </c>
      <c r="B11" s="2">
        <f ca="1">Wisconsin!N2</f>
        <v>2.7854232119497668</v>
      </c>
      <c r="C11" s="2">
        <f ca="1">Wisconsin!O2</f>
        <v>5.9104850661799064</v>
      </c>
      <c r="E11" t="str">
        <f t="shared" ca="1" si="0"/>
        <v>T</v>
      </c>
      <c r="F11" s="2">
        <f t="shared" ca="1" si="1"/>
        <v>0.84193628538635945</v>
      </c>
    </row>
    <row r="15" spans="1:14" x14ac:dyDescent="0.25">
      <c r="A15" t="s">
        <v>33</v>
      </c>
    </row>
    <row r="16" spans="1:14" x14ac:dyDescent="0.25">
      <c r="A16" t="s">
        <v>30</v>
      </c>
      <c r="B16" t="s">
        <v>34</v>
      </c>
      <c r="C16" t="s">
        <v>35</v>
      </c>
      <c r="D16" t="s">
        <v>44</v>
      </c>
      <c r="E16" t="s">
        <v>32</v>
      </c>
      <c r="F16" t="s">
        <v>36</v>
      </c>
      <c r="G16" t="s">
        <v>29</v>
      </c>
      <c r="H16" t="s">
        <v>31</v>
      </c>
      <c r="I16" t="s">
        <v>41</v>
      </c>
      <c r="J16" t="s">
        <v>42</v>
      </c>
      <c r="M16" t="s">
        <v>37</v>
      </c>
      <c r="N16" t="s">
        <v>38</v>
      </c>
    </row>
    <row r="17" spans="1:25" x14ac:dyDescent="0.25">
      <c r="A17">
        <v>11</v>
      </c>
      <c r="B17">
        <v>16</v>
      </c>
      <c r="C17">
        <v>30</v>
      </c>
      <c r="D17">
        <v>15</v>
      </c>
      <c r="E17">
        <v>6</v>
      </c>
      <c r="F17">
        <v>16</v>
      </c>
      <c r="G17">
        <v>19</v>
      </c>
      <c r="H17">
        <v>10</v>
      </c>
      <c r="M17">
        <v>226</v>
      </c>
      <c r="N17">
        <v>189</v>
      </c>
    </row>
    <row r="18" spans="1:25" x14ac:dyDescent="0.25">
      <c r="A18" s="2">
        <f ca="1">F4</f>
        <v>0.98794418545440688</v>
      </c>
      <c r="B18" s="2">
        <f ca="1">F5</f>
        <v>0.98524064978471815</v>
      </c>
      <c r="C18" s="2">
        <f ca="1">F6</f>
        <v>0.95008304837206681</v>
      </c>
      <c r="D18" s="2">
        <f ca="1">F7</f>
        <v>0.89636482767145698</v>
      </c>
      <c r="E18" s="2">
        <f ca="1">F8</f>
        <v>0.95319740536927655</v>
      </c>
      <c r="F18" s="2">
        <f ca="1">F9</f>
        <v>0.99388275589636388</v>
      </c>
      <c r="G18" s="2">
        <f ca="1">F10</f>
        <v>0.91957204256611302</v>
      </c>
      <c r="H18" s="2">
        <f ca="1">F11</f>
        <v>0.84193628538635945</v>
      </c>
      <c r="I18">
        <f ca="1">SUM(I19:I272)</f>
        <v>0.99999999972210096</v>
      </c>
      <c r="J18" s="3">
        <f ca="1">SUM(J19:J272)/I18</f>
        <v>0.9882337747034986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I82" ca="1" si="2">R19*S19*T19*U19*V19*W19*X19*Y19</f>
        <v>1.7845595037627123E-11</v>
      </c>
      <c r="J19">
        <f t="shared" ref="J19:J82" ca="1" si="3">I19*O19</f>
        <v>0</v>
      </c>
      <c r="N19">
        <f t="shared" ref="N19:N82" si="4">A19*$A$17+B19*$B$17+C19*$C$17+D19*$D$17+E19*$E$17+F19*$F$17+G19*$G$17+H19*$H$17</f>
        <v>10</v>
      </c>
      <c r="O19">
        <f t="shared" ref="O19:O82" si="5">IF($N$17+N19&gt;=270,1,0)</f>
        <v>0</v>
      </c>
      <c r="P19">
        <f>$N$17+N19</f>
        <v>199</v>
      </c>
      <c r="R19">
        <f ca="1">IF($A19=0, (1-$A$18), $A$18)</f>
        <v>1.2055814545593124E-2</v>
      </c>
      <c r="S19">
        <f ca="1">IF($B19=0, (1-$B$18), $B$18)</f>
        <v>1.4759350215281852E-2</v>
      </c>
      <c r="T19">
        <f ca="1">IF($C19=0, (1-$C$18), $C$18)</f>
        <v>4.9916951627933193E-2</v>
      </c>
      <c r="U19">
        <f ca="1">IF($D19=0, (1-$D$18), $D$18)</f>
        <v>0.10363517232854302</v>
      </c>
      <c r="V19">
        <f ca="1">IF($E19=0, (1-$E$18), $E$18)</f>
        <v>4.6802594630723449E-2</v>
      </c>
      <c r="W19">
        <f ca="1">IF($F19=0, (1-$F$18), $F$18)</f>
        <v>6.1172441036361214E-3</v>
      </c>
      <c r="X19">
        <f ca="1">IF($G19=0, (1-$G$18), $G$18)</f>
        <v>8.0427957433886976E-2</v>
      </c>
      <c r="Y19">
        <f ca="1">IF($H19=0, (1-$H$18), $H$18)</f>
        <v>0.84193628538635945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ca="1" si="2"/>
        <v>3.8305638888551854E-11</v>
      </c>
      <c r="J20">
        <f t="shared" ca="1" si="3"/>
        <v>0</v>
      </c>
      <c r="N20">
        <f t="shared" si="4"/>
        <v>19</v>
      </c>
      <c r="O20">
        <f t="shared" si="5"/>
        <v>0</v>
      </c>
      <c r="P20">
        <f t="shared" ref="P20:P83" si="6">$N$17+N20</f>
        <v>208</v>
      </c>
      <c r="R20">
        <f ca="1">IF($A20=0, (1-$A$18), $A$18)</f>
        <v>1.2055814545593124E-2</v>
      </c>
      <c r="S20">
        <f t="shared" ref="S20:S83" ca="1" si="7">IF($B20=0, (1-$B$18), $B$18)</f>
        <v>1.4759350215281852E-2</v>
      </c>
      <c r="T20">
        <f t="shared" ref="T20:T83" ca="1" si="8">IF($C20=0, (1-$C$18), $C$18)</f>
        <v>4.9916951627933193E-2</v>
      </c>
      <c r="U20">
        <f t="shared" ref="U20:U83" ca="1" si="9">IF($D20=0, (1-$D$18), $D$18)</f>
        <v>0.10363517232854302</v>
      </c>
      <c r="V20">
        <f t="shared" ref="V20:V83" ca="1" si="10">IF($E20=0, (1-$E$18), $E$18)</f>
        <v>4.6802594630723449E-2</v>
      </c>
      <c r="W20">
        <f t="shared" ref="W20:W83" ca="1" si="11">IF($F20=0, (1-$F$18), $F$18)</f>
        <v>6.1172441036361214E-3</v>
      </c>
      <c r="X20">
        <f t="shared" ref="X20:X83" ca="1" si="12">IF($G20=0, (1-$G$18), $G$18)</f>
        <v>0.91957204256611302</v>
      </c>
      <c r="Y20">
        <f t="shared" ref="Y20:Y83" ca="1" si="13">IF($H20=0, (1-$H$18), $H$18)</f>
        <v>0.15806371461364055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ca="1" si="2"/>
        <v>2.0403738703731212E-10</v>
      </c>
      <c r="J21">
        <f t="shared" ca="1" si="3"/>
        <v>0</v>
      </c>
      <c r="N21">
        <f t="shared" si="4"/>
        <v>29</v>
      </c>
      <c r="O21">
        <f t="shared" si="5"/>
        <v>0</v>
      </c>
      <c r="P21">
        <f t="shared" si="6"/>
        <v>218</v>
      </c>
      <c r="R21">
        <f t="shared" ref="R21:R84" ca="1" si="14">IF($A21=0, (1-$A$18), $A$18)</f>
        <v>1.2055814545593124E-2</v>
      </c>
      <c r="S21">
        <f t="shared" ca="1" si="7"/>
        <v>1.4759350215281852E-2</v>
      </c>
      <c r="T21">
        <f t="shared" ca="1" si="8"/>
        <v>4.9916951627933193E-2</v>
      </c>
      <c r="U21">
        <f t="shared" ca="1" si="9"/>
        <v>0.10363517232854302</v>
      </c>
      <c r="V21">
        <f t="shared" ca="1" si="10"/>
        <v>4.6802594630723449E-2</v>
      </c>
      <c r="W21">
        <f t="shared" ca="1" si="11"/>
        <v>6.1172441036361214E-3</v>
      </c>
      <c r="X21">
        <f t="shared" ca="1" si="12"/>
        <v>0.91957204256611302</v>
      </c>
      <c r="Y21">
        <f t="shared" ca="1" si="13"/>
        <v>0.84193628538635945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 t="shared" ca="1" si="2"/>
        <v>5.4433133426308689E-10</v>
      </c>
      <c r="J22">
        <f t="shared" ca="1" si="3"/>
        <v>0</v>
      </c>
      <c r="N22">
        <f t="shared" si="4"/>
        <v>16</v>
      </c>
      <c r="O22">
        <f t="shared" si="5"/>
        <v>0</v>
      </c>
      <c r="P22">
        <f t="shared" si="6"/>
        <v>205</v>
      </c>
      <c r="R22">
        <f t="shared" ca="1" si="14"/>
        <v>1.2055814545593124E-2</v>
      </c>
      <c r="S22">
        <f t="shared" ca="1" si="7"/>
        <v>1.4759350215281852E-2</v>
      </c>
      <c r="T22">
        <f t="shared" ca="1" si="8"/>
        <v>4.9916951627933193E-2</v>
      </c>
      <c r="U22">
        <f t="shared" ca="1" si="9"/>
        <v>0.10363517232854302</v>
      </c>
      <c r="V22">
        <f t="shared" ca="1" si="10"/>
        <v>4.6802594630723449E-2</v>
      </c>
      <c r="W22">
        <f t="shared" ca="1" si="11"/>
        <v>0.99388275589636388</v>
      </c>
      <c r="X22">
        <f t="shared" ca="1" si="12"/>
        <v>8.0427957433886976E-2</v>
      </c>
      <c r="Y22">
        <f t="shared" ca="1" si="13"/>
        <v>0.15806371461364055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f t="shared" ca="1" si="2"/>
        <v>2.8994149777454021E-9</v>
      </c>
      <c r="J23">
        <f t="shared" ca="1" si="3"/>
        <v>0</v>
      </c>
      <c r="N23">
        <f t="shared" si="4"/>
        <v>26</v>
      </c>
      <c r="O23">
        <f t="shared" si="5"/>
        <v>0</v>
      </c>
      <c r="P23">
        <f t="shared" si="6"/>
        <v>215</v>
      </c>
      <c r="R23">
        <f t="shared" ca="1" si="14"/>
        <v>1.2055814545593124E-2</v>
      </c>
      <c r="S23">
        <f t="shared" ca="1" si="7"/>
        <v>1.4759350215281852E-2</v>
      </c>
      <c r="T23">
        <f t="shared" ca="1" si="8"/>
        <v>4.9916951627933193E-2</v>
      </c>
      <c r="U23">
        <f t="shared" ca="1" si="9"/>
        <v>0.10363517232854302</v>
      </c>
      <c r="V23">
        <f t="shared" ca="1" si="10"/>
        <v>4.6802594630723449E-2</v>
      </c>
      <c r="W23">
        <f t="shared" ca="1" si="11"/>
        <v>0.99388275589636388</v>
      </c>
      <c r="X23">
        <f t="shared" ca="1" si="12"/>
        <v>8.0427957433886976E-2</v>
      </c>
      <c r="Y23">
        <f t="shared" ca="1" si="13"/>
        <v>0.84193628538635945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ca="1" si="2"/>
        <v>6.223605483112087E-9</v>
      </c>
      <c r="J24">
        <f t="shared" ca="1" si="3"/>
        <v>0</v>
      </c>
      <c r="N24">
        <f t="shared" si="4"/>
        <v>35</v>
      </c>
      <c r="O24">
        <f t="shared" si="5"/>
        <v>0</v>
      </c>
      <c r="P24">
        <f t="shared" si="6"/>
        <v>224</v>
      </c>
      <c r="R24">
        <f t="shared" ca="1" si="14"/>
        <v>1.2055814545593124E-2</v>
      </c>
      <c r="S24">
        <f t="shared" ca="1" si="7"/>
        <v>1.4759350215281852E-2</v>
      </c>
      <c r="T24">
        <f t="shared" ca="1" si="8"/>
        <v>4.9916951627933193E-2</v>
      </c>
      <c r="U24">
        <f t="shared" ca="1" si="9"/>
        <v>0.10363517232854302</v>
      </c>
      <c r="V24">
        <f t="shared" ca="1" si="10"/>
        <v>4.6802594630723449E-2</v>
      </c>
      <c r="W24">
        <f t="shared" ca="1" si="11"/>
        <v>0.99388275589636388</v>
      </c>
      <c r="X24">
        <f t="shared" ca="1" si="12"/>
        <v>0.91957204256611302</v>
      </c>
      <c r="Y24">
        <f t="shared" ca="1" si="13"/>
        <v>0.15806371461364055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ca="1" si="2"/>
        <v>3.3150424782623575E-8</v>
      </c>
      <c r="J25">
        <f t="shared" ca="1" si="3"/>
        <v>0</v>
      </c>
      <c r="N25">
        <f t="shared" si="4"/>
        <v>45</v>
      </c>
      <c r="O25">
        <f t="shared" si="5"/>
        <v>0</v>
      </c>
      <c r="P25">
        <f t="shared" si="6"/>
        <v>234</v>
      </c>
      <c r="R25">
        <f t="shared" ca="1" si="14"/>
        <v>1.2055814545593124E-2</v>
      </c>
      <c r="S25">
        <f t="shared" ca="1" si="7"/>
        <v>1.4759350215281852E-2</v>
      </c>
      <c r="T25">
        <f t="shared" ca="1" si="8"/>
        <v>4.9916951627933193E-2</v>
      </c>
      <c r="U25">
        <f t="shared" ca="1" si="9"/>
        <v>0.10363517232854302</v>
      </c>
      <c r="V25">
        <f t="shared" ca="1" si="10"/>
        <v>4.6802594630723449E-2</v>
      </c>
      <c r="W25">
        <f t="shared" ca="1" si="11"/>
        <v>0.99388275589636388</v>
      </c>
      <c r="X25">
        <f t="shared" ca="1" si="12"/>
        <v>0.91957204256611302</v>
      </c>
      <c r="Y25">
        <f t="shared" ca="1" si="13"/>
        <v>0.84193628538635945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ca="1" si="2"/>
        <v>6.8233384244041179E-11</v>
      </c>
      <c r="J26">
        <f t="shared" ca="1" si="3"/>
        <v>0</v>
      </c>
      <c r="N26">
        <f t="shared" si="4"/>
        <v>6</v>
      </c>
      <c r="O26">
        <f t="shared" si="5"/>
        <v>0</v>
      </c>
      <c r="P26">
        <f t="shared" si="6"/>
        <v>195</v>
      </c>
      <c r="R26">
        <f t="shared" ca="1" si="14"/>
        <v>1.2055814545593124E-2</v>
      </c>
      <c r="S26">
        <f t="shared" ca="1" si="7"/>
        <v>1.4759350215281852E-2</v>
      </c>
      <c r="T26">
        <f t="shared" ca="1" si="8"/>
        <v>4.9916951627933193E-2</v>
      </c>
      <c r="U26">
        <f t="shared" ca="1" si="9"/>
        <v>0.10363517232854302</v>
      </c>
      <c r="V26">
        <f t="shared" ca="1" si="10"/>
        <v>0.95319740536927655</v>
      </c>
      <c r="W26">
        <f t="shared" ca="1" si="11"/>
        <v>6.1172441036361214E-3</v>
      </c>
      <c r="X26">
        <f t="shared" ca="1" si="12"/>
        <v>8.0427957433886976E-2</v>
      </c>
      <c r="Y26">
        <f t="shared" ca="1" si="13"/>
        <v>0.15806371461364055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f t="shared" ca="1" si="2"/>
        <v>3.6344939893504517E-10</v>
      </c>
      <c r="J27">
        <f t="shared" ca="1" si="3"/>
        <v>0</v>
      </c>
      <c r="N27">
        <f t="shared" si="4"/>
        <v>16</v>
      </c>
      <c r="O27">
        <f t="shared" si="5"/>
        <v>0</v>
      </c>
      <c r="P27">
        <f t="shared" si="6"/>
        <v>205</v>
      </c>
      <c r="R27">
        <f t="shared" ca="1" si="14"/>
        <v>1.2055814545593124E-2</v>
      </c>
      <c r="S27">
        <f t="shared" ca="1" si="7"/>
        <v>1.4759350215281852E-2</v>
      </c>
      <c r="T27">
        <f t="shared" ca="1" si="8"/>
        <v>4.9916951627933193E-2</v>
      </c>
      <c r="U27">
        <f t="shared" ca="1" si="9"/>
        <v>0.10363517232854302</v>
      </c>
      <c r="V27">
        <f t="shared" ca="1" si="10"/>
        <v>0.95319740536927655</v>
      </c>
      <c r="W27">
        <f t="shared" ca="1" si="11"/>
        <v>6.1172441036361214E-3</v>
      </c>
      <c r="X27">
        <f t="shared" ca="1" si="12"/>
        <v>8.0427957433886976E-2</v>
      </c>
      <c r="Y27">
        <f t="shared" ca="1" si="13"/>
        <v>0.84193628538635945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f t="shared" ca="1" si="2"/>
        <v>7.8014554294841025E-10</v>
      </c>
      <c r="J28">
        <f t="shared" ca="1" si="3"/>
        <v>0</v>
      </c>
      <c r="N28">
        <f t="shared" si="4"/>
        <v>25</v>
      </c>
      <c r="O28">
        <f t="shared" si="5"/>
        <v>0</v>
      </c>
      <c r="P28">
        <f t="shared" si="6"/>
        <v>214</v>
      </c>
      <c r="R28">
        <f t="shared" ca="1" si="14"/>
        <v>1.2055814545593124E-2</v>
      </c>
      <c r="S28">
        <f t="shared" ca="1" si="7"/>
        <v>1.4759350215281852E-2</v>
      </c>
      <c r="T28">
        <f t="shared" ca="1" si="8"/>
        <v>4.9916951627933193E-2</v>
      </c>
      <c r="U28">
        <f t="shared" ca="1" si="9"/>
        <v>0.10363517232854302</v>
      </c>
      <c r="V28">
        <f t="shared" ca="1" si="10"/>
        <v>0.95319740536927655</v>
      </c>
      <c r="W28">
        <f t="shared" ca="1" si="11"/>
        <v>6.1172441036361214E-3</v>
      </c>
      <c r="X28">
        <f t="shared" ca="1" si="12"/>
        <v>0.91957204256611302</v>
      </c>
      <c r="Y28">
        <f t="shared" ca="1" si="13"/>
        <v>0.15806371461364055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f t="shared" ca="1" si="2"/>
        <v>4.1554941442204082E-9</v>
      </c>
      <c r="J29">
        <f t="shared" ca="1" si="3"/>
        <v>0</v>
      </c>
      <c r="N29">
        <f t="shared" si="4"/>
        <v>35</v>
      </c>
      <c r="O29">
        <f t="shared" si="5"/>
        <v>0</v>
      </c>
      <c r="P29">
        <f t="shared" si="6"/>
        <v>224</v>
      </c>
      <c r="R29">
        <f t="shared" ca="1" si="14"/>
        <v>1.2055814545593124E-2</v>
      </c>
      <c r="S29">
        <f t="shared" ca="1" si="7"/>
        <v>1.4759350215281852E-2</v>
      </c>
      <c r="T29">
        <f t="shared" ca="1" si="8"/>
        <v>4.9916951627933193E-2</v>
      </c>
      <c r="U29">
        <f t="shared" ca="1" si="9"/>
        <v>0.10363517232854302</v>
      </c>
      <c r="V29">
        <f t="shared" ca="1" si="10"/>
        <v>0.95319740536927655</v>
      </c>
      <c r="W29">
        <f t="shared" ca="1" si="11"/>
        <v>6.1172441036361214E-3</v>
      </c>
      <c r="X29">
        <f t="shared" ca="1" si="12"/>
        <v>0.91957204256611302</v>
      </c>
      <c r="Y29">
        <f t="shared" ca="1" si="13"/>
        <v>0.84193628538635945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f t="shared" ca="1" si="2"/>
        <v>1.1086035284466253E-8</v>
      </c>
      <c r="J30">
        <f t="shared" ca="1" si="3"/>
        <v>0</v>
      </c>
      <c r="N30">
        <f t="shared" si="4"/>
        <v>22</v>
      </c>
      <c r="O30">
        <f t="shared" si="5"/>
        <v>0</v>
      </c>
      <c r="P30">
        <f t="shared" si="6"/>
        <v>211</v>
      </c>
      <c r="R30">
        <f t="shared" ca="1" si="14"/>
        <v>1.2055814545593124E-2</v>
      </c>
      <c r="S30">
        <f t="shared" ca="1" si="7"/>
        <v>1.4759350215281852E-2</v>
      </c>
      <c r="T30">
        <f t="shared" ca="1" si="8"/>
        <v>4.9916951627933193E-2</v>
      </c>
      <c r="U30">
        <f t="shared" ca="1" si="9"/>
        <v>0.10363517232854302</v>
      </c>
      <c r="V30">
        <f t="shared" ca="1" si="10"/>
        <v>0.95319740536927655</v>
      </c>
      <c r="W30">
        <f t="shared" ca="1" si="11"/>
        <v>0.99388275589636388</v>
      </c>
      <c r="X30">
        <f t="shared" ca="1" si="12"/>
        <v>8.0427957433886976E-2</v>
      </c>
      <c r="Y30">
        <f t="shared" ca="1" si="13"/>
        <v>0.15806371461364055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ca="1" si="2"/>
        <v>5.9050461960104719E-8</v>
      </c>
      <c r="J31">
        <f t="shared" ca="1" si="3"/>
        <v>0</v>
      </c>
      <c r="N31">
        <f t="shared" si="4"/>
        <v>32</v>
      </c>
      <c r="O31">
        <f t="shared" si="5"/>
        <v>0</v>
      </c>
      <c r="P31">
        <f t="shared" si="6"/>
        <v>221</v>
      </c>
      <c r="R31">
        <f t="shared" ca="1" si="14"/>
        <v>1.2055814545593124E-2</v>
      </c>
      <c r="S31">
        <f t="shared" ca="1" si="7"/>
        <v>1.4759350215281852E-2</v>
      </c>
      <c r="T31">
        <f t="shared" ca="1" si="8"/>
        <v>4.9916951627933193E-2</v>
      </c>
      <c r="U31">
        <f t="shared" ca="1" si="9"/>
        <v>0.10363517232854302</v>
      </c>
      <c r="V31">
        <f t="shared" ca="1" si="10"/>
        <v>0.95319740536927655</v>
      </c>
      <c r="W31">
        <f t="shared" ca="1" si="11"/>
        <v>0.99388275589636388</v>
      </c>
      <c r="X31">
        <f t="shared" ca="1" si="12"/>
        <v>8.0427957433886976E-2</v>
      </c>
      <c r="Y31">
        <f t="shared" ca="1" si="13"/>
        <v>0.84193628538635945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f t="shared" ca="1" si="2"/>
        <v>1.2675204538019746E-7</v>
      </c>
      <c r="J32">
        <f t="shared" ca="1" si="3"/>
        <v>0</v>
      </c>
      <c r="N32">
        <f t="shared" si="4"/>
        <v>41</v>
      </c>
      <c r="O32">
        <f t="shared" si="5"/>
        <v>0</v>
      </c>
      <c r="P32">
        <f t="shared" si="6"/>
        <v>230</v>
      </c>
      <c r="R32">
        <f t="shared" ca="1" si="14"/>
        <v>1.2055814545593124E-2</v>
      </c>
      <c r="S32">
        <f t="shared" ca="1" si="7"/>
        <v>1.4759350215281852E-2</v>
      </c>
      <c r="T32">
        <f t="shared" ca="1" si="8"/>
        <v>4.9916951627933193E-2</v>
      </c>
      <c r="U32">
        <f t="shared" ca="1" si="9"/>
        <v>0.10363517232854302</v>
      </c>
      <c r="V32">
        <f t="shared" ca="1" si="10"/>
        <v>0.95319740536927655</v>
      </c>
      <c r="W32">
        <f t="shared" ca="1" si="11"/>
        <v>0.99388275589636388</v>
      </c>
      <c r="X32">
        <f t="shared" ca="1" si="12"/>
        <v>0.91957204256611302</v>
      </c>
      <c r="Y32">
        <f t="shared" ca="1" si="13"/>
        <v>0.15806371461364055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f t="shared" ca="1" si="2"/>
        <v>6.7515271619029295E-7</v>
      </c>
      <c r="J33">
        <f t="shared" ca="1" si="3"/>
        <v>0</v>
      </c>
      <c r="N33">
        <f t="shared" si="4"/>
        <v>51</v>
      </c>
      <c r="O33">
        <f t="shared" si="5"/>
        <v>0</v>
      </c>
      <c r="P33">
        <f t="shared" si="6"/>
        <v>240</v>
      </c>
      <c r="R33">
        <f t="shared" ca="1" si="14"/>
        <v>1.2055814545593124E-2</v>
      </c>
      <c r="S33">
        <f t="shared" ca="1" si="7"/>
        <v>1.4759350215281852E-2</v>
      </c>
      <c r="T33">
        <f t="shared" ca="1" si="8"/>
        <v>4.9916951627933193E-2</v>
      </c>
      <c r="U33">
        <f t="shared" ca="1" si="9"/>
        <v>0.10363517232854302</v>
      </c>
      <c r="V33">
        <f t="shared" ca="1" si="10"/>
        <v>0.95319740536927655</v>
      </c>
      <c r="W33">
        <f t="shared" ca="1" si="11"/>
        <v>0.99388275589636388</v>
      </c>
      <c r="X33">
        <f t="shared" ca="1" si="12"/>
        <v>0.91957204256611302</v>
      </c>
      <c r="Y33">
        <f t="shared" ca="1" si="13"/>
        <v>0.84193628538635945</v>
      </c>
    </row>
    <row r="34" spans="1:25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ca="1" si="2"/>
        <v>2.8977547313151321E-11</v>
      </c>
      <c r="J34">
        <f t="shared" ca="1" si="3"/>
        <v>0</v>
      </c>
      <c r="N34">
        <f t="shared" si="4"/>
        <v>15</v>
      </c>
      <c r="O34">
        <f t="shared" si="5"/>
        <v>0</v>
      </c>
      <c r="P34">
        <f t="shared" si="6"/>
        <v>204</v>
      </c>
      <c r="R34">
        <f t="shared" ca="1" si="14"/>
        <v>1.2055814545593124E-2</v>
      </c>
      <c r="S34">
        <f t="shared" ca="1" si="7"/>
        <v>1.4759350215281852E-2</v>
      </c>
      <c r="T34">
        <f t="shared" ca="1" si="8"/>
        <v>4.9916951627933193E-2</v>
      </c>
      <c r="U34">
        <f t="shared" ca="1" si="9"/>
        <v>0.89636482767145698</v>
      </c>
      <c r="V34">
        <f t="shared" ca="1" si="10"/>
        <v>4.6802594630723449E-2</v>
      </c>
      <c r="W34">
        <f t="shared" ca="1" si="11"/>
        <v>6.1172441036361214E-3</v>
      </c>
      <c r="X34">
        <f t="shared" ca="1" si="12"/>
        <v>8.0427957433886976E-2</v>
      </c>
      <c r="Y34">
        <f t="shared" ca="1" si="13"/>
        <v>0.15806371461364055</v>
      </c>
    </row>
    <row r="35" spans="1:2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f t="shared" ca="1" si="2"/>
        <v>1.5435072245440369E-10</v>
      </c>
      <c r="J35">
        <f t="shared" ca="1" si="3"/>
        <v>0</v>
      </c>
      <c r="N35">
        <f t="shared" si="4"/>
        <v>25</v>
      </c>
      <c r="O35">
        <f t="shared" si="5"/>
        <v>0</v>
      </c>
      <c r="P35">
        <f t="shared" si="6"/>
        <v>214</v>
      </c>
      <c r="R35">
        <f t="shared" ca="1" si="14"/>
        <v>1.2055814545593124E-2</v>
      </c>
      <c r="S35">
        <f t="shared" ca="1" si="7"/>
        <v>1.4759350215281852E-2</v>
      </c>
      <c r="T35">
        <f t="shared" ca="1" si="8"/>
        <v>4.9916951627933193E-2</v>
      </c>
      <c r="U35">
        <f t="shared" ca="1" si="9"/>
        <v>0.89636482767145698</v>
      </c>
      <c r="V35">
        <f t="shared" ca="1" si="10"/>
        <v>4.6802594630723449E-2</v>
      </c>
      <c r="W35">
        <f t="shared" ca="1" si="11"/>
        <v>6.1172441036361214E-3</v>
      </c>
      <c r="X35">
        <f t="shared" ca="1" si="12"/>
        <v>8.0427957433886976E-2</v>
      </c>
      <c r="Y35">
        <f t="shared" ca="1" si="13"/>
        <v>0.84193628538635945</v>
      </c>
    </row>
    <row r="36" spans="1:25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f t="shared" ca="1" si="2"/>
        <v>3.3131442375886443E-10</v>
      </c>
      <c r="J36">
        <f t="shared" ca="1" si="3"/>
        <v>0</v>
      </c>
      <c r="N36">
        <f t="shared" si="4"/>
        <v>34</v>
      </c>
      <c r="O36">
        <f t="shared" si="5"/>
        <v>0</v>
      </c>
      <c r="P36">
        <f t="shared" si="6"/>
        <v>223</v>
      </c>
      <c r="R36">
        <f t="shared" ca="1" si="14"/>
        <v>1.2055814545593124E-2</v>
      </c>
      <c r="S36">
        <f t="shared" ca="1" si="7"/>
        <v>1.4759350215281852E-2</v>
      </c>
      <c r="T36">
        <f t="shared" ca="1" si="8"/>
        <v>4.9916951627933193E-2</v>
      </c>
      <c r="U36">
        <f t="shared" ca="1" si="9"/>
        <v>0.89636482767145698</v>
      </c>
      <c r="V36">
        <f t="shared" ca="1" si="10"/>
        <v>4.6802594630723449E-2</v>
      </c>
      <c r="W36">
        <f t="shared" ca="1" si="11"/>
        <v>6.1172441036361214E-3</v>
      </c>
      <c r="X36">
        <f t="shared" ca="1" si="12"/>
        <v>0.91957204256611302</v>
      </c>
      <c r="Y36">
        <f t="shared" ca="1" si="13"/>
        <v>0.15806371461364055</v>
      </c>
    </row>
    <row r="37" spans="1:25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f t="shared" ca="1" si="2"/>
        <v>1.7647670492642472E-9</v>
      </c>
      <c r="J37">
        <f t="shared" ca="1" si="3"/>
        <v>0</v>
      </c>
      <c r="N37">
        <f t="shared" si="4"/>
        <v>44</v>
      </c>
      <c r="O37">
        <f t="shared" si="5"/>
        <v>0</v>
      </c>
      <c r="P37">
        <f t="shared" si="6"/>
        <v>233</v>
      </c>
      <c r="R37">
        <f t="shared" ca="1" si="14"/>
        <v>1.2055814545593124E-2</v>
      </c>
      <c r="S37">
        <f t="shared" ca="1" si="7"/>
        <v>1.4759350215281852E-2</v>
      </c>
      <c r="T37">
        <f t="shared" ca="1" si="8"/>
        <v>4.9916951627933193E-2</v>
      </c>
      <c r="U37">
        <f t="shared" ca="1" si="9"/>
        <v>0.89636482767145698</v>
      </c>
      <c r="V37">
        <f t="shared" ca="1" si="10"/>
        <v>4.6802594630723449E-2</v>
      </c>
      <c r="W37">
        <f t="shared" ca="1" si="11"/>
        <v>6.1172441036361214E-3</v>
      </c>
      <c r="X37">
        <f t="shared" ca="1" si="12"/>
        <v>0.91957204256611302</v>
      </c>
      <c r="Y37">
        <f t="shared" ca="1" si="13"/>
        <v>0.84193628538635945</v>
      </c>
    </row>
    <row r="38" spans="1:2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f t="shared" ca="1" si="2"/>
        <v>4.708048934256698E-9</v>
      </c>
      <c r="J38">
        <f t="shared" ca="1" si="3"/>
        <v>0</v>
      </c>
      <c r="N38">
        <f t="shared" si="4"/>
        <v>31</v>
      </c>
      <c r="O38">
        <f t="shared" si="5"/>
        <v>0</v>
      </c>
      <c r="P38">
        <f t="shared" si="6"/>
        <v>220</v>
      </c>
      <c r="R38">
        <f t="shared" ca="1" si="14"/>
        <v>1.2055814545593124E-2</v>
      </c>
      <c r="S38">
        <f t="shared" ca="1" si="7"/>
        <v>1.4759350215281852E-2</v>
      </c>
      <c r="T38">
        <f t="shared" ca="1" si="8"/>
        <v>4.9916951627933193E-2</v>
      </c>
      <c r="U38">
        <f t="shared" ca="1" si="9"/>
        <v>0.89636482767145698</v>
      </c>
      <c r="V38">
        <f t="shared" ca="1" si="10"/>
        <v>4.6802594630723449E-2</v>
      </c>
      <c r="W38">
        <f t="shared" ca="1" si="11"/>
        <v>0.99388275589636388</v>
      </c>
      <c r="X38">
        <f t="shared" ca="1" si="12"/>
        <v>8.0427957433886976E-2</v>
      </c>
      <c r="Y38">
        <f t="shared" ca="1" si="13"/>
        <v>0.15806371461364055</v>
      </c>
    </row>
    <row r="39" spans="1:25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f t="shared" ca="1" si="2"/>
        <v>2.5077717810278633E-8</v>
      </c>
      <c r="J39">
        <f t="shared" ca="1" si="3"/>
        <v>0</v>
      </c>
      <c r="N39">
        <f t="shared" si="4"/>
        <v>41</v>
      </c>
      <c r="O39">
        <f t="shared" si="5"/>
        <v>0</v>
      </c>
      <c r="P39">
        <f t="shared" si="6"/>
        <v>230</v>
      </c>
      <c r="R39">
        <f t="shared" ca="1" si="14"/>
        <v>1.2055814545593124E-2</v>
      </c>
      <c r="S39">
        <f t="shared" ca="1" si="7"/>
        <v>1.4759350215281852E-2</v>
      </c>
      <c r="T39">
        <f t="shared" ca="1" si="8"/>
        <v>4.9916951627933193E-2</v>
      </c>
      <c r="U39">
        <f t="shared" ca="1" si="9"/>
        <v>0.89636482767145698</v>
      </c>
      <c r="V39">
        <f t="shared" ca="1" si="10"/>
        <v>4.6802594630723449E-2</v>
      </c>
      <c r="W39">
        <f t="shared" ca="1" si="11"/>
        <v>0.99388275589636388</v>
      </c>
      <c r="X39">
        <f t="shared" ca="1" si="12"/>
        <v>8.0427957433886976E-2</v>
      </c>
      <c r="Y39">
        <f t="shared" ca="1" si="13"/>
        <v>0.84193628538635945</v>
      </c>
    </row>
    <row r="40" spans="1:25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f t="shared" ca="1" si="2"/>
        <v>5.3829418439905905E-8</v>
      </c>
      <c r="J40">
        <f t="shared" ca="1" si="3"/>
        <v>0</v>
      </c>
      <c r="N40">
        <f t="shared" si="4"/>
        <v>50</v>
      </c>
      <c r="O40">
        <f t="shared" si="5"/>
        <v>0</v>
      </c>
      <c r="P40">
        <f t="shared" si="6"/>
        <v>239</v>
      </c>
      <c r="R40">
        <f t="shared" ca="1" si="14"/>
        <v>1.2055814545593124E-2</v>
      </c>
      <c r="S40">
        <f t="shared" ca="1" si="7"/>
        <v>1.4759350215281852E-2</v>
      </c>
      <c r="T40">
        <f t="shared" ca="1" si="8"/>
        <v>4.9916951627933193E-2</v>
      </c>
      <c r="U40">
        <f t="shared" ca="1" si="9"/>
        <v>0.89636482767145698</v>
      </c>
      <c r="V40">
        <f t="shared" ca="1" si="10"/>
        <v>4.6802594630723449E-2</v>
      </c>
      <c r="W40">
        <f t="shared" ca="1" si="11"/>
        <v>0.99388275589636388</v>
      </c>
      <c r="X40">
        <f t="shared" ca="1" si="12"/>
        <v>0.91957204256611302</v>
      </c>
      <c r="Y40">
        <f t="shared" ca="1" si="13"/>
        <v>0.15806371461364055</v>
      </c>
    </row>
    <row r="41" spans="1:2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f t="shared" ca="1" si="2"/>
        <v>2.8672577205073022E-7</v>
      </c>
      <c r="J41">
        <f t="shared" ca="1" si="3"/>
        <v>0</v>
      </c>
      <c r="N41">
        <f t="shared" si="4"/>
        <v>60</v>
      </c>
      <c r="O41">
        <f t="shared" si="5"/>
        <v>0</v>
      </c>
      <c r="P41">
        <f t="shared" si="6"/>
        <v>249</v>
      </c>
      <c r="R41">
        <f t="shared" ca="1" si="14"/>
        <v>1.2055814545593124E-2</v>
      </c>
      <c r="S41">
        <f t="shared" ca="1" si="7"/>
        <v>1.4759350215281852E-2</v>
      </c>
      <c r="T41">
        <f t="shared" ca="1" si="8"/>
        <v>4.9916951627933193E-2</v>
      </c>
      <c r="U41">
        <f t="shared" ca="1" si="9"/>
        <v>0.89636482767145698</v>
      </c>
      <c r="V41">
        <f t="shared" ca="1" si="10"/>
        <v>4.6802594630723449E-2</v>
      </c>
      <c r="W41">
        <f t="shared" ca="1" si="11"/>
        <v>0.99388275589636388</v>
      </c>
      <c r="X41">
        <f t="shared" ca="1" si="12"/>
        <v>0.91957204256611302</v>
      </c>
      <c r="Y41">
        <f t="shared" ca="1" si="13"/>
        <v>0.84193628538635945</v>
      </c>
    </row>
    <row r="42" spans="1:25" x14ac:dyDescent="0.25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ca="1" si="2"/>
        <v>5.9016648822134622E-10</v>
      </c>
      <c r="J42">
        <f t="shared" ca="1" si="3"/>
        <v>0</v>
      </c>
      <c r="N42">
        <f t="shared" si="4"/>
        <v>21</v>
      </c>
      <c r="O42">
        <f t="shared" si="5"/>
        <v>0</v>
      </c>
      <c r="P42">
        <f t="shared" si="6"/>
        <v>210</v>
      </c>
      <c r="R42">
        <f t="shared" ca="1" si="14"/>
        <v>1.2055814545593124E-2</v>
      </c>
      <c r="S42">
        <f t="shared" ca="1" si="7"/>
        <v>1.4759350215281852E-2</v>
      </c>
      <c r="T42">
        <f t="shared" ca="1" si="8"/>
        <v>4.9916951627933193E-2</v>
      </c>
      <c r="U42">
        <f t="shared" ca="1" si="9"/>
        <v>0.89636482767145698</v>
      </c>
      <c r="V42">
        <f t="shared" ca="1" si="10"/>
        <v>0.95319740536927655</v>
      </c>
      <c r="W42">
        <f t="shared" ca="1" si="11"/>
        <v>6.1172441036361214E-3</v>
      </c>
      <c r="X42">
        <f t="shared" ca="1" si="12"/>
        <v>8.0427957433886976E-2</v>
      </c>
      <c r="Y42">
        <f t="shared" ca="1" si="13"/>
        <v>0.15806371461364055</v>
      </c>
    </row>
    <row r="43" spans="1:25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ca="1" si="2"/>
        <v>3.1435587988497965E-9</v>
      </c>
      <c r="J43">
        <f t="shared" ca="1" si="3"/>
        <v>0</v>
      </c>
      <c r="N43">
        <f t="shared" si="4"/>
        <v>31</v>
      </c>
      <c r="O43">
        <f t="shared" si="5"/>
        <v>0</v>
      </c>
      <c r="P43">
        <f t="shared" si="6"/>
        <v>220</v>
      </c>
      <c r="R43">
        <f t="shared" ca="1" si="14"/>
        <v>1.2055814545593124E-2</v>
      </c>
      <c r="S43">
        <f t="shared" ca="1" si="7"/>
        <v>1.4759350215281852E-2</v>
      </c>
      <c r="T43">
        <f t="shared" ca="1" si="8"/>
        <v>4.9916951627933193E-2</v>
      </c>
      <c r="U43">
        <f t="shared" ca="1" si="9"/>
        <v>0.89636482767145698</v>
      </c>
      <c r="V43">
        <f t="shared" ca="1" si="10"/>
        <v>0.95319740536927655</v>
      </c>
      <c r="W43">
        <f t="shared" ca="1" si="11"/>
        <v>6.1172441036361214E-3</v>
      </c>
      <c r="X43">
        <f t="shared" ca="1" si="12"/>
        <v>8.0427957433886976E-2</v>
      </c>
      <c r="Y43">
        <f t="shared" ca="1" si="13"/>
        <v>0.84193628538635945</v>
      </c>
    </row>
    <row r="44" spans="1:25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f t="shared" ca="1" si="2"/>
        <v>6.7476611410140754E-9</v>
      </c>
      <c r="J44">
        <f t="shared" ca="1" si="3"/>
        <v>0</v>
      </c>
      <c r="N44">
        <f t="shared" si="4"/>
        <v>40</v>
      </c>
      <c r="O44">
        <f t="shared" si="5"/>
        <v>0</v>
      </c>
      <c r="P44">
        <f t="shared" si="6"/>
        <v>229</v>
      </c>
      <c r="R44">
        <f t="shared" ca="1" si="14"/>
        <v>1.2055814545593124E-2</v>
      </c>
      <c r="S44">
        <f t="shared" ca="1" si="7"/>
        <v>1.4759350215281852E-2</v>
      </c>
      <c r="T44">
        <f t="shared" ca="1" si="8"/>
        <v>4.9916951627933193E-2</v>
      </c>
      <c r="U44">
        <f t="shared" ca="1" si="9"/>
        <v>0.89636482767145698</v>
      </c>
      <c r="V44">
        <f t="shared" ca="1" si="10"/>
        <v>0.95319740536927655</v>
      </c>
      <c r="W44">
        <f t="shared" ca="1" si="11"/>
        <v>6.1172441036361214E-3</v>
      </c>
      <c r="X44">
        <f t="shared" ca="1" si="12"/>
        <v>0.91957204256611302</v>
      </c>
      <c r="Y44">
        <f t="shared" ca="1" si="13"/>
        <v>0.15806371461364055</v>
      </c>
    </row>
    <row r="45" spans="1:2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f t="shared" ca="1" si="2"/>
        <v>3.5941840099087536E-8</v>
      </c>
      <c r="J45">
        <f t="shared" ca="1" si="3"/>
        <v>0</v>
      </c>
      <c r="N45">
        <f t="shared" si="4"/>
        <v>50</v>
      </c>
      <c r="O45">
        <f t="shared" si="5"/>
        <v>0</v>
      </c>
      <c r="P45">
        <f t="shared" si="6"/>
        <v>239</v>
      </c>
      <c r="R45">
        <f t="shared" ca="1" si="14"/>
        <v>1.2055814545593124E-2</v>
      </c>
      <c r="S45">
        <f t="shared" ca="1" si="7"/>
        <v>1.4759350215281852E-2</v>
      </c>
      <c r="T45">
        <f t="shared" ca="1" si="8"/>
        <v>4.9916951627933193E-2</v>
      </c>
      <c r="U45">
        <f t="shared" ca="1" si="9"/>
        <v>0.89636482767145698</v>
      </c>
      <c r="V45">
        <f t="shared" ca="1" si="10"/>
        <v>0.95319740536927655</v>
      </c>
      <c r="W45">
        <f t="shared" ca="1" si="11"/>
        <v>6.1172441036361214E-3</v>
      </c>
      <c r="X45">
        <f t="shared" ca="1" si="12"/>
        <v>0.91957204256611302</v>
      </c>
      <c r="Y45">
        <f t="shared" ca="1" si="13"/>
        <v>0.84193628538635945</v>
      </c>
    </row>
    <row r="46" spans="1:25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ca="1" si="2"/>
        <v>9.5885710266565711E-8</v>
      </c>
      <c r="J46">
        <f t="shared" ca="1" si="3"/>
        <v>0</v>
      </c>
      <c r="N46">
        <f t="shared" si="4"/>
        <v>37</v>
      </c>
      <c r="O46">
        <f t="shared" si="5"/>
        <v>0</v>
      </c>
      <c r="P46">
        <f t="shared" si="6"/>
        <v>226</v>
      </c>
      <c r="R46">
        <f t="shared" ca="1" si="14"/>
        <v>1.2055814545593124E-2</v>
      </c>
      <c r="S46">
        <f t="shared" ca="1" si="7"/>
        <v>1.4759350215281852E-2</v>
      </c>
      <c r="T46">
        <f t="shared" ca="1" si="8"/>
        <v>4.9916951627933193E-2</v>
      </c>
      <c r="U46">
        <f t="shared" ca="1" si="9"/>
        <v>0.89636482767145698</v>
      </c>
      <c r="V46">
        <f t="shared" ca="1" si="10"/>
        <v>0.95319740536927655</v>
      </c>
      <c r="W46">
        <f t="shared" ca="1" si="11"/>
        <v>0.99388275589636388</v>
      </c>
      <c r="X46">
        <f t="shared" ca="1" si="12"/>
        <v>8.0427957433886976E-2</v>
      </c>
      <c r="Y46">
        <f t="shared" ca="1" si="13"/>
        <v>0.15806371461364055</v>
      </c>
    </row>
    <row r="47" spans="1:25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f t="shared" ca="1" si="2"/>
        <v>5.1074124710275701E-7</v>
      </c>
      <c r="J47">
        <f t="shared" ca="1" si="3"/>
        <v>0</v>
      </c>
      <c r="N47">
        <f t="shared" si="4"/>
        <v>47</v>
      </c>
      <c r="O47">
        <f t="shared" si="5"/>
        <v>0</v>
      </c>
      <c r="P47">
        <f t="shared" si="6"/>
        <v>236</v>
      </c>
      <c r="R47">
        <f t="shared" ca="1" si="14"/>
        <v>1.2055814545593124E-2</v>
      </c>
      <c r="S47">
        <f t="shared" ca="1" si="7"/>
        <v>1.4759350215281852E-2</v>
      </c>
      <c r="T47">
        <f t="shared" ca="1" si="8"/>
        <v>4.9916951627933193E-2</v>
      </c>
      <c r="U47">
        <f t="shared" ca="1" si="9"/>
        <v>0.89636482767145698</v>
      </c>
      <c r="V47">
        <f t="shared" ca="1" si="10"/>
        <v>0.95319740536927655</v>
      </c>
      <c r="W47">
        <f t="shared" ca="1" si="11"/>
        <v>0.99388275589636388</v>
      </c>
      <c r="X47">
        <f t="shared" ca="1" si="12"/>
        <v>8.0427957433886976E-2</v>
      </c>
      <c r="Y47">
        <f t="shared" ca="1" si="13"/>
        <v>0.84193628538635945</v>
      </c>
    </row>
    <row r="48" spans="1:25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f t="shared" ca="1" si="2"/>
        <v>1.0963080657022601E-6</v>
      </c>
      <c r="J48">
        <f t="shared" ca="1" si="3"/>
        <v>0</v>
      </c>
      <c r="N48">
        <f t="shared" si="4"/>
        <v>56</v>
      </c>
      <c r="O48">
        <f t="shared" si="5"/>
        <v>0</v>
      </c>
      <c r="P48">
        <f t="shared" si="6"/>
        <v>245</v>
      </c>
      <c r="R48">
        <f t="shared" ca="1" si="14"/>
        <v>1.2055814545593124E-2</v>
      </c>
      <c r="S48">
        <f t="shared" ca="1" si="7"/>
        <v>1.4759350215281852E-2</v>
      </c>
      <c r="T48">
        <f t="shared" ca="1" si="8"/>
        <v>4.9916951627933193E-2</v>
      </c>
      <c r="U48">
        <f t="shared" ca="1" si="9"/>
        <v>0.89636482767145698</v>
      </c>
      <c r="V48">
        <f t="shared" ca="1" si="10"/>
        <v>0.95319740536927655</v>
      </c>
      <c r="W48">
        <f t="shared" ca="1" si="11"/>
        <v>0.99388275589636388</v>
      </c>
      <c r="X48">
        <f t="shared" ca="1" si="12"/>
        <v>0.91957204256611302</v>
      </c>
      <c r="Y48">
        <f t="shared" ca="1" si="13"/>
        <v>0.15806371461364055</v>
      </c>
    </row>
    <row r="49" spans="1:25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ca="1" si="2"/>
        <v>5.839553642862516E-6</v>
      </c>
      <c r="J49">
        <f t="shared" ca="1" si="3"/>
        <v>0</v>
      </c>
      <c r="N49">
        <f t="shared" si="4"/>
        <v>66</v>
      </c>
      <c r="O49">
        <f t="shared" si="5"/>
        <v>0</v>
      </c>
      <c r="P49">
        <f t="shared" si="6"/>
        <v>255</v>
      </c>
      <c r="R49">
        <f t="shared" ca="1" si="14"/>
        <v>1.2055814545593124E-2</v>
      </c>
      <c r="S49">
        <f t="shared" ca="1" si="7"/>
        <v>1.4759350215281852E-2</v>
      </c>
      <c r="T49">
        <f t="shared" ca="1" si="8"/>
        <v>4.9916951627933193E-2</v>
      </c>
      <c r="U49">
        <f t="shared" ca="1" si="9"/>
        <v>0.89636482767145698</v>
      </c>
      <c r="V49">
        <f t="shared" ca="1" si="10"/>
        <v>0.95319740536927655</v>
      </c>
      <c r="W49">
        <f t="shared" ca="1" si="11"/>
        <v>0.99388275589636388</v>
      </c>
      <c r="X49">
        <f t="shared" ca="1" si="12"/>
        <v>0.91957204256611302</v>
      </c>
      <c r="Y49">
        <f t="shared" ca="1" si="13"/>
        <v>0.84193628538635945</v>
      </c>
    </row>
    <row r="50" spans="1:25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ca="1" si="2"/>
        <v>6.3767222996516739E-11</v>
      </c>
      <c r="J50">
        <f t="shared" ca="1" si="3"/>
        <v>0</v>
      </c>
      <c r="N50">
        <f t="shared" si="4"/>
        <v>30</v>
      </c>
      <c r="O50">
        <f t="shared" si="5"/>
        <v>0</v>
      </c>
      <c r="P50">
        <f t="shared" si="6"/>
        <v>219</v>
      </c>
      <c r="R50">
        <f t="shared" ca="1" si="14"/>
        <v>1.2055814545593124E-2</v>
      </c>
      <c r="S50">
        <f t="shared" ca="1" si="7"/>
        <v>1.4759350215281852E-2</v>
      </c>
      <c r="T50">
        <f t="shared" ca="1" si="8"/>
        <v>0.95008304837206681</v>
      </c>
      <c r="U50">
        <f t="shared" ca="1" si="9"/>
        <v>0.10363517232854302</v>
      </c>
      <c r="V50">
        <f t="shared" ca="1" si="10"/>
        <v>4.6802594630723449E-2</v>
      </c>
      <c r="W50">
        <f t="shared" ca="1" si="11"/>
        <v>6.1172441036361214E-3</v>
      </c>
      <c r="X50">
        <f t="shared" ca="1" si="12"/>
        <v>8.0427957433886976E-2</v>
      </c>
      <c r="Y50">
        <f t="shared" ca="1" si="13"/>
        <v>0.15806371461364055</v>
      </c>
    </row>
    <row r="51" spans="1:25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ca="1" si="2"/>
        <v>3.3966011105282346E-10</v>
      </c>
      <c r="J51">
        <f t="shared" ca="1" si="3"/>
        <v>0</v>
      </c>
      <c r="N51">
        <f t="shared" si="4"/>
        <v>40</v>
      </c>
      <c r="O51">
        <f t="shared" si="5"/>
        <v>0</v>
      </c>
      <c r="P51">
        <f t="shared" si="6"/>
        <v>229</v>
      </c>
      <c r="R51">
        <f t="shared" ca="1" si="14"/>
        <v>1.2055814545593124E-2</v>
      </c>
      <c r="S51">
        <f t="shared" ca="1" si="7"/>
        <v>1.4759350215281852E-2</v>
      </c>
      <c r="T51">
        <f t="shared" ca="1" si="8"/>
        <v>0.95008304837206681</v>
      </c>
      <c r="U51">
        <f t="shared" ca="1" si="9"/>
        <v>0.10363517232854302</v>
      </c>
      <c r="V51">
        <f t="shared" ca="1" si="10"/>
        <v>4.6802594630723449E-2</v>
      </c>
      <c r="W51">
        <f t="shared" ca="1" si="11"/>
        <v>6.1172441036361214E-3</v>
      </c>
      <c r="X51">
        <f t="shared" ca="1" si="12"/>
        <v>8.0427957433886976E-2</v>
      </c>
      <c r="Y51">
        <f t="shared" ca="1" si="13"/>
        <v>0.84193628538635945</v>
      </c>
    </row>
    <row r="52" spans="1:25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f t="shared" ca="1" si="2"/>
        <v>7.2908174434092167E-10</v>
      </c>
      <c r="J52">
        <f t="shared" ca="1" si="3"/>
        <v>0</v>
      </c>
      <c r="N52">
        <f t="shared" si="4"/>
        <v>49</v>
      </c>
      <c r="O52">
        <f t="shared" si="5"/>
        <v>0</v>
      </c>
      <c r="P52">
        <f t="shared" si="6"/>
        <v>238</v>
      </c>
      <c r="R52">
        <f t="shared" ca="1" si="14"/>
        <v>1.2055814545593124E-2</v>
      </c>
      <c r="S52">
        <f t="shared" ca="1" si="7"/>
        <v>1.4759350215281852E-2</v>
      </c>
      <c r="T52">
        <f t="shared" ca="1" si="8"/>
        <v>0.95008304837206681</v>
      </c>
      <c r="U52">
        <f t="shared" ca="1" si="9"/>
        <v>0.10363517232854302</v>
      </c>
      <c r="V52">
        <f t="shared" ca="1" si="10"/>
        <v>4.6802594630723449E-2</v>
      </c>
      <c r="W52">
        <f t="shared" ca="1" si="11"/>
        <v>6.1172441036361214E-3</v>
      </c>
      <c r="X52">
        <f t="shared" ca="1" si="12"/>
        <v>0.91957204256611302</v>
      </c>
      <c r="Y52">
        <f t="shared" ca="1" si="13"/>
        <v>0.15806371461364055</v>
      </c>
    </row>
    <row r="53" spans="1:25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ca="1" si="2"/>
        <v>3.8834996195921992E-9</v>
      </c>
      <c r="J53">
        <f t="shared" ca="1" si="3"/>
        <v>0</v>
      </c>
      <c r="N53">
        <f t="shared" si="4"/>
        <v>59</v>
      </c>
      <c r="O53">
        <f t="shared" si="5"/>
        <v>0</v>
      </c>
      <c r="P53">
        <f t="shared" si="6"/>
        <v>248</v>
      </c>
      <c r="R53">
        <f t="shared" ca="1" si="14"/>
        <v>1.2055814545593124E-2</v>
      </c>
      <c r="S53">
        <f t="shared" ca="1" si="7"/>
        <v>1.4759350215281852E-2</v>
      </c>
      <c r="T53">
        <f t="shared" ca="1" si="8"/>
        <v>0.95008304837206681</v>
      </c>
      <c r="U53">
        <f t="shared" ca="1" si="9"/>
        <v>0.10363517232854302</v>
      </c>
      <c r="V53">
        <f t="shared" ca="1" si="10"/>
        <v>4.6802594630723449E-2</v>
      </c>
      <c r="W53">
        <f t="shared" ca="1" si="11"/>
        <v>6.1172441036361214E-3</v>
      </c>
      <c r="X53">
        <f t="shared" ca="1" si="12"/>
        <v>0.91957204256611302</v>
      </c>
      <c r="Y53">
        <f t="shared" ca="1" si="13"/>
        <v>0.84193628538635945</v>
      </c>
    </row>
    <row r="54" spans="1:25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f t="shared" ca="1" si="2"/>
        <v>1.0360407767603118E-8</v>
      </c>
      <c r="J54">
        <f t="shared" ca="1" si="3"/>
        <v>0</v>
      </c>
      <c r="N54">
        <f t="shared" si="4"/>
        <v>46</v>
      </c>
      <c r="O54">
        <f t="shared" si="5"/>
        <v>0</v>
      </c>
      <c r="P54">
        <f t="shared" si="6"/>
        <v>235</v>
      </c>
      <c r="R54">
        <f t="shared" ca="1" si="14"/>
        <v>1.2055814545593124E-2</v>
      </c>
      <c r="S54">
        <f t="shared" ca="1" si="7"/>
        <v>1.4759350215281852E-2</v>
      </c>
      <c r="T54">
        <f t="shared" ca="1" si="8"/>
        <v>0.95008304837206681</v>
      </c>
      <c r="U54">
        <f t="shared" ca="1" si="9"/>
        <v>0.10363517232854302</v>
      </c>
      <c r="V54">
        <f t="shared" ca="1" si="10"/>
        <v>4.6802594630723449E-2</v>
      </c>
      <c r="W54">
        <f t="shared" ca="1" si="11"/>
        <v>0.99388275589636388</v>
      </c>
      <c r="X54">
        <f t="shared" ca="1" si="12"/>
        <v>8.0427957433886976E-2</v>
      </c>
      <c r="Y54">
        <f t="shared" ca="1" si="13"/>
        <v>0.15806371461364055</v>
      </c>
    </row>
    <row r="55" spans="1:25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f t="shared" ca="1" si="2"/>
        <v>5.5185361499729024E-8</v>
      </c>
      <c r="J55">
        <f t="shared" ca="1" si="3"/>
        <v>0</v>
      </c>
      <c r="N55">
        <f t="shared" si="4"/>
        <v>56</v>
      </c>
      <c r="O55">
        <f t="shared" si="5"/>
        <v>0</v>
      </c>
      <c r="P55">
        <f t="shared" si="6"/>
        <v>245</v>
      </c>
      <c r="R55">
        <f t="shared" ca="1" si="14"/>
        <v>1.2055814545593124E-2</v>
      </c>
      <c r="S55">
        <f t="shared" ca="1" si="7"/>
        <v>1.4759350215281852E-2</v>
      </c>
      <c r="T55">
        <f t="shared" ca="1" si="8"/>
        <v>0.95008304837206681</v>
      </c>
      <c r="U55">
        <f t="shared" ca="1" si="9"/>
        <v>0.10363517232854302</v>
      </c>
      <c r="V55">
        <f t="shared" ca="1" si="10"/>
        <v>4.6802594630723449E-2</v>
      </c>
      <c r="W55">
        <f t="shared" ca="1" si="11"/>
        <v>0.99388275589636388</v>
      </c>
      <c r="X55">
        <f t="shared" ca="1" si="12"/>
        <v>8.0427957433886976E-2</v>
      </c>
      <c r="Y55">
        <f t="shared" ca="1" si="13"/>
        <v>0.84193628538635945</v>
      </c>
    </row>
    <row r="56" spans="1:25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f t="shared" ca="1" si="2"/>
        <v>1.1845559226720486E-7</v>
      </c>
      <c r="J56">
        <f t="shared" ca="1" si="3"/>
        <v>0</v>
      </c>
      <c r="N56">
        <f t="shared" si="4"/>
        <v>65</v>
      </c>
      <c r="O56">
        <f t="shared" si="5"/>
        <v>0</v>
      </c>
      <c r="P56">
        <f t="shared" si="6"/>
        <v>254</v>
      </c>
      <c r="R56">
        <f t="shared" ca="1" si="14"/>
        <v>1.2055814545593124E-2</v>
      </c>
      <c r="S56">
        <f t="shared" ca="1" si="7"/>
        <v>1.4759350215281852E-2</v>
      </c>
      <c r="T56">
        <f t="shared" ca="1" si="8"/>
        <v>0.95008304837206681</v>
      </c>
      <c r="U56">
        <f t="shared" ca="1" si="9"/>
        <v>0.10363517232854302</v>
      </c>
      <c r="V56">
        <f t="shared" ca="1" si="10"/>
        <v>4.6802594630723449E-2</v>
      </c>
      <c r="W56">
        <f t="shared" ca="1" si="11"/>
        <v>0.99388275589636388</v>
      </c>
      <c r="X56">
        <f t="shared" ca="1" si="12"/>
        <v>0.91957204256611302</v>
      </c>
      <c r="Y56">
        <f t="shared" ca="1" si="13"/>
        <v>0.15806371461364055</v>
      </c>
    </row>
    <row r="57" spans="1:25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f t="shared" ca="1" si="2"/>
        <v>6.3096113855396487E-7</v>
      </c>
      <c r="J57">
        <f t="shared" ca="1" si="3"/>
        <v>0</v>
      </c>
      <c r="N57">
        <f t="shared" si="4"/>
        <v>75</v>
      </c>
      <c r="O57">
        <f t="shared" si="5"/>
        <v>0</v>
      </c>
      <c r="P57">
        <f t="shared" si="6"/>
        <v>264</v>
      </c>
      <c r="R57">
        <f t="shared" ca="1" si="14"/>
        <v>1.2055814545593124E-2</v>
      </c>
      <c r="S57">
        <f t="shared" ca="1" si="7"/>
        <v>1.4759350215281852E-2</v>
      </c>
      <c r="T57">
        <f t="shared" ca="1" si="8"/>
        <v>0.95008304837206681</v>
      </c>
      <c r="U57">
        <f t="shared" ca="1" si="9"/>
        <v>0.10363517232854302</v>
      </c>
      <c r="V57">
        <f t="shared" ca="1" si="10"/>
        <v>4.6802594630723449E-2</v>
      </c>
      <c r="W57">
        <f t="shared" ca="1" si="11"/>
        <v>0.99388275589636388</v>
      </c>
      <c r="X57">
        <f t="shared" ca="1" si="12"/>
        <v>0.91957204256611302</v>
      </c>
      <c r="Y57">
        <f t="shared" ca="1" si="13"/>
        <v>0.84193628538635945</v>
      </c>
    </row>
    <row r="58" spans="1:25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f t="shared" ca="1" si="2"/>
        <v>1.2987047403560643E-9</v>
      </c>
      <c r="J58">
        <f t="shared" ca="1" si="3"/>
        <v>0</v>
      </c>
      <c r="N58">
        <f t="shared" si="4"/>
        <v>36</v>
      </c>
      <c r="O58">
        <f t="shared" si="5"/>
        <v>0</v>
      </c>
      <c r="P58">
        <f t="shared" si="6"/>
        <v>225</v>
      </c>
      <c r="R58">
        <f t="shared" ca="1" si="14"/>
        <v>1.2055814545593124E-2</v>
      </c>
      <c r="S58">
        <f t="shared" ca="1" si="7"/>
        <v>1.4759350215281852E-2</v>
      </c>
      <c r="T58">
        <f t="shared" ca="1" si="8"/>
        <v>0.95008304837206681</v>
      </c>
      <c r="U58">
        <f t="shared" ca="1" si="9"/>
        <v>0.10363517232854302</v>
      </c>
      <c r="V58">
        <f t="shared" ca="1" si="10"/>
        <v>0.95319740536927655</v>
      </c>
      <c r="W58">
        <f t="shared" ca="1" si="11"/>
        <v>6.1172441036361214E-3</v>
      </c>
      <c r="X58">
        <f t="shared" ca="1" si="12"/>
        <v>8.0427957433886976E-2</v>
      </c>
      <c r="Y58">
        <f t="shared" ca="1" si="13"/>
        <v>0.15806371461364055</v>
      </c>
    </row>
    <row r="59" spans="1:25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f t="shared" ca="1" si="2"/>
        <v>6.9176322192714112E-9</v>
      </c>
      <c r="J59">
        <f t="shared" ca="1" si="3"/>
        <v>0</v>
      </c>
      <c r="N59">
        <f t="shared" si="4"/>
        <v>46</v>
      </c>
      <c r="O59">
        <f t="shared" si="5"/>
        <v>0</v>
      </c>
      <c r="P59">
        <f t="shared" si="6"/>
        <v>235</v>
      </c>
      <c r="R59">
        <f t="shared" ca="1" si="14"/>
        <v>1.2055814545593124E-2</v>
      </c>
      <c r="S59">
        <f t="shared" ca="1" si="7"/>
        <v>1.4759350215281852E-2</v>
      </c>
      <c r="T59">
        <f t="shared" ca="1" si="8"/>
        <v>0.95008304837206681</v>
      </c>
      <c r="U59">
        <f t="shared" ca="1" si="9"/>
        <v>0.10363517232854302</v>
      </c>
      <c r="V59">
        <f t="shared" ca="1" si="10"/>
        <v>0.95319740536927655</v>
      </c>
      <c r="W59">
        <f t="shared" ca="1" si="11"/>
        <v>6.1172441036361214E-3</v>
      </c>
      <c r="X59">
        <f t="shared" ca="1" si="12"/>
        <v>8.0427957433886976E-2</v>
      </c>
      <c r="Y59">
        <f t="shared" ca="1" si="13"/>
        <v>0.84193628538635945</v>
      </c>
    </row>
    <row r="60" spans="1:2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ca="1" si="2"/>
        <v>1.4848724360073593E-8</v>
      </c>
      <c r="J60">
        <f t="shared" ca="1" si="3"/>
        <v>0</v>
      </c>
      <c r="N60">
        <f t="shared" si="4"/>
        <v>55</v>
      </c>
      <c r="O60">
        <f t="shared" si="5"/>
        <v>0</v>
      </c>
      <c r="P60">
        <f t="shared" si="6"/>
        <v>244</v>
      </c>
      <c r="R60">
        <f t="shared" ca="1" si="14"/>
        <v>1.2055814545593124E-2</v>
      </c>
      <c r="S60">
        <f t="shared" ca="1" si="7"/>
        <v>1.4759350215281852E-2</v>
      </c>
      <c r="T60">
        <f t="shared" ca="1" si="8"/>
        <v>0.95008304837206681</v>
      </c>
      <c r="U60">
        <f t="shared" ca="1" si="9"/>
        <v>0.10363517232854302</v>
      </c>
      <c r="V60">
        <f t="shared" ca="1" si="10"/>
        <v>0.95319740536927655</v>
      </c>
      <c r="W60">
        <f t="shared" ca="1" si="11"/>
        <v>6.1172441036361214E-3</v>
      </c>
      <c r="X60">
        <f t="shared" ca="1" si="12"/>
        <v>0.91957204256611302</v>
      </c>
      <c r="Y60">
        <f t="shared" ca="1" si="13"/>
        <v>0.15806371461364055</v>
      </c>
    </row>
    <row r="61" spans="1:25" x14ac:dyDescent="0.25">
      <c r="A61">
        <v>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f t="shared" ca="1" si="2"/>
        <v>7.9092661215792026E-8</v>
      </c>
      <c r="J61">
        <f t="shared" ca="1" si="3"/>
        <v>0</v>
      </c>
      <c r="N61">
        <f t="shared" si="4"/>
        <v>65</v>
      </c>
      <c r="O61">
        <f t="shared" si="5"/>
        <v>0</v>
      </c>
      <c r="P61">
        <f t="shared" si="6"/>
        <v>254</v>
      </c>
      <c r="R61">
        <f t="shared" ca="1" si="14"/>
        <v>1.2055814545593124E-2</v>
      </c>
      <c r="S61">
        <f t="shared" ca="1" si="7"/>
        <v>1.4759350215281852E-2</v>
      </c>
      <c r="T61">
        <f t="shared" ca="1" si="8"/>
        <v>0.95008304837206681</v>
      </c>
      <c r="U61">
        <f t="shared" ca="1" si="9"/>
        <v>0.10363517232854302</v>
      </c>
      <c r="V61">
        <f t="shared" ca="1" si="10"/>
        <v>0.95319740536927655</v>
      </c>
      <c r="W61">
        <f t="shared" ca="1" si="11"/>
        <v>6.1172441036361214E-3</v>
      </c>
      <c r="X61">
        <f t="shared" ca="1" si="12"/>
        <v>0.91957204256611302</v>
      </c>
      <c r="Y61">
        <f t="shared" ca="1" si="13"/>
        <v>0.84193628538635945</v>
      </c>
    </row>
    <row r="62" spans="1:25" x14ac:dyDescent="0.25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f t="shared" ca="1" si="2"/>
        <v>2.1100355398168963E-7</v>
      </c>
      <c r="J62">
        <f t="shared" ca="1" si="3"/>
        <v>0</v>
      </c>
      <c r="N62">
        <f t="shared" si="4"/>
        <v>52</v>
      </c>
      <c r="O62">
        <f t="shared" si="5"/>
        <v>0</v>
      </c>
      <c r="P62">
        <f t="shared" si="6"/>
        <v>241</v>
      </c>
      <c r="R62">
        <f t="shared" ca="1" si="14"/>
        <v>1.2055814545593124E-2</v>
      </c>
      <c r="S62">
        <f t="shared" ca="1" si="7"/>
        <v>1.4759350215281852E-2</v>
      </c>
      <c r="T62">
        <f t="shared" ca="1" si="8"/>
        <v>0.95008304837206681</v>
      </c>
      <c r="U62">
        <f t="shared" ca="1" si="9"/>
        <v>0.10363517232854302</v>
      </c>
      <c r="V62">
        <f t="shared" ca="1" si="10"/>
        <v>0.95319740536927655</v>
      </c>
      <c r="W62">
        <f t="shared" ca="1" si="11"/>
        <v>0.99388275589636388</v>
      </c>
      <c r="X62">
        <f t="shared" ca="1" si="12"/>
        <v>8.0427957433886976E-2</v>
      </c>
      <c r="Y62">
        <f t="shared" ca="1" si="13"/>
        <v>0.15806371461364055</v>
      </c>
    </row>
    <row r="63" spans="1:2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f t="shared" ca="1" si="2"/>
        <v>1.1239236587404167E-6</v>
      </c>
      <c r="J63">
        <f t="shared" ca="1" si="3"/>
        <v>0</v>
      </c>
      <c r="N63">
        <f t="shared" si="4"/>
        <v>62</v>
      </c>
      <c r="O63">
        <f t="shared" si="5"/>
        <v>0</v>
      </c>
      <c r="P63">
        <f t="shared" si="6"/>
        <v>251</v>
      </c>
      <c r="R63">
        <f t="shared" ca="1" si="14"/>
        <v>1.2055814545593124E-2</v>
      </c>
      <c r="S63">
        <f t="shared" ca="1" si="7"/>
        <v>1.4759350215281852E-2</v>
      </c>
      <c r="T63">
        <f t="shared" ca="1" si="8"/>
        <v>0.95008304837206681</v>
      </c>
      <c r="U63">
        <f t="shared" ca="1" si="9"/>
        <v>0.10363517232854302</v>
      </c>
      <c r="V63">
        <f t="shared" ca="1" si="10"/>
        <v>0.95319740536927655</v>
      </c>
      <c r="W63">
        <f t="shared" ca="1" si="11"/>
        <v>0.99388275589636388</v>
      </c>
      <c r="X63">
        <f t="shared" ca="1" si="12"/>
        <v>8.0427957433886976E-2</v>
      </c>
      <c r="Y63">
        <f t="shared" ca="1" si="13"/>
        <v>0.84193628538635945</v>
      </c>
    </row>
    <row r="64" spans="1:2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ca="1" si="2"/>
        <v>2.4125064879727865E-6</v>
      </c>
      <c r="J64">
        <f t="shared" ca="1" si="3"/>
        <v>0</v>
      </c>
      <c r="N64">
        <f t="shared" si="4"/>
        <v>71</v>
      </c>
      <c r="O64">
        <f t="shared" si="5"/>
        <v>0</v>
      </c>
      <c r="P64">
        <f t="shared" si="6"/>
        <v>260</v>
      </c>
      <c r="R64">
        <f t="shared" ca="1" si="14"/>
        <v>1.2055814545593124E-2</v>
      </c>
      <c r="S64">
        <f t="shared" ca="1" si="7"/>
        <v>1.4759350215281852E-2</v>
      </c>
      <c r="T64">
        <f t="shared" ca="1" si="8"/>
        <v>0.95008304837206681</v>
      </c>
      <c r="U64">
        <f t="shared" ca="1" si="9"/>
        <v>0.10363517232854302</v>
      </c>
      <c r="V64">
        <f t="shared" ca="1" si="10"/>
        <v>0.95319740536927655</v>
      </c>
      <c r="W64">
        <f t="shared" ca="1" si="11"/>
        <v>0.99388275589636388</v>
      </c>
      <c r="X64">
        <f t="shared" ca="1" si="12"/>
        <v>0.91957204256611302</v>
      </c>
      <c r="Y64">
        <f t="shared" ca="1" si="13"/>
        <v>0.15806371461364055</v>
      </c>
    </row>
    <row r="65" spans="1:2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f t="shared" ca="1" si="2"/>
        <v>1.2850367055583633E-5</v>
      </c>
      <c r="J65">
        <f t="shared" ca="1" si="3"/>
        <v>1.2850367055583633E-5</v>
      </c>
      <c r="N65">
        <f t="shared" si="4"/>
        <v>81</v>
      </c>
      <c r="O65">
        <f t="shared" si="5"/>
        <v>1</v>
      </c>
      <c r="P65">
        <f t="shared" si="6"/>
        <v>270</v>
      </c>
      <c r="R65">
        <f t="shared" ca="1" si="14"/>
        <v>1.2055814545593124E-2</v>
      </c>
      <c r="S65">
        <f t="shared" ca="1" si="7"/>
        <v>1.4759350215281852E-2</v>
      </c>
      <c r="T65">
        <f t="shared" ca="1" si="8"/>
        <v>0.95008304837206681</v>
      </c>
      <c r="U65">
        <f t="shared" ca="1" si="9"/>
        <v>0.10363517232854302</v>
      </c>
      <c r="V65">
        <f t="shared" ca="1" si="10"/>
        <v>0.95319740536927655</v>
      </c>
      <c r="W65">
        <f t="shared" ca="1" si="11"/>
        <v>0.99388275589636388</v>
      </c>
      <c r="X65">
        <f t="shared" ca="1" si="12"/>
        <v>0.91957204256611302</v>
      </c>
      <c r="Y65">
        <f t="shared" ca="1" si="13"/>
        <v>0.84193628538635945</v>
      </c>
    </row>
    <row r="66" spans="1:25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ca="1" si="2"/>
        <v>5.5153761573489989E-10</v>
      </c>
      <c r="J66">
        <f t="shared" ca="1" si="3"/>
        <v>0</v>
      </c>
      <c r="N66">
        <f t="shared" si="4"/>
        <v>45</v>
      </c>
      <c r="O66">
        <f t="shared" si="5"/>
        <v>0</v>
      </c>
      <c r="P66">
        <f t="shared" si="6"/>
        <v>234</v>
      </c>
      <c r="R66">
        <f t="shared" ca="1" si="14"/>
        <v>1.2055814545593124E-2</v>
      </c>
      <c r="S66">
        <f t="shared" ca="1" si="7"/>
        <v>1.4759350215281852E-2</v>
      </c>
      <c r="T66">
        <f t="shared" ca="1" si="8"/>
        <v>0.95008304837206681</v>
      </c>
      <c r="U66">
        <f t="shared" ca="1" si="9"/>
        <v>0.89636482767145698</v>
      </c>
      <c r="V66">
        <f t="shared" ca="1" si="10"/>
        <v>4.6802594630723449E-2</v>
      </c>
      <c r="W66">
        <f t="shared" ca="1" si="11"/>
        <v>6.1172441036361214E-3</v>
      </c>
      <c r="X66">
        <f t="shared" ca="1" si="12"/>
        <v>8.0427957433886976E-2</v>
      </c>
      <c r="Y66">
        <f t="shared" ca="1" si="13"/>
        <v>0.15806371461364055</v>
      </c>
    </row>
    <row r="67" spans="1:2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f t="shared" ca="1" si="2"/>
        <v>2.9377996877887986E-9</v>
      </c>
      <c r="J67">
        <f t="shared" ca="1" si="3"/>
        <v>0</v>
      </c>
      <c r="N67">
        <f t="shared" si="4"/>
        <v>55</v>
      </c>
      <c r="O67">
        <f t="shared" si="5"/>
        <v>0</v>
      </c>
      <c r="P67">
        <f t="shared" si="6"/>
        <v>244</v>
      </c>
      <c r="R67">
        <f t="shared" ca="1" si="14"/>
        <v>1.2055814545593124E-2</v>
      </c>
      <c r="S67">
        <f t="shared" ca="1" si="7"/>
        <v>1.4759350215281852E-2</v>
      </c>
      <c r="T67">
        <f t="shared" ca="1" si="8"/>
        <v>0.95008304837206681</v>
      </c>
      <c r="U67">
        <f t="shared" ca="1" si="9"/>
        <v>0.89636482767145698</v>
      </c>
      <c r="V67">
        <f t="shared" ca="1" si="10"/>
        <v>4.6802594630723449E-2</v>
      </c>
      <c r="W67">
        <f t="shared" ca="1" si="11"/>
        <v>6.1172441036361214E-3</v>
      </c>
      <c r="X67">
        <f t="shared" ca="1" si="12"/>
        <v>8.0427957433886976E-2</v>
      </c>
      <c r="Y67">
        <f t="shared" ca="1" si="13"/>
        <v>0.84193628538635945</v>
      </c>
    </row>
    <row r="68" spans="1:2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f t="shared" ca="1" si="2"/>
        <v>6.3059984119364775E-9</v>
      </c>
      <c r="J68">
        <f t="shared" ca="1" si="3"/>
        <v>0</v>
      </c>
      <c r="N68">
        <f t="shared" si="4"/>
        <v>64</v>
      </c>
      <c r="O68">
        <f t="shared" si="5"/>
        <v>0</v>
      </c>
      <c r="P68">
        <f t="shared" si="6"/>
        <v>253</v>
      </c>
      <c r="R68">
        <f t="shared" ca="1" si="14"/>
        <v>1.2055814545593124E-2</v>
      </c>
      <c r="S68">
        <f t="shared" ca="1" si="7"/>
        <v>1.4759350215281852E-2</v>
      </c>
      <c r="T68">
        <f t="shared" ca="1" si="8"/>
        <v>0.95008304837206681</v>
      </c>
      <c r="U68">
        <f t="shared" ca="1" si="9"/>
        <v>0.89636482767145698</v>
      </c>
      <c r="V68">
        <f t="shared" ca="1" si="10"/>
        <v>4.6802594630723449E-2</v>
      </c>
      <c r="W68">
        <f t="shared" ca="1" si="11"/>
        <v>6.1172441036361214E-3</v>
      </c>
      <c r="X68">
        <f t="shared" ca="1" si="12"/>
        <v>0.91957204256611302</v>
      </c>
      <c r="Y68">
        <f t="shared" ca="1" si="13"/>
        <v>0.15806371461364055</v>
      </c>
    </row>
    <row r="69" spans="1:25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f t="shared" ca="1" si="2"/>
        <v>3.3589295883470924E-8</v>
      </c>
      <c r="J69">
        <f t="shared" ca="1" si="3"/>
        <v>0</v>
      </c>
      <c r="N69">
        <f t="shared" si="4"/>
        <v>74</v>
      </c>
      <c r="O69">
        <f t="shared" si="5"/>
        <v>0</v>
      </c>
      <c r="P69">
        <f t="shared" si="6"/>
        <v>263</v>
      </c>
      <c r="R69">
        <f t="shared" ca="1" si="14"/>
        <v>1.2055814545593124E-2</v>
      </c>
      <c r="S69">
        <f t="shared" ca="1" si="7"/>
        <v>1.4759350215281852E-2</v>
      </c>
      <c r="T69">
        <f t="shared" ca="1" si="8"/>
        <v>0.95008304837206681</v>
      </c>
      <c r="U69">
        <f t="shared" ca="1" si="9"/>
        <v>0.89636482767145698</v>
      </c>
      <c r="V69">
        <f t="shared" ca="1" si="10"/>
        <v>4.6802594630723449E-2</v>
      </c>
      <c r="W69">
        <f t="shared" ca="1" si="11"/>
        <v>6.1172441036361214E-3</v>
      </c>
      <c r="X69">
        <f t="shared" ca="1" si="12"/>
        <v>0.91957204256611302</v>
      </c>
      <c r="Y69">
        <f t="shared" ca="1" si="13"/>
        <v>0.84193628538635945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f t="shared" ca="1" si="2"/>
        <v>8.9609588275426309E-8</v>
      </c>
      <c r="J70">
        <f t="shared" ca="1" si="3"/>
        <v>0</v>
      </c>
      <c r="N70">
        <f t="shared" si="4"/>
        <v>61</v>
      </c>
      <c r="O70">
        <f t="shared" si="5"/>
        <v>0</v>
      </c>
      <c r="P70">
        <f t="shared" si="6"/>
        <v>250</v>
      </c>
      <c r="R70">
        <f t="shared" ca="1" si="14"/>
        <v>1.2055814545593124E-2</v>
      </c>
      <c r="S70">
        <f t="shared" ca="1" si="7"/>
        <v>1.4759350215281852E-2</v>
      </c>
      <c r="T70">
        <f t="shared" ca="1" si="8"/>
        <v>0.95008304837206681</v>
      </c>
      <c r="U70">
        <f t="shared" ca="1" si="9"/>
        <v>0.89636482767145698</v>
      </c>
      <c r="V70">
        <f t="shared" ca="1" si="10"/>
        <v>4.6802594630723449E-2</v>
      </c>
      <c r="W70">
        <f t="shared" ca="1" si="11"/>
        <v>0.99388275589636388</v>
      </c>
      <c r="X70">
        <f t="shared" ca="1" si="12"/>
        <v>8.0427957433886976E-2</v>
      </c>
      <c r="Y70">
        <f t="shared" ca="1" si="13"/>
        <v>0.15806371461364055</v>
      </c>
    </row>
    <row r="71" spans="1:25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f t="shared" ca="1" si="2"/>
        <v>4.7731108984770566E-7</v>
      </c>
      <c r="J71">
        <f t="shared" ca="1" si="3"/>
        <v>0</v>
      </c>
      <c r="N71">
        <f t="shared" si="4"/>
        <v>71</v>
      </c>
      <c r="O71">
        <f t="shared" si="5"/>
        <v>0</v>
      </c>
      <c r="P71">
        <f t="shared" si="6"/>
        <v>260</v>
      </c>
      <c r="R71">
        <f t="shared" ca="1" si="14"/>
        <v>1.2055814545593124E-2</v>
      </c>
      <c r="S71">
        <f t="shared" ca="1" si="7"/>
        <v>1.4759350215281852E-2</v>
      </c>
      <c r="T71">
        <f t="shared" ca="1" si="8"/>
        <v>0.95008304837206681</v>
      </c>
      <c r="U71">
        <f t="shared" ca="1" si="9"/>
        <v>0.89636482767145698</v>
      </c>
      <c r="V71">
        <f t="shared" ca="1" si="10"/>
        <v>4.6802594630723449E-2</v>
      </c>
      <c r="W71">
        <f t="shared" ca="1" si="11"/>
        <v>0.99388275589636388</v>
      </c>
      <c r="X71">
        <f t="shared" ca="1" si="12"/>
        <v>8.0427957433886976E-2</v>
      </c>
      <c r="Y71">
        <f t="shared" ca="1" si="13"/>
        <v>0.84193628538635945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f t="shared" ca="1" si="2"/>
        <v>1.0245501036337804E-6</v>
      </c>
      <c r="J72">
        <f t="shared" ca="1" si="3"/>
        <v>0</v>
      </c>
      <c r="N72">
        <f t="shared" si="4"/>
        <v>80</v>
      </c>
      <c r="O72">
        <f t="shared" si="5"/>
        <v>0</v>
      </c>
      <c r="P72">
        <f t="shared" si="6"/>
        <v>269</v>
      </c>
      <c r="R72">
        <f t="shared" ca="1" si="14"/>
        <v>1.2055814545593124E-2</v>
      </c>
      <c r="S72">
        <f t="shared" ca="1" si="7"/>
        <v>1.4759350215281852E-2</v>
      </c>
      <c r="T72">
        <f t="shared" ca="1" si="8"/>
        <v>0.95008304837206681</v>
      </c>
      <c r="U72">
        <f t="shared" ca="1" si="9"/>
        <v>0.89636482767145698</v>
      </c>
      <c r="V72">
        <f t="shared" ca="1" si="10"/>
        <v>4.6802594630723449E-2</v>
      </c>
      <c r="W72">
        <f t="shared" ca="1" si="11"/>
        <v>0.99388275589636388</v>
      </c>
      <c r="X72">
        <f t="shared" ca="1" si="12"/>
        <v>0.91957204256611302</v>
      </c>
      <c r="Y72">
        <f t="shared" ca="1" si="13"/>
        <v>0.15806371461364055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f t="shared" ca="1" si="2"/>
        <v>5.4573303591790551E-6</v>
      </c>
      <c r="J73">
        <f t="shared" ca="1" si="3"/>
        <v>5.4573303591790551E-6</v>
      </c>
      <c r="N73">
        <f t="shared" si="4"/>
        <v>90</v>
      </c>
      <c r="O73">
        <f t="shared" si="5"/>
        <v>1</v>
      </c>
      <c r="P73">
        <f t="shared" si="6"/>
        <v>279</v>
      </c>
      <c r="R73">
        <f t="shared" ca="1" si="14"/>
        <v>1.2055814545593124E-2</v>
      </c>
      <c r="S73">
        <f t="shared" ca="1" si="7"/>
        <v>1.4759350215281852E-2</v>
      </c>
      <c r="T73">
        <f t="shared" ca="1" si="8"/>
        <v>0.95008304837206681</v>
      </c>
      <c r="U73">
        <f t="shared" ca="1" si="9"/>
        <v>0.89636482767145698</v>
      </c>
      <c r="V73">
        <f t="shared" ca="1" si="10"/>
        <v>4.6802594630723449E-2</v>
      </c>
      <c r="W73">
        <f t="shared" ca="1" si="11"/>
        <v>0.99388275589636388</v>
      </c>
      <c r="X73">
        <f t="shared" ca="1" si="12"/>
        <v>0.91957204256611302</v>
      </c>
      <c r="Y73">
        <f t="shared" ca="1" si="13"/>
        <v>0.84193628538635945</v>
      </c>
    </row>
    <row r="74" spans="1:25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ca="1" si="2"/>
        <v>1.1232800839997731E-8</v>
      </c>
      <c r="J74">
        <f t="shared" ca="1" si="3"/>
        <v>0</v>
      </c>
      <c r="N74">
        <f t="shared" si="4"/>
        <v>51</v>
      </c>
      <c r="O74">
        <f t="shared" si="5"/>
        <v>0</v>
      </c>
      <c r="P74">
        <f t="shared" si="6"/>
        <v>240</v>
      </c>
      <c r="R74">
        <f t="shared" ca="1" si="14"/>
        <v>1.2055814545593124E-2</v>
      </c>
      <c r="S74">
        <f t="shared" ca="1" si="7"/>
        <v>1.4759350215281852E-2</v>
      </c>
      <c r="T74">
        <f t="shared" ca="1" si="8"/>
        <v>0.95008304837206681</v>
      </c>
      <c r="U74">
        <f t="shared" ca="1" si="9"/>
        <v>0.89636482767145698</v>
      </c>
      <c r="V74">
        <f t="shared" ca="1" si="10"/>
        <v>0.95319740536927655</v>
      </c>
      <c r="W74">
        <f t="shared" ca="1" si="11"/>
        <v>6.1172441036361214E-3</v>
      </c>
      <c r="X74">
        <f t="shared" ca="1" si="12"/>
        <v>8.0427957433886976E-2</v>
      </c>
      <c r="Y74">
        <f t="shared" ca="1" si="13"/>
        <v>0.15806371461364055</v>
      </c>
    </row>
    <row r="75" spans="1:25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f t="shared" ca="1" si="2"/>
        <v>5.9832217892823862E-8</v>
      </c>
      <c r="J75">
        <f t="shared" ca="1" si="3"/>
        <v>0</v>
      </c>
      <c r="N75">
        <f t="shared" si="4"/>
        <v>61</v>
      </c>
      <c r="O75">
        <f t="shared" si="5"/>
        <v>0</v>
      </c>
      <c r="P75">
        <f t="shared" si="6"/>
        <v>250</v>
      </c>
      <c r="R75">
        <f t="shared" ca="1" si="14"/>
        <v>1.2055814545593124E-2</v>
      </c>
      <c r="S75">
        <f t="shared" ca="1" si="7"/>
        <v>1.4759350215281852E-2</v>
      </c>
      <c r="T75">
        <f t="shared" ca="1" si="8"/>
        <v>0.95008304837206681</v>
      </c>
      <c r="U75">
        <f t="shared" ca="1" si="9"/>
        <v>0.89636482767145698</v>
      </c>
      <c r="V75">
        <f t="shared" ca="1" si="10"/>
        <v>0.95319740536927655</v>
      </c>
      <c r="W75">
        <f t="shared" ca="1" si="11"/>
        <v>6.1172441036361214E-3</v>
      </c>
      <c r="X75">
        <f t="shared" ca="1" si="12"/>
        <v>8.0427957433886976E-2</v>
      </c>
      <c r="Y75">
        <f t="shared" ca="1" si="13"/>
        <v>0.84193628538635945</v>
      </c>
    </row>
    <row r="76" spans="1:25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ca="1" si="2"/>
        <v>1.2843008751858413E-7</v>
      </c>
      <c r="J76">
        <f t="shared" ca="1" si="3"/>
        <v>0</v>
      </c>
      <c r="N76">
        <f t="shared" si="4"/>
        <v>70</v>
      </c>
      <c r="O76">
        <f t="shared" si="5"/>
        <v>0</v>
      </c>
      <c r="P76">
        <f t="shared" si="6"/>
        <v>259</v>
      </c>
      <c r="R76">
        <f t="shared" ca="1" si="14"/>
        <v>1.2055814545593124E-2</v>
      </c>
      <c r="S76">
        <f t="shared" ca="1" si="7"/>
        <v>1.4759350215281852E-2</v>
      </c>
      <c r="T76">
        <f t="shared" ca="1" si="8"/>
        <v>0.95008304837206681</v>
      </c>
      <c r="U76">
        <f t="shared" ca="1" si="9"/>
        <v>0.89636482767145698</v>
      </c>
      <c r="V76">
        <f t="shared" ca="1" si="10"/>
        <v>0.95319740536927655</v>
      </c>
      <c r="W76">
        <f t="shared" ca="1" si="11"/>
        <v>6.1172441036361214E-3</v>
      </c>
      <c r="X76">
        <f t="shared" ca="1" si="12"/>
        <v>0.91957204256611302</v>
      </c>
      <c r="Y76">
        <f t="shared" ca="1" si="13"/>
        <v>0.15806371461364055</v>
      </c>
    </row>
    <row r="77" spans="1:25" x14ac:dyDescent="0.25">
      <c r="A77">
        <v>0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f t="shared" ca="1" si="2"/>
        <v>6.8409091284199385E-7</v>
      </c>
      <c r="J77">
        <f t="shared" ca="1" si="3"/>
        <v>0</v>
      </c>
      <c r="N77">
        <f t="shared" si="4"/>
        <v>80</v>
      </c>
      <c r="O77">
        <f t="shared" si="5"/>
        <v>0</v>
      </c>
      <c r="P77">
        <f t="shared" si="6"/>
        <v>269</v>
      </c>
      <c r="R77">
        <f t="shared" ca="1" si="14"/>
        <v>1.2055814545593124E-2</v>
      </c>
      <c r="S77">
        <f t="shared" ca="1" si="7"/>
        <v>1.4759350215281852E-2</v>
      </c>
      <c r="T77">
        <f t="shared" ca="1" si="8"/>
        <v>0.95008304837206681</v>
      </c>
      <c r="U77">
        <f t="shared" ca="1" si="9"/>
        <v>0.89636482767145698</v>
      </c>
      <c r="V77">
        <f t="shared" ca="1" si="10"/>
        <v>0.95319740536927655</v>
      </c>
      <c r="W77">
        <f t="shared" ca="1" si="11"/>
        <v>6.1172441036361214E-3</v>
      </c>
      <c r="X77">
        <f t="shared" ca="1" si="12"/>
        <v>0.91957204256611302</v>
      </c>
      <c r="Y77">
        <f t="shared" ca="1" si="13"/>
        <v>0.84193628538635945</v>
      </c>
    </row>
    <row r="78" spans="1:25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ca="1" si="2"/>
        <v>1.8250190553383254E-6</v>
      </c>
      <c r="J78">
        <f t="shared" ca="1" si="3"/>
        <v>0</v>
      </c>
      <c r="N78">
        <f t="shared" si="4"/>
        <v>67</v>
      </c>
      <c r="O78">
        <f t="shared" si="5"/>
        <v>0</v>
      </c>
      <c r="P78">
        <f t="shared" si="6"/>
        <v>256</v>
      </c>
      <c r="R78">
        <f t="shared" ca="1" si="14"/>
        <v>1.2055814545593124E-2</v>
      </c>
      <c r="S78">
        <f t="shared" ca="1" si="7"/>
        <v>1.4759350215281852E-2</v>
      </c>
      <c r="T78">
        <f t="shared" ca="1" si="8"/>
        <v>0.95008304837206681</v>
      </c>
      <c r="U78">
        <f t="shared" ca="1" si="9"/>
        <v>0.89636482767145698</v>
      </c>
      <c r="V78">
        <f t="shared" ca="1" si="10"/>
        <v>0.95319740536927655</v>
      </c>
      <c r="W78">
        <f t="shared" ca="1" si="11"/>
        <v>0.99388275589636388</v>
      </c>
      <c r="X78">
        <f t="shared" ca="1" si="12"/>
        <v>8.0427957433886976E-2</v>
      </c>
      <c r="Y78">
        <f t="shared" ca="1" si="13"/>
        <v>0.15806371461364055</v>
      </c>
    </row>
    <row r="79" spans="1:2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ca="1" si="2"/>
        <v>9.7210784142755532E-6</v>
      </c>
      <c r="J79">
        <f t="shared" ca="1" si="3"/>
        <v>0</v>
      </c>
      <c r="N79">
        <f t="shared" si="4"/>
        <v>77</v>
      </c>
      <c r="O79">
        <f t="shared" si="5"/>
        <v>0</v>
      </c>
      <c r="P79">
        <f t="shared" si="6"/>
        <v>266</v>
      </c>
      <c r="R79">
        <f t="shared" ca="1" si="14"/>
        <v>1.2055814545593124E-2</v>
      </c>
      <c r="S79">
        <f t="shared" ca="1" si="7"/>
        <v>1.4759350215281852E-2</v>
      </c>
      <c r="T79">
        <f t="shared" ca="1" si="8"/>
        <v>0.95008304837206681</v>
      </c>
      <c r="U79">
        <f t="shared" ca="1" si="9"/>
        <v>0.89636482767145698</v>
      </c>
      <c r="V79">
        <f t="shared" ca="1" si="10"/>
        <v>0.95319740536927655</v>
      </c>
      <c r="W79">
        <f t="shared" ca="1" si="11"/>
        <v>0.99388275589636388</v>
      </c>
      <c r="X79">
        <f t="shared" ca="1" si="12"/>
        <v>8.0427957433886976E-2</v>
      </c>
      <c r="Y79">
        <f t="shared" ca="1" si="13"/>
        <v>0.84193628538635945</v>
      </c>
    </row>
    <row r="80" spans="1:25" x14ac:dyDescent="0.2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f t="shared" ca="1" si="2"/>
        <v>2.0866332479213814E-5</v>
      </c>
      <c r="J80">
        <f t="shared" ca="1" si="3"/>
        <v>2.0866332479213814E-5</v>
      </c>
      <c r="N80">
        <f t="shared" si="4"/>
        <v>86</v>
      </c>
      <c r="O80">
        <f t="shared" si="5"/>
        <v>1</v>
      </c>
      <c r="P80">
        <f t="shared" si="6"/>
        <v>275</v>
      </c>
      <c r="R80">
        <f t="shared" ca="1" si="14"/>
        <v>1.2055814545593124E-2</v>
      </c>
      <c r="S80">
        <f t="shared" ca="1" si="7"/>
        <v>1.4759350215281852E-2</v>
      </c>
      <c r="T80">
        <f t="shared" ca="1" si="8"/>
        <v>0.95008304837206681</v>
      </c>
      <c r="U80">
        <f t="shared" ca="1" si="9"/>
        <v>0.89636482767145698</v>
      </c>
      <c r="V80">
        <f t="shared" ca="1" si="10"/>
        <v>0.95319740536927655</v>
      </c>
      <c r="W80">
        <f t="shared" ca="1" si="11"/>
        <v>0.99388275589636388</v>
      </c>
      <c r="X80">
        <f t="shared" ca="1" si="12"/>
        <v>0.91957204256611302</v>
      </c>
      <c r="Y80">
        <f t="shared" ca="1" si="13"/>
        <v>0.15806371461364055</v>
      </c>
    </row>
    <row r="81" spans="1:2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ca="1" si="2"/>
        <v>1.1114582812461586E-4</v>
      </c>
      <c r="J81">
        <f t="shared" ca="1" si="3"/>
        <v>1.1114582812461586E-4</v>
      </c>
      <c r="N81">
        <f t="shared" si="4"/>
        <v>96</v>
      </c>
      <c r="O81">
        <f t="shared" si="5"/>
        <v>1</v>
      </c>
      <c r="P81">
        <f t="shared" si="6"/>
        <v>285</v>
      </c>
      <c r="R81">
        <f t="shared" ca="1" si="14"/>
        <v>1.2055814545593124E-2</v>
      </c>
      <c r="S81">
        <f t="shared" ca="1" si="7"/>
        <v>1.4759350215281852E-2</v>
      </c>
      <c r="T81">
        <f t="shared" ca="1" si="8"/>
        <v>0.95008304837206681</v>
      </c>
      <c r="U81">
        <f t="shared" ca="1" si="9"/>
        <v>0.89636482767145698</v>
      </c>
      <c r="V81">
        <f t="shared" ca="1" si="10"/>
        <v>0.95319740536927655</v>
      </c>
      <c r="W81">
        <f t="shared" ca="1" si="11"/>
        <v>0.99388275589636388</v>
      </c>
      <c r="X81">
        <f t="shared" ca="1" si="12"/>
        <v>0.91957204256611302</v>
      </c>
      <c r="Y81">
        <f t="shared" ca="1" si="13"/>
        <v>0.84193628538635945</v>
      </c>
    </row>
    <row r="82" spans="1:25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ca="1" si="2"/>
        <v>2.236449389130854E-10</v>
      </c>
      <c r="J82">
        <f t="shared" ca="1" si="3"/>
        <v>0</v>
      </c>
      <c r="N82">
        <f t="shared" si="4"/>
        <v>16</v>
      </c>
      <c r="O82">
        <f t="shared" si="5"/>
        <v>0</v>
      </c>
      <c r="P82">
        <f t="shared" si="6"/>
        <v>205</v>
      </c>
      <c r="R82">
        <f t="shared" ca="1" si="14"/>
        <v>1.2055814545593124E-2</v>
      </c>
      <c r="S82">
        <f t="shared" ca="1" si="7"/>
        <v>0.98524064978471815</v>
      </c>
      <c r="T82">
        <f t="shared" ca="1" si="8"/>
        <v>4.9916951627933193E-2</v>
      </c>
      <c r="U82">
        <f t="shared" ca="1" si="9"/>
        <v>0.10363517232854302</v>
      </c>
      <c r="V82">
        <f t="shared" ca="1" si="10"/>
        <v>4.6802594630723449E-2</v>
      </c>
      <c r="W82">
        <f t="shared" ca="1" si="11"/>
        <v>6.1172441036361214E-3</v>
      </c>
      <c r="X82">
        <f t="shared" ca="1" si="12"/>
        <v>8.0427957433886976E-2</v>
      </c>
      <c r="Y82">
        <f t="shared" ca="1" si="13"/>
        <v>0.15806371461364055</v>
      </c>
    </row>
    <row r="83" spans="1:25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f t="shared" ref="I83:I146" ca="1" si="15">R83*S83*T83*U83*V83*W83*X83*Y83</f>
        <v>1.1912587881045089E-9</v>
      </c>
      <c r="J83">
        <f t="shared" ref="J83:J146" ca="1" si="16">I83*O83</f>
        <v>0</v>
      </c>
      <c r="N83">
        <f t="shared" ref="N83:N146" si="17">A83*$A$17+B83*$B$17+C83*$C$17+D83*$D$17+E83*$E$17+F83*$F$17+G83*$G$17+H83*$H$17</f>
        <v>26</v>
      </c>
      <c r="O83">
        <f t="shared" ref="O83:O146" si="18">IF($N$17+N83&gt;=270,1,0)</f>
        <v>0</v>
      </c>
      <c r="P83">
        <f t="shared" si="6"/>
        <v>215</v>
      </c>
      <c r="R83">
        <f t="shared" ca="1" si="14"/>
        <v>1.2055814545593124E-2</v>
      </c>
      <c r="S83">
        <f t="shared" ca="1" si="7"/>
        <v>0.98524064978471815</v>
      </c>
      <c r="T83">
        <f t="shared" ca="1" si="8"/>
        <v>4.9916951627933193E-2</v>
      </c>
      <c r="U83">
        <f t="shared" ca="1" si="9"/>
        <v>0.10363517232854302</v>
      </c>
      <c r="V83">
        <f t="shared" ca="1" si="10"/>
        <v>4.6802594630723449E-2</v>
      </c>
      <c r="W83">
        <f t="shared" ca="1" si="11"/>
        <v>6.1172441036361214E-3</v>
      </c>
      <c r="X83">
        <f t="shared" ca="1" si="12"/>
        <v>8.0427957433886976E-2</v>
      </c>
      <c r="Y83">
        <f t="shared" ca="1" si="13"/>
        <v>0.84193628538635945</v>
      </c>
    </row>
    <row r="84" spans="1:25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 t="shared" ca="1" si="15"/>
        <v>2.5570416040334392E-9</v>
      </c>
      <c r="J84">
        <f t="shared" ca="1" si="16"/>
        <v>0</v>
      </c>
      <c r="N84">
        <f t="shared" si="17"/>
        <v>35</v>
      </c>
      <c r="O84">
        <f t="shared" si="18"/>
        <v>0</v>
      </c>
      <c r="P84">
        <f t="shared" ref="P84:P147" si="19">$N$17+N84</f>
        <v>224</v>
      </c>
      <c r="R84">
        <f t="shared" ca="1" si="14"/>
        <v>1.2055814545593124E-2</v>
      </c>
      <c r="S84">
        <f t="shared" ref="S84:S147" ca="1" si="20">IF($B84=0, (1-$B$18), $B$18)</f>
        <v>0.98524064978471815</v>
      </c>
      <c r="T84">
        <f t="shared" ref="T84:T147" ca="1" si="21">IF($C84=0, (1-$C$18), $C$18)</f>
        <v>4.9916951627933193E-2</v>
      </c>
      <c r="U84">
        <f t="shared" ref="U84:U147" ca="1" si="22">IF($D84=0, (1-$D$18), $D$18)</f>
        <v>0.10363517232854302</v>
      </c>
      <c r="V84">
        <f t="shared" ref="V84:V147" ca="1" si="23">IF($E84=0, (1-$E$18), $E$18)</f>
        <v>4.6802594630723449E-2</v>
      </c>
      <c r="W84">
        <f t="shared" ref="W84:W147" ca="1" si="24">IF($F84=0, (1-$F$18), $F$18)</f>
        <v>6.1172441036361214E-3</v>
      </c>
      <c r="X84">
        <f t="shared" ref="X84:X147" ca="1" si="25">IF($G84=0, (1-$G$18), $G$18)</f>
        <v>0.91957204256611302</v>
      </c>
      <c r="Y84">
        <f t="shared" ref="Y84:Y147" ca="1" si="26">IF($H84=0, (1-$H$18), $H$18)</f>
        <v>0.15806371461364055</v>
      </c>
    </row>
    <row r="85" spans="1:25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f t="shared" ca="1" si="15"/>
        <v>1.3620242412628358E-8</v>
      </c>
      <c r="J85">
        <f t="shared" ca="1" si="16"/>
        <v>0</v>
      </c>
      <c r="N85">
        <f t="shared" si="17"/>
        <v>45</v>
      </c>
      <c r="O85">
        <f t="shared" si="18"/>
        <v>0</v>
      </c>
      <c r="P85">
        <f t="shared" si="19"/>
        <v>234</v>
      </c>
      <c r="R85">
        <f t="shared" ref="R85:R148" ca="1" si="27">IF($A85=0, (1-$A$18), $A$18)</f>
        <v>1.2055814545593124E-2</v>
      </c>
      <c r="S85">
        <f t="shared" ca="1" si="20"/>
        <v>0.98524064978471815</v>
      </c>
      <c r="T85">
        <f t="shared" ca="1" si="21"/>
        <v>4.9916951627933193E-2</v>
      </c>
      <c r="U85">
        <f t="shared" ca="1" si="22"/>
        <v>0.10363517232854302</v>
      </c>
      <c r="V85">
        <f t="shared" ca="1" si="23"/>
        <v>4.6802594630723449E-2</v>
      </c>
      <c r="W85">
        <f t="shared" ca="1" si="24"/>
        <v>6.1172441036361214E-3</v>
      </c>
      <c r="X85">
        <f t="shared" ca="1" si="25"/>
        <v>0.91957204256611302</v>
      </c>
      <c r="Y85">
        <f t="shared" ca="1" si="26"/>
        <v>0.84193628538635945</v>
      </c>
    </row>
    <row r="86" spans="1:25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ca="1" si="15"/>
        <v>3.6336108950938998E-8</v>
      </c>
      <c r="J86">
        <f t="shared" ca="1" si="16"/>
        <v>0</v>
      </c>
      <c r="N86">
        <f t="shared" si="17"/>
        <v>32</v>
      </c>
      <c r="O86">
        <f t="shared" si="18"/>
        <v>0</v>
      </c>
      <c r="P86">
        <f t="shared" si="19"/>
        <v>221</v>
      </c>
      <c r="R86">
        <f t="shared" ca="1" si="27"/>
        <v>1.2055814545593124E-2</v>
      </c>
      <c r="S86">
        <f t="shared" ca="1" si="20"/>
        <v>0.98524064978471815</v>
      </c>
      <c r="T86">
        <f t="shared" ca="1" si="21"/>
        <v>4.9916951627933193E-2</v>
      </c>
      <c r="U86">
        <f t="shared" ca="1" si="22"/>
        <v>0.10363517232854302</v>
      </c>
      <c r="V86">
        <f t="shared" ca="1" si="23"/>
        <v>4.6802594630723449E-2</v>
      </c>
      <c r="W86">
        <f t="shared" ca="1" si="24"/>
        <v>0.99388275589636388</v>
      </c>
      <c r="X86">
        <f t="shared" ca="1" si="25"/>
        <v>8.0427957433886976E-2</v>
      </c>
      <c r="Y86">
        <f t="shared" ca="1" si="26"/>
        <v>0.15806371461364055</v>
      </c>
    </row>
    <row r="87" spans="1:2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f t="shared" ca="1" si="15"/>
        <v>1.9354656234877292E-7</v>
      </c>
      <c r="J87">
        <f t="shared" ca="1" si="16"/>
        <v>0</v>
      </c>
      <c r="N87">
        <f t="shared" si="17"/>
        <v>42</v>
      </c>
      <c r="O87">
        <f t="shared" si="18"/>
        <v>0</v>
      </c>
      <c r="P87">
        <f t="shared" si="19"/>
        <v>231</v>
      </c>
      <c r="R87">
        <f t="shared" ca="1" si="27"/>
        <v>1.2055814545593124E-2</v>
      </c>
      <c r="S87">
        <f t="shared" ca="1" si="20"/>
        <v>0.98524064978471815</v>
      </c>
      <c r="T87">
        <f t="shared" ca="1" si="21"/>
        <v>4.9916951627933193E-2</v>
      </c>
      <c r="U87">
        <f t="shared" ca="1" si="22"/>
        <v>0.10363517232854302</v>
      </c>
      <c r="V87">
        <f t="shared" ca="1" si="23"/>
        <v>4.6802594630723449E-2</v>
      </c>
      <c r="W87">
        <f t="shared" ca="1" si="24"/>
        <v>0.99388275589636388</v>
      </c>
      <c r="X87">
        <f t="shared" ca="1" si="25"/>
        <v>8.0427957433886976E-2</v>
      </c>
      <c r="Y87">
        <f t="shared" ca="1" si="26"/>
        <v>0.84193628538635945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f t="shared" ca="1" si="15"/>
        <v>4.1544844595097856E-7</v>
      </c>
      <c r="J88">
        <f t="shared" ca="1" si="16"/>
        <v>0</v>
      </c>
      <c r="N88">
        <f t="shared" si="17"/>
        <v>51</v>
      </c>
      <c r="O88">
        <f t="shared" si="18"/>
        <v>0</v>
      </c>
      <c r="P88">
        <f t="shared" si="19"/>
        <v>240</v>
      </c>
      <c r="R88">
        <f t="shared" ca="1" si="27"/>
        <v>1.2055814545593124E-2</v>
      </c>
      <c r="S88">
        <f t="shared" ca="1" si="20"/>
        <v>0.98524064978471815</v>
      </c>
      <c r="T88">
        <f t="shared" ca="1" si="21"/>
        <v>4.9916951627933193E-2</v>
      </c>
      <c r="U88">
        <f t="shared" ca="1" si="22"/>
        <v>0.10363517232854302</v>
      </c>
      <c r="V88">
        <f t="shared" ca="1" si="23"/>
        <v>4.6802594630723449E-2</v>
      </c>
      <c r="W88">
        <f t="shared" ca="1" si="24"/>
        <v>0.99388275589636388</v>
      </c>
      <c r="X88">
        <f t="shared" ca="1" si="25"/>
        <v>0.91957204256611302</v>
      </c>
      <c r="Y88">
        <f t="shared" ca="1" si="26"/>
        <v>0.15806371461364055</v>
      </c>
    </row>
    <row r="89" spans="1:25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f t="shared" ca="1" si="15"/>
        <v>2.2129121930892371E-6</v>
      </c>
      <c r="J89">
        <f t="shared" ca="1" si="16"/>
        <v>0</v>
      </c>
      <c r="N89">
        <f t="shared" si="17"/>
        <v>61</v>
      </c>
      <c r="O89">
        <f t="shared" si="18"/>
        <v>0</v>
      </c>
      <c r="P89">
        <f t="shared" si="19"/>
        <v>250</v>
      </c>
      <c r="R89">
        <f t="shared" ca="1" si="27"/>
        <v>1.2055814545593124E-2</v>
      </c>
      <c r="S89">
        <f t="shared" ca="1" si="20"/>
        <v>0.98524064978471815</v>
      </c>
      <c r="T89">
        <f t="shared" ca="1" si="21"/>
        <v>4.9916951627933193E-2</v>
      </c>
      <c r="U89">
        <f t="shared" ca="1" si="22"/>
        <v>0.10363517232854302</v>
      </c>
      <c r="V89">
        <f t="shared" ca="1" si="23"/>
        <v>4.6802594630723449E-2</v>
      </c>
      <c r="W89">
        <f t="shared" ca="1" si="24"/>
        <v>0.99388275589636388</v>
      </c>
      <c r="X89">
        <f t="shared" ca="1" si="25"/>
        <v>0.91957204256611302</v>
      </c>
      <c r="Y89">
        <f t="shared" ca="1" si="26"/>
        <v>0.84193628538635945</v>
      </c>
    </row>
    <row r="90" spans="1:25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ca="1" si="15"/>
        <v>4.5548281495484304E-9</v>
      </c>
      <c r="J90">
        <f t="shared" ca="1" si="16"/>
        <v>0</v>
      </c>
      <c r="N90">
        <f t="shared" si="17"/>
        <v>22</v>
      </c>
      <c r="O90">
        <f t="shared" si="18"/>
        <v>0</v>
      </c>
      <c r="P90">
        <f t="shared" si="19"/>
        <v>211</v>
      </c>
      <c r="R90">
        <f t="shared" ca="1" si="27"/>
        <v>1.2055814545593124E-2</v>
      </c>
      <c r="S90">
        <f t="shared" ca="1" si="20"/>
        <v>0.98524064978471815</v>
      </c>
      <c r="T90">
        <f t="shared" ca="1" si="21"/>
        <v>4.9916951627933193E-2</v>
      </c>
      <c r="U90">
        <f t="shared" ca="1" si="22"/>
        <v>0.10363517232854302</v>
      </c>
      <c r="V90">
        <f t="shared" ca="1" si="23"/>
        <v>0.95319740536927655</v>
      </c>
      <c r="W90">
        <f t="shared" ca="1" si="24"/>
        <v>6.1172441036361214E-3</v>
      </c>
      <c r="X90">
        <f t="shared" ca="1" si="25"/>
        <v>8.0427957433886976E-2</v>
      </c>
      <c r="Y90">
        <f t="shared" ca="1" si="26"/>
        <v>0.15806371461364055</v>
      </c>
    </row>
    <row r="91" spans="1:2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f t="shared" ca="1" si="15"/>
        <v>2.4261577694651303E-8</v>
      </c>
      <c r="J91">
        <f t="shared" ca="1" si="16"/>
        <v>0</v>
      </c>
      <c r="N91">
        <f t="shared" si="17"/>
        <v>32</v>
      </c>
      <c r="O91">
        <f t="shared" si="18"/>
        <v>0</v>
      </c>
      <c r="P91">
        <f t="shared" si="19"/>
        <v>221</v>
      </c>
      <c r="R91">
        <f t="shared" ca="1" si="27"/>
        <v>1.2055814545593124E-2</v>
      </c>
      <c r="S91">
        <f t="shared" ca="1" si="20"/>
        <v>0.98524064978471815</v>
      </c>
      <c r="T91">
        <f t="shared" ca="1" si="21"/>
        <v>4.9916951627933193E-2</v>
      </c>
      <c r="U91">
        <f t="shared" ca="1" si="22"/>
        <v>0.10363517232854302</v>
      </c>
      <c r="V91">
        <f t="shared" ca="1" si="23"/>
        <v>0.95319740536927655</v>
      </c>
      <c r="W91">
        <f t="shared" ca="1" si="24"/>
        <v>6.1172441036361214E-3</v>
      </c>
      <c r="X91">
        <f t="shared" ca="1" si="25"/>
        <v>8.0427957433886976E-2</v>
      </c>
      <c r="Y91">
        <f t="shared" ca="1" si="26"/>
        <v>0.84193628538635945</v>
      </c>
    </row>
    <row r="92" spans="1:25" x14ac:dyDescent="0.25">
      <c r="A92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f t="shared" ca="1" si="15"/>
        <v>5.207757051969005E-8</v>
      </c>
      <c r="J92">
        <f t="shared" ca="1" si="16"/>
        <v>0</v>
      </c>
      <c r="N92">
        <f t="shared" si="17"/>
        <v>41</v>
      </c>
      <c r="O92">
        <f t="shared" si="18"/>
        <v>0</v>
      </c>
      <c r="P92">
        <f t="shared" si="19"/>
        <v>230</v>
      </c>
      <c r="R92">
        <f t="shared" ca="1" si="27"/>
        <v>1.2055814545593124E-2</v>
      </c>
      <c r="S92">
        <f t="shared" ca="1" si="20"/>
        <v>0.98524064978471815</v>
      </c>
      <c r="T92">
        <f t="shared" ca="1" si="21"/>
        <v>4.9916951627933193E-2</v>
      </c>
      <c r="U92">
        <f t="shared" ca="1" si="22"/>
        <v>0.10363517232854302</v>
      </c>
      <c r="V92">
        <f t="shared" ca="1" si="23"/>
        <v>0.95319740536927655</v>
      </c>
      <c r="W92">
        <f t="shared" ca="1" si="24"/>
        <v>6.1172441036361214E-3</v>
      </c>
      <c r="X92">
        <f t="shared" ca="1" si="25"/>
        <v>0.91957204256611302</v>
      </c>
      <c r="Y92">
        <f t="shared" ca="1" si="26"/>
        <v>0.15806371461364055</v>
      </c>
    </row>
    <row r="93" spans="1:25" x14ac:dyDescent="0.25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f t="shared" ca="1" si="15"/>
        <v>2.7739444427500634E-7</v>
      </c>
      <c r="J93">
        <f t="shared" ca="1" si="16"/>
        <v>0</v>
      </c>
      <c r="N93">
        <f t="shared" si="17"/>
        <v>51</v>
      </c>
      <c r="O93">
        <f t="shared" si="18"/>
        <v>0</v>
      </c>
      <c r="P93">
        <f t="shared" si="19"/>
        <v>240</v>
      </c>
      <c r="R93">
        <f t="shared" ca="1" si="27"/>
        <v>1.2055814545593124E-2</v>
      </c>
      <c r="S93">
        <f t="shared" ca="1" si="20"/>
        <v>0.98524064978471815</v>
      </c>
      <c r="T93">
        <f t="shared" ca="1" si="21"/>
        <v>4.9916951627933193E-2</v>
      </c>
      <c r="U93">
        <f t="shared" ca="1" si="22"/>
        <v>0.10363517232854302</v>
      </c>
      <c r="V93">
        <f t="shared" ca="1" si="23"/>
        <v>0.95319740536927655</v>
      </c>
      <c r="W93">
        <f t="shared" ca="1" si="24"/>
        <v>6.1172441036361214E-3</v>
      </c>
      <c r="X93">
        <f t="shared" ca="1" si="25"/>
        <v>0.91957204256611302</v>
      </c>
      <c r="Y93">
        <f t="shared" ca="1" si="26"/>
        <v>0.84193628538635945</v>
      </c>
    </row>
    <row r="94" spans="1:25" x14ac:dyDescent="0.25">
      <c r="A94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ca="1" si="15"/>
        <v>7.4003343290104734E-7</v>
      </c>
      <c r="J94">
        <f t="shared" ca="1" si="16"/>
        <v>0</v>
      </c>
      <c r="N94">
        <f t="shared" si="17"/>
        <v>38</v>
      </c>
      <c r="O94">
        <f t="shared" si="18"/>
        <v>0</v>
      </c>
      <c r="P94">
        <f t="shared" si="19"/>
        <v>227</v>
      </c>
      <c r="R94">
        <f t="shared" ca="1" si="27"/>
        <v>1.2055814545593124E-2</v>
      </c>
      <c r="S94">
        <f t="shared" ca="1" si="20"/>
        <v>0.98524064978471815</v>
      </c>
      <c r="T94">
        <f t="shared" ca="1" si="21"/>
        <v>4.9916951627933193E-2</v>
      </c>
      <c r="U94">
        <f t="shared" ca="1" si="22"/>
        <v>0.10363517232854302</v>
      </c>
      <c r="V94">
        <f t="shared" ca="1" si="23"/>
        <v>0.95319740536927655</v>
      </c>
      <c r="W94">
        <f t="shared" ca="1" si="24"/>
        <v>0.99388275589636388</v>
      </c>
      <c r="X94">
        <f t="shared" ca="1" si="25"/>
        <v>8.0427957433886976E-2</v>
      </c>
      <c r="Y94">
        <f t="shared" ca="1" si="26"/>
        <v>0.15806371461364055</v>
      </c>
    </row>
    <row r="95" spans="1:25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f t="shared" ca="1" si="15"/>
        <v>3.9418344753024974E-6</v>
      </c>
      <c r="J95">
        <f t="shared" ca="1" si="16"/>
        <v>0</v>
      </c>
      <c r="N95">
        <f t="shared" si="17"/>
        <v>48</v>
      </c>
      <c r="O95">
        <f t="shared" si="18"/>
        <v>0</v>
      </c>
      <c r="P95">
        <f t="shared" si="19"/>
        <v>237</v>
      </c>
      <c r="R95">
        <f t="shared" ca="1" si="27"/>
        <v>1.2055814545593124E-2</v>
      </c>
      <c r="S95">
        <f t="shared" ca="1" si="20"/>
        <v>0.98524064978471815</v>
      </c>
      <c r="T95">
        <f t="shared" ca="1" si="21"/>
        <v>4.9916951627933193E-2</v>
      </c>
      <c r="U95">
        <f t="shared" ca="1" si="22"/>
        <v>0.10363517232854302</v>
      </c>
      <c r="V95">
        <f t="shared" ca="1" si="23"/>
        <v>0.95319740536927655</v>
      </c>
      <c r="W95">
        <f t="shared" ca="1" si="24"/>
        <v>0.99388275589636388</v>
      </c>
      <c r="X95">
        <f t="shared" ca="1" si="25"/>
        <v>8.0427957433886976E-2</v>
      </c>
      <c r="Y95">
        <f t="shared" ca="1" si="26"/>
        <v>0.84193628538635945</v>
      </c>
    </row>
    <row r="96" spans="1:25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f t="shared" ca="1" si="15"/>
        <v>8.4611629733282945E-6</v>
      </c>
      <c r="J96">
        <f t="shared" ca="1" si="16"/>
        <v>0</v>
      </c>
      <c r="N96">
        <f t="shared" si="17"/>
        <v>57</v>
      </c>
      <c r="O96">
        <f t="shared" si="18"/>
        <v>0</v>
      </c>
      <c r="P96">
        <f t="shared" si="19"/>
        <v>246</v>
      </c>
      <c r="R96">
        <f t="shared" ca="1" si="27"/>
        <v>1.2055814545593124E-2</v>
      </c>
      <c r="S96">
        <f t="shared" ca="1" si="20"/>
        <v>0.98524064978471815</v>
      </c>
      <c r="T96">
        <f t="shared" ca="1" si="21"/>
        <v>4.9916951627933193E-2</v>
      </c>
      <c r="U96">
        <f t="shared" ca="1" si="22"/>
        <v>0.10363517232854302</v>
      </c>
      <c r="V96">
        <f t="shared" ca="1" si="23"/>
        <v>0.95319740536927655</v>
      </c>
      <c r="W96">
        <f t="shared" ca="1" si="24"/>
        <v>0.99388275589636388</v>
      </c>
      <c r="X96">
        <f t="shared" ca="1" si="25"/>
        <v>0.91957204256611302</v>
      </c>
      <c r="Y96">
        <f t="shared" ca="1" si="26"/>
        <v>0.15806371461364055</v>
      </c>
    </row>
    <row r="97" spans="1:25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f t="shared" ca="1" si="15"/>
        <v>4.5068915033570043E-5</v>
      </c>
      <c r="J97">
        <f t="shared" ca="1" si="16"/>
        <v>0</v>
      </c>
      <c r="N97">
        <f t="shared" si="17"/>
        <v>67</v>
      </c>
      <c r="O97">
        <f t="shared" si="18"/>
        <v>0</v>
      </c>
      <c r="P97">
        <f t="shared" si="19"/>
        <v>256</v>
      </c>
      <c r="R97">
        <f t="shared" ca="1" si="27"/>
        <v>1.2055814545593124E-2</v>
      </c>
      <c r="S97">
        <f t="shared" ca="1" si="20"/>
        <v>0.98524064978471815</v>
      </c>
      <c r="T97">
        <f t="shared" ca="1" si="21"/>
        <v>4.9916951627933193E-2</v>
      </c>
      <c r="U97">
        <f t="shared" ca="1" si="22"/>
        <v>0.10363517232854302</v>
      </c>
      <c r="V97">
        <f t="shared" ca="1" si="23"/>
        <v>0.95319740536927655</v>
      </c>
      <c r="W97">
        <f t="shared" ca="1" si="24"/>
        <v>0.99388275589636388</v>
      </c>
      <c r="X97">
        <f t="shared" ca="1" si="25"/>
        <v>0.91957204256611302</v>
      </c>
      <c r="Y97">
        <f t="shared" ca="1" si="26"/>
        <v>0.84193628538635945</v>
      </c>
    </row>
    <row r="98" spans="1:25" x14ac:dyDescent="0.2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ca="1" si="15"/>
        <v>1.9343573482263506E-9</v>
      </c>
      <c r="J98">
        <f t="shared" ca="1" si="16"/>
        <v>0</v>
      </c>
      <c r="N98">
        <f t="shared" si="17"/>
        <v>31</v>
      </c>
      <c r="O98">
        <f t="shared" si="18"/>
        <v>0</v>
      </c>
      <c r="P98">
        <f t="shared" si="19"/>
        <v>220</v>
      </c>
      <c r="R98">
        <f t="shared" ca="1" si="27"/>
        <v>1.2055814545593124E-2</v>
      </c>
      <c r="S98">
        <f t="shared" ca="1" si="20"/>
        <v>0.98524064978471815</v>
      </c>
      <c r="T98">
        <f t="shared" ca="1" si="21"/>
        <v>4.9916951627933193E-2</v>
      </c>
      <c r="U98">
        <f t="shared" ca="1" si="22"/>
        <v>0.89636482767145698</v>
      </c>
      <c r="V98">
        <f t="shared" ca="1" si="23"/>
        <v>4.6802594630723449E-2</v>
      </c>
      <c r="W98">
        <f t="shared" ca="1" si="24"/>
        <v>6.1172441036361214E-3</v>
      </c>
      <c r="X98">
        <f t="shared" ca="1" si="25"/>
        <v>8.0427957433886976E-2</v>
      </c>
      <c r="Y98">
        <f t="shared" ca="1" si="26"/>
        <v>0.15806371461364055</v>
      </c>
    </row>
    <row r="99" spans="1:25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ca="1" si="15"/>
        <v>1.0303475686094985E-8</v>
      </c>
      <c r="J99">
        <f t="shared" ca="1" si="16"/>
        <v>0</v>
      </c>
      <c r="N99">
        <f t="shared" si="17"/>
        <v>41</v>
      </c>
      <c r="O99">
        <f t="shared" si="18"/>
        <v>0</v>
      </c>
      <c r="P99">
        <f t="shared" si="19"/>
        <v>230</v>
      </c>
      <c r="R99">
        <f t="shared" ca="1" si="27"/>
        <v>1.2055814545593124E-2</v>
      </c>
      <c r="S99">
        <f t="shared" ca="1" si="20"/>
        <v>0.98524064978471815</v>
      </c>
      <c r="T99">
        <f t="shared" ca="1" si="21"/>
        <v>4.9916951627933193E-2</v>
      </c>
      <c r="U99">
        <f t="shared" ca="1" si="22"/>
        <v>0.89636482767145698</v>
      </c>
      <c r="V99">
        <f t="shared" ca="1" si="23"/>
        <v>4.6802594630723449E-2</v>
      </c>
      <c r="W99">
        <f t="shared" ca="1" si="24"/>
        <v>6.1172441036361214E-3</v>
      </c>
      <c r="X99">
        <f t="shared" ca="1" si="25"/>
        <v>8.0427957433886976E-2</v>
      </c>
      <c r="Y99">
        <f t="shared" ca="1" si="26"/>
        <v>0.84193628538635945</v>
      </c>
    </row>
    <row r="100" spans="1:25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f t="shared" ca="1" si="15"/>
        <v>2.2116450479591758E-8</v>
      </c>
      <c r="J100">
        <f t="shared" ca="1" si="16"/>
        <v>0</v>
      </c>
      <c r="N100">
        <f t="shared" si="17"/>
        <v>50</v>
      </c>
      <c r="O100">
        <f t="shared" si="18"/>
        <v>0</v>
      </c>
      <c r="P100">
        <f t="shared" si="19"/>
        <v>239</v>
      </c>
      <c r="R100">
        <f t="shared" ca="1" si="27"/>
        <v>1.2055814545593124E-2</v>
      </c>
      <c r="S100">
        <f t="shared" ca="1" si="20"/>
        <v>0.98524064978471815</v>
      </c>
      <c r="T100">
        <f t="shared" ca="1" si="21"/>
        <v>4.9916951627933193E-2</v>
      </c>
      <c r="U100">
        <f t="shared" ca="1" si="22"/>
        <v>0.89636482767145698</v>
      </c>
      <c r="V100">
        <f t="shared" ca="1" si="23"/>
        <v>4.6802594630723449E-2</v>
      </c>
      <c r="W100">
        <f t="shared" ca="1" si="24"/>
        <v>6.1172441036361214E-3</v>
      </c>
      <c r="X100">
        <f t="shared" ca="1" si="25"/>
        <v>0.91957204256611302</v>
      </c>
      <c r="Y100">
        <f t="shared" ca="1" si="26"/>
        <v>0.15806371461364055</v>
      </c>
    </row>
    <row r="101" spans="1:25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f t="shared" ca="1" si="15"/>
        <v>1.1780466002734275E-7</v>
      </c>
      <c r="J101">
        <f t="shared" ca="1" si="16"/>
        <v>0</v>
      </c>
      <c r="N101">
        <f t="shared" si="17"/>
        <v>60</v>
      </c>
      <c r="O101">
        <f t="shared" si="18"/>
        <v>0</v>
      </c>
      <c r="P101">
        <f t="shared" si="19"/>
        <v>249</v>
      </c>
      <c r="R101">
        <f t="shared" ca="1" si="27"/>
        <v>1.2055814545593124E-2</v>
      </c>
      <c r="S101">
        <f t="shared" ca="1" si="20"/>
        <v>0.98524064978471815</v>
      </c>
      <c r="T101">
        <f t="shared" ca="1" si="21"/>
        <v>4.9916951627933193E-2</v>
      </c>
      <c r="U101">
        <f t="shared" ca="1" si="22"/>
        <v>0.89636482767145698</v>
      </c>
      <c r="V101">
        <f t="shared" ca="1" si="23"/>
        <v>4.6802594630723449E-2</v>
      </c>
      <c r="W101">
        <f t="shared" ca="1" si="24"/>
        <v>6.1172441036361214E-3</v>
      </c>
      <c r="X101">
        <f t="shared" ca="1" si="25"/>
        <v>0.91957204256611302</v>
      </c>
      <c r="Y101">
        <f t="shared" ca="1" si="26"/>
        <v>0.84193628538635945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f t="shared" ca="1" si="15"/>
        <v>3.1427949899871242E-7</v>
      </c>
      <c r="J102">
        <f t="shared" ca="1" si="16"/>
        <v>0</v>
      </c>
      <c r="N102">
        <f t="shared" si="17"/>
        <v>47</v>
      </c>
      <c r="O102">
        <f t="shared" si="18"/>
        <v>0</v>
      </c>
      <c r="P102">
        <f t="shared" si="19"/>
        <v>236</v>
      </c>
      <c r="R102">
        <f t="shared" ca="1" si="27"/>
        <v>1.2055814545593124E-2</v>
      </c>
      <c r="S102">
        <f t="shared" ca="1" si="20"/>
        <v>0.98524064978471815</v>
      </c>
      <c r="T102">
        <f t="shared" ca="1" si="21"/>
        <v>4.9916951627933193E-2</v>
      </c>
      <c r="U102">
        <f t="shared" ca="1" si="22"/>
        <v>0.89636482767145698</v>
      </c>
      <c r="V102">
        <f t="shared" ca="1" si="23"/>
        <v>4.6802594630723449E-2</v>
      </c>
      <c r="W102">
        <f t="shared" ca="1" si="24"/>
        <v>0.99388275589636388</v>
      </c>
      <c r="X102">
        <f t="shared" ca="1" si="25"/>
        <v>8.0427957433886976E-2</v>
      </c>
      <c r="Y102">
        <f t="shared" ca="1" si="26"/>
        <v>0.15806371461364055</v>
      </c>
    </row>
    <row r="103" spans="1:25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 t="shared" ca="1" si="15"/>
        <v>1.6740294545578604E-6</v>
      </c>
      <c r="J103">
        <f t="shared" ca="1" si="16"/>
        <v>0</v>
      </c>
      <c r="N103">
        <f t="shared" si="17"/>
        <v>57</v>
      </c>
      <c r="O103">
        <f t="shared" si="18"/>
        <v>0</v>
      </c>
      <c r="P103">
        <f t="shared" si="19"/>
        <v>246</v>
      </c>
      <c r="R103">
        <f t="shared" ca="1" si="27"/>
        <v>1.2055814545593124E-2</v>
      </c>
      <c r="S103">
        <f t="shared" ca="1" si="20"/>
        <v>0.98524064978471815</v>
      </c>
      <c r="T103">
        <f t="shared" ca="1" si="21"/>
        <v>4.9916951627933193E-2</v>
      </c>
      <c r="U103">
        <f t="shared" ca="1" si="22"/>
        <v>0.89636482767145698</v>
      </c>
      <c r="V103">
        <f t="shared" ca="1" si="23"/>
        <v>4.6802594630723449E-2</v>
      </c>
      <c r="W103">
        <f t="shared" ca="1" si="24"/>
        <v>0.99388275589636388</v>
      </c>
      <c r="X103">
        <f t="shared" ca="1" si="25"/>
        <v>8.0427957433886976E-2</v>
      </c>
      <c r="Y103">
        <f t="shared" ca="1" si="26"/>
        <v>0.84193628538635945</v>
      </c>
    </row>
    <row r="104" spans="1:25" x14ac:dyDescent="0.25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ca="1" si="15"/>
        <v>3.593310710003611E-6</v>
      </c>
      <c r="J104">
        <f t="shared" ca="1" si="16"/>
        <v>0</v>
      </c>
      <c r="N104">
        <f t="shared" si="17"/>
        <v>66</v>
      </c>
      <c r="O104">
        <f t="shared" si="18"/>
        <v>0</v>
      </c>
      <c r="P104">
        <f t="shared" si="19"/>
        <v>255</v>
      </c>
      <c r="R104">
        <f t="shared" ca="1" si="27"/>
        <v>1.2055814545593124E-2</v>
      </c>
      <c r="S104">
        <f t="shared" ca="1" si="20"/>
        <v>0.98524064978471815</v>
      </c>
      <c r="T104">
        <f t="shared" ca="1" si="21"/>
        <v>4.9916951627933193E-2</v>
      </c>
      <c r="U104">
        <f t="shared" ca="1" si="22"/>
        <v>0.89636482767145698</v>
      </c>
      <c r="V104">
        <f t="shared" ca="1" si="23"/>
        <v>4.6802594630723449E-2</v>
      </c>
      <c r="W104">
        <f t="shared" ca="1" si="24"/>
        <v>0.99388275589636388</v>
      </c>
      <c r="X104">
        <f t="shared" ca="1" si="25"/>
        <v>0.91957204256611302</v>
      </c>
      <c r="Y104">
        <f t="shared" ca="1" si="26"/>
        <v>0.15806371461364055</v>
      </c>
    </row>
    <row r="105" spans="1:2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ca="1" si="15"/>
        <v>1.9139994772452235E-5</v>
      </c>
      <c r="J105">
        <f t="shared" ca="1" si="16"/>
        <v>0</v>
      </c>
      <c r="N105">
        <f t="shared" si="17"/>
        <v>76</v>
      </c>
      <c r="O105">
        <f t="shared" si="18"/>
        <v>0</v>
      </c>
      <c r="P105">
        <f t="shared" si="19"/>
        <v>265</v>
      </c>
      <c r="R105">
        <f t="shared" ca="1" si="27"/>
        <v>1.2055814545593124E-2</v>
      </c>
      <c r="S105">
        <f t="shared" ca="1" si="20"/>
        <v>0.98524064978471815</v>
      </c>
      <c r="T105">
        <f t="shared" ca="1" si="21"/>
        <v>4.9916951627933193E-2</v>
      </c>
      <c r="U105">
        <f t="shared" ca="1" si="22"/>
        <v>0.89636482767145698</v>
      </c>
      <c r="V105">
        <f t="shared" ca="1" si="23"/>
        <v>4.6802594630723449E-2</v>
      </c>
      <c r="W105">
        <f t="shared" ca="1" si="24"/>
        <v>0.99388275589636388</v>
      </c>
      <c r="X105">
        <f t="shared" ca="1" si="25"/>
        <v>0.91957204256611302</v>
      </c>
      <c r="Y105">
        <f t="shared" ca="1" si="26"/>
        <v>0.84193628538635945</v>
      </c>
    </row>
    <row r="106" spans="1:25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ca="1" si="15"/>
        <v>3.9395773245784485E-8</v>
      </c>
      <c r="J106">
        <f t="shared" ca="1" si="16"/>
        <v>0</v>
      </c>
      <c r="N106">
        <f t="shared" si="17"/>
        <v>37</v>
      </c>
      <c r="O106">
        <f t="shared" si="18"/>
        <v>0</v>
      </c>
      <c r="P106">
        <f t="shared" si="19"/>
        <v>226</v>
      </c>
      <c r="R106">
        <f t="shared" ca="1" si="27"/>
        <v>1.2055814545593124E-2</v>
      </c>
      <c r="S106">
        <f t="shared" ca="1" si="20"/>
        <v>0.98524064978471815</v>
      </c>
      <c r="T106">
        <f t="shared" ca="1" si="21"/>
        <v>4.9916951627933193E-2</v>
      </c>
      <c r="U106">
        <f t="shared" ca="1" si="22"/>
        <v>0.89636482767145698</v>
      </c>
      <c r="V106">
        <f t="shared" ca="1" si="23"/>
        <v>0.95319740536927655</v>
      </c>
      <c r="W106">
        <f t="shared" ca="1" si="24"/>
        <v>6.1172441036361214E-3</v>
      </c>
      <c r="X106">
        <f t="shared" ca="1" si="25"/>
        <v>8.0427957433886976E-2</v>
      </c>
      <c r="Y106">
        <f t="shared" ca="1" si="26"/>
        <v>0.15806371461364055</v>
      </c>
    </row>
    <row r="107" spans="1:25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f t="shared" ca="1" si="15"/>
        <v>2.098440560349625E-7</v>
      </c>
      <c r="J107">
        <f t="shared" ca="1" si="16"/>
        <v>0</v>
      </c>
      <c r="N107">
        <f t="shared" si="17"/>
        <v>47</v>
      </c>
      <c r="O107">
        <f t="shared" si="18"/>
        <v>0</v>
      </c>
      <c r="P107">
        <f t="shared" si="19"/>
        <v>236</v>
      </c>
      <c r="R107">
        <f t="shared" ca="1" si="27"/>
        <v>1.2055814545593124E-2</v>
      </c>
      <c r="S107">
        <f t="shared" ca="1" si="20"/>
        <v>0.98524064978471815</v>
      </c>
      <c r="T107">
        <f t="shared" ca="1" si="21"/>
        <v>4.9916951627933193E-2</v>
      </c>
      <c r="U107">
        <f t="shared" ca="1" si="22"/>
        <v>0.89636482767145698</v>
      </c>
      <c r="V107">
        <f t="shared" ca="1" si="23"/>
        <v>0.95319740536927655</v>
      </c>
      <c r="W107">
        <f t="shared" ca="1" si="24"/>
        <v>6.1172441036361214E-3</v>
      </c>
      <c r="X107">
        <f t="shared" ca="1" si="25"/>
        <v>8.0427957433886976E-2</v>
      </c>
      <c r="Y107">
        <f t="shared" ca="1" si="26"/>
        <v>0.84193628538635945</v>
      </c>
    </row>
    <row r="108" spans="1:25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f t="shared" ca="1" si="15"/>
        <v>4.5043107929076565E-7</v>
      </c>
      <c r="J108">
        <f t="shared" ca="1" si="16"/>
        <v>0</v>
      </c>
      <c r="N108">
        <f t="shared" si="17"/>
        <v>56</v>
      </c>
      <c r="O108">
        <f t="shared" si="18"/>
        <v>0</v>
      </c>
      <c r="P108">
        <f t="shared" si="19"/>
        <v>245</v>
      </c>
      <c r="R108">
        <f t="shared" ca="1" si="27"/>
        <v>1.2055814545593124E-2</v>
      </c>
      <c r="S108">
        <f t="shared" ca="1" si="20"/>
        <v>0.98524064978471815</v>
      </c>
      <c r="T108">
        <f t="shared" ca="1" si="21"/>
        <v>4.9916951627933193E-2</v>
      </c>
      <c r="U108">
        <f t="shared" ca="1" si="22"/>
        <v>0.89636482767145698</v>
      </c>
      <c r="V108">
        <f t="shared" ca="1" si="23"/>
        <v>0.95319740536927655</v>
      </c>
      <c r="W108">
        <f t="shared" ca="1" si="24"/>
        <v>6.1172441036361214E-3</v>
      </c>
      <c r="X108">
        <f t="shared" ca="1" si="25"/>
        <v>0.91957204256611302</v>
      </c>
      <c r="Y108">
        <f t="shared" ca="1" si="26"/>
        <v>0.15806371461364055</v>
      </c>
    </row>
    <row r="109" spans="1:25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f t="shared" ca="1" si="15"/>
        <v>2.3992493827416913E-6</v>
      </c>
      <c r="J109">
        <f t="shared" ca="1" si="16"/>
        <v>0</v>
      </c>
      <c r="N109">
        <f t="shared" si="17"/>
        <v>66</v>
      </c>
      <c r="O109">
        <f t="shared" si="18"/>
        <v>0</v>
      </c>
      <c r="P109">
        <f t="shared" si="19"/>
        <v>255</v>
      </c>
      <c r="R109">
        <f t="shared" ca="1" si="27"/>
        <v>1.2055814545593124E-2</v>
      </c>
      <c r="S109">
        <f t="shared" ca="1" si="20"/>
        <v>0.98524064978471815</v>
      </c>
      <c r="T109">
        <f t="shared" ca="1" si="21"/>
        <v>4.9916951627933193E-2</v>
      </c>
      <c r="U109">
        <f t="shared" ca="1" si="22"/>
        <v>0.89636482767145698</v>
      </c>
      <c r="V109">
        <f t="shared" ca="1" si="23"/>
        <v>0.95319740536927655</v>
      </c>
      <c r="W109">
        <f t="shared" ca="1" si="24"/>
        <v>6.1172441036361214E-3</v>
      </c>
      <c r="X109">
        <f t="shared" ca="1" si="25"/>
        <v>0.91957204256611302</v>
      </c>
      <c r="Y109">
        <f t="shared" ca="1" si="26"/>
        <v>0.84193628538635945</v>
      </c>
    </row>
    <row r="110" spans="1:25" x14ac:dyDescent="0.25">
      <c r="A110">
        <v>0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f t="shared" ca="1" si="15"/>
        <v>6.4007221259839415E-6</v>
      </c>
      <c r="J110">
        <f t="shared" ca="1" si="16"/>
        <v>0</v>
      </c>
      <c r="N110">
        <f t="shared" si="17"/>
        <v>53</v>
      </c>
      <c r="O110">
        <f t="shared" si="18"/>
        <v>0</v>
      </c>
      <c r="P110">
        <f t="shared" si="19"/>
        <v>242</v>
      </c>
      <c r="R110">
        <f t="shared" ca="1" si="27"/>
        <v>1.2055814545593124E-2</v>
      </c>
      <c r="S110">
        <f t="shared" ca="1" si="20"/>
        <v>0.98524064978471815</v>
      </c>
      <c r="T110">
        <f t="shared" ca="1" si="21"/>
        <v>4.9916951627933193E-2</v>
      </c>
      <c r="U110">
        <f t="shared" ca="1" si="22"/>
        <v>0.89636482767145698</v>
      </c>
      <c r="V110">
        <f t="shared" ca="1" si="23"/>
        <v>0.95319740536927655</v>
      </c>
      <c r="W110">
        <f t="shared" ca="1" si="24"/>
        <v>0.99388275589636388</v>
      </c>
      <c r="X110">
        <f t="shared" ca="1" si="25"/>
        <v>8.0427957433886976E-2</v>
      </c>
      <c r="Y110">
        <f t="shared" ca="1" si="26"/>
        <v>0.15806371461364055</v>
      </c>
    </row>
    <row r="111" spans="1:25" x14ac:dyDescent="0.25">
      <c r="A111">
        <v>0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f t="shared" ca="1" si="15"/>
        <v>3.4093847684863547E-5</v>
      </c>
      <c r="J111">
        <f t="shared" ca="1" si="16"/>
        <v>0</v>
      </c>
      <c r="N111">
        <f t="shared" si="17"/>
        <v>63</v>
      </c>
      <c r="O111">
        <f t="shared" si="18"/>
        <v>0</v>
      </c>
      <c r="P111">
        <f t="shared" si="19"/>
        <v>252</v>
      </c>
      <c r="R111">
        <f t="shared" ca="1" si="27"/>
        <v>1.2055814545593124E-2</v>
      </c>
      <c r="S111">
        <f t="shared" ca="1" si="20"/>
        <v>0.98524064978471815</v>
      </c>
      <c r="T111">
        <f t="shared" ca="1" si="21"/>
        <v>4.9916951627933193E-2</v>
      </c>
      <c r="U111">
        <f t="shared" ca="1" si="22"/>
        <v>0.89636482767145698</v>
      </c>
      <c r="V111">
        <f t="shared" ca="1" si="23"/>
        <v>0.95319740536927655</v>
      </c>
      <c r="W111">
        <f t="shared" ca="1" si="24"/>
        <v>0.99388275589636388</v>
      </c>
      <c r="X111">
        <f t="shared" ca="1" si="25"/>
        <v>8.0427957433886976E-2</v>
      </c>
      <c r="Y111">
        <f t="shared" ca="1" si="26"/>
        <v>0.84193628538635945</v>
      </c>
    </row>
    <row r="112" spans="1:25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f t="shared" ca="1" si="15"/>
        <v>7.3182576147448332E-5</v>
      </c>
      <c r="J112">
        <f t="shared" ca="1" si="16"/>
        <v>0</v>
      </c>
      <c r="N112">
        <f t="shared" si="17"/>
        <v>72</v>
      </c>
      <c r="O112">
        <f t="shared" si="18"/>
        <v>0</v>
      </c>
      <c r="P112">
        <f t="shared" si="19"/>
        <v>261</v>
      </c>
      <c r="R112">
        <f t="shared" ca="1" si="27"/>
        <v>1.2055814545593124E-2</v>
      </c>
      <c r="S112">
        <f t="shared" ca="1" si="20"/>
        <v>0.98524064978471815</v>
      </c>
      <c r="T112">
        <f t="shared" ca="1" si="21"/>
        <v>4.9916951627933193E-2</v>
      </c>
      <c r="U112">
        <f t="shared" ca="1" si="22"/>
        <v>0.89636482767145698</v>
      </c>
      <c r="V112">
        <f t="shared" ca="1" si="23"/>
        <v>0.95319740536927655</v>
      </c>
      <c r="W112">
        <f t="shared" ca="1" si="24"/>
        <v>0.99388275589636388</v>
      </c>
      <c r="X112">
        <f t="shared" ca="1" si="25"/>
        <v>0.91957204256611302</v>
      </c>
      <c r="Y112">
        <f t="shared" ca="1" si="26"/>
        <v>0.15806371461364055</v>
      </c>
    </row>
    <row r="113" spans="1:25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ca="1" si="15"/>
        <v>3.8981157988849264E-4</v>
      </c>
      <c r="J113">
        <f t="shared" ca="1" si="16"/>
        <v>3.8981157988849264E-4</v>
      </c>
      <c r="N113">
        <f t="shared" si="17"/>
        <v>82</v>
      </c>
      <c r="O113">
        <f t="shared" si="18"/>
        <v>1</v>
      </c>
      <c r="P113">
        <f t="shared" si="19"/>
        <v>271</v>
      </c>
      <c r="R113">
        <f t="shared" ca="1" si="27"/>
        <v>1.2055814545593124E-2</v>
      </c>
      <c r="S113">
        <f t="shared" ca="1" si="20"/>
        <v>0.98524064978471815</v>
      </c>
      <c r="T113">
        <f t="shared" ca="1" si="21"/>
        <v>4.9916951627933193E-2</v>
      </c>
      <c r="U113">
        <f t="shared" ca="1" si="22"/>
        <v>0.89636482767145698</v>
      </c>
      <c r="V113">
        <f t="shared" ca="1" si="23"/>
        <v>0.95319740536927655</v>
      </c>
      <c r="W113">
        <f t="shared" ca="1" si="24"/>
        <v>0.99388275589636388</v>
      </c>
      <c r="X113">
        <f t="shared" ca="1" si="25"/>
        <v>0.91957204256611302</v>
      </c>
      <c r="Y113">
        <f t="shared" ca="1" si="26"/>
        <v>0.84193628538635945</v>
      </c>
    </row>
    <row r="114" spans="1:25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ca="1" si="15"/>
        <v>4.2566955390085525E-9</v>
      </c>
      <c r="J114">
        <f t="shared" ca="1" si="16"/>
        <v>0</v>
      </c>
      <c r="N114">
        <f t="shared" si="17"/>
        <v>46</v>
      </c>
      <c r="O114">
        <f t="shared" si="18"/>
        <v>0</v>
      </c>
      <c r="P114">
        <f t="shared" si="19"/>
        <v>235</v>
      </c>
      <c r="R114">
        <f t="shared" ca="1" si="27"/>
        <v>1.2055814545593124E-2</v>
      </c>
      <c r="S114">
        <f t="shared" ca="1" si="20"/>
        <v>0.98524064978471815</v>
      </c>
      <c r="T114">
        <f t="shared" ca="1" si="21"/>
        <v>0.95008304837206681</v>
      </c>
      <c r="U114">
        <f t="shared" ca="1" si="22"/>
        <v>0.10363517232854302</v>
      </c>
      <c r="V114">
        <f t="shared" ca="1" si="23"/>
        <v>4.6802594630723449E-2</v>
      </c>
      <c r="W114">
        <f t="shared" ca="1" si="24"/>
        <v>6.1172441036361214E-3</v>
      </c>
      <c r="X114">
        <f t="shared" ca="1" si="25"/>
        <v>8.0427957433886976E-2</v>
      </c>
      <c r="Y114">
        <f t="shared" ca="1" si="26"/>
        <v>0.15806371461364055</v>
      </c>
    </row>
    <row r="115" spans="1:25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f t="shared" ca="1" si="15"/>
        <v>2.2673555653767156E-8</v>
      </c>
      <c r="J115">
        <f t="shared" ca="1" si="16"/>
        <v>0</v>
      </c>
      <c r="N115">
        <f t="shared" si="17"/>
        <v>56</v>
      </c>
      <c r="O115">
        <f t="shared" si="18"/>
        <v>0</v>
      </c>
      <c r="P115">
        <f t="shared" si="19"/>
        <v>245</v>
      </c>
      <c r="R115">
        <f t="shared" ca="1" si="27"/>
        <v>1.2055814545593124E-2</v>
      </c>
      <c r="S115">
        <f t="shared" ca="1" si="20"/>
        <v>0.98524064978471815</v>
      </c>
      <c r="T115">
        <f t="shared" ca="1" si="21"/>
        <v>0.95008304837206681</v>
      </c>
      <c r="U115">
        <f t="shared" ca="1" si="22"/>
        <v>0.10363517232854302</v>
      </c>
      <c r="V115">
        <f t="shared" ca="1" si="23"/>
        <v>4.6802594630723449E-2</v>
      </c>
      <c r="W115">
        <f t="shared" ca="1" si="24"/>
        <v>6.1172441036361214E-3</v>
      </c>
      <c r="X115">
        <f t="shared" ca="1" si="25"/>
        <v>8.0427957433886976E-2</v>
      </c>
      <c r="Y115">
        <f t="shared" ca="1" si="26"/>
        <v>0.84193628538635945</v>
      </c>
    </row>
    <row r="116" spans="1:25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 t="shared" ca="1" si="15"/>
        <v>4.8668875056360878E-8</v>
      </c>
      <c r="J116">
        <f t="shared" ca="1" si="16"/>
        <v>0</v>
      </c>
      <c r="N116">
        <f t="shared" si="17"/>
        <v>65</v>
      </c>
      <c r="O116">
        <f t="shared" si="18"/>
        <v>0</v>
      </c>
      <c r="P116">
        <f t="shared" si="19"/>
        <v>254</v>
      </c>
      <c r="R116">
        <f t="shared" ca="1" si="27"/>
        <v>1.2055814545593124E-2</v>
      </c>
      <c r="S116">
        <f t="shared" ca="1" si="20"/>
        <v>0.98524064978471815</v>
      </c>
      <c r="T116">
        <f t="shared" ca="1" si="21"/>
        <v>0.95008304837206681</v>
      </c>
      <c r="U116">
        <f t="shared" ca="1" si="22"/>
        <v>0.10363517232854302</v>
      </c>
      <c r="V116">
        <f t="shared" ca="1" si="23"/>
        <v>4.6802594630723449E-2</v>
      </c>
      <c r="W116">
        <f t="shared" ca="1" si="24"/>
        <v>6.1172441036361214E-3</v>
      </c>
      <c r="X116">
        <f t="shared" ca="1" si="25"/>
        <v>0.91957204256611302</v>
      </c>
      <c r="Y116">
        <f t="shared" ca="1" si="26"/>
        <v>0.15806371461364055</v>
      </c>
    </row>
    <row r="117" spans="1:25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f t="shared" ca="1" si="15"/>
        <v>2.5923781418805894E-7</v>
      </c>
      <c r="J117">
        <f t="shared" ca="1" si="16"/>
        <v>0</v>
      </c>
      <c r="N117">
        <f t="shared" si="17"/>
        <v>75</v>
      </c>
      <c r="O117">
        <f t="shared" si="18"/>
        <v>0</v>
      </c>
      <c r="P117">
        <f t="shared" si="19"/>
        <v>264</v>
      </c>
      <c r="R117">
        <f t="shared" ca="1" si="27"/>
        <v>1.2055814545593124E-2</v>
      </c>
      <c r="S117">
        <f t="shared" ca="1" si="20"/>
        <v>0.98524064978471815</v>
      </c>
      <c r="T117">
        <f t="shared" ca="1" si="21"/>
        <v>0.95008304837206681</v>
      </c>
      <c r="U117">
        <f t="shared" ca="1" si="22"/>
        <v>0.10363517232854302</v>
      </c>
      <c r="V117">
        <f t="shared" ca="1" si="23"/>
        <v>4.6802594630723449E-2</v>
      </c>
      <c r="W117">
        <f t="shared" ca="1" si="24"/>
        <v>6.1172441036361214E-3</v>
      </c>
      <c r="X117">
        <f t="shared" ca="1" si="25"/>
        <v>0.91957204256611302</v>
      </c>
      <c r="Y117">
        <f t="shared" ca="1" si="26"/>
        <v>0.84193628538635945</v>
      </c>
    </row>
    <row r="118" spans="1:25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f t="shared" ca="1" si="15"/>
        <v>6.9159514017216582E-7</v>
      </c>
      <c r="J118">
        <f t="shared" ca="1" si="16"/>
        <v>0</v>
      </c>
      <c r="N118">
        <f t="shared" si="17"/>
        <v>62</v>
      </c>
      <c r="O118">
        <f t="shared" si="18"/>
        <v>0</v>
      </c>
      <c r="P118">
        <f t="shared" si="19"/>
        <v>251</v>
      </c>
      <c r="R118">
        <f t="shared" ca="1" si="27"/>
        <v>1.2055814545593124E-2</v>
      </c>
      <c r="S118">
        <f t="shared" ca="1" si="20"/>
        <v>0.98524064978471815</v>
      </c>
      <c r="T118">
        <f t="shared" ca="1" si="21"/>
        <v>0.95008304837206681</v>
      </c>
      <c r="U118">
        <f t="shared" ca="1" si="22"/>
        <v>0.10363517232854302</v>
      </c>
      <c r="V118">
        <f t="shared" ca="1" si="23"/>
        <v>4.6802594630723449E-2</v>
      </c>
      <c r="W118">
        <f t="shared" ca="1" si="24"/>
        <v>0.99388275589636388</v>
      </c>
      <c r="X118">
        <f t="shared" ca="1" si="25"/>
        <v>8.0427957433886976E-2</v>
      </c>
      <c r="Y118">
        <f t="shared" ca="1" si="26"/>
        <v>0.15806371461364055</v>
      </c>
    </row>
    <row r="119" spans="1:25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f t="shared" ca="1" si="15"/>
        <v>3.6838248723376674E-6</v>
      </c>
      <c r="J119">
        <f t="shared" ca="1" si="16"/>
        <v>0</v>
      </c>
      <c r="N119">
        <f t="shared" si="17"/>
        <v>72</v>
      </c>
      <c r="O119">
        <f t="shared" si="18"/>
        <v>0</v>
      </c>
      <c r="P119">
        <f t="shared" si="19"/>
        <v>261</v>
      </c>
      <c r="R119">
        <f t="shared" ca="1" si="27"/>
        <v>1.2055814545593124E-2</v>
      </c>
      <c r="S119">
        <f t="shared" ca="1" si="20"/>
        <v>0.98524064978471815</v>
      </c>
      <c r="T119">
        <f t="shared" ca="1" si="21"/>
        <v>0.95008304837206681</v>
      </c>
      <c r="U119">
        <f t="shared" ca="1" si="22"/>
        <v>0.10363517232854302</v>
      </c>
      <c r="V119">
        <f t="shared" ca="1" si="23"/>
        <v>4.6802594630723449E-2</v>
      </c>
      <c r="W119">
        <f t="shared" ca="1" si="24"/>
        <v>0.99388275589636388</v>
      </c>
      <c r="X119">
        <f t="shared" ca="1" si="25"/>
        <v>8.0427957433886976E-2</v>
      </c>
      <c r="Y119">
        <f t="shared" ca="1" si="26"/>
        <v>0.84193628538635945</v>
      </c>
    </row>
    <row r="120" spans="1:25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f t="shared" ca="1" si="15"/>
        <v>7.90734436094183E-6</v>
      </c>
      <c r="J120">
        <f t="shared" ca="1" si="16"/>
        <v>7.90734436094183E-6</v>
      </c>
      <c r="N120">
        <f t="shared" si="17"/>
        <v>81</v>
      </c>
      <c r="O120">
        <f t="shared" si="18"/>
        <v>1</v>
      </c>
      <c r="P120">
        <f t="shared" si="19"/>
        <v>270</v>
      </c>
      <c r="R120">
        <f t="shared" ca="1" si="27"/>
        <v>1.2055814545593124E-2</v>
      </c>
      <c r="S120">
        <f t="shared" ca="1" si="20"/>
        <v>0.98524064978471815</v>
      </c>
      <c r="T120">
        <f t="shared" ca="1" si="21"/>
        <v>0.95008304837206681</v>
      </c>
      <c r="U120">
        <f t="shared" ca="1" si="22"/>
        <v>0.10363517232854302</v>
      </c>
      <c r="V120">
        <f t="shared" ca="1" si="23"/>
        <v>4.6802594630723449E-2</v>
      </c>
      <c r="W120">
        <f t="shared" ca="1" si="24"/>
        <v>0.99388275589636388</v>
      </c>
      <c r="X120">
        <f t="shared" ca="1" si="25"/>
        <v>0.91957204256611302</v>
      </c>
      <c r="Y120">
        <f t="shared" ca="1" si="26"/>
        <v>0.15806371461364055</v>
      </c>
    </row>
    <row r="121" spans="1:25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f t="shared" ca="1" si="15"/>
        <v>4.211896547411404E-5</v>
      </c>
      <c r="J121">
        <f t="shared" ca="1" si="16"/>
        <v>4.211896547411404E-5</v>
      </c>
      <c r="N121">
        <f t="shared" si="17"/>
        <v>91</v>
      </c>
      <c r="O121">
        <f t="shared" si="18"/>
        <v>1</v>
      </c>
      <c r="P121">
        <f t="shared" si="19"/>
        <v>280</v>
      </c>
      <c r="R121">
        <f t="shared" ca="1" si="27"/>
        <v>1.2055814545593124E-2</v>
      </c>
      <c r="S121">
        <f t="shared" ca="1" si="20"/>
        <v>0.98524064978471815</v>
      </c>
      <c r="T121">
        <f t="shared" ca="1" si="21"/>
        <v>0.95008304837206681</v>
      </c>
      <c r="U121">
        <f t="shared" ca="1" si="22"/>
        <v>0.10363517232854302</v>
      </c>
      <c r="V121">
        <f t="shared" ca="1" si="23"/>
        <v>4.6802594630723449E-2</v>
      </c>
      <c r="W121">
        <f t="shared" ca="1" si="24"/>
        <v>0.99388275589636388</v>
      </c>
      <c r="X121">
        <f t="shared" ca="1" si="25"/>
        <v>0.91957204256611302</v>
      </c>
      <c r="Y121">
        <f t="shared" ca="1" si="26"/>
        <v>0.84193628538635945</v>
      </c>
    </row>
    <row r="122" spans="1:25" x14ac:dyDescent="0.25">
      <c r="A122">
        <v>0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ca="1" si="15"/>
        <v>8.6693295003059687E-8</v>
      </c>
      <c r="J122">
        <f t="shared" ca="1" si="16"/>
        <v>0</v>
      </c>
      <c r="N122">
        <f t="shared" si="17"/>
        <v>52</v>
      </c>
      <c r="O122">
        <f t="shared" si="18"/>
        <v>0</v>
      </c>
      <c r="P122">
        <f t="shared" si="19"/>
        <v>241</v>
      </c>
      <c r="R122">
        <f t="shared" ca="1" si="27"/>
        <v>1.2055814545593124E-2</v>
      </c>
      <c r="S122">
        <f t="shared" ca="1" si="20"/>
        <v>0.98524064978471815</v>
      </c>
      <c r="T122">
        <f t="shared" ca="1" si="21"/>
        <v>0.95008304837206681</v>
      </c>
      <c r="U122">
        <f t="shared" ca="1" si="22"/>
        <v>0.10363517232854302</v>
      </c>
      <c r="V122">
        <f t="shared" ca="1" si="23"/>
        <v>0.95319740536927655</v>
      </c>
      <c r="W122">
        <f t="shared" ca="1" si="24"/>
        <v>6.1172441036361214E-3</v>
      </c>
      <c r="X122">
        <f t="shared" ca="1" si="25"/>
        <v>8.0427957433886976E-2</v>
      </c>
      <c r="Y122">
        <f t="shared" ca="1" si="26"/>
        <v>0.15806371461364055</v>
      </c>
    </row>
    <row r="123" spans="1:25" x14ac:dyDescent="0.25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f t="shared" ca="1" si="15"/>
        <v>4.6177727090111684E-7</v>
      </c>
      <c r="J123">
        <f t="shared" ca="1" si="16"/>
        <v>0</v>
      </c>
      <c r="N123">
        <f t="shared" si="17"/>
        <v>62</v>
      </c>
      <c r="O123">
        <f t="shared" si="18"/>
        <v>0</v>
      </c>
      <c r="P123">
        <f t="shared" si="19"/>
        <v>251</v>
      </c>
      <c r="R123">
        <f t="shared" ca="1" si="27"/>
        <v>1.2055814545593124E-2</v>
      </c>
      <c r="S123">
        <f t="shared" ca="1" si="20"/>
        <v>0.98524064978471815</v>
      </c>
      <c r="T123">
        <f t="shared" ca="1" si="21"/>
        <v>0.95008304837206681</v>
      </c>
      <c r="U123">
        <f t="shared" ca="1" si="22"/>
        <v>0.10363517232854302</v>
      </c>
      <c r="V123">
        <f t="shared" ca="1" si="23"/>
        <v>0.95319740536927655</v>
      </c>
      <c r="W123">
        <f t="shared" ca="1" si="24"/>
        <v>6.1172441036361214E-3</v>
      </c>
      <c r="X123">
        <f t="shared" ca="1" si="25"/>
        <v>8.0427957433886976E-2</v>
      </c>
      <c r="Y123">
        <f t="shared" ca="1" si="26"/>
        <v>0.84193628538635945</v>
      </c>
    </row>
    <row r="124" spans="1:25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f t="shared" ca="1" si="15"/>
        <v>9.9120670108129842E-7</v>
      </c>
      <c r="J124">
        <f t="shared" ca="1" si="16"/>
        <v>0</v>
      </c>
      <c r="N124">
        <f t="shared" si="17"/>
        <v>71</v>
      </c>
      <c r="O124">
        <f t="shared" si="18"/>
        <v>0</v>
      </c>
      <c r="P124">
        <f t="shared" si="19"/>
        <v>260</v>
      </c>
      <c r="R124">
        <f t="shared" ca="1" si="27"/>
        <v>1.2055814545593124E-2</v>
      </c>
      <c r="S124">
        <f t="shared" ca="1" si="20"/>
        <v>0.98524064978471815</v>
      </c>
      <c r="T124">
        <f t="shared" ca="1" si="21"/>
        <v>0.95008304837206681</v>
      </c>
      <c r="U124">
        <f t="shared" ca="1" si="22"/>
        <v>0.10363517232854302</v>
      </c>
      <c r="V124">
        <f t="shared" ca="1" si="23"/>
        <v>0.95319740536927655</v>
      </c>
      <c r="W124">
        <f t="shared" ca="1" si="24"/>
        <v>6.1172441036361214E-3</v>
      </c>
      <c r="X124">
        <f t="shared" ca="1" si="25"/>
        <v>0.91957204256611302</v>
      </c>
      <c r="Y124">
        <f t="shared" ca="1" si="26"/>
        <v>0.15806371461364055</v>
      </c>
    </row>
    <row r="125" spans="1:25" x14ac:dyDescent="0.25">
      <c r="A125">
        <v>0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f t="shared" ca="1" si="15"/>
        <v>5.2797246350835633E-6</v>
      </c>
      <c r="J125">
        <f t="shared" ca="1" si="16"/>
        <v>5.2797246350835633E-6</v>
      </c>
      <c r="N125">
        <f t="shared" si="17"/>
        <v>81</v>
      </c>
      <c r="O125">
        <f t="shared" si="18"/>
        <v>1</v>
      </c>
      <c r="P125">
        <f t="shared" si="19"/>
        <v>270</v>
      </c>
      <c r="R125">
        <f t="shared" ca="1" si="27"/>
        <v>1.2055814545593124E-2</v>
      </c>
      <c r="S125">
        <f t="shared" ca="1" si="20"/>
        <v>0.98524064978471815</v>
      </c>
      <c r="T125">
        <f t="shared" ca="1" si="21"/>
        <v>0.95008304837206681</v>
      </c>
      <c r="U125">
        <f t="shared" ca="1" si="22"/>
        <v>0.10363517232854302</v>
      </c>
      <c r="V125">
        <f t="shared" ca="1" si="23"/>
        <v>0.95319740536927655</v>
      </c>
      <c r="W125">
        <f t="shared" ca="1" si="24"/>
        <v>6.1172441036361214E-3</v>
      </c>
      <c r="X125">
        <f t="shared" ca="1" si="25"/>
        <v>0.91957204256611302</v>
      </c>
      <c r="Y125">
        <f t="shared" ca="1" si="26"/>
        <v>0.84193628538635945</v>
      </c>
    </row>
    <row r="126" spans="1:25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f t="shared" ca="1" si="15"/>
        <v>1.4085259554079545E-5</v>
      </c>
      <c r="J126">
        <f t="shared" ca="1" si="16"/>
        <v>0</v>
      </c>
      <c r="N126">
        <f t="shared" si="17"/>
        <v>68</v>
      </c>
      <c r="O126">
        <f t="shared" si="18"/>
        <v>0</v>
      </c>
      <c r="P126">
        <f t="shared" si="19"/>
        <v>257</v>
      </c>
      <c r="R126">
        <f t="shared" ca="1" si="27"/>
        <v>1.2055814545593124E-2</v>
      </c>
      <c r="S126">
        <f t="shared" ca="1" si="20"/>
        <v>0.98524064978471815</v>
      </c>
      <c r="T126">
        <f t="shared" ca="1" si="21"/>
        <v>0.95008304837206681</v>
      </c>
      <c r="U126">
        <f t="shared" ca="1" si="22"/>
        <v>0.10363517232854302</v>
      </c>
      <c r="V126">
        <f t="shared" ca="1" si="23"/>
        <v>0.95319740536927655</v>
      </c>
      <c r="W126">
        <f t="shared" ca="1" si="24"/>
        <v>0.99388275589636388</v>
      </c>
      <c r="X126">
        <f t="shared" ca="1" si="25"/>
        <v>8.0427957433886976E-2</v>
      </c>
      <c r="Y126">
        <f t="shared" ca="1" si="26"/>
        <v>0.15806371461364055</v>
      </c>
    </row>
    <row r="127" spans="1:25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1</v>
      </c>
      <c r="I127">
        <f t="shared" ca="1" si="15"/>
        <v>7.5026018062725357E-5</v>
      </c>
      <c r="J127">
        <f t="shared" ca="1" si="16"/>
        <v>0</v>
      </c>
      <c r="N127">
        <f t="shared" si="17"/>
        <v>78</v>
      </c>
      <c r="O127">
        <f t="shared" si="18"/>
        <v>0</v>
      </c>
      <c r="P127">
        <f t="shared" si="19"/>
        <v>267</v>
      </c>
      <c r="R127">
        <f t="shared" ca="1" si="27"/>
        <v>1.2055814545593124E-2</v>
      </c>
      <c r="S127">
        <f t="shared" ca="1" si="20"/>
        <v>0.98524064978471815</v>
      </c>
      <c r="T127">
        <f t="shared" ca="1" si="21"/>
        <v>0.95008304837206681</v>
      </c>
      <c r="U127">
        <f t="shared" ca="1" si="22"/>
        <v>0.10363517232854302</v>
      </c>
      <c r="V127">
        <f t="shared" ca="1" si="23"/>
        <v>0.95319740536927655</v>
      </c>
      <c r="W127">
        <f t="shared" ca="1" si="24"/>
        <v>0.99388275589636388</v>
      </c>
      <c r="X127">
        <f t="shared" ca="1" si="25"/>
        <v>8.0427957433886976E-2</v>
      </c>
      <c r="Y127">
        <f t="shared" ca="1" si="26"/>
        <v>0.84193628538635945</v>
      </c>
    </row>
    <row r="128" spans="1:25" x14ac:dyDescent="0.2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ca="1" si="15"/>
        <v>1.6104363844955116E-4</v>
      </c>
      <c r="J128">
        <f t="shared" ca="1" si="16"/>
        <v>1.6104363844955116E-4</v>
      </c>
      <c r="N128">
        <f t="shared" si="17"/>
        <v>87</v>
      </c>
      <c r="O128">
        <f t="shared" si="18"/>
        <v>1</v>
      </c>
      <c r="P128">
        <f t="shared" si="19"/>
        <v>276</v>
      </c>
      <c r="R128">
        <f t="shared" ca="1" si="27"/>
        <v>1.2055814545593124E-2</v>
      </c>
      <c r="S128">
        <f t="shared" ca="1" si="20"/>
        <v>0.98524064978471815</v>
      </c>
      <c r="T128">
        <f t="shared" ca="1" si="21"/>
        <v>0.95008304837206681</v>
      </c>
      <c r="U128">
        <f t="shared" ca="1" si="22"/>
        <v>0.10363517232854302</v>
      </c>
      <c r="V128">
        <f t="shared" ca="1" si="23"/>
        <v>0.95319740536927655</v>
      </c>
      <c r="W128">
        <f t="shared" ca="1" si="24"/>
        <v>0.99388275589636388</v>
      </c>
      <c r="X128">
        <f t="shared" ca="1" si="25"/>
        <v>0.91957204256611302</v>
      </c>
      <c r="Y128">
        <f t="shared" ca="1" si="26"/>
        <v>0.15806371461364055</v>
      </c>
    </row>
    <row r="129" spans="1:25" x14ac:dyDescent="0.25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f t="shared" ca="1" si="15"/>
        <v>8.5780903651885962E-4</v>
      </c>
      <c r="J129">
        <f t="shared" ca="1" si="16"/>
        <v>8.5780903651885962E-4</v>
      </c>
      <c r="N129">
        <f t="shared" si="17"/>
        <v>97</v>
      </c>
      <c r="O129">
        <f t="shared" si="18"/>
        <v>1</v>
      </c>
      <c r="P129">
        <f t="shared" si="19"/>
        <v>286</v>
      </c>
      <c r="R129">
        <f t="shared" ca="1" si="27"/>
        <v>1.2055814545593124E-2</v>
      </c>
      <c r="S129">
        <f t="shared" ca="1" si="20"/>
        <v>0.98524064978471815</v>
      </c>
      <c r="T129">
        <f t="shared" ca="1" si="21"/>
        <v>0.95008304837206681</v>
      </c>
      <c r="U129">
        <f t="shared" ca="1" si="22"/>
        <v>0.10363517232854302</v>
      </c>
      <c r="V129">
        <f t="shared" ca="1" si="23"/>
        <v>0.95319740536927655</v>
      </c>
      <c r="W129">
        <f t="shared" ca="1" si="24"/>
        <v>0.99388275589636388</v>
      </c>
      <c r="X129">
        <f t="shared" ca="1" si="25"/>
        <v>0.91957204256611302</v>
      </c>
      <c r="Y129">
        <f t="shared" ca="1" si="26"/>
        <v>0.84193628538635945</v>
      </c>
    </row>
    <row r="130" spans="1:25" x14ac:dyDescent="0.25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ca="1" si="15"/>
        <v>3.6817154615975754E-8</v>
      </c>
      <c r="J130">
        <f t="shared" ca="1" si="16"/>
        <v>0</v>
      </c>
      <c r="N130">
        <f t="shared" si="17"/>
        <v>61</v>
      </c>
      <c r="O130">
        <f t="shared" si="18"/>
        <v>0</v>
      </c>
      <c r="P130">
        <f t="shared" si="19"/>
        <v>250</v>
      </c>
      <c r="R130">
        <f t="shared" ca="1" si="27"/>
        <v>1.2055814545593124E-2</v>
      </c>
      <c r="S130">
        <f t="shared" ca="1" si="20"/>
        <v>0.98524064978471815</v>
      </c>
      <c r="T130">
        <f t="shared" ca="1" si="21"/>
        <v>0.95008304837206681</v>
      </c>
      <c r="U130">
        <f t="shared" ca="1" si="22"/>
        <v>0.89636482767145698</v>
      </c>
      <c r="V130">
        <f t="shared" ca="1" si="23"/>
        <v>4.6802594630723449E-2</v>
      </c>
      <c r="W130">
        <f t="shared" ca="1" si="24"/>
        <v>6.1172441036361214E-3</v>
      </c>
      <c r="X130">
        <f t="shared" ca="1" si="25"/>
        <v>8.0427957433886976E-2</v>
      </c>
      <c r="Y130">
        <f t="shared" ca="1" si="26"/>
        <v>0.15806371461364055</v>
      </c>
    </row>
    <row r="131" spans="1:25" x14ac:dyDescent="0.25">
      <c r="A131">
        <v>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f t="shared" ca="1" si="15"/>
        <v>1.9610888224181244E-7</v>
      </c>
      <c r="J131">
        <f t="shared" ca="1" si="16"/>
        <v>0</v>
      </c>
      <c r="N131">
        <f t="shared" si="17"/>
        <v>71</v>
      </c>
      <c r="O131">
        <f t="shared" si="18"/>
        <v>0</v>
      </c>
      <c r="P131">
        <f t="shared" si="19"/>
        <v>260</v>
      </c>
      <c r="R131">
        <f t="shared" ca="1" si="27"/>
        <v>1.2055814545593124E-2</v>
      </c>
      <c r="S131">
        <f t="shared" ca="1" si="20"/>
        <v>0.98524064978471815</v>
      </c>
      <c r="T131">
        <f t="shared" ca="1" si="21"/>
        <v>0.95008304837206681</v>
      </c>
      <c r="U131">
        <f t="shared" ca="1" si="22"/>
        <v>0.89636482767145698</v>
      </c>
      <c r="V131">
        <f t="shared" ca="1" si="23"/>
        <v>4.6802594630723449E-2</v>
      </c>
      <c r="W131">
        <f t="shared" ca="1" si="24"/>
        <v>6.1172441036361214E-3</v>
      </c>
      <c r="X131">
        <f t="shared" ca="1" si="25"/>
        <v>8.0427957433886976E-2</v>
      </c>
      <c r="Y131">
        <f t="shared" ca="1" si="26"/>
        <v>0.84193628538635945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f t="shared" ca="1" si="15"/>
        <v>4.2094847552874136E-7</v>
      </c>
      <c r="J132">
        <f t="shared" ca="1" si="16"/>
        <v>0</v>
      </c>
      <c r="N132">
        <f t="shared" si="17"/>
        <v>80</v>
      </c>
      <c r="O132">
        <f t="shared" si="18"/>
        <v>0</v>
      </c>
      <c r="P132">
        <f t="shared" si="19"/>
        <v>269</v>
      </c>
      <c r="R132">
        <f t="shared" ca="1" si="27"/>
        <v>1.2055814545593124E-2</v>
      </c>
      <c r="S132">
        <f t="shared" ca="1" si="20"/>
        <v>0.98524064978471815</v>
      </c>
      <c r="T132">
        <f t="shared" ca="1" si="21"/>
        <v>0.95008304837206681</v>
      </c>
      <c r="U132">
        <f t="shared" ca="1" si="22"/>
        <v>0.89636482767145698</v>
      </c>
      <c r="V132">
        <f t="shared" ca="1" si="23"/>
        <v>4.6802594630723449E-2</v>
      </c>
      <c r="W132">
        <f t="shared" ca="1" si="24"/>
        <v>6.1172441036361214E-3</v>
      </c>
      <c r="X132">
        <f t="shared" ca="1" si="25"/>
        <v>0.91957204256611302</v>
      </c>
      <c r="Y132">
        <f t="shared" ca="1" si="26"/>
        <v>0.15806371461364055</v>
      </c>
    </row>
    <row r="133" spans="1:25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f t="shared" ca="1" si="15"/>
        <v>2.2422084454488351E-6</v>
      </c>
      <c r="J133">
        <f t="shared" ca="1" si="16"/>
        <v>2.2422084454488351E-6</v>
      </c>
      <c r="N133">
        <f t="shared" si="17"/>
        <v>90</v>
      </c>
      <c r="O133">
        <f t="shared" si="18"/>
        <v>1</v>
      </c>
      <c r="P133">
        <f t="shared" si="19"/>
        <v>279</v>
      </c>
      <c r="R133">
        <f t="shared" ca="1" si="27"/>
        <v>1.2055814545593124E-2</v>
      </c>
      <c r="S133">
        <f t="shared" ca="1" si="20"/>
        <v>0.98524064978471815</v>
      </c>
      <c r="T133">
        <f t="shared" ca="1" si="21"/>
        <v>0.95008304837206681</v>
      </c>
      <c r="U133">
        <f t="shared" ca="1" si="22"/>
        <v>0.89636482767145698</v>
      </c>
      <c r="V133">
        <f t="shared" ca="1" si="23"/>
        <v>4.6802594630723449E-2</v>
      </c>
      <c r="W133">
        <f t="shared" ca="1" si="24"/>
        <v>6.1172441036361214E-3</v>
      </c>
      <c r="X133">
        <f t="shared" ca="1" si="25"/>
        <v>0.91957204256611302</v>
      </c>
      <c r="Y133">
        <f t="shared" ca="1" si="26"/>
        <v>0.84193628538635945</v>
      </c>
    </row>
    <row r="134" spans="1:25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f t="shared" ca="1" si="15"/>
        <v>5.9817680108985815E-6</v>
      </c>
      <c r="J134">
        <f t="shared" ca="1" si="16"/>
        <v>0</v>
      </c>
      <c r="N134">
        <f t="shared" si="17"/>
        <v>77</v>
      </c>
      <c r="O134">
        <f t="shared" si="18"/>
        <v>0</v>
      </c>
      <c r="P134">
        <f t="shared" si="19"/>
        <v>266</v>
      </c>
      <c r="R134">
        <f t="shared" ca="1" si="27"/>
        <v>1.2055814545593124E-2</v>
      </c>
      <c r="S134">
        <f t="shared" ca="1" si="20"/>
        <v>0.98524064978471815</v>
      </c>
      <c r="T134">
        <f t="shared" ca="1" si="21"/>
        <v>0.95008304837206681</v>
      </c>
      <c r="U134">
        <f t="shared" ca="1" si="22"/>
        <v>0.89636482767145698</v>
      </c>
      <c r="V134">
        <f t="shared" ca="1" si="23"/>
        <v>4.6802594630723449E-2</v>
      </c>
      <c r="W134">
        <f t="shared" ca="1" si="24"/>
        <v>0.99388275589636388</v>
      </c>
      <c r="X134">
        <f t="shared" ca="1" si="25"/>
        <v>8.0427957433886976E-2</v>
      </c>
      <c r="Y134">
        <f t="shared" ca="1" si="26"/>
        <v>0.15806371461364055</v>
      </c>
    </row>
    <row r="135" spans="1:25" x14ac:dyDescent="0.25">
      <c r="A135">
        <v>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f t="shared" ca="1" si="15"/>
        <v>3.186226232534893E-5</v>
      </c>
      <c r="J135">
        <f t="shared" ca="1" si="16"/>
        <v>3.186226232534893E-5</v>
      </c>
      <c r="N135">
        <f t="shared" si="17"/>
        <v>87</v>
      </c>
      <c r="O135">
        <f t="shared" si="18"/>
        <v>1</v>
      </c>
      <c r="P135">
        <f t="shared" si="19"/>
        <v>276</v>
      </c>
      <c r="R135">
        <f t="shared" ca="1" si="27"/>
        <v>1.2055814545593124E-2</v>
      </c>
      <c r="S135">
        <f t="shared" ca="1" si="20"/>
        <v>0.98524064978471815</v>
      </c>
      <c r="T135">
        <f t="shared" ca="1" si="21"/>
        <v>0.95008304837206681</v>
      </c>
      <c r="U135">
        <f t="shared" ca="1" si="22"/>
        <v>0.89636482767145698</v>
      </c>
      <c r="V135">
        <f t="shared" ca="1" si="23"/>
        <v>4.6802594630723449E-2</v>
      </c>
      <c r="W135">
        <f t="shared" ca="1" si="24"/>
        <v>0.99388275589636388</v>
      </c>
      <c r="X135">
        <f t="shared" ca="1" si="25"/>
        <v>8.0427957433886976E-2</v>
      </c>
      <c r="Y135">
        <f t="shared" ca="1" si="26"/>
        <v>0.84193628538635945</v>
      </c>
    </row>
    <row r="136" spans="1:25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f t="shared" ca="1" si="15"/>
        <v>6.8392469527281941E-5</v>
      </c>
      <c r="J136">
        <f t="shared" ca="1" si="16"/>
        <v>6.8392469527281941E-5</v>
      </c>
      <c r="N136">
        <f t="shared" si="17"/>
        <v>96</v>
      </c>
      <c r="O136">
        <f t="shared" si="18"/>
        <v>1</v>
      </c>
      <c r="P136">
        <f t="shared" si="19"/>
        <v>285</v>
      </c>
      <c r="R136">
        <f t="shared" ca="1" si="27"/>
        <v>1.2055814545593124E-2</v>
      </c>
      <c r="S136">
        <f t="shared" ca="1" si="20"/>
        <v>0.98524064978471815</v>
      </c>
      <c r="T136">
        <f t="shared" ca="1" si="21"/>
        <v>0.95008304837206681</v>
      </c>
      <c r="U136">
        <f t="shared" ca="1" si="22"/>
        <v>0.89636482767145698</v>
      </c>
      <c r="V136">
        <f t="shared" ca="1" si="23"/>
        <v>4.6802594630723449E-2</v>
      </c>
      <c r="W136">
        <f t="shared" ca="1" si="24"/>
        <v>0.99388275589636388</v>
      </c>
      <c r="X136">
        <f t="shared" ca="1" si="25"/>
        <v>0.91957204256611302</v>
      </c>
      <c r="Y136">
        <f t="shared" ca="1" si="26"/>
        <v>0.15806371461364055</v>
      </c>
    </row>
    <row r="137" spans="1:25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ca="1" si="15"/>
        <v>3.6429677666976914E-4</v>
      </c>
      <c r="J137">
        <f t="shared" ca="1" si="16"/>
        <v>3.6429677666976914E-4</v>
      </c>
      <c r="N137">
        <f t="shared" si="17"/>
        <v>106</v>
      </c>
      <c r="O137">
        <f t="shared" si="18"/>
        <v>1</v>
      </c>
      <c r="P137">
        <f t="shared" si="19"/>
        <v>295</v>
      </c>
      <c r="R137">
        <f t="shared" ca="1" si="27"/>
        <v>1.2055814545593124E-2</v>
      </c>
      <c r="S137">
        <f t="shared" ca="1" si="20"/>
        <v>0.98524064978471815</v>
      </c>
      <c r="T137">
        <f t="shared" ca="1" si="21"/>
        <v>0.95008304837206681</v>
      </c>
      <c r="U137">
        <f t="shared" ca="1" si="22"/>
        <v>0.89636482767145698</v>
      </c>
      <c r="V137">
        <f t="shared" ca="1" si="23"/>
        <v>4.6802594630723449E-2</v>
      </c>
      <c r="W137">
        <f t="shared" ca="1" si="24"/>
        <v>0.99388275589636388</v>
      </c>
      <c r="X137">
        <f t="shared" ca="1" si="25"/>
        <v>0.91957204256611302</v>
      </c>
      <c r="Y137">
        <f t="shared" ca="1" si="26"/>
        <v>0.84193628538635945</v>
      </c>
    </row>
    <row r="138" spans="1:25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ca="1" si="15"/>
        <v>7.4983057093142839E-7</v>
      </c>
      <c r="J138">
        <f t="shared" ca="1" si="16"/>
        <v>0</v>
      </c>
      <c r="N138">
        <f t="shared" si="17"/>
        <v>67</v>
      </c>
      <c r="O138">
        <f t="shared" si="18"/>
        <v>0</v>
      </c>
      <c r="P138">
        <f t="shared" si="19"/>
        <v>256</v>
      </c>
      <c r="R138">
        <f t="shared" ca="1" si="27"/>
        <v>1.2055814545593124E-2</v>
      </c>
      <c r="S138">
        <f t="shared" ca="1" si="20"/>
        <v>0.98524064978471815</v>
      </c>
      <c r="T138">
        <f t="shared" ca="1" si="21"/>
        <v>0.95008304837206681</v>
      </c>
      <c r="U138">
        <f t="shared" ca="1" si="22"/>
        <v>0.89636482767145698</v>
      </c>
      <c r="V138">
        <f t="shared" ca="1" si="23"/>
        <v>0.95319740536927655</v>
      </c>
      <c r="W138">
        <f t="shared" ca="1" si="24"/>
        <v>6.1172441036361214E-3</v>
      </c>
      <c r="X138">
        <f t="shared" ca="1" si="25"/>
        <v>8.0427957433886976E-2</v>
      </c>
      <c r="Y138">
        <f t="shared" ca="1" si="26"/>
        <v>0.15806371461364055</v>
      </c>
    </row>
    <row r="139" spans="1:25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1</v>
      </c>
      <c r="I139">
        <f t="shared" ca="1" si="15"/>
        <v>3.9940195452338136E-6</v>
      </c>
      <c r="J139">
        <f t="shared" ca="1" si="16"/>
        <v>0</v>
      </c>
      <c r="N139">
        <f t="shared" si="17"/>
        <v>77</v>
      </c>
      <c r="O139">
        <f t="shared" si="18"/>
        <v>0</v>
      </c>
      <c r="P139">
        <f t="shared" si="19"/>
        <v>266</v>
      </c>
      <c r="R139">
        <f t="shared" ca="1" si="27"/>
        <v>1.2055814545593124E-2</v>
      </c>
      <c r="S139">
        <f t="shared" ca="1" si="20"/>
        <v>0.98524064978471815</v>
      </c>
      <c r="T139">
        <f t="shared" ca="1" si="21"/>
        <v>0.95008304837206681</v>
      </c>
      <c r="U139">
        <f t="shared" ca="1" si="22"/>
        <v>0.89636482767145698</v>
      </c>
      <c r="V139">
        <f t="shared" ca="1" si="23"/>
        <v>0.95319740536927655</v>
      </c>
      <c r="W139">
        <f t="shared" ca="1" si="24"/>
        <v>6.1172441036361214E-3</v>
      </c>
      <c r="X139">
        <f t="shared" ca="1" si="25"/>
        <v>8.0427957433886976E-2</v>
      </c>
      <c r="Y139">
        <f t="shared" ca="1" si="26"/>
        <v>0.84193628538635945</v>
      </c>
    </row>
    <row r="140" spans="1:25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f t="shared" ca="1" si="15"/>
        <v>8.5731784281196887E-6</v>
      </c>
      <c r="J140">
        <f t="shared" ca="1" si="16"/>
        <v>8.5731784281196887E-6</v>
      </c>
      <c r="N140">
        <f t="shared" si="17"/>
        <v>86</v>
      </c>
      <c r="O140">
        <f t="shared" si="18"/>
        <v>1</v>
      </c>
      <c r="P140">
        <f t="shared" si="19"/>
        <v>275</v>
      </c>
      <c r="R140">
        <f t="shared" ca="1" si="27"/>
        <v>1.2055814545593124E-2</v>
      </c>
      <c r="S140">
        <f t="shared" ca="1" si="20"/>
        <v>0.98524064978471815</v>
      </c>
      <c r="T140">
        <f t="shared" ca="1" si="21"/>
        <v>0.95008304837206681</v>
      </c>
      <c r="U140">
        <f t="shared" ca="1" si="22"/>
        <v>0.89636482767145698</v>
      </c>
      <c r="V140">
        <f t="shared" ca="1" si="23"/>
        <v>0.95319740536927655</v>
      </c>
      <c r="W140">
        <f t="shared" ca="1" si="24"/>
        <v>6.1172441036361214E-3</v>
      </c>
      <c r="X140">
        <f t="shared" ca="1" si="25"/>
        <v>0.91957204256611302</v>
      </c>
      <c r="Y140">
        <f t="shared" ca="1" si="26"/>
        <v>0.15806371461364055</v>
      </c>
    </row>
    <row r="141" spans="1:25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f t="shared" ca="1" si="15"/>
        <v>4.5665572376107222E-5</v>
      </c>
      <c r="J141">
        <f t="shared" ca="1" si="16"/>
        <v>4.5665572376107222E-5</v>
      </c>
      <c r="N141">
        <f t="shared" si="17"/>
        <v>96</v>
      </c>
      <c r="O141">
        <f t="shared" si="18"/>
        <v>1</v>
      </c>
      <c r="P141">
        <f t="shared" si="19"/>
        <v>285</v>
      </c>
      <c r="R141">
        <f t="shared" ca="1" si="27"/>
        <v>1.2055814545593124E-2</v>
      </c>
      <c r="S141">
        <f t="shared" ca="1" si="20"/>
        <v>0.98524064978471815</v>
      </c>
      <c r="T141">
        <f t="shared" ca="1" si="21"/>
        <v>0.95008304837206681</v>
      </c>
      <c r="U141">
        <f t="shared" ca="1" si="22"/>
        <v>0.89636482767145698</v>
      </c>
      <c r="V141">
        <f t="shared" ca="1" si="23"/>
        <v>0.95319740536927655</v>
      </c>
      <c r="W141">
        <f t="shared" ca="1" si="24"/>
        <v>6.1172441036361214E-3</v>
      </c>
      <c r="X141">
        <f t="shared" ca="1" si="25"/>
        <v>0.91957204256611302</v>
      </c>
      <c r="Y141">
        <f t="shared" ca="1" si="26"/>
        <v>0.84193628538635945</v>
      </c>
    </row>
    <row r="142" spans="1:25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f t="shared" ca="1" si="15"/>
        <v>1.2182670197020508E-4</v>
      </c>
      <c r="J142">
        <f t="shared" ca="1" si="16"/>
        <v>1.2182670197020508E-4</v>
      </c>
      <c r="N142">
        <f t="shared" si="17"/>
        <v>83</v>
      </c>
      <c r="O142">
        <f t="shared" si="18"/>
        <v>1</v>
      </c>
      <c r="P142">
        <f t="shared" si="19"/>
        <v>272</v>
      </c>
      <c r="R142">
        <f t="shared" ca="1" si="27"/>
        <v>1.2055814545593124E-2</v>
      </c>
      <c r="S142">
        <f t="shared" ca="1" si="20"/>
        <v>0.98524064978471815</v>
      </c>
      <c r="T142">
        <f t="shared" ca="1" si="21"/>
        <v>0.95008304837206681</v>
      </c>
      <c r="U142">
        <f t="shared" ca="1" si="22"/>
        <v>0.89636482767145698</v>
      </c>
      <c r="V142">
        <f t="shared" ca="1" si="23"/>
        <v>0.95319740536927655</v>
      </c>
      <c r="W142">
        <f t="shared" ca="1" si="24"/>
        <v>0.99388275589636388</v>
      </c>
      <c r="X142">
        <f t="shared" ca="1" si="25"/>
        <v>8.0427957433886976E-2</v>
      </c>
      <c r="Y142">
        <f t="shared" ca="1" si="26"/>
        <v>0.15806371461364055</v>
      </c>
    </row>
    <row r="143" spans="1:25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f t="shared" ca="1" si="15"/>
        <v>6.489175657321541E-4</v>
      </c>
      <c r="J143">
        <f t="shared" ca="1" si="16"/>
        <v>6.489175657321541E-4</v>
      </c>
      <c r="N143">
        <f t="shared" si="17"/>
        <v>93</v>
      </c>
      <c r="O143">
        <f t="shared" si="18"/>
        <v>1</v>
      </c>
      <c r="P143">
        <f t="shared" si="19"/>
        <v>282</v>
      </c>
      <c r="R143">
        <f t="shared" ca="1" si="27"/>
        <v>1.2055814545593124E-2</v>
      </c>
      <c r="S143">
        <f t="shared" ca="1" si="20"/>
        <v>0.98524064978471815</v>
      </c>
      <c r="T143">
        <f t="shared" ca="1" si="21"/>
        <v>0.95008304837206681</v>
      </c>
      <c r="U143">
        <f t="shared" ca="1" si="22"/>
        <v>0.89636482767145698</v>
      </c>
      <c r="V143">
        <f t="shared" ca="1" si="23"/>
        <v>0.95319740536927655</v>
      </c>
      <c r="W143">
        <f t="shared" ca="1" si="24"/>
        <v>0.99388275589636388</v>
      </c>
      <c r="X143">
        <f t="shared" ca="1" si="25"/>
        <v>8.0427957433886976E-2</v>
      </c>
      <c r="Y143">
        <f t="shared" ca="1" si="26"/>
        <v>0.84193628538635945</v>
      </c>
    </row>
    <row r="144" spans="1:25" x14ac:dyDescent="0.25">
      <c r="A144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f t="shared" ca="1" si="15"/>
        <v>1.3929040689852617E-3</v>
      </c>
      <c r="J144">
        <f t="shared" ca="1" si="16"/>
        <v>1.3929040689852617E-3</v>
      </c>
      <c r="N144">
        <f t="shared" si="17"/>
        <v>102</v>
      </c>
      <c r="O144">
        <f t="shared" si="18"/>
        <v>1</v>
      </c>
      <c r="P144">
        <f t="shared" si="19"/>
        <v>291</v>
      </c>
      <c r="R144">
        <f t="shared" ca="1" si="27"/>
        <v>1.2055814545593124E-2</v>
      </c>
      <c r="S144">
        <f t="shared" ca="1" si="20"/>
        <v>0.98524064978471815</v>
      </c>
      <c r="T144">
        <f t="shared" ca="1" si="21"/>
        <v>0.95008304837206681</v>
      </c>
      <c r="U144">
        <f t="shared" ca="1" si="22"/>
        <v>0.89636482767145698</v>
      </c>
      <c r="V144">
        <f t="shared" ca="1" si="23"/>
        <v>0.95319740536927655</v>
      </c>
      <c r="W144">
        <f t="shared" ca="1" si="24"/>
        <v>0.99388275589636388</v>
      </c>
      <c r="X144">
        <f t="shared" ca="1" si="25"/>
        <v>0.91957204256611302</v>
      </c>
      <c r="Y144">
        <f t="shared" ca="1" si="26"/>
        <v>0.15806371461364055</v>
      </c>
    </row>
    <row r="145" spans="1:25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ca="1" si="15"/>
        <v>7.4193908488583123E-3</v>
      </c>
      <c r="J145">
        <f t="shared" ca="1" si="16"/>
        <v>7.4193908488583123E-3</v>
      </c>
      <c r="N145">
        <f t="shared" si="17"/>
        <v>112</v>
      </c>
      <c r="O145">
        <f t="shared" si="18"/>
        <v>1</v>
      </c>
      <c r="P145">
        <f t="shared" si="19"/>
        <v>301</v>
      </c>
      <c r="R145">
        <f t="shared" ca="1" si="27"/>
        <v>1.2055814545593124E-2</v>
      </c>
      <c r="S145">
        <f t="shared" ca="1" si="20"/>
        <v>0.98524064978471815</v>
      </c>
      <c r="T145">
        <f t="shared" ca="1" si="21"/>
        <v>0.95008304837206681</v>
      </c>
      <c r="U145">
        <f t="shared" ca="1" si="22"/>
        <v>0.89636482767145698</v>
      </c>
      <c r="V145">
        <f t="shared" ca="1" si="23"/>
        <v>0.95319740536927655</v>
      </c>
      <c r="W145">
        <f t="shared" ca="1" si="24"/>
        <v>0.99388275589636388</v>
      </c>
      <c r="X145">
        <f t="shared" ca="1" si="25"/>
        <v>0.91957204256611302</v>
      </c>
      <c r="Y145">
        <f t="shared" ca="1" si="26"/>
        <v>0.84193628538635945</v>
      </c>
    </row>
    <row r="146" spans="1:25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ca="1" si="15"/>
        <v>1.4624023774355719E-9</v>
      </c>
      <c r="J146">
        <f t="shared" ca="1" si="16"/>
        <v>0</v>
      </c>
      <c r="N146">
        <f t="shared" si="17"/>
        <v>21</v>
      </c>
      <c r="O146">
        <f t="shared" si="18"/>
        <v>0</v>
      </c>
      <c r="P146">
        <f t="shared" si="19"/>
        <v>210</v>
      </c>
      <c r="R146">
        <f t="shared" ca="1" si="27"/>
        <v>0.98794418545440688</v>
      </c>
      <c r="S146">
        <f t="shared" ca="1" si="20"/>
        <v>1.4759350215281852E-2</v>
      </c>
      <c r="T146">
        <f t="shared" ca="1" si="21"/>
        <v>4.9916951627933193E-2</v>
      </c>
      <c r="U146">
        <f t="shared" ca="1" si="22"/>
        <v>0.10363517232854302</v>
      </c>
      <c r="V146">
        <f t="shared" ca="1" si="23"/>
        <v>4.6802594630723449E-2</v>
      </c>
      <c r="W146">
        <f t="shared" ca="1" si="24"/>
        <v>6.1172441036361214E-3</v>
      </c>
      <c r="X146">
        <f t="shared" ca="1" si="25"/>
        <v>8.0427957433886976E-2</v>
      </c>
      <c r="Y146">
        <f t="shared" ca="1" si="26"/>
        <v>0.84193628538635945</v>
      </c>
    </row>
    <row r="147" spans="1:25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 t="shared" ref="I147:I210" ca="1" si="28">R147*S147*T147*U147*V147*W147*X147*Y147</f>
        <v>3.1390523690408318E-9</v>
      </c>
      <c r="J147">
        <f t="shared" ref="J147:J210" ca="1" si="29">I147*O147</f>
        <v>0</v>
      </c>
      <c r="N147">
        <f t="shared" ref="N147:N210" si="30">A147*$A$17+B147*$B$17+C147*$C$17+D147*$D$17+E147*$E$17+F147*$F$17+G147*$G$17+H147*$H$17</f>
        <v>30</v>
      </c>
      <c r="O147">
        <f t="shared" ref="O147:O210" si="31">IF($N$17+N147&gt;=270,1,0)</f>
        <v>0</v>
      </c>
      <c r="P147">
        <f t="shared" si="19"/>
        <v>219</v>
      </c>
      <c r="R147">
        <f t="shared" ca="1" si="27"/>
        <v>0.98794418545440688</v>
      </c>
      <c r="S147">
        <f t="shared" ca="1" si="20"/>
        <v>1.4759350215281852E-2</v>
      </c>
      <c r="T147">
        <f t="shared" ca="1" si="21"/>
        <v>4.9916951627933193E-2</v>
      </c>
      <c r="U147">
        <f t="shared" ca="1" si="22"/>
        <v>0.10363517232854302</v>
      </c>
      <c r="V147">
        <f t="shared" ca="1" si="23"/>
        <v>4.6802594630723449E-2</v>
      </c>
      <c r="W147">
        <f t="shared" ca="1" si="24"/>
        <v>6.1172441036361214E-3</v>
      </c>
      <c r="X147">
        <f t="shared" ca="1" si="25"/>
        <v>0.91957204256611302</v>
      </c>
      <c r="Y147">
        <f t="shared" ca="1" si="26"/>
        <v>0.15806371461364055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f t="shared" ca="1" si="28"/>
        <v>1.6720359240471845E-8</v>
      </c>
      <c r="J148">
        <f t="shared" ca="1" si="29"/>
        <v>0</v>
      </c>
      <c r="N148">
        <f t="shared" si="30"/>
        <v>40</v>
      </c>
      <c r="O148">
        <f t="shared" si="31"/>
        <v>0</v>
      </c>
      <c r="P148">
        <f t="shared" ref="P148:P211" si="32">$N$17+N148</f>
        <v>229</v>
      </c>
      <c r="R148">
        <f t="shared" ca="1" si="27"/>
        <v>0.98794418545440688</v>
      </c>
      <c r="S148">
        <f t="shared" ref="S148:S211" ca="1" si="33">IF($B148=0, (1-$B$18), $B$18)</f>
        <v>1.4759350215281852E-2</v>
      </c>
      <c r="T148">
        <f t="shared" ref="T148:T211" ca="1" si="34">IF($C148=0, (1-$C$18), $C$18)</f>
        <v>4.9916951627933193E-2</v>
      </c>
      <c r="U148">
        <f t="shared" ref="U148:U211" ca="1" si="35">IF($D148=0, (1-$D$18), $D$18)</f>
        <v>0.10363517232854302</v>
      </c>
      <c r="V148">
        <f t="shared" ref="V148:V211" ca="1" si="36">IF($E148=0, (1-$E$18), $E$18)</f>
        <v>4.6802594630723449E-2</v>
      </c>
      <c r="W148">
        <f t="shared" ref="W148:W211" ca="1" si="37">IF($F148=0, (1-$F$18), $F$18)</f>
        <v>6.1172441036361214E-3</v>
      </c>
      <c r="X148">
        <f t="shared" ref="X148:X211" ca="1" si="38">IF($G148=0, (1-$G$18), $G$18)</f>
        <v>0.91957204256611302</v>
      </c>
      <c r="Y148">
        <f t="shared" ref="Y148:Y211" ca="1" si="39">IF($H148=0, (1-$H$18), $H$18)</f>
        <v>0.84193628538635945</v>
      </c>
    </row>
    <row r="149" spans="1:2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ca="1" si="28"/>
        <v>4.4606606597347815E-8</v>
      </c>
      <c r="J149">
        <f t="shared" ca="1" si="29"/>
        <v>0</v>
      </c>
      <c r="N149">
        <f t="shared" si="30"/>
        <v>27</v>
      </c>
      <c r="O149">
        <f t="shared" si="31"/>
        <v>0</v>
      </c>
      <c r="P149">
        <f t="shared" si="32"/>
        <v>216</v>
      </c>
      <c r="R149">
        <f t="shared" ref="R149:R212" ca="1" si="40">IF($A149=0, (1-$A$18), $A$18)</f>
        <v>0.98794418545440688</v>
      </c>
      <c r="S149">
        <f t="shared" ca="1" si="33"/>
        <v>1.4759350215281852E-2</v>
      </c>
      <c r="T149">
        <f t="shared" ca="1" si="34"/>
        <v>4.9916951627933193E-2</v>
      </c>
      <c r="U149">
        <f t="shared" ca="1" si="35"/>
        <v>0.10363517232854302</v>
      </c>
      <c r="V149">
        <f t="shared" ca="1" si="36"/>
        <v>4.6802594630723449E-2</v>
      </c>
      <c r="W149">
        <f t="shared" ca="1" si="37"/>
        <v>0.99388275589636388</v>
      </c>
      <c r="X149">
        <f t="shared" ca="1" si="38"/>
        <v>8.0427957433886976E-2</v>
      </c>
      <c r="Y149">
        <f t="shared" ca="1" si="39"/>
        <v>0.15806371461364055</v>
      </c>
    </row>
    <row r="150" spans="1:25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f t="shared" ca="1" si="28"/>
        <v>2.3759988656511494E-7</v>
      </c>
      <c r="J150">
        <f t="shared" ca="1" si="29"/>
        <v>0</v>
      </c>
      <c r="N150">
        <f t="shared" si="30"/>
        <v>37</v>
      </c>
      <c r="O150">
        <f t="shared" si="31"/>
        <v>0</v>
      </c>
      <c r="P150">
        <f t="shared" si="32"/>
        <v>226</v>
      </c>
      <c r="R150">
        <f t="shared" ca="1" si="40"/>
        <v>0.98794418545440688</v>
      </c>
      <c r="S150">
        <f t="shared" ca="1" si="33"/>
        <v>1.4759350215281852E-2</v>
      </c>
      <c r="T150">
        <f t="shared" ca="1" si="34"/>
        <v>4.9916951627933193E-2</v>
      </c>
      <c r="U150">
        <f t="shared" ca="1" si="35"/>
        <v>0.10363517232854302</v>
      </c>
      <c r="V150">
        <f t="shared" ca="1" si="36"/>
        <v>4.6802594630723449E-2</v>
      </c>
      <c r="W150">
        <f t="shared" ca="1" si="37"/>
        <v>0.99388275589636388</v>
      </c>
      <c r="X150">
        <f t="shared" ca="1" si="38"/>
        <v>8.0427957433886976E-2</v>
      </c>
      <c r="Y150">
        <f t="shared" ca="1" si="39"/>
        <v>0.84193628538635945</v>
      </c>
    </row>
    <row r="151" spans="1:2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f t="shared" ca="1" si="28"/>
        <v>5.1000907705985716E-7</v>
      </c>
      <c r="J151">
        <f t="shared" ca="1" si="29"/>
        <v>0</v>
      </c>
      <c r="N151">
        <f t="shared" si="30"/>
        <v>46</v>
      </c>
      <c r="O151">
        <f t="shared" si="31"/>
        <v>0</v>
      </c>
      <c r="P151">
        <f t="shared" si="32"/>
        <v>235</v>
      </c>
      <c r="R151">
        <f t="shared" ca="1" si="40"/>
        <v>0.98794418545440688</v>
      </c>
      <c r="S151">
        <f t="shared" ca="1" si="33"/>
        <v>1.4759350215281852E-2</v>
      </c>
      <c r="T151">
        <f t="shared" ca="1" si="34"/>
        <v>4.9916951627933193E-2</v>
      </c>
      <c r="U151">
        <f t="shared" ca="1" si="35"/>
        <v>0.10363517232854302</v>
      </c>
      <c r="V151">
        <f t="shared" ca="1" si="36"/>
        <v>4.6802594630723449E-2</v>
      </c>
      <c r="W151">
        <f t="shared" ca="1" si="37"/>
        <v>0.99388275589636388</v>
      </c>
      <c r="X151">
        <f t="shared" ca="1" si="38"/>
        <v>0.91957204256611302</v>
      </c>
      <c r="Y151">
        <f t="shared" ca="1" si="39"/>
        <v>0.15806371461364055</v>
      </c>
    </row>
    <row r="152" spans="1:25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f t="shared" ca="1" si="28"/>
        <v>2.7165953229853163E-6</v>
      </c>
      <c r="J152">
        <f t="shared" ca="1" si="29"/>
        <v>0</v>
      </c>
      <c r="N152">
        <f t="shared" si="30"/>
        <v>56</v>
      </c>
      <c r="O152">
        <f t="shared" si="31"/>
        <v>0</v>
      </c>
      <c r="P152">
        <f t="shared" si="32"/>
        <v>245</v>
      </c>
      <c r="R152">
        <f t="shared" ca="1" si="40"/>
        <v>0.98794418545440688</v>
      </c>
      <c r="S152">
        <f t="shared" ca="1" si="33"/>
        <v>1.4759350215281852E-2</v>
      </c>
      <c r="T152">
        <f t="shared" ca="1" si="34"/>
        <v>4.9916951627933193E-2</v>
      </c>
      <c r="U152">
        <f t="shared" ca="1" si="35"/>
        <v>0.10363517232854302</v>
      </c>
      <c r="V152">
        <f t="shared" ca="1" si="36"/>
        <v>4.6802594630723449E-2</v>
      </c>
      <c r="W152">
        <f t="shared" ca="1" si="37"/>
        <v>0.99388275589636388</v>
      </c>
      <c r="X152">
        <f t="shared" ca="1" si="38"/>
        <v>0.91957204256611302</v>
      </c>
      <c r="Y152">
        <f t="shared" ca="1" si="39"/>
        <v>0.84193628538635945</v>
      </c>
    </row>
    <row r="153" spans="1:25" x14ac:dyDescent="0.2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ca="1" si="28"/>
        <v>5.5915570833343745E-9</v>
      </c>
      <c r="J153">
        <f t="shared" ca="1" si="29"/>
        <v>0</v>
      </c>
      <c r="N153">
        <f t="shared" si="30"/>
        <v>17</v>
      </c>
      <c r="O153">
        <f t="shared" si="31"/>
        <v>0</v>
      </c>
      <c r="P153">
        <f t="shared" si="32"/>
        <v>206</v>
      </c>
      <c r="R153">
        <f t="shared" ca="1" si="40"/>
        <v>0.98794418545440688</v>
      </c>
      <c r="S153">
        <f t="shared" ca="1" si="33"/>
        <v>1.4759350215281852E-2</v>
      </c>
      <c r="T153">
        <f t="shared" ca="1" si="34"/>
        <v>4.9916951627933193E-2</v>
      </c>
      <c r="U153">
        <f t="shared" ca="1" si="35"/>
        <v>0.10363517232854302</v>
      </c>
      <c r="V153">
        <f t="shared" ca="1" si="36"/>
        <v>0.95319740536927655</v>
      </c>
      <c r="W153">
        <f t="shared" ca="1" si="37"/>
        <v>6.1172441036361214E-3</v>
      </c>
      <c r="X153">
        <f t="shared" ca="1" si="38"/>
        <v>8.0427957433886976E-2</v>
      </c>
      <c r="Y153">
        <f t="shared" ca="1" si="39"/>
        <v>0.15806371461364055</v>
      </c>
    </row>
    <row r="154" spans="1:25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f t="shared" ca="1" si="28"/>
        <v>2.9783779356163901E-8</v>
      </c>
      <c r="J154">
        <f t="shared" ca="1" si="29"/>
        <v>0</v>
      </c>
      <c r="N154">
        <f t="shared" si="30"/>
        <v>27</v>
      </c>
      <c r="O154">
        <f t="shared" si="31"/>
        <v>0</v>
      </c>
      <c r="P154">
        <f t="shared" si="32"/>
        <v>216</v>
      </c>
      <c r="R154">
        <f t="shared" ca="1" si="40"/>
        <v>0.98794418545440688</v>
      </c>
      <c r="S154">
        <f t="shared" ca="1" si="33"/>
        <v>1.4759350215281852E-2</v>
      </c>
      <c r="T154">
        <f t="shared" ca="1" si="34"/>
        <v>4.9916951627933193E-2</v>
      </c>
      <c r="U154">
        <f t="shared" ca="1" si="35"/>
        <v>0.10363517232854302</v>
      </c>
      <c r="V154">
        <f t="shared" ca="1" si="36"/>
        <v>0.95319740536927655</v>
      </c>
      <c r="W154">
        <f t="shared" ca="1" si="37"/>
        <v>6.1172441036361214E-3</v>
      </c>
      <c r="X154">
        <f t="shared" ca="1" si="38"/>
        <v>8.0427957433886976E-2</v>
      </c>
      <c r="Y154">
        <f t="shared" ca="1" si="39"/>
        <v>0.84193628538635945</v>
      </c>
    </row>
    <row r="155" spans="1:25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f t="shared" ca="1" si="28"/>
        <v>6.3930997781132018E-8</v>
      </c>
      <c r="J155">
        <f t="shared" ca="1" si="29"/>
        <v>0</v>
      </c>
      <c r="N155">
        <f t="shared" si="30"/>
        <v>36</v>
      </c>
      <c r="O155">
        <f t="shared" si="31"/>
        <v>0</v>
      </c>
      <c r="P155">
        <f t="shared" si="32"/>
        <v>225</v>
      </c>
      <c r="R155">
        <f t="shared" ca="1" si="40"/>
        <v>0.98794418545440688</v>
      </c>
      <c r="S155">
        <f t="shared" ca="1" si="33"/>
        <v>1.4759350215281852E-2</v>
      </c>
      <c r="T155">
        <f t="shared" ca="1" si="34"/>
        <v>4.9916951627933193E-2</v>
      </c>
      <c r="U155">
        <f t="shared" ca="1" si="35"/>
        <v>0.10363517232854302</v>
      </c>
      <c r="V155">
        <f t="shared" ca="1" si="36"/>
        <v>0.95319740536927655</v>
      </c>
      <c r="W155">
        <f t="shared" ca="1" si="37"/>
        <v>6.1172441036361214E-3</v>
      </c>
      <c r="X155">
        <f t="shared" ca="1" si="38"/>
        <v>0.91957204256611302</v>
      </c>
      <c r="Y155">
        <f t="shared" ca="1" si="39"/>
        <v>0.15806371461364055</v>
      </c>
    </row>
    <row r="156" spans="1:25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f t="shared" ca="1" si="28"/>
        <v>3.4053246771061792E-7</v>
      </c>
      <c r="J156">
        <f t="shared" ca="1" si="29"/>
        <v>0</v>
      </c>
      <c r="N156">
        <f t="shared" si="30"/>
        <v>46</v>
      </c>
      <c r="O156">
        <f t="shared" si="31"/>
        <v>0</v>
      </c>
      <c r="P156">
        <f t="shared" si="32"/>
        <v>235</v>
      </c>
      <c r="R156">
        <f t="shared" ca="1" si="40"/>
        <v>0.98794418545440688</v>
      </c>
      <c r="S156">
        <f t="shared" ca="1" si="33"/>
        <v>1.4759350215281852E-2</v>
      </c>
      <c r="T156">
        <f t="shared" ca="1" si="34"/>
        <v>4.9916951627933193E-2</v>
      </c>
      <c r="U156">
        <f t="shared" ca="1" si="35"/>
        <v>0.10363517232854302</v>
      </c>
      <c r="V156">
        <f t="shared" ca="1" si="36"/>
        <v>0.95319740536927655</v>
      </c>
      <c r="W156">
        <f t="shared" ca="1" si="37"/>
        <v>6.1172441036361214E-3</v>
      </c>
      <c r="X156">
        <f t="shared" ca="1" si="38"/>
        <v>0.91957204256611302</v>
      </c>
      <c r="Y156">
        <f t="shared" ca="1" si="39"/>
        <v>0.84193628538635945</v>
      </c>
    </row>
    <row r="157" spans="1:25" x14ac:dyDescent="0.25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f t="shared" ca="1" si="28"/>
        <v>9.0847317347249282E-7</v>
      </c>
      <c r="J157">
        <f t="shared" ca="1" si="29"/>
        <v>0</v>
      </c>
      <c r="N157">
        <f t="shared" si="30"/>
        <v>33</v>
      </c>
      <c r="O157">
        <f t="shared" si="31"/>
        <v>0</v>
      </c>
      <c r="P157">
        <f t="shared" si="32"/>
        <v>222</v>
      </c>
      <c r="R157">
        <f t="shared" ca="1" si="40"/>
        <v>0.98794418545440688</v>
      </c>
      <c r="S157">
        <f t="shared" ca="1" si="33"/>
        <v>1.4759350215281852E-2</v>
      </c>
      <c r="T157">
        <f t="shared" ca="1" si="34"/>
        <v>4.9916951627933193E-2</v>
      </c>
      <c r="U157">
        <f t="shared" ca="1" si="35"/>
        <v>0.10363517232854302</v>
      </c>
      <c r="V157">
        <f t="shared" ca="1" si="36"/>
        <v>0.95319740536927655</v>
      </c>
      <c r="W157">
        <f t="shared" ca="1" si="37"/>
        <v>0.99388275589636388</v>
      </c>
      <c r="X157">
        <f t="shared" ca="1" si="38"/>
        <v>8.0427957433886976E-2</v>
      </c>
      <c r="Y157">
        <f t="shared" ca="1" si="39"/>
        <v>0.15806371461364055</v>
      </c>
    </row>
    <row r="158" spans="1:25" x14ac:dyDescent="0.25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f t="shared" ca="1" si="28"/>
        <v>4.8390393134578479E-6</v>
      </c>
      <c r="J158">
        <f t="shared" ca="1" si="29"/>
        <v>0</v>
      </c>
      <c r="N158">
        <f t="shared" si="30"/>
        <v>43</v>
      </c>
      <c r="O158">
        <f t="shared" si="31"/>
        <v>0</v>
      </c>
      <c r="P158">
        <f t="shared" si="32"/>
        <v>232</v>
      </c>
      <c r="R158">
        <f t="shared" ca="1" si="40"/>
        <v>0.98794418545440688</v>
      </c>
      <c r="S158">
        <f t="shared" ca="1" si="33"/>
        <v>1.4759350215281852E-2</v>
      </c>
      <c r="T158">
        <f t="shared" ca="1" si="34"/>
        <v>4.9916951627933193E-2</v>
      </c>
      <c r="U158">
        <f t="shared" ca="1" si="35"/>
        <v>0.10363517232854302</v>
      </c>
      <c r="V158">
        <f t="shared" ca="1" si="36"/>
        <v>0.95319740536927655</v>
      </c>
      <c r="W158">
        <f t="shared" ca="1" si="37"/>
        <v>0.99388275589636388</v>
      </c>
      <c r="X158">
        <f t="shared" ca="1" si="38"/>
        <v>8.0427957433886976E-2</v>
      </c>
      <c r="Y158">
        <f t="shared" ca="1" si="39"/>
        <v>0.84193628538635945</v>
      </c>
    </row>
    <row r="159" spans="1:25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f t="shared" ca="1" si="28"/>
        <v>1.0387016634524581E-5</v>
      </c>
      <c r="J159">
        <f t="shared" ca="1" si="29"/>
        <v>0</v>
      </c>
      <c r="N159">
        <f t="shared" si="30"/>
        <v>52</v>
      </c>
      <c r="O159">
        <f t="shared" si="31"/>
        <v>0</v>
      </c>
      <c r="P159">
        <f t="shared" si="32"/>
        <v>241</v>
      </c>
      <c r="R159">
        <f t="shared" ca="1" si="40"/>
        <v>0.98794418545440688</v>
      </c>
      <c r="S159">
        <f t="shared" ca="1" si="33"/>
        <v>1.4759350215281852E-2</v>
      </c>
      <c r="T159">
        <f t="shared" ca="1" si="34"/>
        <v>4.9916951627933193E-2</v>
      </c>
      <c r="U159">
        <f t="shared" ca="1" si="35"/>
        <v>0.10363517232854302</v>
      </c>
      <c r="V159">
        <f t="shared" ca="1" si="36"/>
        <v>0.95319740536927655</v>
      </c>
      <c r="W159">
        <f t="shared" ca="1" si="37"/>
        <v>0.99388275589636388</v>
      </c>
      <c r="X159">
        <f t="shared" ca="1" si="38"/>
        <v>0.91957204256611302</v>
      </c>
      <c r="Y159">
        <f t="shared" ca="1" si="39"/>
        <v>0.15806371461364055</v>
      </c>
    </row>
    <row r="160" spans="1:25" x14ac:dyDescent="0.2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f t="shared" ca="1" si="28"/>
        <v>5.5327095297577285E-5</v>
      </c>
      <c r="J160">
        <f t="shared" ca="1" si="29"/>
        <v>0</v>
      </c>
      <c r="N160">
        <f t="shared" si="30"/>
        <v>62</v>
      </c>
      <c r="O160">
        <f t="shared" si="31"/>
        <v>0</v>
      </c>
      <c r="P160">
        <f t="shared" si="32"/>
        <v>251</v>
      </c>
      <c r="R160">
        <f t="shared" ca="1" si="40"/>
        <v>0.98794418545440688</v>
      </c>
      <c r="S160">
        <f t="shared" ca="1" si="33"/>
        <v>1.4759350215281852E-2</v>
      </c>
      <c r="T160">
        <f t="shared" ca="1" si="34"/>
        <v>4.9916951627933193E-2</v>
      </c>
      <c r="U160">
        <f t="shared" ca="1" si="35"/>
        <v>0.10363517232854302</v>
      </c>
      <c r="V160">
        <f t="shared" ca="1" si="36"/>
        <v>0.95319740536927655</v>
      </c>
      <c r="W160">
        <f t="shared" ca="1" si="37"/>
        <v>0.99388275589636388</v>
      </c>
      <c r="X160">
        <f t="shared" ca="1" si="38"/>
        <v>0.91957204256611302</v>
      </c>
      <c r="Y160">
        <f t="shared" ca="1" si="39"/>
        <v>0.84193628538635945</v>
      </c>
    </row>
    <row r="161" spans="1:25" x14ac:dyDescent="0.2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ca="1" si="28"/>
        <v>2.3746383347629177E-9</v>
      </c>
      <c r="J161">
        <f t="shared" ca="1" si="29"/>
        <v>0</v>
      </c>
      <c r="N161">
        <f t="shared" si="30"/>
        <v>26</v>
      </c>
      <c r="O161">
        <f t="shared" si="31"/>
        <v>0</v>
      </c>
      <c r="P161">
        <f t="shared" si="32"/>
        <v>215</v>
      </c>
      <c r="R161">
        <f t="shared" ca="1" si="40"/>
        <v>0.98794418545440688</v>
      </c>
      <c r="S161">
        <f t="shared" ca="1" si="33"/>
        <v>1.4759350215281852E-2</v>
      </c>
      <c r="T161">
        <f t="shared" ca="1" si="34"/>
        <v>4.9916951627933193E-2</v>
      </c>
      <c r="U161">
        <f t="shared" ca="1" si="35"/>
        <v>0.89636482767145698</v>
      </c>
      <c r="V161">
        <f t="shared" ca="1" si="36"/>
        <v>4.6802594630723449E-2</v>
      </c>
      <c r="W161">
        <f t="shared" ca="1" si="37"/>
        <v>6.1172441036361214E-3</v>
      </c>
      <c r="X161">
        <f t="shared" ca="1" si="38"/>
        <v>8.0427957433886976E-2</v>
      </c>
      <c r="Y161">
        <f t="shared" ca="1" si="39"/>
        <v>0.15806371461364055</v>
      </c>
    </row>
    <row r="162" spans="1:25" x14ac:dyDescent="0.25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f t="shared" ca="1" si="28"/>
        <v>1.264865996344114E-8</v>
      </c>
      <c r="J162">
        <f t="shared" ca="1" si="29"/>
        <v>0</v>
      </c>
      <c r="N162">
        <f t="shared" si="30"/>
        <v>36</v>
      </c>
      <c r="O162">
        <f t="shared" si="31"/>
        <v>0</v>
      </c>
      <c r="P162">
        <f t="shared" si="32"/>
        <v>225</v>
      </c>
      <c r="R162">
        <f t="shared" ca="1" si="40"/>
        <v>0.98794418545440688</v>
      </c>
      <c r="S162">
        <f t="shared" ca="1" si="33"/>
        <v>1.4759350215281852E-2</v>
      </c>
      <c r="T162">
        <f t="shared" ca="1" si="34"/>
        <v>4.9916951627933193E-2</v>
      </c>
      <c r="U162">
        <f t="shared" ca="1" si="35"/>
        <v>0.89636482767145698</v>
      </c>
      <c r="V162">
        <f t="shared" ca="1" si="36"/>
        <v>4.6802594630723449E-2</v>
      </c>
      <c r="W162">
        <f t="shared" ca="1" si="37"/>
        <v>6.1172441036361214E-3</v>
      </c>
      <c r="X162">
        <f t="shared" ca="1" si="38"/>
        <v>8.0427957433886976E-2</v>
      </c>
      <c r="Y162">
        <f t="shared" ca="1" si="39"/>
        <v>0.84193628538635945</v>
      </c>
    </row>
    <row r="163" spans="1:25" x14ac:dyDescent="0.25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f t="shared" ca="1" si="28"/>
        <v>2.7150397617006806E-8</v>
      </c>
      <c r="J163">
        <f t="shared" ca="1" si="29"/>
        <v>0</v>
      </c>
      <c r="N163">
        <f t="shared" si="30"/>
        <v>45</v>
      </c>
      <c r="O163">
        <f t="shared" si="31"/>
        <v>0</v>
      </c>
      <c r="P163">
        <f t="shared" si="32"/>
        <v>234</v>
      </c>
      <c r="R163">
        <f t="shared" ca="1" si="40"/>
        <v>0.98794418545440688</v>
      </c>
      <c r="S163">
        <f t="shared" ca="1" si="33"/>
        <v>1.4759350215281852E-2</v>
      </c>
      <c r="T163">
        <f t="shared" ca="1" si="34"/>
        <v>4.9916951627933193E-2</v>
      </c>
      <c r="U163">
        <f t="shared" ca="1" si="35"/>
        <v>0.89636482767145698</v>
      </c>
      <c r="V163">
        <f t="shared" ca="1" si="36"/>
        <v>4.6802594630723449E-2</v>
      </c>
      <c r="W163">
        <f t="shared" ca="1" si="37"/>
        <v>6.1172441036361214E-3</v>
      </c>
      <c r="X163">
        <f t="shared" ca="1" si="38"/>
        <v>0.91957204256611302</v>
      </c>
      <c r="Y163">
        <f t="shared" ca="1" si="39"/>
        <v>0.15806371461364055</v>
      </c>
    </row>
    <row r="164" spans="1:25" x14ac:dyDescent="0.25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f t="shared" ca="1" si="28"/>
        <v>1.4461829504829757E-7</v>
      </c>
      <c r="J164">
        <f t="shared" ca="1" si="29"/>
        <v>0</v>
      </c>
      <c r="N164">
        <f t="shared" si="30"/>
        <v>55</v>
      </c>
      <c r="O164">
        <f t="shared" si="31"/>
        <v>0</v>
      </c>
      <c r="P164">
        <f t="shared" si="32"/>
        <v>244</v>
      </c>
      <c r="R164">
        <f t="shared" ca="1" si="40"/>
        <v>0.98794418545440688</v>
      </c>
      <c r="S164">
        <f t="shared" ca="1" si="33"/>
        <v>1.4759350215281852E-2</v>
      </c>
      <c r="T164">
        <f t="shared" ca="1" si="34"/>
        <v>4.9916951627933193E-2</v>
      </c>
      <c r="U164">
        <f t="shared" ca="1" si="35"/>
        <v>0.89636482767145698</v>
      </c>
      <c r="V164">
        <f t="shared" ca="1" si="36"/>
        <v>4.6802594630723449E-2</v>
      </c>
      <c r="W164">
        <f t="shared" ca="1" si="37"/>
        <v>6.1172441036361214E-3</v>
      </c>
      <c r="X164">
        <f t="shared" ca="1" si="38"/>
        <v>0.91957204256611302</v>
      </c>
      <c r="Y164">
        <f t="shared" ca="1" si="39"/>
        <v>0.84193628538635945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ca="1" si="28"/>
        <v>3.8581296617024949E-7</v>
      </c>
      <c r="J165">
        <f t="shared" ca="1" si="29"/>
        <v>0</v>
      </c>
      <c r="N165">
        <f t="shared" si="30"/>
        <v>42</v>
      </c>
      <c r="O165">
        <f t="shared" si="31"/>
        <v>0</v>
      </c>
      <c r="P165">
        <f t="shared" si="32"/>
        <v>231</v>
      </c>
      <c r="R165">
        <f t="shared" ca="1" si="40"/>
        <v>0.98794418545440688</v>
      </c>
      <c r="S165">
        <f t="shared" ca="1" si="33"/>
        <v>1.4759350215281852E-2</v>
      </c>
      <c r="T165">
        <f t="shared" ca="1" si="34"/>
        <v>4.9916951627933193E-2</v>
      </c>
      <c r="U165">
        <f t="shared" ca="1" si="35"/>
        <v>0.89636482767145698</v>
      </c>
      <c r="V165">
        <f t="shared" ca="1" si="36"/>
        <v>4.6802594630723449E-2</v>
      </c>
      <c r="W165">
        <f t="shared" ca="1" si="37"/>
        <v>0.99388275589636388</v>
      </c>
      <c r="X165">
        <f t="shared" ca="1" si="38"/>
        <v>8.0427957433886976E-2</v>
      </c>
      <c r="Y165">
        <f t="shared" ca="1" si="39"/>
        <v>0.15806371461364055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f t="shared" ca="1" si="28"/>
        <v>2.0550569520984859E-6</v>
      </c>
      <c r="J166">
        <f t="shared" ca="1" si="29"/>
        <v>0</v>
      </c>
      <c r="N166">
        <f t="shared" si="30"/>
        <v>52</v>
      </c>
      <c r="O166">
        <f t="shared" si="31"/>
        <v>0</v>
      </c>
      <c r="P166">
        <f t="shared" si="32"/>
        <v>241</v>
      </c>
      <c r="R166">
        <f t="shared" ca="1" si="40"/>
        <v>0.98794418545440688</v>
      </c>
      <c r="S166">
        <f t="shared" ca="1" si="33"/>
        <v>1.4759350215281852E-2</v>
      </c>
      <c r="T166">
        <f t="shared" ca="1" si="34"/>
        <v>4.9916951627933193E-2</v>
      </c>
      <c r="U166">
        <f t="shared" ca="1" si="35"/>
        <v>0.89636482767145698</v>
      </c>
      <c r="V166">
        <f t="shared" ca="1" si="36"/>
        <v>4.6802594630723449E-2</v>
      </c>
      <c r="W166">
        <f t="shared" ca="1" si="37"/>
        <v>0.99388275589636388</v>
      </c>
      <c r="X166">
        <f t="shared" ca="1" si="38"/>
        <v>8.0427957433886976E-2</v>
      </c>
      <c r="Y166">
        <f t="shared" ca="1" si="39"/>
        <v>0.84193628538635945</v>
      </c>
    </row>
    <row r="167" spans="1:25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f t="shared" ca="1" si="28"/>
        <v>4.4111877097128074E-6</v>
      </c>
      <c r="J167">
        <f t="shared" ca="1" si="29"/>
        <v>0</v>
      </c>
      <c r="N167">
        <f t="shared" si="30"/>
        <v>61</v>
      </c>
      <c r="O167">
        <f t="shared" si="31"/>
        <v>0</v>
      </c>
      <c r="P167">
        <f t="shared" si="32"/>
        <v>250</v>
      </c>
      <c r="R167">
        <f t="shared" ca="1" si="40"/>
        <v>0.98794418545440688</v>
      </c>
      <c r="S167">
        <f t="shared" ca="1" si="33"/>
        <v>1.4759350215281852E-2</v>
      </c>
      <c r="T167">
        <f t="shared" ca="1" si="34"/>
        <v>4.9916951627933193E-2</v>
      </c>
      <c r="U167">
        <f t="shared" ca="1" si="35"/>
        <v>0.89636482767145698</v>
      </c>
      <c r="V167">
        <f t="shared" ca="1" si="36"/>
        <v>4.6802594630723449E-2</v>
      </c>
      <c r="W167">
        <f t="shared" ca="1" si="37"/>
        <v>0.99388275589636388</v>
      </c>
      <c r="X167">
        <f t="shared" ca="1" si="38"/>
        <v>0.91957204256611302</v>
      </c>
      <c r="Y167">
        <f t="shared" ca="1" si="39"/>
        <v>0.15806371461364055</v>
      </c>
    </row>
    <row r="168" spans="1:25" x14ac:dyDescent="0.25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f t="shared" ca="1" si="28"/>
        <v>2.349646788660918E-5</v>
      </c>
      <c r="J168">
        <f t="shared" ca="1" si="29"/>
        <v>0</v>
      </c>
      <c r="N168">
        <f t="shared" si="30"/>
        <v>71</v>
      </c>
      <c r="O168">
        <f t="shared" si="31"/>
        <v>0</v>
      </c>
      <c r="P168">
        <f t="shared" si="32"/>
        <v>260</v>
      </c>
      <c r="R168">
        <f t="shared" ca="1" si="40"/>
        <v>0.98794418545440688</v>
      </c>
      <c r="S168">
        <f t="shared" ca="1" si="33"/>
        <v>1.4759350215281852E-2</v>
      </c>
      <c r="T168">
        <f t="shared" ca="1" si="34"/>
        <v>4.9916951627933193E-2</v>
      </c>
      <c r="U168">
        <f t="shared" ca="1" si="35"/>
        <v>0.89636482767145698</v>
      </c>
      <c r="V168">
        <f t="shared" ca="1" si="36"/>
        <v>4.6802594630723449E-2</v>
      </c>
      <c r="W168">
        <f t="shared" ca="1" si="37"/>
        <v>0.99388275589636388</v>
      </c>
      <c r="X168">
        <f t="shared" ca="1" si="38"/>
        <v>0.91957204256611302</v>
      </c>
      <c r="Y168">
        <f t="shared" ca="1" si="39"/>
        <v>0.84193628538635945</v>
      </c>
    </row>
    <row r="169" spans="1:25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ca="1" si="28"/>
        <v>4.8362684104281792E-8</v>
      </c>
      <c r="J169">
        <f t="shared" ca="1" si="29"/>
        <v>0</v>
      </c>
      <c r="N169">
        <f t="shared" si="30"/>
        <v>32</v>
      </c>
      <c r="O169">
        <f t="shared" si="31"/>
        <v>0</v>
      </c>
      <c r="P169">
        <f t="shared" si="32"/>
        <v>221</v>
      </c>
      <c r="R169">
        <f t="shared" ca="1" si="40"/>
        <v>0.98794418545440688</v>
      </c>
      <c r="S169">
        <f t="shared" ca="1" si="33"/>
        <v>1.4759350215281852E-2</v>
      </c>
      <c r="T169">
        <f t="shared" ca="1" si="34"/>
        <v>4.9916951627933193E-2</v>
      </c>
      <c r="U169">
        <f t="shared" ca="1" si="35"/>
        <v>0.89636482767145698</v>
      </c>
      <c r="V169">
        <f t="shared" ca="1" si="36"/>
        <v>0.95319740536927655</v>
      </c>
      <c r="W169">
        <f t="shared" ca="1" si="37"/>
        <v>6.1172441036361214E-3</v>
      </c>
      <c r="X169">
        <f t="shared" ca="1" si="38"/>
        <v>8.0427957433886976E-2</v>
      </c>
      <c r="Y169">
        <f t="shared" ca="1" si="39"/>
        <v>0.15806371461364055</v>
      </c>
    </row>
    <row r="170" spans="1:25" x14ac:dyDescent="0.25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 t="shared" ca="1" si="28"/>
        <v>2.5760686888576412E-7</v>
      </c>
      <c r="J170">
        <f t="shared" ca="1" si="29"/>
        <v>0</v>
      </c>
      <c r="N170">
        <f t="shared" si="30"/>
        <v>42</v>
      </c>
      <c r="O170">
        <f t="shared" si="31"/>
        <v>0</v>
      </c>
      <c r="P170">
        <f t="shared" si="32"/>
        <v>231</v>
      </c>
      <c r="R170">
        <f t="shared" ca="1" si="40"/>
        <v>0.98794418545440688</v>
      </c>
      <c r="S170">
        <f t="shared" ca="1" si="33"/>
        <v>1.4759350215281852E-2</v>
      </c>
      <c r="T170">
        <f t="shared" ca="1" si="34"/>
        <v>4.9916951627933193E-2</v>
      </c>
      <c r="U170">
        <f t="shared" ca="1" si="35"/>
        <v>0.89636482767145698</v>
      </c>
      <c r="V170">
        <f t="shared" ca="1" si="36"/>
        <v>0.95319740536927655</v>
      </c>
      <c r="W170">
        <f t="shared" ca="1" si="37"/>
        <v>6.1172441036361214E-3</v>
      </c>
      <c r="X170">
        <f t="shared" ca="1" si="38"/>
        <v>8.0427957433886976E-2</v>
      </c>
      <c r="Y170">
        <f t="shared" ca="1" si="39"/>
        <v>0.84193628538635945</v>
      </c>
    </row>
    <row r="171" spans="1:25" x14ac:dyDescent="0.25">
      <c r="A171">
        <v>1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f t="shared" ca="1" si="28"/>
        <v>5.5295414212541162E-7</v>
      </c>
      <c r="J171">
        <f t="shared" ca="1" si="29"/>
        <v>0</v>
      </c>
      <c r="N171">
        <f t="shared" si="30"/>
        <v>51</v>
      </c>
      <c r="O171">
        <f t="shared" si="31"/>
        <v>0</v>
      </c>
      <c r="P171">
        <f t="shared" si="32"/>
        <v>240</v>
      </c>
      <c r="R171">
        <f t="shared" ca="1" si="40"/>
        <v>0.98794418545440688</v>
      </c>
      <c r="S171">
        <f t="shared" ca="1" si="33"/>
        <v>1.4759350215281852E-2</v>
      </c>
      <c r="T171">
        <f t="shared" ca="1" si="34"/>
        <v>4.9916951627933193E-2</v>
      </c>
      <c r="U171">
        <f t="shared" ca="1" si="35"/>
        <v>0.89636482767145698</v>
      </c>
      <c r="V171">
        <f t="shared" ca="1" si="36"/>
        <v>0.95319740536927655</v>
      </c>
      <c r="W171">
        <f t="shared" ca="1" si="37"/>
        <v>6.1172441036361214E-3</v>
      </c>
      <c r="X171">
        <f t="shared" ca="1" si="38"/>
        <v>0.91957204256611302</v>
      </c>
      <c r="Y171">
        <f t="shared" ca="1" si="39"/>
        <v>0.15806371461364055</v>
      </c>
    </row>
    <row r="172" spans="1:25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ca="1" si="28"/>
        <v>2.9453449044142227E-6</v>
      </c>
      <c r="J172">
        <f t="shared" ca="1" si="29"/>
        <v>0</v>
      </c>
      <c r="N172">
        <f t="shared" si="30"/>
        <v>61</v>
      </c>
      <c r="O172">
        <f t="shared" si="31"/>
        <v>0</v>
      </c>
      <c r="P172">
        <f t="shared" si="32"/>
        <v>250</v>
      </c>
      <c r="R172">
        <f t="shared" ca="1" si="40"/>
        <v>0.98794418545440688</v>
      </c>
      <c r="S172">
        <f t="shared" ca="1" si="33"/>
        <v>1.4759350215281852E-2</v>
      </c>
      <c r="T172">
        <f t="shared" ca="1" si="34"/>
        <v>4.9916951627933193E-2</v>
      </c>
      <c r="U172">
        <f t="shared" ca="1" si="35"/>
        <v>0.89636482767145698</v>
      </c>
      <c r="V172">
        <f t="shared" ca="1" si="36"/>
        <v>0.95319740536927655</v>
      </c>
      <c r="W172">
        <f t="shared" ca="1" si="37"/>
        <v>6.1172441036361214E-3</v>
      </c>
      <c r="X172">
        <f t="shared" ca="1" si="38"/>
        <v>0.91957204256611302</v>
      </c>
      <c r="Y172">
        <f t="shared" ca="1" si="39"/>
        <v>0.84193628538635945</v>
      </c>
    </row>
    <row r="173" spans="1:25" x14ac:dyDescent="0.25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ca="1" si="28"/>
        <v>7.8575968108805204E-6</v>
      </c>
      <c r="J173">
        <f t="shared" ca="1" si="29"/>
        <v>0</v>
      </c>
      <c r="N173">
        <f t="shared" si="30"/>
        <v>48</v>
      </c>
      <c r="O173">
        <f t="shared" si="31"/>
        <v>0</v>
      </c>
      <c r="P173">
        <f t="shared" si="32"/>
        <v>237</v>
      </c>
      <c r="R173">
        <f t="shared" ca="1" si="40"/>
        <v>0.98794418545440688</v>
      </c>
      <c r="S173">
        <f t="shared" ca="1" si="33"/>
        <v>1.4759350215281852E-2</v>
      </c>
      <c r="T173">
        <f t="shared" ca="1" si="34"/>
        <v>4.9916951627933193E-2</v>
      </c>
      <c r="U173">
        <f t="shared" ca="1" si="35"/>
        <v>0.89636482767145698</v>
      </c>
      <c r="V173">
        <f t="shared" ca="1" si="36"/>
        <v>0.95319740536927655</v>
      </c>
      <c r="W173">
        <f t="shared" ca="1" si="37"/>
        <v>0.99388275589636388</v>
      </c>
      <c r="X173">
        <f t="shared" ca="1" si="38"/>
        <v>8.0427957433886976E-2</v>
      </c>
      <c r="Y173">
        <f t="shared" ca="1" si="39"/>
        <v>0.15806371461364055</v>
      </c>
    </row>
    <row r="174" spans="1:25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f t="shared" ca="1" si="28"/>
        <v>4.185398202988669E-5</v>
      </c>
      <c r="J174">
        <f t="shared" ca="1" si="29"/>
        <v>0</v>
      </c>
      <c r="N174">
        <f t="shared" si="30"/>
        <v>58</v>
      </c>
      <c r="O174">
        <f t="shared" si="31"/>
        <v>0</v>
      </c>
      <c r="P174">
        <f t="shared" si="32"/>
        <v>247</v>
      </c>
      <c r="R174">
        <f t="shared" ca="1" si="40"/>
        <v>0.98794418545440688</v>
      </c>
      <c r="S174">
        <f t="shared" ca="1" si="33"/>
        <v>1.4759350215281852E-2</v>
      </c>
      <c r="T174">
        <f t="shared" ca="1" si="34"/>
        <v>4.9916951627933193E-2</v>
      </c>
      <c r="U174">
        <f t="shared" ca="1" si="35"/>
        <v>0.89636482767145698</v>
      </c>
      <c r="V174">
        <f t="shared" ca="1" si="36"/>
        <v>0.95319740536927655</v>
      </c>
      <c r="W174">
        <f t="shared" ca="1" si="37"/>
        <v>0.99388275589636388</v>
      </c>
      <c r="X174">
        <f t="shared" ca="1" si="38"/>
        <v>8.0427957433886976E-2</v>
      </c>
      <c r="Y174">
        <f t="shared" ca="1" si="39"/>
        <v>0.84193628538635945</v>
      </c>
    </row>
    <row r="175" spans="1:25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f t="shared" ca="1" si="28"/>
        <v>8.9839734584605755E-5</v>
      </c>
      <c r="J175">
        <f t="shared" ca="1" si="29"/>
        <v>0</v>
      </c>
      <c r="N175">
        <f t="shared" si="30"/>
        <v>67</v>
      </c>
      <c r="O175">
        <f t="shared" si="31"/>
        <v>0</v>
      </c>
      <c r="P175">
        <f t="shared" si="32"/>
        <v>256</v>
      </c>
      <c r="R175">
        <f t="shared" ca="1" si="40"/>
        <v>0.98794418545440688</v>
      </c>
      <c r="S175">
        <f t="shared" ca="1" si="33"/>
        <v>1.4759350215281852E-2</v>
      </c>
      <c r="T175">
        <f t="shared" ca="1" si="34"/>
        <v>4.9916951627933193E-2</v>
      </c>
      <c r="U175">
        <f t="shared" ca="1" si="35"/>
        <v>0.89636482767145698</v>
      </c>
      <c r="V175">
        <f t="shared" ca="1" si="36"/>
        <v>0.95319740536927655</v>
      </c>
      <c r="W175">
        <f t="shared" ca="1" si="37"/>
        <v>0.99388275589636388</v>
      </c>
      <c r="X175">
        <f t="shared" ca="1" si="38"/>
        <v>0.91957204256611302</v>
      </c>
      <c r="Y175">
        <f t="shared" ca="1" si="39"/>
        <v>0.15806371461364055</v>
      </c>
    </row>
    <row r="176" spans="1:25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ca="1" si="28"/>
        <v>4.7853697859212471E-4</v>
      </c>
      <c r="J176">
        <f t="shared" ca="1" si="29"/>
        <v>0</v>
      </c>
      <c r="N176">
        <f t="shared" si="30"/>
        <v>77</v>
      </c>
      <c r="O176">
        <f t="shared" si="31"/>
        <v>0</v>
      </c>
      <c r="P176">
        <f t="shared" si="32"/>
        <v>266</v>
      </c>
      <c r="R176">
        <f t="shared" ca="1" si="40"/>
        <v>0.98794418545440688</v>
      </c>
      <c r="S176">
        <f t="shared" ca="1" si="33"/>
        <v>1.4759350215281852E-2</v>
      </c>
      <c r="T176">
        <f t="shared" ca="1" si="34"/>
        <v>4.9916951627933193E-2</v>
      </c>
      <c r="U176">
        <f t="shared" ca="1" si="35"/>
        <v>0.89636482767145698</v>
      </c>
      <c r="V176">
        <f t="shared" ca="1" si="36"/>
        <v>0.95319740536927655</v>
      </c>
      <c r="W176">
        <f t="shared" ca="1" si="37"/>
        <v>0.99388275589636388</v>
      </c>
      <c r="X176">
        <f t="shared" ca="1" si="38"/>
        <v>0.91957204256611302</v>
      </c>
      <c r="Y176">
        <f t="shared" ca="1" si="39"/>
        <v>0.84193628538635945</v>
      </c>
    </row>
    <row r="177" spans="1:25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ca="1" si="28"/>
        <v>5.2255662148528706E-9</v>
      </c>
      <c r="J177">
        <f t="shared" ca="1" si="29"/>
        <v>0</v>
      </c>
      <c r="N177">
        <f t="shared" si="30"/>
        <v>41</v>
      </c>
      <c r="O177">
        <f t="shared" si="31"/>
        <v>0</v>
      </c>
      <c r="P177">
        <f t="shared" si="32"/>
        <v>230</v>
      </c>
      <c r="R177">
        <f t="shared" ca="1" si="40"/>
        <v>0.98794418545440688</v>
      </c>
      <c r="S177">
        <f t="shared" ca="1" si="33"/>
        <v>1.4759350215281852E-2</v>
      </c>
      <c r="T177">
        <f t="shared" ca="1" si="34"/>
        <v>0.95008304837206681</v>
      </c>
      <c r="U177">
        <f t="shared" ca="1" si="35"/>
        <v>0.10363517232854302</v>
      </c>
      <c r="V177">
        <f t="shared" ca="1" si="36"/>
        <v>4.6802594630723449E-2</v>
      </c>
      <c r="W177">
        <f t="shared" ca="1" si="37"/>
        <v>6.1172441036361214E-3</v>
      </c>
      <c r="X177">
        <f t="shared" ca="1" si="38"/>
        <v>8.0427957433886976E-2</v>
      </c>
      <c r="Y177">
        <f t="shared" ca="1" si="39"/>
        <v>0.15806371461364055</v>
      </c>
    </row>
    <row r="178" spans="1:25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ca="1" si="28"/>
        <v>2.7834306050112333E-8</v>
      </c>
      <c r="J178">
        <f t="shared" ca="1" si="29"/>
        <v>0</v>
      </c>
      <c r="N178">
        <f t="shared" si="30"/>
        <v>51</v>
      </c>
      <c r="O178">
        <f t="shared" si="31"/>
        <v>0</v>
      </c>
      <c r="P178">
        <f t="shared" si="32"/>
        <v>240</v>
      </c>
      <c r="R178">
        <f t="shared" ca="1" si="40"/>
        <v>0.98794418545440688</v>
      </c>
      <c r="S178">
        <f t="shared" ca="1" si="33"/>
        <v>1.4759350215281852E-2</v>
      </c>
      <c r="T178">
        <f t="shared" ca="1" si="34"/>
        <v>0.95008304837206681</v>
      </c>
      <c r="U178">
        <f t="shared" ca="1" si="35"/>
        <v>0.10363517232854302</v>
      </c>
      <c r="V178">
        <f t="shared" ca="1" si="36"/>
        <v>4.6802594630723449E-2</v>
      </c>
      <c r="W178">
        <f t="shared" ca="1" si="37"/>
        <v>6.1172441036361214E-3</v>
      </c>
      <c r="X178">
        <f t="shared" ca="1" si="38"/>
        <v>8.0427957433886976E-2</v>
      </c>
      <c r="Y178">
        <f t="shared" ca="1" si="39"/>
        <v>0.84193628538635945</v>
      </c>
    </row>
    <row r="179" spans="1:25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f t="shared" ca="1" si="28"/>
        <v>5.9746445776728125E-8</v>
      </c>
      <c r="J179">
        <f t="shared" ca="1" si="29"/>
        <v>0</v>
      </c>
      <c r="N179">
        <f t="shared" si="30"/>
        <v>60</v>
      </c>
      <c r="O179">
        <f t="shared" si="31"/>
        <v>0</v>
      </c>
      <c r="P179">
        <f t="shared" si="32"/>
        <v>249</v>
      </c>
      <c r="R179">
        <f t="shared" ca="1" si="40"/>
        <v>0.98794418545440688</v>
      </c>
      <c r="S179">
        <f t="shared" ca="1" si="33"/>
        <v>1.4759350215281852E-2</v>
      </c>
      <c r="T179">
        <f t="shared" ca="1" si="34"/>
        <v>0.95008304837206681</v>
      </c>
      <c r="U179">
        <f t="shared" ca="1" si="35"/>
        <v>0.10363517232854302</v>
      </c>
      <c r="V179">
        <f t="shared" ca="1" si="36"/>
        <v>4.6802594630723449E-2</v>
      </c>
      <c r="W179">
        <f t="shared" ca="1" si="37"/>
        <v>6.1172441036361214E-3</v>
      </c>
      <c r="X179">
        <f t="shared" ca="1" si="38"/>
        <v>0.91957204256611302</v>
      </c>
      <c r="Y179">
        <f t="shared" ca="1" si="39"/>
        <v>0.15806371461364055</v>
      </c>
    </row>
    <row r="180" spans="1:25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ca="1" si="28"/>
        <v>3.1824318911682098E-7</v>
      </c>
      <c r="J180">
        <f t="shared" ca="1" si="29"/>
        <v>0</v>
      </c>
      <c r="N180">
        <f t="shared" si="30"/>
        <v>70</v>
      </c>
      <c r="O180">
        <f t="shared" si="31"/>
        <v>0</v>
      </c>
      <c r="P180">
        <f t="shared" si="32"/>
        <v>259</v>
      </c>
      <c r="R180">
        <f t="shared" ca="1" si="40"/>
        <v>0.98794418545440688</v>
      </c>
      <c r="S180">
        <f t="shared" ca="1" si="33"/>
        <v>1.4759350215281852E-2</v>
      </c>
      <c r="T180">
        <f t="shared" ca="1" si="34"/>
        <v>0.95008304837206681</v>
      </c>
      <c r="U180">
        <f t="shared" ca="1" si="35"/>
        <v>0.10363517232854302</v>
      </c>
      <c r="V180">
        <f t="shared" ca="1" si="36"/>
        <v>4.6802594630723449E-2</v>
      </c>
      <c r="W180">
        <f t="shared" ca="1" si="37"/>
        <v>6.1172441036361214E-3</v>
      </c>
      <c r="X180">
        <f t="shared" ca="1" si="38"/>
        <v>0.91957204256611302</v>
      </c>
      <c r="Y180">
        <f t="shared" ca="1" si="39"/>
        <v>0.84193628538635945</v>
      </c>
    </row>
    <row r="181" spans="1:25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f t="shared" ca="1" si="28"/>
        <v>8.4900979309454073E-7</v>
      </c>
      <c r="J181">
        <f t="shared" ca="1" si="29"/>
        <v>0</v>
      </c>
      <c r="N181">
        <f t="shared" si="30"/>
        <v>57</v>
      </c>
      <c r="O181">
        <f t="shared" si="31"/>
        <v>0</v>
      </c>
      <c r="P181">
        <f t="shared" si="32"/>
        <v>246</v>
      </c>
      <c r="R181">
        <f t="shared" ca="1" si="40"/>
        <v>0.98794418545440688</v>
      </c>
      <c r="S181">
        <f t="shared" ca="1" si="33"/>
        <v>1.4759350215281852E-2</v>
      </c>
      <c r="T181">
        <f t="shared" ca="1" si="34"/>
        <v>0.95008304837206681</v>
      </c>
      <c r="U181">
        <f t="shared" ca="1" si="35"/>
        <v>0.10363517232854302</v>
      </c>
      <c r="V181">
        <f t="shared" ca="1" si="36"/>
        <v>4.6802594630723449E-2</v>
      </c>
      <c r="W181">
        <f t="shared" ca="1" si="37"/>
        <v>0.99388275589636388</v>
      </c>
      <c r="X181">
        <f t="shared" ca="1" si="38"/>
        <v>8.0427957433886976E-2</v>
      </c>
      <c r="Y181">
        <f t="shared" ca="1" si="39"/>
        <v>0.15806371461364055</v>
      </c>
    </row>
    <row r="182" spans="1:25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f t="shared" ca="1" si="28"/>
        <v>4.522303889933841E-6</v>
      </c>
      <c r="J182">
        <f t="shared" ca="1" si="29"/>
        <v>0</v>
      </c>
      <c r="N182">
        <f t="shared" si="30"/>
        <v>67</v>
      </c>
      <c r="O182">
        <f t="shared" si="31"/>
        <v>0</v>
      </c>
      <c r="P182">
        <f t="shared" si="32"/>
        <v>256</v>
      </c>
      <c r="R182">
        <f t="shared" ca="1" si="40"/>
        <v>0.98794418545440688</v>
      </c>
      <c r="S182">
        <f t="shared" ca="1" si="33"/>
        <v>1.4759350215281852E-2</v>
      </c>
      <c r="T182">
        <f t="shared" ca="1" si="34"/>
        <v>0.95008304837206681</v>
      </c>
      <c r="U182">
        <f t="shared" ca="1" si="35"/>
        <v>0.10363517232854302</v>
      </c>
      <c r="V182">
        <f t="shared" ca="1" si="36"/>
        <v>4.6802594630723449E-2</v>
      </c>
      <c r="W182">
        <f t="shared" ca="1" si="37"/>
        <v>0.99388275589636388</v>
      </c>
      <c r="X182">
        <f t="shared" ca="1" si="38"/>
        <v>8.0427957433886976E-2</v>
      </c>
      <c r="Y182">
        <f t="shared" ca="1" si="39"/>
        <v>0.84193628538635945</v>
      </c>
    </row>
    <row r="183" spans="1:25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f t="shared" ca="1" si="28"/>
        <v>9.7071428207827903E-6</v>
      </c>
      <c r="J183">
        <f t="shared" ca="1" si="29"/>
        <v>0</v>
      </c>
      <c r="N183">
        <f t="shared" si="30"/>
        <v>76</v>
      </c>
      <c r="O183">
        <f t="shared" si="31"/>
        <v>0</v>
      </c>
      <c r="P183">
        <f t="shared" si="32"/>
        <v>265</v>
      </c>
      <c r="R183">
        <f t="shared" ca="1" si="40"/>
        <v>0.98794418545440688</v>
      </c>
      <c r="S183">
        <f t="shared" ca="1" si="33"/>
        <v>1.4759350215281852E-2</v>
      </c>
      <c r="T183">
        <f t="shared" ca="1" si="34"/>
        <v>0.95008304837206681</v>
      </c>
      <c r="U183">
        <f t="shared" ca="1" si="35"/>
        <v>0.10363517232854302</v>
      </c>
      <c r="V183">
        <f t="shared" ca="1" si="36"/>
        <v>4.6802594630723449E-2</v>
      </c>
      <c r="W183">
        <f t="shared" ca="1" si="37"/>
        <v>0.99388275589636388</v>
      </c>
      <c r="X183">
        <f t="shared" ca="1" si="38"/>
        <v>0.91957204256611302</v>
      </c>
      <c r="Y183">
        <f t="shared" ca="1" si="39"/>
        <v>0.15806371461364055</v>
      </c>
    </row>
    <row r="184" spans="1:25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f t="shared" ca="1" si="28"/>
        <v>5.1705704805316757E-5</v>
      </c>
      <c r="J184">
        <f t="shared" ca="1" si="29"/>
        <v>5.1705704805316757E-5</v>
      </c>
      <c r="N184">
        <f t="shared" si="30"/>
        <v>86</v>
      </c>
      <c r="O184">
        <f t="shared" si="31"/>
        <v>1</v>
      </c>
      <c r="P184">
        <f t="shared" si="32"/>
        <v>275</v>
      </c>
      <c r="R184">
        <f t="shared" ca="1" si="40"/>
        <v>0.98794418545440688</v>
      </c>
      <c r="S184">
        <f t="shared" ca="1" si="33"/>
        <v>1.4759350215281852E-2</v>
      </c>
      <c r="T184">
        <f t="shared" ca="1" si="34"/>
        <v>0.95008304837206681</v>
      </c>
      <c r="U184">
        <f t="shared" ca="1" si="35"/>
        <v>0.10363517232854302</v>
      </c>
      <c r="V184">
        <f t="shared" ca="1" si="36"/>
        <v>4.6802594630723449E-2</v>
      </c>
      <c r="W184">
        <f t="shared" ca="1" si="37"/>
        <v>0.99388275589636388</v>
      </c>
      <c r="X184">
        <f t="shared" ca="1" si="38"/>
        <v>0.91957204256611302</v>
      </c>
      <c r="Y184">
        <f t="shared" ca="1" si="39"/>
        <v>0.84193628538635945</v>
      </c>
    </row>
    <row r="185" spans="1:25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ca="1" si="28"/>
        <v>1.0642564150307482E-7</v>
      </c>
      <c r="J185">
        <f t="shared" ca="1" si="29"/>
        <v>0</v>
      </c>
      <c r="N185">
        <f t="shared" si="30"/>
        <v>47</v>
      </c>
      <c r="O185">
        <f t="shared" si="31"/>
        <v>0</v>
      </c>
      <c r="P185">
        <f t="shared" si="32"/>
        <v>236</v>
      </c>
      <c r="R185">
        <f t="shared" ca="1" si="40"/>
        <v>0.98794418545440688</v>
      </c>
      <c r="S185">
        <f t="shared" ca="1" si="33"/>
        <v>1.4759350215281852E-2</v>
      </c>
      <c r="T185">
        <f t="shared" ca="1" si="34"/>
        <v>0.95008304837206681</v>
      </c>
      <c r="U185">
        <f t="shared" ca="1" si="35"/>
        <v>0.10363517232854302</v>
      </c>
      <c r="V185">
        <f t="shared" ca="1" si="36"/>
        <v>0.95319740536927655</v>
      </c>
      <c r="W185">
        <f t="shared" ca="1" si="37"/>
        <v>6.1172441036361214E-3</v>
      </c>
      <c r="X185">
        <f t="shared" ca="1" si="38"/>
        <v>8.0427957433886976E-2</v>
      </c>
      <c r="Y185">
        <f t="shared" ca="1" si="39"/>
        <v>0.15806371461364055</v>
      </c>
    </row>
    <row r="186" spans="1:25" x14ac:dyDescent="0.25">
      <c r="A186">
        <v>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ca="1" si="28"/>
        <v>5.6688285161448807E-7</v>
      </c>
      <c r="J186">
        <f t="shared" ca="1" si="29"/>
        <v>0</v>
      </c>
      <c r="N186">
        <f t="shared" si="30"/>
        <v>57</v>
      </c>
      <c r="O186">
        <f t="shared" si="31"/>
        <v>0</v>
      </c>
      <c r="P186">
        <f t="shared" si="32"/>
        <v>246</v>
      </c>
      <c r="R186">
        <f t="shared" ca="1" si="40"/>
        <v>0.98794418545440688</v>
      </c>
      <c r="S186">
        <f t="shared" ca="1" si="33"/>
        <v>1.4759350215281852E-2</v>
      </c>
      <c r="T186">
        <f t="shared" ca="1" si="34"/>
        <v>0.95008304837206681</v>
      </c>
      <c r="U186">
        <f t="shared" ca="1" si="35"/>
        <v>0.10363517232854302</v>
      </c>
      <c r="V186">
        <f t="shared" ca="1" si="36"/>
        <v>0.95319740536927655</v>
      </c>
      <c r="W186">
        <f t="shared" ca="1" si="37"/>
        <v>6.1172441036361214E-3</v>
      </c>
      <c r="X186">
        <f t="shared" ca="1" si="38"/>
        <v>8.0427957433886976E-2</v>
      </c>
      <c r="Y186">
        <f t="shared" ca="1" si="39"/>
        <v>0.84193628538635945</v>
      </c>
    </row>
    <row r="187" spans="1:25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f t="shared" ca="1" si="28"/>
        <v>1.2168162372995584E-6</v>
      </c>
      <c r="J187">
        <f t="shared" ca="1" si="29"/>
        <v>0</v>
      </c>
      <c r="N187">
        <f t="shared" si="30"/>
        <v>66</v>
      </c>
      <c r="O187">
        <f t="shared" si="31"/>
        <v>0</v>
      </c>
      <c r="P187">
        <f t="shared" si="32"/>
        <v>255</v>
      </c>
      <c r="R187">
        <f t="shared" ca="1" si="40"/>
        <v>0.98794418545440688</v>
      </c>
      <c r="S187">
        <f t="shared" ca="1" si="33"/>
        <v>1.4759350215281852E-2</v>
      </c>
      <c r="T187">
        <f t="shared" ca="1" si="34"/>
        <v>0.95008304837206681</v>
      </c>
      <c r="U187">
        <f t="shared" ca="1" si="35"/>
        <v>0.10363517232854302</v>
      </c>
      <c r="V187">
        <f t="shared" ca="1" si="36"/>
        <v>0.95319740536927655</v>
      </c>
      <c r="W187">
        <f t="shared" ca="1" si="37"/>
        <v>6.1172441036361214E-3</v>
      </c>
      <c r="X187">
        <f t="shared" ca="1" si="38"/>
        <v>0.91957204256611302</v>
      </c>
      <c r="Y187">
        <f t="shared" ca="1" si="39"/>
        <v>0.15806371461364055</v>
      </c>
    </row>
    <row r="188" spans="1:25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ca="1" si="28"/>
        <v>6.4814479739006871E-6</v>
      </c>
      <c r="J188">
        <f t="shared" ca="1" si="29"/>
        <v>0</v>
      </c>
      <c r="N188">
        <f t="shared" si="30"/>
        <v>76</v>
      </c>
      <c r="O188">
        <f t="shared" si="31"/>
        <v>0</v>
      </c>
      <c r="P188">
        <f t="shared" si="32"/>
        <v>265</v>
      </c>
      <c r="R188">
        <f t="shared" ca="1" si="40"/>
        <v>0.98794418545440688</v>
      </c>
      <c r="S188">
        <f t="shared" ca="1" si="33"/>
        <v>1.4759350215281852E-2</v>
      </c>
      <c r="T188">
        <f t="shared" ca="1" si="34"/>
        <v>0.95008304837206681</v>
      </c>
      <c r="U188">
        <f t="shared" ca="1" si="35"/>
        <v>0.10363517232854302</v>
      </c>
      <c r="V188">
        <f t="shared" ca="1" si="36"/>
        <v>0.95319740536927655</v>
      </c>
      <c r="W188">
        <f t="shared" ca="1" si="37"/>
        <v>6.1172441036361214E-3</v>
      </c>
      <c r="X188">
        <f t="shared" ca="1" si="38"/>
        <v>0.91957204256611302</v>
      </c>
      <c r="Y188">
        <f t="shared" ca="1" si="39"/>
        <v>0.84193628538635945</v>
      </c>
    </row>
    <row r="189" spans="1:25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f t="shared" ca="1" si="28"/>
        <v>1.7291219392772224E-5</v>
      </c>
      <c r="J189">
        <f t="shared" ca="1" si="29"/>
        <v>0</v>
      </c>
      <c r="N189">
        <f t="shared" si="30"/>
        <v>63</v>
      </c>
      <c r="O189">
        <f t="shared" si="31"/>
        <v>0</v>
      </c>
      <c r="P189">
        <f t="shared" si="32"/>
        <v>252</v>
      </c>
      <c r="R189">
        <f t="shared" ca="1" si="40"/>
        <v>0.98794418545440688</v>
      </c>
      <c r="S189">
        <f t="shared" ca="1" si="33"/>
        <v>1.4759350215281852E-2</v>
      </c>
      <c r="T189">
        <f t="shared" ca="1" si="34"/>
        <v>0.95008304837206681</v>
      </c>
      <c r="U189">
        <f t="shared" ca="1" si="35"/>
        <v>0.10363517232854302</v>
      </c>
      <c r="V189">
        <f t="shared" ca="1" si="36"/>
        <v>0.95319740536927655</v>
      </c>
      <c r="W189">
        <f t="shared" ca="1" si="37"/>
        <v>0.99388275589636388</v>
      </c>
      <c r="X189">
        <f t="shared" ca="1" si="38"/>
        <v>8.0427957433886976E-2</v>
      </c>
      <c r="Y189">
        <f t="shared" ca="1" si="39"/>
        <v>0.15806371461364055</v>
      </c>
    </row>
    <row r="190" spans="1:25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f t="shared" ca="1" si="28"/>
        <v>9.2102764134931281E-5</v>
      </c>
      <c r="J190">
        <f t="shared" ca="1" si="29"/>
        <v>0</v>
      </c>
      <c r="N190">
        <f t="shared" si="30"/>
        <v>73</v>
      </c>
      <c r="O190">
        <f t="shared" si="31"/>
        <v>0</v>
      </c>
      <c r="P190">
        <f t="shared" si="32"/>
        <v>262</v>
      </c>
      <c r="R190">
        <f t="shared" ca="1" si="40"/>
        <v>0.98794418545440688</v>
      </c>
      <c r="S190">
        <f t="shared" ca="1" si="33"/>
        <v>1.4759350215281852E-2</v>
      </c>
      <c r="T190">
        <f t="shared" ca="1" si="34"/>
        <v>0.95008304837206681</v>
      </c>
      <c r="U190">
        <f t="shared" ca="1" si="35"/>
        <v>0.10363517232854302</v>
      </c>
      <c r="V190">
        <f t="shared" ca="1" si="36"/>
        <v>0.95319740536927655</v>
      </c>
      <c r="W190">
        <f t="shared" ca="1" si="37"/>
        <v>0.99388275589636388</v>
      </c>
      <c r="X190">
        <f t="shared" ca="1" si="38"/>
        <v>8.0427957433886976E-2</v>
      </c>
      <c r="Y190">
        <f t="shared" ca="1" si="39"/>
        <v>0.84193628538635945</v>
      </c>
    </row>
    <row r="191" spans="1:25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ca="1" si="28"/>
        <v>1.9769894005502767E-4</v>
      </c>
      <c r="J191">
        <f t="shared" ca="1" si="29"/>
        <v>1.9769894005502767E-4</v>
      </c>
      <c r="N191">
        <f t="shared" si="30"/>
        <v>82</v>
      </c>
      <c r="O191">
        <f t="shared" si="31"/>
        <v>1</v>
      </c>
      <c r="P191">
        <f t="shared" si="32"/>
        <v>271</v>
      </c>
      <c r="R191">
        <f t="shared" ca="1" si="40"/>
        <v>0.98794418545440688</v>
      </c>
      <c r="S191">
        <f t="shared" ca="1" si="33"/>
        <v>1.4759350215281852E-2</v>
      </c>
      <c r="T191">
        <f t="shared" ca="1" si="34"/>
        <v>0.95008304837206681</v>
      </c>
      <c r="U191">
        <f t="shared" ca="1" si="35"/>
        <v>0.10363517232854302</v>
      </c>
      <c r="V191">
        <f t="shared" ca="1" si="36"/>
        <v>0.95319740536927655</v>
      </c>
      <c r="W191">
        <f t="shared" ca="1" si="37"/>
        <v>0.99388275589636388</v>
      </c>
      <c r="X191">
        <f t="shared" ca="1" si="38"/>
        <v>0.91957204256611302</v>
      </c>
      <c r="Y191">
        <f t="shared" ca="1" si="39"/>
        <v>0.15806371461364055</v>
      </c>
    </row>
    <row r="192" spans="1:25" x14ac:dyDescent="0.25">
      <c r="A192">
        <v>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f t="shared" ca="1" si="28"/>
        <v>1.0530557985531886E-3</v>
      </c>
      <c r="J192">
        <f t="shared" ca="1" si="29"/>
        <v>1.0530557985531886E-3</v>
      </c>
      <c r="N192">
        <f t="shared" si="30"/>
        <v>92</v>
      </c>
      <c r="O192">
        <f t="shared" si="31"/>
        <v>1</v>
      </c>
      <c r="P192">
        <f t="shared" si="32"/>
        <v>281</v>
      </c>
      <c r="R192">
        <f t="shared" ca="1" si="40"/>
        <v>0.98794418545440688</v>
      </c>
      <c r="S192">
        <f t="shared" ca="1" si="33"/>
        <v>1.4759350215281852E-2</v>
      </c>
      <c r="T192">
        <f t="shared" ca="1" si="34"/>
        <v>0.95008304837206681</v>
      </c>
      <c r="U192">
        <f t="shared" ca="1" si="35"/>
        <v>0.10363517232854302</v>
      </c>
      <c r="V192">
        <f t="shared" ca="1" si="36"/>
        <v>0.95319740536927655</v>
      </c>
      <c r="W192">
        <f t="shared" ca="1" si="37"/>
        <v>0.99388275589636388</v>
      </c>
      <c r="X192">
        <f t="shared" ca="1" si="38"/>
        <v>0.91957204256611302</v>
      </c>
      <c r="Y192">
        <f t="shared" ca="1" si="39"/>
        <v>0.84193628538635945</v>
      </c>
    </row>
    <row r="193" spans="1:25" x14ac:dyDescent="0.25">
      <c r="A193">
        <v>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ca="1" si="28"/>
        <v>4.5197143541317952E-8</v>
      </c>
      <c r="J193">
        <f t="shared" ca="1" si="29"/>
        <v>0</v>
      </c>
      <c r="N193">
        <f t="shared" si="30"/>
        <v>56</v>
      </c>
      <c r="O193">
        <f t="shared" si="31"/>
        <v>0</v>
      </c>
      <c r="P193">
        <f t="shared" si="32"/>
        <v>245</v>
      </c>
      <c r="R193">
        <f t="shared" ca="1" si="40"/>
        <v>0.98794418545440688</v>
      </c>
      <c r="S193">
        <f t="shared" ca="1" si="33"/>
        <v>1.4759350215281852E-2</v>
      </c>
      <c r="T193">
        <f t="shared" ca="1" si="34"/>
        <v>0.95008304837206681</v>
      </c>
      <c r="U193">
        <f t="shared" ca="1" si="35"/>
        <v>0.89636482767145698</v>
      </c>
      <c r="V193">
        <f t="shared" ca="1" si="36"/>
        <v>4.6802594630723449E-2</v>
      </c>
      <c r="W193">
        <f t="shared" ca="1" si="37"/>
        <v>6.1172441036361214E-3</v>
      </c>
      <c r="X193">
        <f t="shared" ca="1" si="38"/>
        <v>8.0427957433886976E-2</v>
      </c>
      <c r="Y193">
        <f t="shared" ca="1" si="39"/>
        <v>0.15806371461364055</v>
      </c>
    </row>
    <row r="194" spans="1:25" x14ac:dyDescent="0.25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f t="shared" ca="1" si="28"/>
        <v>2.4074541861973566E-7</v>
      </c>
      <c r="J194">
        <f t="shared" ca="1" si="29"/>
        <v>0</v>
      </c>
      <c r="N194">
        <f t="shared" si="30"/>
        <v>66</v>
      </c>
      <c r="O194">
        <f t="shared" si="31"/>
        <v>0</v>
      </c>
      <c r="P194">
        <f t="shared" si="32"/>
        <v>255</v>
      </c>
      <c r="R194">
        <f t="shared" ca="1" si="40"/>
        <v>0.98794418545440688</v>
      </c>
      <c r="S194">
        <f t="shared" ca="1" si="33"/>
        <v>1.4759350215281852E-2</v>
      </c>
      <c r="T194">
        <f t="shared" ca="1" si="34"/>
        <v>0.95008304837206681</v>
      </c>
      <c r="U194">
        <f t="shared" ca="1" si="35"/>
        <v>0.89636482767145698</v>
      </c>
      <c r="V194">
        <f t="shared" ca="1" si="36"/>
        <v>4.6802594630723449E-2</v>
      </c>
      <c r="W194">
        <f t="shared" ca="1" si="37"/>
        <v>6.1172441036361214E-3</v>
      </c>
      <c r="X194">
        <f t="shared" ca="1" si="38"/>
        <v>8.0427957433886976E-2</v>
      </c>
      <c r="Y194">
        <f t="shared" ca="1" si="39"/>
        <v>0.84193628538635945</v>
      </c>
    </row>
    <row r="195" spans="1:25" x14ac:dyDescent="0.25">
      <c r="A195">
        <v>1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ca="1" si="28"/>
        <v>5.1676097380202878E-7</v>
      </c>
      <c r="J195">
        <f t="shared" ca="1" si="29"/>
        <v>0</v>
      </c>
      <c r="N195">
        <f t="shared" si="30"/>
        <v>75</v>
      </c>
      <c r="O195">
        <f t="shared" si="31"/>
        <v>0</v>
      </c>
      <c r="P195">
        <f t="shared" si="32"/>
        <v>264</v>
      </c>
      <c r="R195">
        <f t="shared" ca="1" si="40"/>
        <v>0.98794418545440688</v>
      </c>
      <c r="S195">
        <f t="shared" ca="1" si="33"/>
        <v>1.4759350215281852E-2</v>
      </c>
      <c r="T195">
        <f t="shared" ca="1" si="34"/>
        <v>0.95008304837206681</v>
      </c>
      <c r="U195">
        <f t="shared" ca="1" si="35"/>
        <v>0.89636482767145698</v>
      </c>
      <c r="V195">
        <f t="shared" ca="1" si="36"/>
        <v>4.6802594630723449E-2</v>
      </c>
      <c r="W195">
        <f t="shared" ca="1" si="37"/>
        <v>6.1172441036361214E-3</v>
      </c>
      <c r="X195">
        <f t="shared" ca="1" si="38"/>
        <v>0.91957204256611302</v>
      </c>
      <c r="Y195">
        <f t="shared" ca="1" si="39"/>
        <v>0.15806371461364055</v>
      </c>
    </row>
    <row r="196" spans="1:25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f t="shared" ca="1" si="28"/>
        <v>2.7525597242795121E-6</v>
      </c>
      <c r="J196">
        <f t="shared" ca="1" si="29"/>
        <v>2.7525597242795121E-6</v>
      </c>
      <c r="N196">
        <f t="shared" si="30"/>
        <v>85</v>
      </c>
      <c r="O196">
        <f t="shared" si="31"/>
        <v>1</v>
      </c>
      <c r="P196">
        <f t="shared" si="32"/>
        <v>274</v>
      </c>
      <c r="R196">
        <f t="shared" ca="1" si="40"/>
        <v>0.98794418545440688</v>
      </c>
      <c r="S196">
        <f t="shared" ca="1" si="33"/>
        <v>1.4759350215281852E-2</v>
      </c>
      <c r="T196">
        <f t="shared" ca="1" si="34"/>
        <v>0.95008304837206681</v>
      </c>
      <c r="U196">
        <f t="shared" ca="1" si="35"/>
        <v>0.89636482767145698</v>
      </c>
      <c r="V196">
        <f t="shared" ca="1" si="36"/>
        <v>4.6802594630723449E-2</v>
      </c>
      <c r="W196">
        <f t="shared" ca="1" si="37"/>
        <v>6.1172441036361214E-3</v>
      </c>
      <c r="X196">
        <f t="shared" ca="1" si="38"/>
        <v>0.91957204256611302</v>
      </c>
      <c r="Y196">
        <f t="shared" ca="1" si="39"/>
        <v>0.84193628538635945</v>
      </c>
    </row>
    <row r="197" spans="1:25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ca="1" si="28"/>
        <v>7.3432841358721579E-6</v>
      </c>
      <c r="J197">
        <f t="shared" ca="1" si="29"/>
        <v>0</v>
      </c>
      <c r="N197">
        <f t="shared" si="30"/>
        <v>72</v>
      </c>
      <c r="O197">
        <f t="shared" si="31"/>
        <v>0</v>
      </c>
      <c r="P197">
        <f t="shared" si="32"/>
        <v>261</v>
      </c>
      <c r="R197">
        <f t="shared" ca="1" si="40"/>
        <v>0.98794418545440688</v>
      </c>
      <c r="S197">
        <f t="shared" ca="1" si="33"/>
        <v>1.4759350215281852E-2</v>
      </c>
      <c r="T197">
        <f t="shared" ca="1" si="34"/>
        <v>0.95008304837206681</v>
      </c>
      <c r="U197">
        <f t="shared" ca="1" si="35"/>
        <v>0.89636482767145698</v>
      </c>
      <c r="V197">
        <f t="shared" ca="1" si="36"/>
        <v>4.6802594630723449E-2</v>
      </c>
      <c r="W197">
        <f t="shared" ca="1" si="37"/>
        <v>0.99388275589636388</v>
      </c>
      <c r="X197">
        <f t="shared" ca="1" si="38"/>
        <v>8.0427957433886976E-2</v>
      </c>
      <c r="Y197">
        <f t="shared" ca="1" si="39"/>
        <v>0.15806371461364055</v>
      </c>
    </row>
    <row r="198" spans="1:25" x14ac:dyDescent="0.25">
      <c r="A198">
        <v>1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ca="1" si="28"/>
        <v>3.9114463322622962E-5</v>
      </c>
      <c r="J198">
        <f t="shared" ca="1" si="29"/>
        <v>3.9114463322622962E-5</v>
      </c>
      <c r="N198">
        <f t="shared" si="30"/>
        <v>82</v>
      </c>
      <c r="O198">
        <f t="shared" si="31"/>
        <v>1</v>
      </c>
      <c r="P198">
        <f t="shared" si="32"/>
        <v>271</v>
      </c>
      <c r="R198">
        <f t="shared" ca="1" si="40"/>
        <v>0.98794418545440688</v>
      </c>
      <c r="S198">
        <f t="shared" ca="1" si="33"/>
        <v>1.4759350215281852E-2</v>
      </c>
      <c r="T198">
        <f t="shared" ca="1" si="34"/>
        <v>0.95008304837206681</v>
      </c>
      <c r="U198">
        <f t="shared" ca="1" si="35"/>
        <v>0.89636482767145698</v>
      </c>
      <c r="V198">
        <f t="shared" ca="1" si="36"/>
        <v>4.6802594630723449E-2</v>
      </c>
      <c r="W198">
        <f t="shared" ca="1" si="37"/>
        <v>0.99388275589636388</v>
      </c>
      <c r="X198">
        <f t="shared" ca="1" si="38"/>
        <v>8.0427957433886976E-2</v>
      </c>
      <c r="Y198">
        <f t="shared" ca="1" si="39"/>
        <v>0.84193628538635945</v>
      </c>
    </row>
    <row r="199" spans="1:25" x14ac:dyDescent="0.25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f t="shared" ca="1" si="28"/>
        <v>8.3959347065578547E-5</v>
      </c>
      <c r="J199">
        <f t="shared" ca="1" si="29"/>
        <v>8.3959347065578547E-5</v>
      </c>
      <c r="N199">
        <f t="shared" si="30"/>
        <v>91</v>
      </c>
      <c r="O199">
        <f t="shared" si="31"/>
        <v>1</v>
      </c>
      <c r="P199">
        <f t="shared" si="32"/>
        <v>280</v>
      </c>
      <c r="R199">
        <f t="shared" ca="1" si="40"/>
        <v>0.98794418545440688</v>
      </c>
      <c r="S199">
        <f t="shared" ca="1" si="33"/>
        <v>1.4759350215281852E-2</v>
      </c>
      <c r="T199">
        <f t="shared" ca="1" si="34"/>
        <v>0.95008304837206681</v>
      </c>
      <c r="U199">
        <f t="shared" ca="1" si="35"/>
        <v>0.89636482767145698</v>
      </c>
      <c r="V199">
        <f t="shared" ca="1" si="36"/>
        <v>4.6802594630723449E-2</v>
      </c>
      <c r="W199">
        <f t="shared" ca="1" si="37"/>
        <v>0.99388275589636388</v>
      </c>
      <c r="X199">
        <f t="shared" ca="1" si="38"/>
        <v>0.91957204256611302</v>
      </c>
      <c r="Y199">
        <f t="shared" ca="1" si="39"/>
        <v>0.15806371461364055</v>
      </c>
    </row>
    <row r="200" spans="1:25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ca="1" si="28"/>
        <v>4.4721472581258118E-4</v>
      </c>
      <c r="J200">
        <f t="shared" ca="1" si="29"/>
        <v>4.4721472581258118E-4</v>
      </c>
      <c r="N200">
        <f t="shared" si="30"/>
        <v>101</v>
      </c>
      <c r="O200">
        <f t="shared" si="31"/>
        <v>1</v>
      </c>
      <c r="P200">
        <f t="shared" si="32"/>
        <v>290</v>
      </c>
      <c r="R200">
        <f t="shared" ca="1" si="40"/>
        <v>0.98794418545440688</v>
      </c>
      <c r="S200">
        <f t="shared" ca="1" si="33"/>
        <v>1.4759350215281852E-2</v>
      </c>
      <c r="T200">
        <f t="shared" ca="1" si="34"/>
        <v>0.95008304837206681</v>
      </c>
      <c r="U200">
        <f t="shared" ca="1" si="35"/>
        <v>0.89636482767145698</v>
      </c>
      <c r="V200">
        <f t="shared" ca="1" si="36"/>
        <v>4.6802594630723449E-2</v>
      </c>
      <c r="W200">
        <f t="shared" ca="1" si="37"/>
        <v>0.99388275589636388</v>
      </c>
      <c r="X200">
        <f t="shared" ca="1" si="38"/>
        <v>0.91957204256611302</v>
      </c>
      <c r="Y200">
        <f t="shared" ca="1" si="39"/>
        <v>0.84193628538635945</v>
      </c>
    </row>
    <row r="201" spans="1:25" x14ac:dyDescent="0.25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ca="1" si="28"/>
        <v>9.2050024776630844E-7</v>
      </c>
      <c r="J201">
        <f t="shared" ca="1" si="29"/>
        <v>0</v>
      </c>
      <c r="N201">
        <f t="shared" si="30"/>
        <v>62</v>
      </c>
      <c r="O201">
        <f t="shared" si="31"/>
        <v>0</v>
      </c>
      <c r="P201">
        <f t="shared" si="32"/>
        <v>251</v>
      </c>
      <c r="R201">
        <f t="shared" ca="1" si="40"/>
        <v>0.98794418545440688</v>
      </c>
      <c r="S201">
        <f t="shared" ca="1" si="33"/>
        <v>1.4759350215281852E-2</v>
      </c>
      <c r="T201">
        <f t="shared" ca="1" si="34"/>
        <v>0.95008304837206681</v>
      </c>
      <c r="U201">
        <f t="shared" ca="1" si="35"/>
        <v>0.89636482767145698</v>
      </c>
      <c r="V201">
        <f t="shared" ca="1" si="36"/>
        <v>0.95319740536927655</v>
      </c>
      <c r="W201">
        <f t="shared" ca="1" si="37"/>
        <v>6.1172441036361214E-3</v>
      </c>
      <c r="X201">
        <f t="shared" ca="1" si="38"/>
        <v>8.0427957433886976E-2</v>
      </c>
      <c r="Y201">
        <f t="shared" ca="1" si="39"/>
        <v>0.15806371461364055</v>
      </c>
    </row>
    <row r="202" spans="1:25" x14ac:dyDescent="0.25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f t="shared" ca="1" si="28"/>
        <v>4.90310227869786E-6</v>
      </c>
      <c r="J202">
        <f t="shared" ca="1" si="29"/>
        <v>0</v>
      </c>
      <c r="N202">
        <f t="shared" si="30"/>
        <v>72</v>
      </c>
      <c r="O202">
        <f t="shared" si="31"/>
        <v>0</v>
      </c>
      <c r="P202">
        <f t="shared" si="32"/>
        <v>261</v>
      </c>
      <c r="R202">
        <f t="shared" ca="1" si="40"/>
        <v>0.98794418545440688</v>
      </c>
      <c r="S202">
        <f t="shared" ca="1" si="33"/>
        <v>1.4759350215281852E-2</v>
      </c>
      <c r="T202">
        <f t="shared" ca="1" si="34"/>
        <v>0.95008304837206681</v>
      </c>
      <c r="U202">
        <f t="shared" ca="1" si="35"/>
        <v>0.89636482767145698</v>
      </c>
      <c r="V202">
        <f t="shared" ca="1" si="36"/>
        <v>0.95319740536927655</v>
      </c>
      <c r="W202">
        <f t="shared" ca="1" si="37"/>
        <v>6.1172441036361214E-3</v>
      </c>
      <c r="X202">
        <f t="shared" ca="1" si="38"/>
        <v>8.0427957433886976E-2</v>
      </c>
      <c r="Y202">
        <f t="shared" ca="1" si="39"/>
        <v>0.84193628538635945</v>
      </c>
    </row>
    <row r="203" spans="1:25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f t="shared" ca="1" si="28"/>
        <v>1.052452803761535E-5</v>
      </c>
      <c r="J203">
        <f t="shared" ca="1" si="29"/>
        <v>1.052452803761535E-5</v>
      </c>
      <c r="N203">
        <f t="shared" si="30"/>
        <v>81</v>
      </c>
      <c r="O203">
        <f t="shared" si="31"/>
        <v>1</v>
      </c>
      <c r="P203">
        <f t="shared" si="32"/>
        <v>270</v>
      </c>
      <c r="R203">
        <f t="shared" ca="1" si="40"/>
        <v>0.98794418545440688</v>
      </c>
      <c r="S203">
        <f t="shared" ca="1" si="33"/>
        <v>1.4759350215281852E-2</v>
      </c>
      <c r="T203">
        <f t="shared" ca="1" si="34"/>
        <v>0.95008304837206681</v>
      </c>
      <c r="U203">
        <f t="shared" ca="1" si="35"/>
        <v>0.89636482767145698</v>
      </c>
      <c r="V203">
        <f t="shared" ca="1" si="36"/>
        <v>0.95319740536927655</v>
      </c>
      <c r="W203">
        <f t="shared" ca="1" si="37"/>
        <v>6.1172441036361214E-3</v>
      </c>
      <c r="X203">
        <f t="shared" ca="1" si="38"/>
        <v>0.91957204256611302</v>
      </c>
      <c r="Y203">
        <f t="shared" ca="1" si="39"/>
        <v>0.15806371461364055</v>
      </c>
    </row>
    <row r="204" spans="1:25" x14ac:dyDescent="0.25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f t="shared" ca="1" si="28"/>
        <v>5.605955840714992E-5</v>
      </c>
      <c r="J204">
        <f t="shared" ca="1" si="29"/>
        <v>5.605955840714992E-5</v>
      </c>
      <c r="N204">
        <f t="shared" si="30"/>
        <v>91</v>
      </c>
      <c r="O204">
        <f t="shared" si="31"/>
        <v>1</v>
      </c>
      <c r="P204">
        <f t="shared" si="32"/>
        <v>280</v>
      </c>
      <c r="R204">
        <f t="shared" ca="1" si="40"/>
        <v>0.98794418545440688</v>
      </c>
      <c r="S204">
        <f t="shared" ca="1" si="33"/>
        <v>1.4759350215281852E-2</v>
      </c>
      <c r="T204">
        <f t="shared" ca="1" si="34"/>
        <v>0.95008304837206681</v>
      </c>
      <c r="U204">
        <f t="shared" ca="1" si="35"/>
        <v>0.89636482767145698</v>
      </c>
      <c r="V204">
        <f t="shared" ca="1" si="36"/>
        <v>0.95319740536927655</v>
      </c>
      <c r="W204">
        <f t="shared" ca="1" si="37"/>
        <v>6.1172441036361214E-3</v>
      </c>
      <c r="X204">
        <f t="shared" ca="1" si="38"/>
        <v>0.91957204256611302</v>
      </c>
      <c r="Y204">
        <f t="shared" ca="1" si="39"/>
        <v>0.84193628538635945</v>
      </c>
    </row>
    <row r="205" spans="1:25" x14ac:dyDescent="0.25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ca="1" si="28"/>
        <v>1.4955579793022504E-4</v>
      </c>
      <c r="J205">
        <f t="shared" ca="1" si="29"/>
        <v>0</v>
      </c>
      <c r="N205">
        <f t="shared" si="30"/>
        <v>78</v>
      </c>
      <c r="O205">
        <f t="shared" si="31"/>
        <v>0</v>
      </c>
      <c r="P205">
        <f t="shared" si="32"/>
        <v>267</v>
      </c>
      <c r="R205">
        <f t="shared" ca="1" si="40"/>
        <v>0.98794418545440688</v>
      </c>
      <c r="S205">
        <f t="shared" ca="1" si="33"/>
        <v>1.4759350215281852E-2</v>
      </c>
      <c r="T205">
        <f t="shared" ca="1" si="34"/>
        <v>0.95008304837206681</v>
      </c>
      <c r="U205">
        <f t="shared" ca="1" si="35"/>
        <v>0.89636482767145698</v>
      </c>
      <c r="V205">
        <f t="shared" ca="1" si="36"/>
        <v>0.95319740536927655</v>
      </c>
      <c r="W205">
        <f t="shared" ca="1" si="37"/>
        <v>0.99388275589636388</v>
      </c>
      <c r="X205">
        <f t="shared" ca="1" si="38"/>
        <v>8.0427957433886976E-2</v>
      </c>
      <c r="Y205">
        <f t="shared" ca="1" si="39"/>
        <v>0.15806371461364055</v>
      </c>
    </row>
    <row r="206" spans="1:25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f t="shared" ca="1" si="28"/>
        <v>7.9661833378487704E-4</v>
      </c>
      <c r="J206">
        <f t="shared" ca="1" si="29"/>
        <v>7.9661833378487704E-4</v>
      </c>
      <c r="N206">
        <f t="shared" si="30"/>
        <v>88</v>
      </c>
      <c r="O206">
        <f t="shared" si="31"/>
        <v>1</v>
      </c>
      <c r="P206">
        <f t="shared" si="32"/>
        <v>277</v>
      </c>
      <c r="R206">
        <f t="shared" ca="1" si="40"/>
        <v>0.98794418545440688</v>
      </c>
      <c r="S206">
        <f t="shared" ca="1" si="33"/>
        <v>1.4759350215281852E-2</v>
      </c>
      <c r="T206">
        <f t="shared" ca="1" si="34"/>
        <v>0.95008304837206681</v>
      </c>
      <c r="U206">
        <f t="shared" ca="1" si="35"/>
        <v>0.89636482767145698</v>
      </c>
      <c r="V206">
        <f t="shared" ca="1" si="36"/>
        <v>0.95319740536927655</v>
      </c>
      <c r="W206">
        <f t="shared" ca="1" si="37"/>
        <v>0.99388275589636388</v>
      </c>
      <c r="X206">
        <f t="shared" ca="1" si="38"/>
        <v>8.0427957433886976E-2</v>
      </c>
      <c r="Y206">
        <f t="shared" ca="1" si="39"/>
        <v>0.84193628538635945</v>
      </c>
    </row>
    <row r="207" spans="1:25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f t="shared" ca="1" si="28"/>
        <v>1.7099443398565916E-3</v>
      </c>
      <c r="J207">
        <f t="shared" ca="1" si="29"/>
        <v>1.7099443398565916E-3</v>
      </c>
      <c r="N207">
        <f t="shared" si="30"/>
        <v>97</v>
      </c>
      <c r="O207">
        <f t="shared" si="31"/>
        <v>1</v>
      </c>
      <c r="P207">
        <f t="shared" si="32"/>
        <v>286</v>
      </c>
      <c r="R207">
        <f t="shared" ca="1" si="40"/>
        <v>0.98794418545440688</v>
      </c>
      <c r="S207">
        <f t="shared" ca="1" si="33"/>
        <v>1.4759350215281852E-2</v>
      </c>
      <c r="T207">
        <f t="shared" ca="1" si="34"/>
        <v>0.95008304837206681</v>
      </c>
      <c r="U207">
        <f t="shared" ca="1" si="35"/>
        <v>0.89636482767145698</v>
      </c>
      <c r="V207">
        <f t="shared" ca="1" si="36"/>
        <v>0.95319740536927655</v>
      </c>
      <c r="W207">
        <f t="shared" ca="1" si="37"/>
        <v>0.99388275589636388</v>
      </c>
      <c r="X207">
        <f t="shared" ca="1" si="38"/>
        <v>0.91957204256611302</v>
      </c>
      <c r="Y207">
        <f t="shared" ca="1" si="39"/>
        <v>0.15806371461364055</v>
      </c>
    </row>
    <row r="208" spans="1:2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ca="1" si="28"/>
        <v>9.1081257278768854E-3</v>
      </c>
      <c r="J208">
        <f t="shared" ca="1" si="29"/>
        <v>9.1081257278768854E-3</v>
      </c>
      <c r="N208">
        <f t="shared" si="30"/>
        <v>107</v>
      </c>
      <c r="O208">
        <f t="shared" si="31"/>
        <v>1</v>
      </c>
      <c r="P208">
        <f t="shared" si="32"/>
        <v>296</v>
      </c>
      <c r="R208">
        <f t="shared" ca="1" si="40"/>
        <v>0.98794418545440688</v>
      </c>
      <c r="S208">
        <f t="shared" ca="1" si="33"/>
        <v>1.4759350215281852E-2</v>
      </c>
      <c r="T208">
        <f t="shared" ca="1" si="34"/>
        <v>0.95008304837206681</v>
      </c>
      <c r="U208">
        <f t="shared" ca="1" si="35"/>
        <v>0.89636482767145698</v>
      </c>
      <c r="V208">
        <f t="shared" ca="1" si="36"/>
        <v>0.95319740536927655</v>
      </c>
      <c r="W208">
        <f t="shared" ca="1" si="37"/>
        <v>0.99388275589636388</v>
      </c>
      <c r="X208">
        <f t="shared" ca="1" si="38"/>
        <v>0.91957204256611302</v>
      </c>
      <c r="Y208">
        <f t="shared" ca="1" si="39"/>
        <v>0.84193628538635945</v>
      </c>
    </row>
    <row r="209" spans="1:25" x14ac:dyDescent="0.2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ca="1" si="28"/>
        <v>1.8327149623104836E-8</v>
      </c>
      <c r="J209">
        <f t="shared" ca="1" si="29"/>
        <v>0</v>
      </c>
      <c r="N209">
        <f t="shared" si="30"/>
        <v>27</v>
      </c>
      <c r="O209">
        <f t="shared" si="31"/>
        <v>0</v>
      </c>
      <c r="P209">
        <f t="shared" si="32"/>
        <v>216</v>
      </c>
      <c r="R209">
        <f t="shared" ca="1" si="40"/>
        <v>0.98794418545440688</v>
      </c>
      <c r="S209">
        <f t="shared" ca="1" si="33"/>
        <v>0.98524064978471815</v>
      </c>
      <c r="T209">
        <f t="shared" ca="1" si="34"/>
        <v>4.9916951627933193E-2</v>
      </c>
      <c r="U209">
        <f t="shared" ca="1" si="35"/>
        <v>0.10363517232854302</v>
      </c>
      <c r="V209">
        <f t="shared" ca="1" si="36"/>
        <v>4.6802594630723449E-2</v>
      </c>
      <c r="W209">
        <f t="shared" ca="1" si="37"/>
        <v>6.1172441036361214E-3</v>
      </c>
      <c r="X209">
        <f t="shared" ca="1" si="38"/>
        <v>8.0427957433886976E-2</v>
      </c>
      <c r="Y209">
        <f t="shared" ca="1" si="39"/>
        <v>0.15806371461364055</v>
      </c>
    </row>
    <row r="210" spans="1:25" x14ac:dyDescent="0.2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ca="1" si="28"/>
        <v>9.7620711452426563E-8</v>
      </c>
      <c r="J210">
        <f t="shared" ca="1" si="29"/>
        <v>0</v>
      </c>
      <c r="N210">
        <f t="shared" si="30"/>
        <v>37</v>
      </c>
      <c r="O210">
        <f t="shared" si="31"/>
        <v>0</v>
      </c>
      <c r="P210">
        <f t="shared" si="32"/>
        <v>226</v>
      </c>
      <c r="R210">
        <f t="shared" ca="1" si="40"/>
        <v>0.98794418545440688</v>
      </c>
      <c r="S210">
        <f t="shared" ca="1" si="33"/>
        <v>0.98524064978471815</v>
      </c>
      <c r="T210">
        <f t="shared" ca="1" si="34"/>
        <v>4.9916951627933193E-2</v>
      </c>
      <c r="U210">
        <f t="shared" ca="1" si="35"/>
        <v>0.10363517232854302</v>
      </c>
      <c r="V210">
        <f t="shared" ca="1" si="36"/>
        <v>4.6802594630723449E-2</v>
      </c>
      <c r="W210">
        <f t="shared" ca="1" si="37"/>
        <v>6.1172441036361214E-3</v>
      </c>
      <c r="X210">
        <f t="shared" ca="1" si="38"/>
        <v>8.0427957433886976E-2</v>
      </c>
      <c r="Y210">
        <f t="shared" ca="1" si="39"/>
        <v>0.84193628538635945</v>
      </c>
    </row>
    <row r="211" spans="1:25" x14ac:dyDescent="0.2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f t="shared" ref="I211:I272" ca="1" si="41">R211*S211*T211*U211*V211*W211*X211*Y211</f>
        <v>2.0954323535055358E-7</v>
      </c>
      <c r="J211">
        <f t="shared" ref="J211:J272" ca="1" si="42">I211*O211</f>
        <v>0</v>
      </c>
      <c r="N211">
        <f t="shared" ref="N211:N272" si="43">A211*$A$17+B211*$B$17+C211*$C$17+D211*$D$17+E211*$E$17+F211*$F$17+G211*$G$17+H211*$H$17</f>
        <v>46</v>
      </c>
      <c r="O211">
        <f t="shared" ref="O211:O272" si="44">IF($N$17+N211&gt;=270,1,0)</f>
        <v>0</v>
      </c>
      <c r="P211">
        <f t="shared" si="32"/>
        <v>235</v>
      </c>
      <c r="R211">
        <f t="shared" ca="1" si="40"/>
        <v>0.98794418545440688</v>
      </c>
      <c r="S211">
        <f t="shared" ca="1" si="33"/>
        <v>0.98524064978471815</v>
      </c>
      <c r="T211">
        <f t="shared" ca="1" si="34"/>
        <v>4.9916951627933193E-2</v>
      </c>
      <c r="U211">
        <f t="shared" ca="1" si="35"/>
        <v>0.10363517232854302</v>
      </c>
      <c r="V211">
        <f t="shared" ca="1" si="36"/>
        <v>4.6802594630723449E-2</v>
      </c>
      <c r="W211">
        <f t="shared" ca="1" si="37"/>
        <v>6.1172441036361214E-3</v>
      </c>
      <c r="X211">
        <f t="shared" ca="1" si="38"/>
        <v>0.91957204256611302</v>
      </c>
      <c r="Y211">
        <f t="shared" ca="1" si="39"/>
        <v>0.15806371461364055</v>
      </c>
    </row>
    <row r="212" spans="1:25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f t="shared" ca="1" si="41"/>
        <v>1.1161451799998374E-6</v>
      </c>
      <c r="J212">
        <f t="shared" ca="1" si="42"/>
        <v>0</v>
      </c>
      <c r="N212">
        <f t="shared" si="43"/>
        <v>56</v>
      </c>
      <c r="O212">
        <f t="shared" si="44"/>
        <v>0</v>
      </c>
      <c r="P212">
        <f t="shared" ref="P212:P272" si="45">$N$17+N212</f>
        <v>245</v>
      </c>
      <c r="R212">
        <f t="shared" ca="1" si="40"/>
        <v>0.98794418545440688</v>
      </c>
      <c r="S212">
        <f t="shared" ref="S212:S272" ca="1" si="46">IF($B212=0, (1-$B$18), $B$18)</f>
        <v>0.98524064978471815</v>
      </c>
      <c r="T212">
        <f t="shared" ref="T212:T272" ca="1" si="47">IF($C212=0, (1-$C$18), $C$18)</f>
        <v>4.9916951627933193E-2</v>
      </c>
      <c r="U212">
        <f t="shared" ref="U212:U272" ca="1" si="48">IF($D212=0, (1-$D$18), $D$18)</f>
        <v>0.10363517232854302</v>
      </c>
      <c r="V212">
        <f t="shared" ref="V212:V272" ca="1" si="49">IF($E212=0, (1-$E$18), $E$18)</f>
        <v>4.6802594630723449E-2</v>
      </c>
      <c r="W212">
        <f t="shared" ref="W212:W272" ca="1" si="50">IF($F212=0, (1-$F$18), $F$18)</f>
        <v>6.1172441036361214E-3</v>
      </c>
      <c r="X212">
        <f t="shared" ref="X212:X272" ca="1" si="51">IF($G212=0, (1-$G$18), $G$18)</f>
        <v>0.91957204256611302</v>
      </c>
      <c r="Y212">
        <f t="shared" ref="Y212:Y272" ca="1" si="52">IF($H212=0, (1-$H$18), $H$18)</f>
        <v>0.84193628538635945</v>
      </c>
    </row>
    <row r="213" spans="1:25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f t="shared" ca="1" si="41"/>
        <v>2.9776542617139195E-6</v>
      </c>
      <c r="J213">
        <f t="shared" ca="1" si="42"/>
        <v>0</v>
      </c>
      <c r="N213">
        <f t="shared" si="43"/>
        <v>43</v>
      </c>
      <c r="O213">
        <f t="shared" si="44"/>
        <v>0</v>
      </c>
      <c r="P213">
        <f t="shared" si="45"/>
        <v>232</v>
      </c>
      <c r="R213">
        <f t="shared" ref="R213:R272" ca="1" si="53">IF($A213=0, (1-$A$18), $A$18)</f>
        <v>0.98794418545440688</v>
      </c>
      <c r="S213">
        <f t="shared" ca="1" si="46"/>
        <v>0.98524064978471815</v>
      </c>
      <c r="T213">
        <f t="shared" ca="1" si="47"/>
        <v>4.9916951627933193E-2</v>
      </c>
      <c r="U213">
        <f t="shared" ca="1" si="48"/>
        <v>0.10363517232854302</v>
      </c>
      <c r="V213">
        <f t="shared" ca="1" si="49"/>
        <v>4.6802594630723449E-2</v>
      </c>
      <c r="W213">
        <f t="shared" ca="1" si="50"/>
        <v>0.99388275589636388</v>
      </c>
      <c r="X213">
        <f t="shared" ca="1" si="51"/>
        <v>8.0427957433886976E-2</v>
      </c>
      <c r="Y213">
        <f t="shared" ca="1" si="52"/>
        <v>0.15806371461364055</v>
      </c>
    </row>
    <row r="214" spans="1:25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f t="shared" ca="1" si="41"/>
        <v>1.5860662103254985E-5</v>
      </c>
      <c r="J214">
        <f t="shared" ca="1" si="42"/>
        <v>0</v>
      </c>
      <c r="N214">
        <f t="shared" si="43"/>
        <v>53</v>
      </c>
      <c r="O214">
        <f t="shared" si="44"/>
        <v>0</v>
      </c>
      <c r="P214">
        <f t="shared" si="45"/>
        <v>242</v>
      </c>
      <c r="R214">
        <f t="shared" ca="1" si="53"/>
        <v>0.98794418545440688</v>
      </c>
      <c r="S214">
        <f t="shared" ca="1" si="46"/>
        <v>0.98524064978471815</v>
      </c>
      <c r="T214">
        <f t="shared" ca="1" si="47"/>
        <v>4.9916951627933193E-2</v>
      </c>
      <c r="U214">
        <f t="shared" ca="1" si="48"/>
        <v>0.10363517232854302</v>
      </c>
      <c r="V214">
        <f t="shared" ca="1" si="49"/>
        <v>4.6802594630723449E-2</v>
      </c>
      <c r="W214">
        <f t="shared" ca="1" si="50"/>
        <v>0.99388275589636388</v>
      </c>
      <c r="X214">
        <f t="shared" ca="1" si="51"/>
        <v>8.0427957433886976E-2</v>
      </c>
      <c r="Y214">
        <f t="shared" ca="1" si="52"/>
        <v>0.84193628538635945</v>
      </c>
    </row>
    <row r="215" spans="1:25" x14ac:dyDescent="0.25">
      <c r="A215">
        <v>1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f t="shared" ca="1" si="41"/>
        <v>3.4044972654574451E-5</v>
      </c>
      <c r="J215">
        <f t="shared" ca="1" si="42"/>
        <v>0</v>
      </c>
      <c r="N215">
        <f t="shared" si="43"/>
        <v>62</v>
      </c>
      <c r="O215">
        <f t="shared" si="44"/>
        <v>0</v>
      </c>
      <c r="P215">
        <f t="shared" si="45"/>
        <v>251</v>
      </c>
      <c r="R215">
        <f t="shared" ca="1" si="53"/>
        <v>0.98794418545440688</v>
      </c>
      <c r="S215">
        <f t="shared" ca="1" si="46"/>
        <v>0.98524064978471815</v>
      </c>
      <c r="T215">
        <f t="shared" ca="1" si="47"/>
        <v>4.9916951627933193E-2</v>
      </c>
      <c r="U215">
        <f t="shared" ca="1" si="48"/>
        <v>0.10363517232854302</v>
      </c>
      <c r="V215">
        <f t="shared" ca="1" si="49"/>
        <v>4.6802594630723449E-2</v>
      </c>
      <c r="W215">
        <f t="shared" ca="1" si="50"/>
        <v>0.99388275589636388</v>
      </c>
      <c r="X215">
        <f t="shared" ca="1" si="51"/>
        <v>0.91957204256611302</v>
      </c>
      <c r="Y215">
        <f t="shared" ca="1" si="52"/>
        <v>0.15806371461364055</v>
      </c>
    </row>
    <row r="216" spans="1:25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f t="shared" ca="1" si="41"/>
        <v>1.8134268122785838E-4</v>
      </c>
      <c r="J216">
        <f t="shared" ca="1" si="42"/>
        <v>0</v>
      </c>
      <c r="N216">
        <f t="shared" si="43"/>
        <v>72</v>
      </c>
      <c r="O216">
        <f t="shared" si="44"/>
        <v>0</v>
      </c>
      <c r="P216">
        <f t="shared" si="45"/>
        <v>261</v>
      </c>
      <c r="R216">
        <f t="shared" ca="1" si="53"/>
        <v>0.98794418545440688</v>
      </c>
      <c r="S216">
        <f t="shared" ca="1" si="46"/>
        <v>0.98524064978471815</v>
      </c>
      <c r="T216">
        <f t="shared" ca="1" si="47"/>
        <v>4.9916951627933193E-2</v>
      </c>
      <c r="U216">
        <f t="shared" ca="1" si="48"/>
        <v>0.10363517232854302</v>
      </c>
      <c r="V216">
        <f t="shared" ca="1" si="49"/>
        <v>4.6802594630723449E-2</v>
      </c>
      <c r="W216">
        <f t="shared" ca="1" si="50"/>
        <v>0.99388275589636388</v>
      </c>
      <c r="X216">
        <f t="shared" ca="1" si="51"/>
        <v>0.91957204256611302</v>
      </c>
      <c r="Y216">
        <f t="shared" ca="1" si="52"/>
        <v>0.84193628538635945</v>
      </c>
    </row>
    <row r="217" spans="1:25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ca="1" si="41"/>
        <v>3.7325690181053136E-7</v>
      </c>
      <c r="J217">
        <f t="shared" ca="1" si="42"/>
        <v>0</v>
      </c>
      <c r="N217">
        <f t="shared" si="43"/>
        <v>33</v>
      </c>
      <c r="O217">
        <f t="shared" si="44"/>
        <v>0</v>
      </c>
      <c r="P217">
        <f t="shared" si="45"/>
        <v>222</v>
      </c>
      <c r="R217">
        <f t="shared" ca="1" si="53"/>
        <v>0.98794418545440688</v>
      </c>
      <c r="S217">
        <f t="shared" ca="1" si="46"/>
        <v>0.98524064978471815</v>
      </c>
      <c r="T217">
        <f t="shared" ca="1" si="47"/>
        <v>4.9916951627933193E-2</v>
      </c>
      <c r="U217">
        <f t="shared" ca="1" si="48"/>
        <v>0.10363517232854302</v>
      </c>
      <c r="V217">
        <f t="shared" ca="1" si="49"/>
        <v>0.95319740536927655</v>
      </c>
      <c r="W217">
        <f t="shared" ca="1" si="50"/>
        <v>6.1172441036361214E-3</v>
      </c>
      <c r="X217">
        <f t="shared" ca="1" si="51"/>
        <v>8.0427957433886976E-2</v>
      </c>
      <c r="Y217">
        <f t="shared" ca="1" si="52"/>
        <v>0.15806371461364055</v>
      </c>
    </row>
    <row r="218" spans="1:25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ca="1" si="41"/>
        <v>1.9881762881084412E-6</v>
      </c>
      <c r="J218">
        <f t="shared" ca="1" si="42"/>
        <v>0</v>
      </c>
      <c r="N218">
        <f t="shared" si="43"/>
        <v>43</v>
      </c>
      <c r="O218">
        <f t="shared" si="44"/>
        <v>0</v>
      </c>
      <c r="P218">
        <f t="shared" si="45"/>
        <v>232</v>
      </c>
      <c r="R218">
        <f t="shared" ca="1" si="53"/>
        <v>0.98794418545440688</v>
      </c>
      <c r="S218">
        <f t="shared" ca="1" si="46"/>
        <v>0.98524064978471815</v>
      </c>
      <c r="T218">
        <f t="shared" ca="1" si="47"/>
        <v>4.9916951627933193E-2</v>
      </c>
      <c r="U218">
        <f t="shared" ca="1" si="48"/>
        <v>0.10363517232854302</v>
      </c>
      <c r="V218">
        <f t="shared" ca="1" si="49"/>
        <v>0.95319740536927655</v>
      </c>
      <c r="W218">
        <f t="shared" ca="1" si="50"/>
        <v>6.1172441036361214E-3</v>
      </c>
      <c r="X218">
        <f t="shared" ca="1" si="51"/>
        <v>8.0427957433886976E-2</v>
      </c>
      <c r="Y218">
        <f t="shared" ca="1" si="52"/>
        <v>0.84193628538635945</v>
      </c>
    </row>
    <row r="219" spans="1:25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f t="shared" ca="1" si="41"/>
        <v>4.2676281053383111E-6</v>
      </c>
      <c r="J219">
        <f t="shared" ca="1" si="42"/>
        <v>0</v>
      </c>
      <c r="N219">
        <f t="shared" si="43"/>
        <v>52</v>
      </c>
      <c r="O219">
        <f t="shared" si="44"/>
        <v>0</v>
      </c>
      <c r="P219">
        <f t="shared" si="45"/>
        <v>241</v>
      </c>
      <c r="R219">
        <f t="shared" ca="1" si="53"/>
        <v>0.98794418545440688</v>
      </c>
      <c r="S219">
        <f t="shared" ca="1" si="46"/>
        <v>0.98524064978471815</v>
      </c>
      <c r="T219">
        <f t="shared" ca="1" si="47"/>
        <v>4.9916951627933193E-2</v>
      </c>
      <c r="U219">
        <f t="shared" ca="1" si="48"/>
        <v>0.10363517232854302</v>
      </c>
      <c r="V219">
        <f t="shared" ca="1" si="49"/>
        <v>0.95319740536927655</v>
      </c>
      <c r="W219">
        <f t="shared" ca="1" si="50"/>
        <v>6.1172441036361214E-3</v>
      </c>
      <c r="X219">
        <f t="shared" ca="1" si="51"/>
        <v>0.91957204256611302</v>
      </c>
      <c r="Y219">
        <f t="shared" ca="1" si="52"/>
        <v>0.15806371461364055</v>
      </c>
    </row>
    <row r="220" spans="1:25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f t="shared" ca="1" si="41"/>
        <v>2.273178865371857E-5</v>
      </c>
      <c r="J220">
        <f t="shared" ca="1" si="42"/>
        <v>0</v>
      </c>
      <c r="N220">
        <f t="shared" si="43"/>
        <v>62</v>
      </c>
      <c r="O220">
        <f t="shared" si="44"/>
        <v>0</v>
      </c>
      <c r="P220">
        <f t="shared" si="45"/>
        <v>251</v>
      </c>
      <c r="R220">
        <f t="shared" ca="1" si="53"/>
        <v>0.98794418545440688</v>
      </c>
      <c r="S220">
        <f t="shared" ca="1" si="46"/>
        <v>0.98524064978471815</v>
      </c>
      <c r="T220">
        <f t="shared" ca="1" si="47"/>
        <v>4.9916951627933193E-2</v>
      </c>
      <c r="U220">
        <f t="shared" ca="1" si="48"/>
        <v>0.10363517232854302</v>
      </c>
      <c r="V220">
        <f t="shared" ca="1" si="49"/>
        <v>0.95319740536927655</v>
      </c>
      <c r="W220">
        <f t="shared" ca="1" si="50"/>
        <v>6.1172441036361214E-3</v>
      </c>
      <c r="X220">
        <f t="shared" ca="1" si="51"/>
        <v>0.91957204256611302</v>
      </c>
      <c r="Y220">
        <f t="shared" ca="1" si="52"/>
        <v>0.84193628538635945</v>
      </c>
    </row>
    <row r="221" spans="1:25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f t="shared" ca="1" si="41"/>
        <v>6.0643909568408556E-5</v>
      </c>
      <c r="J221">
        <f t="shared" ca="1" si="42"/>
        <v>0</v>
      </c>
      <c r="N221">
        <f t="shared" si="43"/>
        <v>49</v>
      </c>
      <c r="O221">
        <f t="shared" si="44"/>
        <v>0</v>
      </c>
      <c r="P221">
        <f t="shared" si="45"/>
        <v>238</v>
      </c>
      <c r="R221">
        <f t="shared" ca="1" si="53"/>
        <v>0.98794418545440688</v>
      </c>
      <c r="S221">
        <f t="shared" ca="1" si="46"/>
        <v>0.98524064978471815</v>
      </c>
      <c r="T221">
        <f t="shared" ca="1" si="47"/>
        <v>4.9916951627933193E-2</v>
      </c>
      <c r="U221">
        <f t="shared" ca="1" si="48"/>
        <v>0.10363517232854302</v>
      </c>
      <c r="V221">
        <f t="shared" ca="1" si="49"/>
        <v>0.95319740536927655</v>
      </c>
      <c r="W221">
        <f t="shared" ca="1" si="50"/>
        <v>0.99388275589636388</v>
      </c>
      <c r="X221">
        <f t="shared" ca="1" si="51"/>
        <v>8.0427957433886976E-2</v>
      </c>
      <c r="Y221">
        <f t="shared" ca="1" si="52"/>
        <v>0.15806371461364055</v>
      </c>
    </row>
    <row r="222" spans="1:25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f t="shared" ca="1" si="41"/>
        <v>3.2302358626795159E-4</v>
      </c>
      <c r="J222">
        <f t="shared" ca="1" si="42"/>
        <v>0</v>
      </c>
      <c r="N222">
        <f t="shared" si="43"/>
        <v>59</v>
      </c>
      <c r="O222">
        <f t="shared" si="44"/>
        <v>0</v>
      </c>
      <c r="P222">
        <f t="shared" si="45"/>
        <v>248</v>
      </c>
      <c r="R222">
        <f t="shared" ca="1" si="53"/>
        <v>0.98794418545440688</v>
      </c>
      <c r="S222">
        <f t="shared" ca="1" si="46"/>
        <v>0.98524064978471815</v>
      </c>
      <c r="T222">
        <f t="shared" ca="1" si="47"/>
        <v>4.9916951627933193E-2</v>
      </c>
      <c r="U222">
        <f t="shared" ca="1" si="48"/>
        <v>0.10363517232854302</v>
      </c>
      <c r="V222">
        <f t="shared" ca="1" si="49"/>
        <v>0.95319740536927655</v>
      </c>
      <c r="W222">
        <f t="shared" ca="1" si="50"/>
        <v>0.99388275589636388</v>
      </c>
      <c r="X222">
        <f t="shared" ca="1" si="51"/>
        <v>8.0427957433886976E-2</v>
      </c>
      <c r="Y222">
        <f t="shared" ca="1" si="52"/>
        <v>0.84193628538635945</v>
      </c>
    </row>
    <row r="223" spans="1:25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f t="shared" ca="1" si="41"/>
        <v>6.9337137943428415E-4</v>
      </c>
      <c r="J223">
        <f t="shared" ca="1" si="42"/>
        <v>0</v>
      </c>
      <c r="N223">
        <f t="shared" si="43"/>
        <v>68</v>
      </c>
      <c r="O223">
        <f t="shared" si="44"/>
        <v>0</v>
      </c>
      <c r="P223">
        <f t="shared" si="45"/>
        <v>257</v>
      </c>
      <c r="R223">
        <f t="shared" ca="1" si="53"/>
        <v>0.98794418545440688</v>
      </c>
      <c r="S223">
        <f t="shared" ca="1" si="46"/>
        <v>0.98524064978471815</v>
      </c>
      <c r="T223">
        <f t="shared" ca="1" si="47"/>
        <v>4.9916951627933193E-2</v>
      </c>
      <c r="U223">
        <f t="shared" ca="1" si="48"/>
        <v>0.10363517232854302</v>
      </c>
      <c r="V223">
        <f t="shared" ca="1" si="49"/>
        <v>0.95319740536927655</v>
      </c>
      <c r="W223">
        <f t="shared" ca="1" si="50"/>
        <v>0.99388275589636388</v>
      </c>
      <c r="X223">
        <f t="shared" ca="1" si="51"/>
        <v>0.91957204256611302</v>
      </c>
      <c r="Y223">
        <f t="shared" ca="1" si="52"/>
        <v>0.15806371461364055</v>
      </c>
    </row>
    <row r="224" spans="1:25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f t="shared" ca="1" si="41"/>
        <v>3.6932861221252019E-3</v>
      </c>
      <c r="J224">
        <f t="shared" ca="1" si="42"/>
        <v>0</v>
      </c>
      <c r="N224">
        <f t="shared" si="43"/>
        <v>78</v>
      </c>
      <c r="O224">
        <f t="shared" si="44"/>
        <v>0</v>
      </c>
      <c r="P224">
        <f t="shared" si="45"/>
        <v>267</v>
      </c>
      <c r="R224">
        <f t="shared" ca="1" si="53"/>
        <v>0.98794418545440688</v>
      </c>
      <c r="S224">
        <f t="shared" ca="1" si="46"/>
        <v>0.98524064978471815</v>
      </c>
      <c r="T224">
        <f t="shared" ca="1" si="47"/>
        <v>4.9916951627933193E-2</v>
      </c>
      <c r="U224">
        <f t="shared" ca="1" si="48"/>
        <v>0.10363517232854302</v>
      </c>
      <c r="V224">
        <f t="shared" ca="1" si="49"/>
        <v>0.95319740536927655</v>
      </c>
      <c r="W224">
        <f t="shared" ca="1" si="50"/>
        <v>0.99388275589636388</v>
      </c>
      <c r="X224">
        <f t="shared" ca="1" si="51"/>
        <v>0.91957204256611302</v>
      </c>
      <c r="Y224">
        <f t="shared" ca="1" si="52"/>
        <v>0.84193628538635945</v>
      </c>
    </row>
    <row r="225" spans="1:25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ca="1" si="41"/>
        <v>1.5851580061587695E-7</v>
      </c>
      <c r="J225">
        <f t="shared" ca="1" si="42"/>
        <v>0</v>
      </c>
      <c r="N225">
        <f t="shared" si="43"/>
        <v>42</v>
      </c>
      <c r="O225">
        <f t="shared" si="44"/>
        <v>0</v>
      </c>
      <c r="P225">
        <f t="shared" si="45"/>
        <v>231</v>
      </c>
      <c r="R225">
        <f t="shared" ca="1" si="53"/>
        <v>0.98794418545440688</v>
      </c>
      <c r="S225">
        <f t="shared" ca="1" si="46"/>
        <v>0.98524064978471815</v>
      </c>
      <c r="T225">
        <f t="shared" ca="1" si="47"/>
        <v>4.9916951627933193E-2</v>
      </c>
      <c r="U225">
        <f t="shared" ca="1" si="48"/>
        <v>0.89636482767145698</v>
      </c>
      <c r="V225">
        <f t="shared" ca="1" si="49"/>
        <v>4.6802594630723449E-2</v>
      </c>
      <c r="W225">
        <f t="shared" ca="1" si="50"/>
        <v>6.1172441036361214E-3</v>
      </c>
      <c r="X225">
        <f t="shared" ca="1" si="51"/>
        <v>8.0427957433886976E-2</v>
      </c>
      <c r="Y225">
        <f t="shared" ca="1" si="52"/>
        <v>0.15806371461364055</v>
      </c>
    </row>
    <row r="226" spans="1:25" x14ac:dyDescent="0.2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f t="shared" ca="1" si="41"/>
        <v>8.4434434981992318E-7</v>
      </c>
      <c r="J226">
        <f t="shared" ca="1" si="42"/>
        <v>0</v>
      </c>
      <c r="N226">
        <f t="shared" si="43"/>
        <v>52</v>
      </c>
      <c r="O226">
        <f t="shared" si="44"/>
        <v>0</v>
      </c>
      <c r="P226">
        <f t="shared" si="45"/>
        <v>241</v>
      </c>
      <c r="R226">
        <f t="shared" ca="1" si="53"/>
        <v>0.98794418545440688</v>
      </c>
      <c r="S226">
        <f t="shared" ca="1" si="46"/>
        <v>0.98524064978471815</v>
      </c>
      <c r="T226">
        <f t="shared" ca="1" si="47"/>
        <v>4.9916951627933193E-2</v>
      </c>
      <c r="U226">
        <f t="shared" ca="1" si="48"/>
        <v>0.89636482767145698</v>
      </c>
      <c r="V226">
        <f t="shared" ca="1" si="49"/>
        <v>4.6802594630723449E-2</v>
      </c>
      <c r="W226">
        <f t="shared" ca="1" si="50"/>
        <v>6.1172441036361214E-3</v>
      </c>
      <c r="X226">
        <f t="shared" ca="1" si="51"/>
        <v>8.0427957433886976E-2</v>
      </c>
      <c r="Y226">
        <f t="shared" ca="1" si="52"/>
        <v>0.84193628538635945</v>
      </c>
    </row>
    <row r="227" spans="1:25" x14ac:dyDescent="0.25">
      <c r="A227">
        <v>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f t="shared" ca="1" si="41"/>
        <v>1.812388418183654E-6</v>
      </c>
      <c r="J227">
        <f t="shared" ca="1" si="42"/>
        <v>0</v>
      </c>
      <c r="N227">
        <f t="shared" si="43"/>
        <v>61</v>
      </c>
      <c r="O227">
        <f t="shared" si="44"/>
        <v>0</v>
      </c>
      <c r="P227">
        <f t="shared" si="45"/>
        <v>250</v>
      </c>
      <c r="R227">
        <f t="shared" ca="1" si="53"/>
        <v>0.98794418545440688</v>
      </c>
      <c r="S227">
        <f t="shared" ca="1" si="46"/>
        <v>0.98524064978471815</v>
      </c>
      <c r="T227">
        <f t="shared" ca="1" si="47"/>
        <v>4.9916951627933193E-2</v>
      </c>
      <c r="U227">
        <f t="shared" ca="1" si="48"/>
        <v>0.89636482767145698</v>
      </c>
      <c r="V227">
        <f t="shared" ca="1" si="49"/>
        <v>4.6802594630723449E-2</v>
      </c>
      <c r="W227">
        <f t="shared" ca="1" si="50"/>
        <v>6.1172441036361214E-3</v>
      </c>
      <c r="X227">
        <f t="shared" ca="1" si="51"/>
        <v>0.91957204256611302</v>
      </c>
      <c r="Y227">
        <f t="shared" ca="1" si="52"/>
        <v>0.15806371461364055</v>
      </c>
    </row>
    <row r="228" spans="1:25" x14ac:dyDescent="0.25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ca="1" si="41"/>
        <v>9.6538005336179943E-6</v>
      </c>
      <c r="J228">
        <f t="shared" ca="1" si="42"/>
        <v>0</v>
      </c>
      <c r="N228">
        <f t="shared" si="43"/>
        <v>71</v>
      </c>
      <c r="O228">
        <f t="shared" si="44"/>
        <v>0</v>
      </c>
      <c r="P228">
        <f t="shared" si="45"/>
        <v>260</v>
      </c>
      <c r="R228">
        <f t="shared" ca="1" si="53"/>
        <v>0.98794418545440688</v>
      </c>
      <c r="S228">
        <f t="shared" ca="1" si="46"/>
        <v>0.98524064978471815</v>
      </c>
      <c r="T228">
        <f t="shared" ca="1" si="47"/>
        <v>4.9916951627933193E-2</v>
      </c>
      <c r="U228">
        <f t="shared" ca="1" si="48"/>
        <v>0.89636482767145698</v>
      </c>
      <c r="V228">
        <f t="shared" ca="1" si="49"/>
        <v>4.6802594630723449E-2</v>
      </c>
      <c r="W228">
        <f t="shared" ca="1" si="50"/>
        <v>6.1172441036361214E-3</v>
      </c>
      <c r="X228">
        <f t="shared" ca="1" si="51"/>
        <v>0.91957204256611302</v>
      </c>
      <c r="Y228">
        <f t="shared" ca="1" si="52"/>
        <v>0.84193628538635945</v>
      </c>
    </row>
    <row r="229" spans="1:25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f t="shared" ca="1" si="41"/>
        <v>2.5754427663852761E-5</v>
      </c>
      <c r="J229">
        <f t="shared" ca="1" si="42"/>
        <v>0</v>
      </c>
      <c r="N229">
        <f t="shared" si="43"/>
        <v>58</v>
      </c>
      <c r="O229">
        <f t="shared" si="44"/>
        <v>0</v>
      </c>
      <c r="P229">
        <f t="shared" si="45"/>
        <v>247</v>
      </c>
      <c r="R229">
        <f t="shared" ca="1" si="53"/>
        <v>0.98794418545440688</v>
      </c>
      <c r="S229">
        <f t="shared" ca="1" si="46"/>
        <v>0.98524064978471815</v>
      </c>
      <c r="T229">
        <f t="shared" ca="1" si="47"/>
        <v>4.9916951627933193E-2</v>
      </c>
      <c r="U229">
        <f t="shared" ca="1" si="48"/>
        <v>0.89636482767145698</v>
      </c>
      <c r="V229">
        <f t="shared" ca="1" si="49"/>
        <v>4.6802594630723449E-2</v>
      </c>
      <c r="W229">
        <f t="shared" ca="1" si="50"/>
        <v>0.99388275589636388</v>
      </c>
      <c r="X229">
        <f t="shared" ca="1" si="51"/>
        <v>8.0427957433886976E-2</v>
      </c>
      <c r="Y229">
        <f t="shared" ca="1" si="52"/>
        <v>0.15806371461364055</v>
      </c>
    </row>
    <row r="230" spans="1:25" x14ac:dyDescent="0.25">
      <c r="A230">
        <v>1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f t="shared" ca="1" si="41"/>
        <v>1.371825735752046E-4</v>
      </c>
      <c r="J230">
        <f t="shared" ca="1" si="42"/>
        <v>0</v>
      </c>
      <c r="N230">
        <f t="shared" si="43"/>
        <v>68</v>
      </c>
      <c r="O230">
        <f t="shared" si="44"/>
        <v>0</v>
      </c>
      <c r="P230">
        <f t="shared" si="45"/>
        <v>257</v>
      </c>
      <c r="R230">
        <f t="shared" ca="1" si="53"/>
        <v>0.98794418545440688</v>
      </c>
      <c r="S230">
        <f t="shared" ca="1" si="46"/>
        <v>0.98524064978471815</v>
      </c>
      <c r="T230">
        <f t="shared" ca="1" si="47"/>
        <v>4.9916951627933193E-2</v>
      </c>
      <c r="U230">
        <f t="shared" ca="1" si="48"/>
        <v>0.89636482767145698</v>
      </c>
      <c r="V230">
        <f t="shared" ca="1" si="49"/>
        <v>4.6802594630723449E-2</v>
      </c>
      <c r="W230">
        <f t="shared" ca="1" si="50"/>
        <v>0.99388275589636388</v>
      </c>
      <c r="X230">
        <f t="shared" ca="1" si="51"/>
        <v>8.0427957433886976E-2</v>
      </c>
      <c r="Y230">
        <f t="shared" ca="1" si="52"/>
        <v>0.84193628538635945</v>
      </c>
    </row>
    <row r="231" spans="1:25" x14ac:dyDescent="0.25">
      <c r="A231">
        <v>1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f t="shared" ca="1" si="41"/>
        <v>2.9446292567404962E-4</v>
      </c>
      <c r="J231">
        <f t="shared" ca="1" si="42"/>
        <v>0</v>
      </c>
      <c r="N231">
        <f t="shared" si="43"/>
        <v>77</v>
      </c>
      <c r="O231">
        <f t="shared" si="44"/>
        <v>0</v>
      </c>
      <c r="P231">
        <f t="shared" si="45"/>
        <v>266</v>
      </c>
      <c r="R231">
        <f t="shared" ca="1" si="53"/>
        <v>0.98794418545440688</v>
      </c>
      <c r="S231">
        <f t="shared" ca="1" si="46"/>
        <v>0.98524064978471815</v>
      </c>
      <c r="T231">
        <f t="shared" ca="1" si="47"/>
        <v>4.9916951627933193E-2</v>
      </c>
      <c r="U231">
        <f t="shared" ca="1" si="48"/>
        <v>0.89636482767145698</v>
      </c>
      <c r="V231">
        <f t="shared" ca="1" si="49"/>
        <v>4.6802594630723449E-2</v>
      </c>
      <c r="W231">
        <f t="shared" ca="1" si="50"/>
        <v>0.99388275589636388</v>
      </c>
      <c r="X231">
        <f t="shared" ca="1" si="51"/>
        <v>0.91957204256611302</v>
      </c>
      <c r="Y231">
        <f t="shared" ca="1" si="52"/>
        <v>0.15806371461364055</v>
      </c>
    </row>
    <row r="232" spans="1:25" x14ac:dyDescent="0.25">
      <c r="A232">
        <v>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>
        <f t="shared" ca="1" si="41"/>
        <v>1.5684752343825667E-3</v>
      </c>
      <c r="J232">
        <f t="shared" ca="1" si="42"/>
        <v>1.5684752343825667E-3</v>
      </c>
      <c r="N232">
        <f t="shared" si="43"/>
        <v>87</v>
      </c>
      <c r="O232">
        <f t="shared" si="44"/>
        <v>1</v>
      </c>
      <c r="P232">
        <f t="shared" si="45"/>
        <v>276</v>
      </c>
      <c r="R232">
        <f t="shared" ca="1" si="53"/>
        <v>0.98794418545440688</v>
      </c>
      <c r="S232">
        <f t="shared" ca="1" si="46"/>
        <v>0.98524064978471815</v>
      </c>
      <c r="T232">
        <f t="shared" ca="1" si="47"/>
        <v>4.9916951627933193E-2</v>
      </c>
      <c r="U232">
        <f t="shared" ca="1" si="48"/>
        <v>0.89636482767145698</v>
      </c>
      <c r="V232">
        <f t="shared" ca="1" si="49"/>
        <v>4.6802594630723449E-2</v>
      </c>
      <c r="W232">
        <f t="shared" ca="1" si="50"/>
        <v>0.99388275589636388</v>
      </c>
      <c r="X232">
        <f t="shared" ca="1" si="51"/>
        <v>0.91957204256611302</v>
      </c>
      <c r="Y232">
        <f t="shared" ca="1" si="52"/>
        <v>0.84193628538635945</v>
      </c>
    </row>
    <row r="233" spans="1:25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ca="1" si="41"/>
        <v>3.2283861834852277E-6</v>
      </c>
      <c r="J233">
        <f t="shared" ca="1" si="42"/>
        <v>0</v>
      </c>
      <c r="N233">
        <f t="shared" si="43"/>
        <v>48</v>
      </c>
      <c r="O233">
        <f t="shared" si="44"/>
        <v>0</v>
      </c>
      <c r="P233">
        <f t="shared" si="45"/>
        <v>237</v>
      </c>
      <c r="R233">
        <f t="shared" ca="1" si="53"/>
        <v>0.98794418545440688</v>
      </c>
      <c r="S233">
        <f t="shared" ca="1" si="46"/>
        <v>0.98524064978471815</v>
      </c>
      <c r="T233">
        <f t="shared" ca="1" si="47"/>
        <v>4.9916951627933193E-2</v>
      </c>
      <c r="U233">
        <f t="shared" ca="1" si="48"/>
        <v>0.89636482767145698</v>
      </c>
      <c r="V233">
        <f t="shared" ca="1" si="49"/>
        <v>0.95319740536927655</v>
      </c>
      <c r="W233">
        <f t="shared" ca="1" si="50"/>
        <v>6.1172441036361214E-3</v>
      </c>
      <c r="X233">
        <f t="shared" ca="1" si="51"/>
        <v>8.0427957433886976E-2</v>
      </c>
      <c r="Y233">
        <f t="shared" ca="1" si="52"/>
        <v>0.15806371461364055</v>
      </c>
    </row>
    <row r="234" spans="1:25" x14ac:dyDescent="0.25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f t="shared" ca="1" si="41"/>
        <v>1.7196201403719463E-5</v>
      </c>
      <c r="J234">
        <f t="shared" ca="1" si="42"/>
        <v>0</v>
      </c>
      <c r="N234">
        <f t="shared" si="43"/>
        <v>58</v>
      </c>
      <c r="O234">
        <f t="shared" si="44"/>
        <v>0</v>
      </c>
      <c r="P234">
        <f t="shared" si="45"/>
        <v>247</v>
      </c>
      <c r="R234">
        <f t="shared" ca="1" si="53"/>
        <v>0.98794418545440688</v>
      </c>
      <c r="S234">
        <f t="shared" ca="1" si="46"/>
        <v>0.98524064978471815</v>
      </c>
      <c r="T234">
        <f t="shared" ca="1" si="47"/>
        <v>4.9916951627933193E-2</v>
      </c>
      <c r="U234">
        <f t="shared" ca="1" si="48"/>
        <v>0.89636482767145698</v>
      </c>
      <c r="V234">
        <f t="shared" ca="1" si="49"/>
        <v>0.95319740536927655</v>
      </c>
      <c r="W234">
        <f t="shared" ca="1" si="50"/>
        <v>6.1172441036361214E-3</v>
      </c>
      <c r="X234">
        <f t="shared" ca="1" si="51"/>
        <v>8.0427957433886976E-2</v>
      </c>
      <c r="Y234">
        <f t="shared" ca="1" si="52"/>
        <v>0.84193628538635945</v>
      </c>
    </row>
    <row r="235" spans="1:25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f t="shared" ca="1" si="41"/>
        <v>3.6911712937383418E-5</v>
      </c>
      <c r="J235">
        <f t="shared" ca="1" si="42"/>
        <v>0</v>
      </c>
      <c r="N235">
        <f t="shared" si="43"/>
        <v>67</v>
      </c>
      <c r="O235">
        <f t="shared" si="44"/>
        <v>0</v>
      </c>
      <c r="P235">
        <f t="shared" si="45"/>
        <v>256</v>
      </c>
      <c r="R235">
        <f t="shared" ca="1" si="53"/>
        <v>0.98794418545440688</v>
      </c>
      <c r="S235">
        <f t="shared" ca="1" si="46"/>
        <v>0.98524064978471815</v>
      </c>
      <c r="T235">
        <f t="shared" ca="1" si="47"/>
        <v>4.9916951627933193E-2</v>
      </c>
      <c r="U235">
        <f t="shared" ca="1" si="48"/>
        <v>0.89636482767145698</v>
      </c>
      <c r="V235">
        <f t="shared" ca="1" si="49"/>
        <v>0.95319740536927655</v>
      </c>
      <c r="W235">
        <f t="shared" ca="1" si="50"/>
        <v>6.1172441036361214E-3</v>
      </c>
      <c r="X235">
        <f t="shared" ca="1" si="51"/>
        <v>0.91957204256611302</v>
      </c>
      <c r="Y235">
        <f t="shared" ca="1" si="52"/>
        <v>0.15806371461364055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f t="shared" ca="1" si="41"/>
        <v>1.9661255306894021E-4</v>
      </c>
      <c r="J236">
        <f t="shared" ca="1" si="42"/>
        <v>0</v>
      </c>
      <c r="N236">
        <f t="shared" si="43"/>
        <v>77</v>
      </c>
      <c r="O236">
        <f t="shared" si="44"/>
        <v>0</v>
      </c>
      <c r="P236">
        <f t="shared" si="45"/>
        <v>266</v>
      </c>
      <c r="R236">
        <f t="shared" ca="1" si="53"/>
        <v>0.98794418545440688</v>
      </c>
      <c r="S236">
        <f t="shared" ca="1" si="46"/>
        <v>0.98524064978471815</v>
      </c>
      <c r="T236">
        <f t="shared" ca="1" si="47"/>
        <v>4.9916951627933193E-2</v>
      </c>
      <c r="U236">
        <f t="shared" ca="1" si="48"/>
        <v>0.89636482767145698</v>
      </c>
      <c r="V236">
        <f t="shared" ca="1" si="49"/>
        <v>0.95319740536927655</v>
      </c>
      <c r="W236">
        <f t="shared" ca="1" si="50"/>
        <v>6.1172441036361214E-3</v>
      </c>
      <c r="X236">
        <f t="shared" ca="1" si="51"/>
        <v>0.91957204256611302</v>
      </c>
      <c r="Y236">
        <f t="shared" ca="1" si="52"/>
        <v>0.84193628538635945</v>
      </c>
    </row>
    <row r="237" spans="1:25" x14ac:dyDescent="0.25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ca="1" si="41"/>
        <v>5.2452334789661434E-4</v>
      </c>
      <c r="J237">
        <f t="shared" ca="1" si="42"/>
        <v>0</v>
      </c>
      <c r="N237">
        <f t="shared" si="43"/>
        <v>64</v>
      </c>
      <c r="O237">
        <f t="shared" si="44"/>
        <v>0</v>
      </c>
      <c r="P237">
        <f t="shared" si="45"/>
        <v>253</v>
      </c>
      <c r="R237">
        <f t="shared" ca="1" si="53"/>
        <v>0.98794418545440688</v>
      </c>
      <c r="S237">
        <f t="shared" ca="1" si="46"/>
        <v>0.98524064978471815</v>
      </c>
      <c r="T237">
        <f t="shared" ca="1" si="47"/>
        <v>4.9916951627933193E-2</v>
      </c>
      <c r="U237">
        <f t="shared" ca="1" si="48"/>
        <v>0.89636482767145698</v>
      </c>
      <c r="V237">
        <f t="shared" ca="1" si="49"/>
        <v>0.95319740536927655</v>
      </c>
      <c r="W237">
        <f t="shared" ca="1" si="50"/>
        <v>0.99388275589636388</v>
      </c>
      <c r="X237">
        <f t="shared" ca="1" si="51"/>
        <v>8.0427957433886976E-2</v>
      </c>
      <c r="Y237">
        <f t="shared" ca="1" si="52"/>
        <v>0.15806371461364055</v>
      </c>
    </row>
    <row r="238" spans="1:25" x14ac:dyDescent="0.2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f t="shared" ca="1" si="41"/>
        <v>2.7939064965412509E-3</v>
      </c>
      <c r="J238">
        <f t="shared" ca="1" si="42"/>
        <v>0</v>
      </c>
      <c r="N238">
        <f t="shared" si="43"/>
        <v>74</v>
      </c>
      <c r="O238">
        <f t="shared" si="44"/>
        <v>0</v>
      </c>
      <c r="P238">
        <f t="shared" si="45"/>
        <v>263</v>
      </c>
      <c r="R238">
        <f t="shared" ca="1" si="53"/>
        <v>0.98794418545440688</v>
      </c>
      <c r="S238">
        <f t="shared" ca="1" si="46"/>
        <v>0.98524064978471815</v>
      </c>
      <c r="T238">
        <f t="shared" ca="1" si="47"/>
        <v>4.9916951627933193E-2</v>
      </c>
      <c r="U238">
        <f t="shared" ca="1" si="48"/>
        <v>0.89636482767145698</v>
      </c>
      <c r="V238">
        <f t="shared" ca="1" si="49"/>
        <v>0.95319740536927655</v>
      </c>
      <c r="W238">
        <f t="shared" ca="1" si="50"/>
        <v>0.99388275589636388</v>
      </c>
      <c r="X238">
        <f t="shared" ca="1" si="51"/>
        <v>8.0427957433886976E-2</v>
      </c>
      <c r="Y238">
        <f t="shared" ca="1" si="52"/>
        <v>0.84193628538635945</v>
      </c>
    </row>
    <row r="239" spans="1:25" x14ac:dyDescent="0.2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f t="shared" ca="1" si="41"/>
        <v>5.9971311194293858E-3</v>
      </c>
      <c r="J239">
        <f t="shared" ca="1" si="42"/>
        <v>5.9971311194293858E-3</v>
      </c>
      <c r="N239">
        <f t="shared" si="43"/>
        <v>83</v>
      </c>
      <c r="O239">
        <f t="shared" si="44"/>
        <v>1</v>
      </c>
      <c r="P239">
        <f t="shared" si="45"/>
        <v>272</v>
      </c>
      <c r="R239">
        <f t="shared" ca="1" si="53"/>
        <v>0.98794418545440688</v>
      </c>
      <c r="S239">
        <f t="shared" ca="1" si="46"/>
        <v>0.98524064978471815</v>
      </c>
      <c r="T239">
        <f t="shared" ca="1" si="47"/>
        <v>4.9916951627933193E-2</v>
      </c>
      <c r="U239">
        <f t="shared" ca="1" si="48"/>
        <v>0.89636482767145698</v>
      </c>
      <c r="V239">
        <f t="shared" ca="1" si="49"/>
        <v>0.95319740536927655</v>
      </c>
      <c r="W239">
        <f t="shared" ca="1" si="50"/>
        <v>0.99388275589636388</v>
      </c>
      <c r="X239">
        <f t="shared" ca="1" si="51"/>
        <v>0.91957204256611302</v>
      </c>
      <c r="Y239">
        <f t="shared" ca="1" si="52"/>
        <v>0.15806371461364055</v>
      </c>
    </row>
    <row r="240" spans="1:25" x14ac:dyDescent="0.25">
      <c r="A240">
        <v>1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ca="1" si="41"/>
        <v>3.194409488609843E-2</v>
      </c>
      <c r="J240">
        <f t="shared" ca="1" si="42"/>
        <v>3.194409488609843E-2</v>
      </c>
      <c r="N240">
        <f t="shared" si="43"/>
        <v>93</v>
      </c>
      <c r="O240">
        <f t="shared" si="44"/>
        <v>1</v>
      </c>
      <c r="P240">
        <f t="shared" si="45"/>
        <v>282</v>
      </c>
      <c r="R240">
        <f t="shared" ca="1" si="53"/>
        <v>0.98794418545440688</v>
      </c>
      <c r="S240">
        <f t="shared" ca="1" si="46"/>
        <v>0.98524064978471815</v>
      </c>
      <c r="T240">
        <f t="shared" ca="1" si="47"/>
        <v>4.9916951627933193E-2</v>
      </c>
      <c r="U240">
        <f t="shared" ca="1" si="48"/>
        <v>0.89636482767145698</v>
      </c>
      <c r="V240">
        <f t="shared" ca="1" si="49"/>
        <v>0.95319740536927655</v>
      </c>
      <c r="W240">
        <f t="shared" ca="1" si="50"/>
        <v>0.99388275589636388</v>
      </c>
      <c r="X240">
        <f t="shared" ca="1" si="51"/>
        <v>0.91957204256611302</v>
      </c>
      <c r="Y240">
        <f t="shared" ca="1" si="52"/>
        <v>0.84193628538635945</v>
      </c>
    </row>
    <row r="241" spans="1:2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ca="1" si="41"/>
        <v>3.4882567172123956E-7</v>
      </c>
      <c r="J241">
        <f t="shared" ca="1" si="42"/>
        <v>0</v>
      </c>
      <c r="N241">
        <f t="shared" si="43"/>
        <v>57</v>
      </c>
      <c r="O241">
        <f t="shared" si="44"/>
        <v>0</v>
      </c>
      <c r="P241">
        <f t="shared" si="45"/>
        <v>246</v>
      </c>
      <c r="R241">
        <f t="shared" ca="1" si="53"/>
        <v>0.98794418545440688</v>
      </c>
      <c r="S241">
        <f t="shared" ca="1" si="46"/>
        <v>0.98524064978471815</v>
      </c>
      <c r="T241">
        <f t="shared" ca="1" si="47"/>
        <v>0.95008304837206681</v>
      </c>
      <c r="U241">
        <f t="shared" ca="1" si="48"/>
        <v>0.10363517232854302</v>
      </c>
      <c r="V241">
        <f t="shared" ca="1" si="49"/>
        <v>4.6802594630723449E-2</v>
      </c>
      <c r="W241">
        <f t="shared" ca="1" si="50"/>
        <v>6.1172441036361214E-3</v>
      </c>
      <c r="X241">
        <f t="shared" ca="1" si="51"/>
        <v>8.0427957433886976E-2</v>
      </c>
      <c r="Y241">
        <f t="shared" ca="1" si="52"/>
        <v>0.15806371461364055</v>
      </c>
    </row>
    <row r="242" spans="1:2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ca="1" si="41"/>
        <v>1.8580418093694311E-6</v>
      </c>
      <c r="J242">
        <f t="shared" ca="1" si="42"/>
        <v>0</v>
      </c>
      <c r="N242">
        <f t="shared" si="43"/>
        <v>67</v>
      </c>
      <c r="O242">
        <f t="shared" si="44"/>
        <v>0</v>
      </c>
      <c r="P242">
        <f t="shared" si="45"/>
        <v>256</v>
      </c>
      <c r="R242">
        <f t="shared" ca="1" si="53"/>
        <v>0.98794418545440688</v>
      </c>
      <c r="S242">
        <f t="shared" ca="1" si="46"/>
        <v>0.98524064978471815</v>
      </c>
      <c r="T242">
        <f t="shared" ca="1" si="47"/>
        <v>0.95008304837206681</v>
      </c>
      <c r="U242">
        <f t="shared" ca="1" si="48"/>
        <v>0.10363517232854302</v>
      </c>
      <c r="V242">
        <f t="shared" ca="1" si="49"/>
        <v>4.6802594630723449E-2</v>
      </c>
      <c r="W242">
        <f t="shared" ca="1" si="50"/>
        <v>6.1172441036361214E-3</v>
      </c>
      <c r="X242">
        <f t="shared" ca="1" si="51"/>
        <v>8.0427957433886976E-2</v>
      </c>
      <c r="Y242">
        <f t="shared" ca="1" si="52"/>
        <v>0.84193628538635945</v>
      </c>
    </row>
    <row r="243" spans="1:2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f t="shared" ca="1" si="41"/>
        <v>3.9882939425370196E-6</v>
      </c>
      <c r="J243">
        <f t="shared" ca="1" si="42"/>
        <v>0</v>
      </c>
      <c r="N243">
        <f t="shared" si="43"/>
        <v>76</v>
      </c>
      <c r="O243">
        <f t="shared" si="44"/>
        <v>0</v>
      </c>
      <c r="P243">
        <f t="shared" si="45"/>
        <v>265</v>
      </c>
      <c r="R243">
        <f t="shared" ca="1" si="53"/>
        <v>0.98794418545440688</v>
      </c>
      <c r="S243">
        <f t="shared" ca="1" si="46"/>
        <v>0.98524064978471815</v>
      </c>
      <c r="T243">
        <f t="shared" ca="1" si="47"/>
        <v>0.95008304837206681</v>
      </c>
      <c r="U243">
        <f t="shared" ca="1" si="48"/>
        <v>0.10363517232854302</v>
      </c>
      <c r="V243">
        <f t="shared" ca="1" si="49"/>
        <v>4.6802594630723449E-2</v>
      </c>
      <c r="W243">
        <f t="shared" ca="1" si="50"/>
        <v>6.1172441036361214E-3</v>
      </c>
      <c r="X243">
        <f t="shared" ca="1" si="51"/>
        <v>0.91957204256611302</v>
      </c>
      <c r="Y243">
        <f t="shared" ca="1" si="52"/>
        <v>0.15806371461364055</v>
      </c>
    </row>
    <row r="244" spans="1:2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f t="shared" ca="1" si="41"/>
        <v>2.1243897723246082E-5</v>
      </c>
      <c r="J244">
        <f t="shared" ca="1" si="42"/>
        <v>2.1243897723246082E-5</v>
      </c>
      <c r="N244">
        <f t="shared" si="43"/>
        <v>86</v>
      </c>
      <c r="O244">
        <f t="shared" si="44"/>
        <v>1</v>
      </c>
      <c r="P244">
        <f t="shared" si="45"/>
        <v>275</v>
      </c>
      <c r="R244">
        <f t="shared" ca="1" si="53"/>
        <v>0.98794418545440688</v>
      </c>
      <c r="S244">
        <f t="shared" ca="1" si="46"/>
        <v>0.98524064978471815</v>
      </c>
      <c r="T244">
        <f t="shared" ca="1" si="47"/>
        <v>0.95008304837206681</v>
      </c>
      <c r="U244">
        <f t="shared" ca="1" si="48"/>
        <v>0.10363517232854302</v>
      </c>
      <c r="V244">
        <f t="shared" ca="1" si="49"/>
        <v>4.6802594630723449E-2</v>
      </c>
      <c r="W244">
        <f t="shared" ca="1" si="50"/>
        <v>6.1172441036361214E-3</v>
      </c>
      <c r="X244">
        <f t="shared" ca="1" si="51"/>
        <v>0.91957204256611302</v>
      </c>
      <c r="Y244">
        <f t="shared" ca="1" si="52"/>
        <v>0.84193628538635945</v>
      </c>
    </row>
    <row r="245" spans="1:2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f t="shared" ca="1" si="41"/>
        <v>5.6674511277330009E-5</v>
      </c>
      <c r="J245">
        <f t="shared" ca="1" si="42"/>
        <v>0</v>
      </c>
      <c r="N245">
        <f t="shared" si="43"/>
        <v>73</v>
      </c>
      <c r="O245">
        <f t="shared" si="44"/>
        <v>0</v>
      </c>
      <c r="P245">
        <f t="shared" si="45"/>
        <v>262</v>
      </c>
      <c r="R245">
        <f t="shared" ca="1" si="53"/>
        <v>0.98794418545440688</v>
      </c>
      <c r="S245">
        <f t="shared" ca="1" si="46"/>
        <v>0.98524064978471815</v>
      </c>
      <c r="T245">
        <f t="shared" ca="1" si="47"/>
        <v>0.95008304837206681</v>
      </c>
      <c r="U245">
        <f t="shared" ca="1" si="48"/>
        <v>0.10363517232854302</v>
      </c>
      <c r="V245">
        <f t="shared" ca="1" si="49"/>
        <v>4.6802594630723449E-2</v>
      </c>
      <c r="W245">
        <f t="shared" ca="1" si="50"/>
        <v>0.99388275589636388</v>
      </c>
      <c r="X245">
        <f t="shared" ca="1" si="51"/>
        <v>8.0427957433886976E-2</v>
      </c>
      <c r="Y245">
        <f t="shared" ca="1" si="52"/>
        <v>0.15806371461364055</v>
      </c>
    </row>
    <row r="246" spans="1:2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f t="shared" ca="1" si="41"/>
        <v>3.0188033741682514E-4</v>
      </c>
      <c r="J246">
        <f t="shared" ca="1" si="42"/>
        <v>3.0188033741682514E-4</v>
      </c>
      <c r="N246">
        <f t="shared" si="43"/>
        <v>83</v>
      </c>
      <c r="O246">
        <f t="shared" si="44"/>
        <v>1</v>
      </c>
      <c r="P246">
        <f t="shared" si="45"/>
        <v>272</v>
      </c>
      <c r="R246">
        <f t="shared" ca="1" si="53"/>
        <v>0.98794418545440688</v>
      </c>
      <c r="S246">
        <f t="shared" ca="1" si="46"/>
        <v>0.98524064978471815</v>
      </c>
      <c r="T246">
        <f t="shared" ca="1" si="47"/>
        <v>0.95008304837206681</v>
      </c>
      <c r="U246">
        <f t="shared" ca="1" si="48"/>
        <v>0.10363517232854302</v>
      </c>
      <c r="V246">
        <f t="shared" ca="1" si="49"/>
        <v>4.6802594630723449E-2</v>
      </c>
      <c r="W246">
        <f t="shared" ca="1" si="50"/>
        <v>0.99388275589636388</v>
      </c>
      <c r="X246">
        <f t="shared" ca="1" si="51"/>
        <v>8.0427957433886976E-2</v>
      </c>
      <c r="Y246">
        <f t="shared" ca="1" si="52"/>
        <v>0.84193628538635945</v>
      </c>
    </row>
    <row r="247" spans="1:2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f t="shared" ca="1" si="41"/>
        <v>6.4798731385875316E-4</v>
      </c>
      <c r="J247">
        <f t="shared" ca="1" si="42"/>
        <v>6.4798731385875316E-4</v>
      </c>
      <c r="N247">
        <f t="shared" si="43"/>
        <v>92</v>
      </c>
      <c r="O247">
        <f t="shared" si="44"/>
        <v>1</v>
      </c>
      <c r="P247">
        <f t="shared" si="45"/>
        <v>281</v>
      </c>
      <c r="R247">
        <f t="shared" ca="1" si="53"/>
        <v>0.98794418545440688</v>
      </c>
      <c r="S247">
        <f t="shared" ca="1" si="46"/>
        <v>0.98524064978471815</v>
      </c>
      <c r="T247">
        <f t="shared" ca="1" si="47"/>
        <v>0.95008304837206681</v>
      </c>
      <c r="U247">
        <f t="shared" ca="1" si="48"/>
        <v>0.10363517232854302</v>
      </c>
      <c r="V247">
        <f t="shared" ca="1" si="49"/>
        <v>4.6802594630723449E-2</v>
      </c>
      <c r="W247">
        <f t="shared" ca="1" si="50"/>
        <v>0.99388275589636388</v>
      </c>
      <c r="X247">
        <f t="shared" ca="1" si="51"/>
        <v>0.91957204256611302</v>
      </c>
      <c r="Y247">
        <f t="shared" ca="1" si="52"/>
        <v>0.15806371461364055</v>
      </c>
    </row>
    <row r="248" spans="1:2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f t="shared" ca="1" si="41"/>
        <v>3.4515450515715182E-3</v>
      </c>
      <c r="J248">
        <f t="shared" ca="1" si="42"/>
        <v>3.4515450515715182E-3</v>
      </c>
      <c r="N248">
        <f t="shared" si="43"/>
        <v>102</v>
      </c>
      <c r="O248">
        <f t="shared" si="44"/>
        <v>1</v>
      </c>
      <c r="P248">
        <f t="shared" si="45"/>
        <v>291</v>
      </c>
      <c r="R248">
        <f t="shared" ca="1" si="53"/>
        <v>0.98794418545440688</v>
      </c>
      <c r="S248">
        <f t="shared" ca="1" si="46"/>
        <v>0.98524064978471815</v>
      </c>
      <c r="T248">
        <f t="shared" ca="1" si="47"/>
        <v>0.95008304837206681</v>
      </c>
      <c r="U248">
        <f t="shared" ca="1" si="48"/>
        <v>0.10363517232854302</v>
      </c>
      <c r="V248">
        <f t="shared" ca="1" si="49"/>
        <v>4.6802594630723449E-2</v>
      </c>
      <c r="W248">
        <f t="shared" ca="1" si="50"/>
        <v>0.99388275589636388</v>
      </c>
      <c r="X248">
        <f t="shared" ca="1" si="51"/>
        <v>0.91957204256611302</v>
      </c>
      <c r="Y248">
        <f t="shared" ca="1" si="52"/>
        <v>0.84193628538635945</v>
      </c>
    </row>
    <row r="249" spans="1:25" x14ac:dyDescent="0.25">
      <c r="A249">
        <v>1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ca="1" si="41"/>
        <v>7.1043011148063977E-6</v>
      </c>
      <c r="J249">
        <f t="shared" ca="1" si="42"/>
        <v>0</v>
      </c>
      <c r="N249">
        <f t="shared" si="43"/>
        <v>63</v>
      </c>
      <c r="O249">
        <f t="shared" si="44"/>
        <v>0</v>
      </c>
      <c r="P249">
        <f t="shared" si="45"/>
        <v>252</v>
      </c>
      <c r="R249">
        <f t="shared" ca="1" si="53"/>
        <v>0.98794418545440688</v>
      </c>
      <c r="S249">
        <f t="shared" ca="1" si="46"/>
        <v>0.98524064978471815</v>
      </c>
      <c r="T249">
        <f t="shared" ca="1" si="47"/>
        <v>0.95008304837206681</v>
      </c>
      <c r="U249">
        <f t="shared" ca="1" si="48"/>
        <v>0.10363517232854302</v>
      </c>
      <c r="V249">
        <f t="shared" ca="1" si="49"/>
        <v>0.95319740536927655</v>
      </c>
      <c r="W249">
        <f t="shared" ca="1" si="50"/>
        <v>6.1172441036361214E-3</v>
      </c>
      <c r="X249">
        <f t="shared" ca="1" si="51"/>
        <v>8.0427957433886976E-2</v>
      </c>
      <c r="Y249">
        <f t="shared" ca="1" si="52"/>
        <v>0.15806371461364055</v>
      </c>
    </row>
    <row r="250" spans="1:25" x14ac:dyDescent="0.25">
      <c r="A250">
        <v>1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ca="1" si="41"/>
        <v>3.7841505278341038E-5</v>
      </c>
      <c r="J250">
        <f t="shared" ca="1" si="42"/>
        <v>0</v>
      </c>
      <c r="N250">
        <f t="shared" si="43"/>
        <v>73</v>
      </c>
      <c r="O250">
        <f t="shared" si="44"/>
        <v>0</v>
      </c>
      <c r="P250">
        <f t="shared" si="45"/>
        <v>262</v>
      </c>
      <c r="R250">
        <f t="shared" ca="1" si="53"/>
        <v>0.98794418545440688</v>
      </c>
      <c r="S250">
        <f t="shared" ca="1" si="46"/>
        <v>0.98524064978471815</v>
      </c>
      <c r="T250">
        <f t="shared" ca="1" si="47"/>
        <v>0.95008304837206681</v>
      </c>
      <c r="U250">
        <f t="shared" ca="1" si="48"/>
        <v>0.10363517232854302</v>
      </c>
      <c r="V250">
        <f t="shared" ca="1" si="49"/>
        <v>0.95319740536927655</v>
      </c>
      <c r="W250">
        <f t="shared" ca="1" si="50"/>
        <v>6.1172441036361214E-3</v>
      </c>
      <c r="X250">
        <f t="shared" ca="1" si="51"/>
        <v>8.0427957433886976E-2</v>
      </c>
      <c r="Y250">
        <f t="shared" ca="1" si="52"/>
        <v>0.84193628538635945</v>
      </c>
    </row>
    <row r="251" spans="1:25" x14ac:dyDescent="0.25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f t="shared" ca="1" si="41"/>
        <v>8.1226937691627834E-5</v>
      </c>
      <c r="J251">
        <f t="shared" ca="1" si="42"/>
        <v>8.1226937691627834E-5</v>
      </c>
      <c r="N251">
        <f t="shared" si="43"/>
        <v>82</v>
      </c>
      <c r="O251">
        <f t="shared" si="44"/>
        <v>1</v>
      </c>
      <c r="P251">
        <f t="shared" si="45"/>
        <v>271</v>
      </c>
      <c r="R251">
        <f t="shared" ca="1" si="53"/>
        <v>0.98794418545440688</v>
      </c>
      <c r="S251">
        <f t="shared" ca="1" si="46"/>
        <v>0.98524064978471815</v>
      </c>
      <c r="T251">
        <f t="shared" ca="1" si="47"/>
        <v>0.95008304837206681</v>
      </c>
      <c r="U251">
        <f t="shared" ca="1" si="48"/>
        <v>0.10363517232854302</v>
      </c>
      <c r="V251">
        <f t="shared" ca="1" si="49"/>
        <v>0.95319740536927655</v>
      </c>
      <c r="W251">
        <f t="shared" ca="1" si="50"/>
        <v>6.1172441036361214E-3</v>
      </c>
      <c r="X251">
        <f t="shared" ca="1" si="51"/>
        <v>0.91957204256611302</v>
      </c>
      <c r="Y251">
        <f t="shared" ca="1" si="52"/>
        <v>0.15806371461364055</v>
      </c>
    </row>
    <row r="252" spans="1:25" x14ac:dyDescent="0.25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f t="shared" ca="1" si="41"/>
        <v>4.3266037597914758E-4</v>
      </c>
      <c r="J252">
        <f t="shared" ca="1" si="42"/>
        <v>4.3266037597914758E-4</v>
      </c>
      <c r="N252">
        <f t="shared" si="43"/>
        <v>92</v>
      </c>
      <c r="O252">
        <f t="shared" si="44"/>
        <v>1</v>
      </c>
      <c r="P252">
        <f t="shared" si="45"/>
        <v>281</v>
      </c>
      <c r="R252">
        <f t="shared" ca="1" si="53"/>
        <v>0.98794418545440688</v>
      </c>
      <c r="S252">
        <f t="shared" ca="1" si="46"/>
        <v>0.98524064978471815</v>
      </c>
      <c r="T252">
        <f t="shared" ca="1" si="47"/>
        <v>0.95008304837206681</v>
      </c>
      <c r="U252">
        <f t="shared" ca="1" si="48"/>
        <v>0.10363517232854302</v>
      </c>
      <c r="V252">
        <f t="shared" ca="1" si="49"/>
        <v>0.95319740536927655</v>
      </c>
      <c r="W252">
        <f t="shared" ca="1" si="50"/>
        <v>6.1172441036361214E-3</v>
      </c>
      <c r="X252">
        <f t="shared" ca="1" si="51"/>
        <v>0.91957204256611302</v>
      </c>
      <c r="Y252">
        <f t="shared" ca="1" si="52"/>
        <v>0.84193628538635945</v>
      </c>
    </row>
    <row r="253" spans="1:25" x14ac:dyDescent="0.25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f t="shared" ca="1" si="41"/>
        <v>1.154252184656877E-3</v>
      </c>
      <c r="J253">
        <f t="shared" ca="1" si="42"/>
        <v>0</v>
      </c>
      <c r="N253">
        <f t="shared" si="43"/>
        <v>79</v>
      </c>
      <c r="O253">
        <f t="shared" si="44"/>
        <v>0</v>
      </c>
      <c r="P253">
        <f t="shared" si="45"/>
        <v>268</v>
      </c>
      <c r="R253">
        <f t="shared" ca="1" si="53"/>
        <v>0.98794418545440688</v>
      </c>
      <c r="S253">
        <f t="shared" ca="1" si="46"/>
        <v>0.98524064978471815</v>
      </c>
      <c r="T253">
        <f t="shared" ca="1" si="47"/>
        <v>0.95008304837206681</v>
      </c>
      <c r="U253">
        <f t="shared" ca="1" si="48"/>
        <v>0.10363517232854302</v>
      </c>
      <c r="V253">
        <f t="shared" ca="1" si="49"/>
        <v>0.95319740536927655</v>
      </c>
      <c r="W253">
        <f t="shared" ca="1" si="50"/>
        <v>0.99388275589636388</v>
      </c>
      <c r="X253">
        <f t="shared" ca="1" si="51"/>
        <v>8.0427957433886976E-2</v>
      </c>
      <c r="Y253">
        <f t="shared" ca="1" si="52"/>
        <v>0.15806371461364055</v>
      </c>
    </row>
    <row r="254" spans="1:25" x14ac:dyDescent="0.25">
      <c r="A254">
        <v>1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f t="shared" ca="1" si="41"/>
        <v>6.148196625167991E-3</v>
      </c>
      <c r="J254">
        <f t="shared" ca="1" si="42"/>
        <v>6.148196625167991E-3</v>
      </c>
      <c r="N254">
        <f t="shared" si="43"/>
        <v>89</v>
      </c>
      <c r="O254">
        <f t="shared" si="44"/>
        <v>1</v>
      </c>
      <c r="P254">
        <f t="shared" si="45"/>
        <v>278</v>
      </c>
      <c r="R254">
        <f t="shared" ca="1" si="53"/>
        <v>0.98794418545440688</v>
      </c>
      <c r="S254">
        <f t="shared" ca="1" si="46"/>
        <v>0.98524064978471815</v>
      </c>
      <c r="T254">
        <f t="shared" ca="1" si="47"/>
        <v>0.95008304837206681</v>
      </c>
      <c r="U254">
        <f t="shared" ca="1" si="48"/>
        <v>0.10363517232854302</v>
      </c>
      <c r="V254">
        <f t="shared" ca="1" si="49"/>
        <v>0.95319740536927655</v>
      </c>
      <c r="W254">
        <f t="shared" ca="1" si="50"/>
        <v>0.99388275589636388</v>
      </c>
      <c r="X254">
        <f t="shared" ca="1" si="51"/>
        <v>8.0427957433886976E-2</v>
      </c>
      <c r="Y254">
        <f t="shared" ca="1" si="52"/>
        <v>0.84193628538635945</v>
      </c>
    </row>
    <row r="255" spans="1:25" x14ac:dyDescent="0.25">
      <c r="A255">
        <v>1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  <c r="I255">
        <f t="shared" ca="1" si="41"/>
        <v>1.3197127876259009E-2</v>
      </c>
      <c r="J255">
        <f t="shared" ca="1" si="42"/>
        <v>1.3197127876259009E-2</v>
      </c>
      <c r="N255">
        <f t="shared" si="43"/>
        <v>98</v>
      </c>
      <c r="O255">
        <f t="shared" si="44"/>
        <v>1</v>
      </c>
      <c r="P255">
        <f t="shared" si="45"/>
        <v>287</v>
      </c>
      <c r="R255">
        <f t="shared" ca="1" si="53"/>
        <v>0.98794418545440688</v>
      </c>
      <c r="S255">
        <f t="shared" ca="1" si="46"/>
        <v>0.98524064978471815</v>
      </c>
      <c r="T255">
        <f t="shared" ca="1" si="47"/>
        <v>0.95008304837206681</v>
      </c>
      <c r="U255">
        <f t="shared" ca="1" si="48"/>
        <v>0.10363517232854302</v>
      </c>
      <c r="V255">
        <f t="shared" ca="1" si="49"/>
        <v>0.95319740536927655</v>
      </c>
      <c r="W255">
        <f t="shared" ca="1" si="50"/>
        <v>0.99388275589636388</v>
      </c>
      <c r="X255">
        <f t="shared" ca="1" si="51"/>
        <v>0.91957204256611302</v>
      </c>
      <c r="Y255">
        <f t="shared" ca="1" si="52"/>
        <v>0.15806371461364055</v>
      </c>
    </row>
    <row r="256" spans="1:25" x14ac:dyDescent="0.25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f t="shared" ca="1" si="41"/>
        <v>7.0295329001128115E-2</v>
      </c>
      <c r="J256">
        <f t="shared" ca="1" si="42"/>
        <v>7.0295329001128115E-2</v>
      </c>
      <c r="N256">
        <f t="shared" si="43"/>
        <v>108</v>
      </c>
      <c r="O256">
        <f t="shared" si="44"/>
        <v>1</v>
      </c>
      <c r="P256">
        <f t="shared" si="45"/>
        <v>297</v>
      </c>
      <c r="R256">
        <f t="shared" ca="1" si="53"/>
        <v>0.98794418545440688</v>
      </c>
      <c r="S256">
        <f t="shared" ca="1" si="46"/>
        <v>0.98524064978471815</v>
      </c>
      <c r="T256">
        <f t="shared" ca="1" si="47"/>
        <v>0.95008304837206681</v>
      </c>
      <c r="U256">
        <f t="shared" ca="1" si="48"/>
        <v>0.10363517232854302</v>
      </c>
      <c r="V256">
        <f t="shared" ca="1" si="49"/>
        <v>0.95319740536927655</v>
      </c>
      <c r="W256">
        <f t="shared" ca="1" si="50"/>
        <v>0.99388275589636388</v>
      </c>
      <c r="X256">
        <f t="shared" ca="1" si="51"/>
        <v>0.91957204256611302</v>
      </c>
      <c r="Y256">
        <f t="shared" ca="1" si="52"/>
        <v>0.84193628538635945</v>
      </c>
    </row>
    <row r="257" spans="1:25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ca="1" si="41"/>
        <v>3.0170747642368971E-6</v>
      </c>
      <c r="J257">
        <f t="shared" ca="1" si="42"/>
        <v>0</v>
      </c>
      <c r="N257">
        <f t="shared" si="43"/>
        <v>72</v>
      </c>
      <c r="O257">
        <f t="shared" si="44"/>
        <v>0</v>
      </c>
      <c r="P257">
        <f t="shared" si="45"/>
        <v>261</v>
      </c>
      <c r="R257">
        <f t="shared" ca="1" si="53"/>
        <v>0.98794418545440688</v>
      </c>
      <c r="S257">
        <f t="shared" ca="1" si="46"/>
        <v>0.98524064978471815</v>
      </c>
      <c r="T257">
        <f t="shared" ca="1" si="47"/>
        <v>0.95008304837206681</v>
      </c>
      <c r="U257">
        <f t="shared" ca="1" si="48"/>
        <v>0.89636482767145698</v>
      </c>
      <c r="V257">
        <f t="shared" ca="1" si="49"/>
        <v>4.6802594630723449E-2</v>
      </c>
      <c r="W257">
        <f t="shared" ca="1" si="50"/>
        <v>6.1172441036361214E-3</v>
      </c>
      <c r="X257">
        <f t="shared" ca="1" si="51"/>
        <v>8.0427957433886976E-2</v>
      </c>
      <c r="Y257">
        <f t="shared" ca="1" si="52"/>
        <v>0.15806371461364055</v>
      </c>
    </row>
    <row r="258" spans="1:25" x14ac:dyDescent="0.2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ca="1" si="41"/>
        <v>1.607063788133527E-5</v>
      </c>
      <c r="J258">
        <f t="shared" ca="1" si="42"/>
        <v>1.607063788133527E-5</v>
      </c>
      <c r="N258">
        <f t="shared" si="43"/>
        <v>82</v>
      </c>
      <c r="O258">
        <f t="shared" si="44"/>
        <v>1</v>
      </c>
      <c r="P258">
        <f t="shared" si="45"/>
        <v>271</v>
      </c>
      <c r="R258">
        <f t="shared" ca="1" si="53"/>
        <v>0.98794418545440688</v>
      </c>
      <c r="S258">
        <f t="shared" ca="1" si="46"/>
        <v>0.98524064978471815</v>
      </c>
      <c r="T258">
        <f t="shared" ca="1" si="47"/>
        <v>0.95008304837206681</v>
      </c>
      <c r="U258">
        <f t="shared" ca="1" si="48"/>
        <v>0.89636482767145698</v>
      </c>
      <c r="V258">
        <f t="shared" ca="1" si="49"/>
        <v>4.6802594630723449E-2</v>
      </c>
      <c r="W258">
        <f t="shared" ca="1" si="50"/>
        <v>6.1172441036361214E-3</v>
      </c>
      <c r="X258">
        <f t="shared" ca="1" si="51"/>
        <v>8.0427957433886976E-2</v>
      </c>
      <c r="Y258">
        <f t="shared" ca="1" si="52"/>
        <v>0.84193628538635945</v>
      </c>
    </row>
    <row r="259" spans="1:25" x14ac:dyDescent="0.25">
      <c r="A259">
        <v>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f t="shared" ca="1" si="41"/>
        <v>3.4495686475745837E-5</v>
      </c>
      <c r="J259">
        <f t="shared" ca="1" si="42"/>
        <v>3.4495686475745837E-5</v>
      </c>
      <c r="N259">
        <f t="shared" si="43"/>
        <v>91</v>
      </c>
      <c r="O259">
        <f t="shared" si="44"/>
        <v>1</v>
      </c>
      <c r="P259">
        <f t="shared" si="45"/>
        <v>280</v>
      </c>
      <c r="R259">
        <f t="shared" ca="1" si="53"/>
        <v>0.98794418545440688</v>
      </c>
      <c r="S259">
        <f t="shared" ca="1" si="46"/>
        <v>0.98524064978471815</v>
      </c>
      <c r="T259">
        <f t="shared" ca="1" si="47"/>
        <v>0.95008304837206681</v>
      </c>
      <c r="U259">
        <f t="shared" ca="1" si="48"/>
        <v>0.89636482767145698</v>
      </c>
      <c r="V259">
        <f t="shared" ca="1" si="49"/>
        <v>4.6802594630723449E-2</v>
      </c>
      <c r="W259">
        <f t="shared" ca="1" si="50"/>
        <v>6.1172441036361214E-3</v>
      </c>
      <c r="X259">
        <f t="shared" ca="1" si="51"/>
        <v>0.91957204256611302</v>
      </c>
      <c r="Y259">
        <f t="shared" ca="1" si="52"/>
        <v>0.15806371461364055</v>
      </c>
    </row>
    <row r="260" spans="1:25" x14ac:dyDescent="0.25">
      <c r="A260">
        <v>1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1</v>
      </c>
      <c r="I260">
        <f t="shared" ca="1" si="41"/>
        <v>1.8374343665295315E-4</v>
      </c>
      <c r="J260">
        <f t="shared" ca="1" si="42"/>
        <v>1.8374343665295315E-4</v>
      </c>
      <c r="N260">
        <f t="shared" si="43"/>
        <v>101</v>
      </c>
      <c r="O260">
        <f t="shared" si="44"/>
        <v>1</v>
      </c>
      <c r="P260">
        <f t="shared" si="45"/>
        <v>290</v>
      </c>
      <c r="R260">
        <f t="shared" ca="1" si="53"/>
        <v>0.98794418545440688</v>
      </c>
      <c r="S260">
        <f t="shared" ca="1" si="46"/>
        <v>0.98524064978471815</v>
      </c>
      <c r="T260">
        <f t="shared" ca="1" si="47"/>
        <v>0.95008304837206681</v>
      </c>
      <c r="U260">
        <f t="shared" ca="1" si="48"/>
        <v>0.89636482767145698</v>
      </c>
      <c r="V260">
        <f t="shared" ca="1" si="49"/>
        <v>4.6802594630723449E-2</v>
      </c>
      <c r="W260">
        <f t="shared" ca="1" si="50"/>
        <v>6.1172441036361214E-3</v>
      </c>
      <c r="X260">
        <f t="shared" ca="1" si="51"/>
        <v>0.91957204256611302</v>
      </c>
      <c r="Y260">
        <f t="shared" ca="1" si="52"/>
        <v>0.84193628538635945</v>
      </c>
    </row>
    <row r="261" spans="1:25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ca="1" si="41"/>
        <v>4.9019109432673204E-4</v>
      </c>
      <c r="J261">
        <f t="shared" ca="1" si="42"/>
        <v>4.9019109432673204E-4</v>
      </c>
      <c r="N261">
        <f t="shared" si="43"/>
        <v>88</v>
      </c>
      <c r="O261">
        <f t="shared" si="44"/>
        <v>1</v>
      </c>
      <c r="P261">
        <f t="shared" si="45"/>
        <v>277</v>
      </c>
      <c r="R261">
        <f t="shared" ca="1" si="53"/>
        <v>0.98794418545440688</v>
      </c>
      <c r="S261">
        <f t="shared" ca="1" si="46"/>
        <v>0.98524064978471815</v>
      </c>
      <c r="T261">
        <f t="shared" ca="1" si="47"/>
        <v>0.95008304837206681</v>
      </c>
      <c r="U261">
        <f t="shared" ca="1" si="48"/>
        <v>0.89636482767145698</v>
      </c>
      <c r="V261">
        <f t="shared" ca="1" si="49"/>
        <v>4.6802594630723449E-2</v>
      </c>
      <c r="W261">
        <f t="shared" ca="1" si="50"/>
        <v>0.99388275589636388</v>
      </c>
      <c r="X261">
        <f t="shared" ca="1" si="51"/>
        <v>8.0427957433886976E-2</v>
      </c>
      <c r="Y261">
        <f t="shared" ca="1" si="52"/>
        <v>0.15806371461364055</v>
      </c>
    </row>
    <row r="262" spans="1:25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f t="shared" ca="1" si="41"/>
        <v>2.6110335955074875E-3</v>
      </c>
      <c r="J262">
        <f t="shared" ca="1" si="42"/>
        <v>2.6110335955074875E-3</v>
      </c>
      <c r="N262">
        <f t="shared" si="43"/>
        <v>98</v>
      </c>
      <c r="O262">
        <f t="shared" si="44"/>
        <v>1</v>
      </c>
      <c r="P262">
        <f t="shared" si="45"/>
        <v>287</v>
      </c>
      <c r="R262">
        <f t="shared" ca="1" si="53"/>
        <v>0.98794418545440688</v>
      </c>
      <c r="S262">
        <f t="shared" ca="1" si="46"/>
        <v>0.98524064978471815</v>
      </c>
      <c r="T262">
        <f t="shared" ca="1" si="47"/>
        <v>0.95008304837206681</v>
      </c>
      <c r="U262">
        <f t="shared" ca="1" si="48"/>
        <v>0.89636482767145698</v>
      </c>
      <c r="V262">
        <f t="shared" ca="1" si="49"/>
        <v>4.6802594630723449E-2</v>
      </c>
      <c r="W262">
        <f t="shared" ca="1" si="50"/>
        <v>0.99388275589636388</v>
      </c>
      <c r="X262">
        <f t="shared" ca="1" si="51"/>
        <v>8.0427957433886976E-2</v>
      </c>
      <c r="Y262">
        <f t="shared" ca="1" si="52"/>
        <v>0.84193628538635945</v>
      </c>
    </row>
    <row r="263" spans="1:25" x14ac:dyDescent="0.25">
      <c r="A263">
        <v>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ca="1" si="41"/>
        <v>5.604593728844697E-3</v>
      </c>
      <c r="J263">
        <f t="shared" ca="1" si="42"/>
        <v>5.604593728844697E-3</v>
      </c>
      <c r="N263">
        <f t="shared" si="43"/>
        <v>107</v>
      </c>
      <c r="O263">
        <f t="shared" si="44"/>
        <v>1</v>
      </c>
      <c r="P263">
        <f t="shared" si="45"/>
        <v>296</v>
      </c>
      <c r="R263">
        <f t="shared" ca="1" si="53"/>
        <v>0.98794418545440688</v>
      </c>
      <c r="S263">
        <f t="shared" ca="1" si="46"/>
        <v>0.98524064978471815</v>
      </c>
      <c r="T263">
        <f t="shared" ca="1" si="47"/>
        <v>0.95008304837206681</v>
      </c>
      <c r="U263">
        <f t="shared" ca="1" si="48"/>
        <v>0.89636482767145698</v>
      </c>
      <c r="V263">
        <f t="shared" ca="1" si="49"/>
        <v>4.6802594630723449E-2</v>
      </c>
      <c r="W263">
        <f t="shared" ca="1" si="50"/>
        <v>0.99388275589636388</v>
      </c>
      <c r="X263">
        <f t="shared" ca="1" si="51"/>
        <v>0.91957204256611302</v>
      </c>
      <c r="Y263">
        <f t="shared" ca="1" si="52"/>
        <v>0.15806371461364055</v>
      </c>
    </row>
    <row r="264" spans="1:25" x14ac:dyDescent="0.25">
      <c r="A264">
        <v>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f t="shared" ca="1" si="41"/>
        <v>2.9853219865781738E-2</v>
      </c>
      <c r="J264">
        <f t="shared" ca="1" si="42"/>
        <v>2.9853219865781738E-2</v>
      </c>
      <c r="N264">
        <f t="shared" si="43"/>
        <v>117</v>
      </c>
      <c r="O264">
        <f t="shared" si="44"/>
        <v>1</v>
      </c>
      <c r="P264">
        <f t="shared" si="45"/>
        <v>306</v>
      </c>
      <c r="R264">
        <f t="shared" ca="1" si="53"/>
        <v>0.98794418545440688</v>
      </c>
      <c r="S264">
        <f t="shared" ca="1" si="46"/>
        <v>0.98524064978471815</v>
      </c>
      <c r="T264">
        <f t="shared" ca="1" si="47"/>
        <v>0.95008304837206681</v>
      </c>
      <c r="U264">
        <f t="shared" ca="1" si="48"/>
        <v>0.89636482767145698</v>
      </c>
      <c r="V264">
        <f t="shared" ca="1" si="49"/>
        <v>4.6802594630723449E-2</v>
      </c>
      <c r="W264">
        <f t="shared" ca="1" si="50"/>
        <v>0.99388275589636388</v>
      </c>
      <c r="X264">
        <f t="shared" ca="1" si="51"/>
        <v>0.91957204256611302</v>
      </c>
      <c r="Y264">
        <f t="shared" ca="1" si="52"/>
        <v>0.84193628538635945</v>
      </c>
    </row>
    <row r="265" spans="1:2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f t="shared" ca="1" si="41"/>
        <v>6.1446760799621904E-5</v>
      </c>
      <c r="J265">
        <f t="shared" ca="1" si="42"/>
        <v>0</v>
      </c>
      <c r="N265">
        <f t="shared" si="43"/>
        <v>78</v>
      </c>
      <c r="O265">
        <f t="shared" si="44"/>
        <v>0</v>
      </c>
      <c r="P265">
        <f t="shared" si="45"/>
        <v>267</v>
      </c>
      <c r="R265">
        <f t="shared" ca="1" si="53"/>
        <v>0.98794418545440688</v>
      </c>
      <c r="S265">
        <f t="shared" ca="1" si="46"/>
        <v>0.98524064978471815</v>
      </c>
      <c r="T265">
        <f t="shared" ca="1" si="47"/>
        <v>0.95008304837206681</v>
      </c>
      <c r="U265">
        <f t="shared" ca="1" si="48"/>
        <v>0.89636482767145698</v>
      </c>
      <c r="V265">
        <f t="shared" ca="1" si="49"/>
        <v>0.95319740536927655</v>
      </c>
      <c r="W265">
        <f t="shared" ca="1" si="50"/>
        <v>6.1172441036361214E-3</v>
      </c>
      <c r="X265">
        <f t="shared" ca="1" si="51"/>
        <v>8.0427957433886976E-2</v>
      </c>
      <c r="Y265">
        <f t="shared" ca="1" si="52"/>
        <v>0.15806371461364055</v>
      </c>
    </row>
    <row r="266" spans="1:2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 t="shared" ca="1" si="41"/>
        <v>3.2730002368420411E-4</v>
      </c>
      <c r="J266">
        <f t="shared" ca="1" si="42"/>
        <v>3.2730002368420411E-4</v>
      </c>
      <c r="N266">
        <f t="shared" si="43"/>
        <v>88</v>
      </c>
      <c r="O266">
        <f t="shared" si="44"/>
        <v>1</v>
      </c>
      <c r="P266">
        <f t="shared" si="45"/>
        <v>277</v>
      </c>
      <c r="R266">
        <f t="shared" ca="1" si="53"/>
        <v>0.98794418545440688</v>
      </c>
      <c r="S266">
        <f t="shared" ca="1" si="46"/>
        <v>0.98524064978471815</v>
      </c>
      <c r="T266">
        <f t="shared" ca="1" si="47"/>
        <v>0.95008304837206681</v>
      </c>
      <c r="U266">
        <f t="shared" ca="1" si="48"/>
        <v>0.89636482767145698</v>
      </c>
      <c r="V266">
        <f t="shared" ca="1" si="49"/>
        <v>0.95319740536927655</v>
      </c>
      <c r="W266">
        <f t="shared" ca="1" si="50"/>
        <v>6.1172441036361214E-3</v>
      </c>
      <c r="X266">
        <f t="shared" ca="1" si="51"/>
        <v>8.0427957433886976E-2</v>
      </c>
      <c r="Y266">
        <f t="shared" ca="1" si="52"/>
        <v>0.84193628538635945</v>
      </c>
    </row>
    <row r="267" spans="1:2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f t="shared" ca="1" si="41"/>
        <v>7.0255076891673446E-4</v>
      </c>
      <c r="J267">
        <f t="shared" ca="1" si="42"/>
        <v>7.0255076891673446E-4</v>
      </c>
      <c r="N267">
        <f t="shared" si="43"/>
        <v>97</v>
      </c>
      <c r="O267">
        <f t="shared" si="44"/>
        <v>1</v>
      </c>
      <c r="P267">
        <f t="shared" si="45"/>
        <v>286</v>
      </c>
      <c r="R267">
        <f t="shared" ca="1" si="53"/>
        <v>0.98794418545440688</v>
      </c>
      <c r="S267">
        <f t="shared" ca="1" si="46"/>
        <v>0.98524064978471815</v>
      </c>
      <c r="T267">
        <f t="shared" ca="1" si="47"/>
        <v>0.95008304837206681</v>
      </c>
      <c r="U267">
        <f t="shared" ca="1" si="48"/>
        <v>0.89636482767145698</v>
      </c>
      <c r="V267">
        <f t="shared" ca="1" si="49"/>
        <v>0.95319740536927655</v>
      </c>
      <c r="W267">
        <f t="shared" ca="1" si="50"/>
        <v>6.1172441036361214E-3</v>
      </c>
      <c r="X267">
        <f t="shared" ca="1" si="51"/>
        <v>0.91957204256611302</v>
      </c>
      <c r="Y267">
        <f t="shared" ca="1" si="52"/>
        <v>0.15806371461364055</v>
      </c>
    </row>
    <row r="268" spans="1:25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f t="shared" ca="1" si="41"/>
        <v>3.7421807156874233E-3</v>
      </c>
      <c r="J268">
        <f t="shared" ca="1" si="42"/>
        <v>3.7421807156874233E-3</v>
      </c>
      <c r="N268">
        <f t="shared" si="43"/>
        <v>107</v>
      </c>
      <c r="O268">
        <f t="shared" si="44"/>
        <v>1</v>
      </c>
      <c r="P268">
        <f t="shared" si="45"/>
        <v>296</v>
      </c>
      <c r="R268">
        <f t="shared" ca="1" si="53"/>
        <v>0.98794418545440688</v>
      </c>
      <c r="S268">
        <f t="shared" ca="1" si="46"/>
        <v>0.98524064978471815</v>
      </c>
      <c r="T268">
        <f t="shared" ca="1" si="47"/>
        <v>0.95008304837206681</v>
      </c>
      <c r="U268">
        <f t="shared" ca="1" si="48"/>
        <v>0.89636482767145698</v>
      </c>
      <c r="V268">
        <f t="shared" ca="1" si="49"/>
        <v>0.95319740536927655</v>
      </c>
      <c r="W268">
        <f t="shared" ca="1" si="50"/>
        <v>6.1172441036361214E-3</v>
      </c>
      <c r="X268">
        <f t="shared" ca="1" si="51"/>
        <v>0.91957204256611302</v>
      </c>
      <c r="Y268">
        <f t="shared" ca="1" si="52"/>
        <v>0.84193628538635945</v>
      </c>
    </row>
    <row r="269" spans="1:2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ca="1" si="41"/>
        <v>9.983396923482591E-3</v>
      </c>
      <c r="J269">
        <f t="shared" ca="1" si="42"/>
        <v>9.983396923482591E-3</v>
      </c>
      <c r="N269">
        <f t="shared" si="43"/>
        <v>94</v>
      </c>
      <c r="O269">
        <f t="shared" si="44"/>
        <v>1</v>
      </c>
      <c r="P269">
        <f t="shared" si="45"/>
        <v>283</v>
      </c>
      <c r="R269">
        <f t="shared" ca="1" si="53"/>
        <v>0.98794418545440688</v>
      </c>
      <c r="S269">
        <f t="shared" ca="1" si="46"/>
        <v>0.98524064978471815</v>
      </c>
      <c r="T269">
        <f t="shared" ca="1" si="47"/>
        <v>0.95008304837206681</v>
      </c>
      <c r="U269">
        <f t="shared" ca="1" si="48"/>
        <v>0.89636482767145698</v>
      </c>
      <c r="V269">
        <f t="shared" ca="1" si="49"/>
        <v>0.95319740536927655</v>
      </c>
      <c r="W269">
        <f t="shared" ca="1" si="50"/>
        <v>0.99388275589636388</v>
      </c>
      <c r="X269">
        <f t="shared" ca="1" si="51"/>
        <v>8.0427957433886976E-2</v>
      </c>
      <c r="Y269">
        <f t="shared" ca="1" si="52"/>
        <v>0.15806371461364055</v>
      </c>
    </row>
    <row r="270" spans="1:25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f t="shared" ca="1" si="41"/>
        <v>5.3177189602560279E-2</v>
      </c>
      <c r="J270">
        <f t="shared" ca="1" si="42"/>
        <v>5.3177189602560279E-2</v>
      </c>
      <c r="N270">
        <f t="shared" si="43"/>
        <v>104</v>
      </c>
      <c r="O270">
        <f t="shared" si="44"/>
        <v>1</v>
      </c>
      <c r="P270">
        <f t="shared" si="45"/>
        <v>293</v>
      </c>
      <c r="R270">
        <f t="shared" ca="1" si="53"/>
        <v>0.98794418545440688</v>
      </c>
      <c r="S270">
        <f t="shared" ca="1" si="46"/>
        <v>0.98524064978471815</v>
      </c>
      <c r="T270">
        <f t="shared" ca="1" si="47"/>
        <v>0.95008304837206681</v>
      </c>
      <c r="U270">
        <f t="shared" ca="1" si="48"/>
        <v>0.89636482767145698</v>
      </c>
      <c r="V270">
        <f t="shared" ca="1" si="49"/>
        <v>0.95319740536927655</v>
      </c>
      <c r="W270">
        <f t="shared" ca="1" si="50"/>
        <v>0.99388275589636388</v>
      </c>
      <c r="X270">
        <f t="shared" ca="1" si="51"/>
        <v>8.0427957433886976E-2</v>
      </c>
      <c r="Y270">
        <f t="shared" ca="1" si="52"/>
        <v>0.84193628538635945</v>
      </c>
    </row>
    <row r="271" spans="1:25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f t="shared" ca="1" si="41"/>
        <v>0.11414504350954839</v>
      </c>
      <c r="J271">
        <f t="shared" ca="1" si="42"/>
        <v>0.11414504350954839</v>
      </c>
      <c r="N271">
        <f t="shared" si="43"/>
        <v>113</v>
      </c>
      <c r="O271">
        <f t="shared" si="44"/>
        <v>1</v>
      </c>
      <c r="P271">
        <f t="shared" si="45"/>
        <v>302</v>
      </c>
      <c r="R271">
        <f t="shared" ca="1" si="53"/>
        <v>0.98794418545440688</v>
      </c>
      <c r="S271">
        <f t="shared" ca="1" si="46"/>
        <v>0.98524064978471815</v>
      </c>
      <c r="T271">
        <f t="shared" ca="1" si="47"/>
        <v>0.95008304837206681</v>
      </c>
      <c r="U271">
        <f t="shared" ca="1" si="48"/>
        <v>0.89636482767145698</v>
      </c>
      <c r="V271">
        <f t="shared" ca="1" si="49"/>
        <v>0.95319740536927655</v>
      </c>
      <c r="W271">
        <f t="shared" ca="1" si="50"/>
        <v>0.99388275589636388</v>
      </c>
      <c r="X271">
        <f t="shared" ca="1" si="51"/>
        <v>0.91957204256611302</v>
      </c>
      <c r="Y271">
        <f t="shared" ca="1" si="52"/>
        <v>0.15806371461364055</v>
      </c>
    </row>
    <row r="272" spans="1:25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ca="1" si="41"/>
        <v>0.60800073035484703</v>
      </c>
      <c r="J272">
        <f t="shared" ca="1" si="42"/>
        <v>0.60800073035484703</v>
      </c>
      <c r="N272">
        <f t="shared" si="43"/>
        <v>123</v>
      </c>
      <c r="O272">
        <f t="shared" si="44"/>
        <v>1</v>
      </c>
      <c r="P272">
        <f t="shared" si="45"/>
        <v>312</v>
      </c>
      <c r="R272">
        <f t="shared" ca="1" si="53"/>
        <v>0.98794418545440688</v>
      </c>
      <c r="S272">
        <f t="shared" ca="1" si="46"/>
        <v>0.98524064978471815</v>
      </c>
      <c r="T272">
        <f t="shared" ca="1" si="47"/>
        <v>0.95008304837206681</v>
      </c>
      <c r="U272">
        <f t="shared" ca="1" si="48"/>
        <v>0.89636482767145698</v>
      </c>
      <c r="V272">
        <f t="shared" ca="1" si="49"/>
        <v>0.95319740536927655</v>
      </c>
      <c r="W272">
        <f t="shared" ca="1" si="50"/>
        <v>0.99388275589636388</v>
      </c>
      <c r="X272">
        <f t="shared" ca="1" si="51"/>
        <v>0.91957204256611302</v>
      </c>
      <c r="Y272">
        <f t="shared" ca="1" si="52"/>
        <v>0.84193628538635945</v>
      </c>
    </row>
  </sheetData>
  <conditionalFormatting sqref="E2:E1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686-2E1E-49E6-BB62-911CC695DB5E}">
  <dimension ref="A1:O59"/>
  <sheetViews>
    <sheetView workbookViewId="0">
      <selection activeCell="D21" sqref="D21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9" ca="1" si="0">0.5^((TODAY()-4-A2)/14)</f>
        <v>5.0069296631325546E-5</v>
      </c>
      <c r="C2">
        <v>804</v>
      </c>
      <c r="D2">
        <f t="shared" ref="D2:D59" si="1">1+LOG(C2/1000)</f>
        <v>0.90525604874845134</v>
      </c>
      <c r="E2" t="s">
        <v>7</v>
      </c>
      <c r="F2">
        <f>155507476/206557583</f>
        <v>0.75285290300864915</v>
      </c>
      <c r="G2">
        <v>43</v>
      </c>
      <c r="H2">
        <v>47</v>
      </c>
      <c r="I2">
        <f t="shared" ref="I2:I29" si="2">IF(G2&gt;=H2,1,0)</f>
        <v>0</v>
      </c>
      <c r="J2">
        <f t="shared" ref="J2:J29" si="3">IF(H2&gt;G2,1,0)</f>
        <v>1</v>
      </c>
      <c r="K2">
        <f ca="1">I2*F2*B2*M2*D2</f>
        <v>0</v>
      </c>
      <c r="L2">
        <f ca="1">J2*F2*B2*M2*D2</f>
        <v>3.7297734884666892E-5</v>
      </c>
      <c r="M2">
        <f t="shared" ref="M2:M29" si="4">MAX(G2:H2)/MIN(G2:H2)</f>
        <v>1.0930232558139534</v>
      </c>
      <c r="N2">
        <f ca="1">SUM(K2:K157)</f>
        <v>5.6965749512177962E-4</v>
      </c>
      <c r="O2">
        <f ca="1">SUM(L2:L157)</f>
        <v>5.3757170109251025</v>
      </c>
    </row>
    <row r="3" spans="1:15" x14ac:dyDescent="0.25">
      <c r="A3" s="1">
        <v>45207</v>
      </c>
      <c r="B3">
        <f t="shared" ca="1" si="0"/>
        <v>4.5348946812040676E-5</v>
      </c>
      <c r="C3">
        <v>627</v>
      </c>
      <c r="D3">
        <f t="shared" si="1"/>
        <v>0.79726754083071638</v>
      </c>
      <c r="E3" t="s">
        <v>9</v>
      </c>
      <c r="F3">
        <v>1</v>
      </c>
      <c r="G3">
        <v>37</v>
      </c>
      <c r="H3">
        <v>42</v>
      </c>
      <c r="I3">
        <f t="shared" si="2"/>
        <v>0</v>
      </c>
      <c r="J3">
        <f t="shared" si="3"/>
        <v>1</v>
      </c>
      <c r="K3">
        <f ca="1">I3*F3*B3*M3*D3</f>
        <v>0</v>
      </c>
      <c r="L3">
        <f ca="1">J3*F3*B3*M3*D3</f>
        <v>4.1041086993841684E-5</v>
      </c>
      <c r="M3">
        <f t="shared" si="4"/>
        <v>1.1351351351351351</v>
      </c>
    </row>
    <row r="4" spans="1:15" x14ac:dyDescent="0.25">
      <c r="A4" s="1">
        <v>45207</v>
      </c>
      <c r="B4">
        <f t="shared" ca="1" si="0"/>
        <v>4.5348946812040676E-5</v>
      </c>
      <c r="C4">
        <v>627</v>
      </c>
      <c r="D4">
        <f t="shared" si="1"/>
        <v>0.79726754083071638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ca="1">I4*F4*B4*M4*D4</f>
        <v>0</v>
      </c>
      <c r="L4">
        <f ca="1">J4*F4*B4*M4*D4</f>
        <v>4.0790530907188194E-5</v>
      </c>
      <c r="M4">
        <f t="shared" si="4"/>
        <v>1.1282051282051282</v>
      </c>
    </row>
    <row r="5" spans="1:15" x14ac:dyDescent="0.25">
      <c r="A5" s="1">
        <v>45142</v>
      </c>
      <c r="B5">
        <f t="shared" ca="1" si="0"/>
        <v>1.8152144489490874E-6</v>
      </c>
      <c r="C5">
        <v>1337</v>
      </c>
      <c r="D5">
        <f t="shared" si="1"/>
        <v>1.1261314072619844</v>
      </c>
      <c r="E5" t="s">
        <v>7</v>
      </c>
      <c r="F5">
        <f>155507476/206557583</f>
        <v>0.75285290300864915</v>
      </c>
      <c r="G5">
        <v>41</v>
      </c>
      <c r="H5">
        <v>42</v>
      </c>
      <c r="I5">
        <f t="shared" si="2"/>
        <v>0</v>
      </c>
      <c r="J5">
        <f t="shared" si="3"/>
        <v>1</v>
      </c>
      <c r="K5">
        <f ca="1">I5*F5*B5*M5*D5</f>
        <v>0</v>
      </c>
      <c r="L5">
        <f ca="1">J5*F5*B5*M5*D5</f>
        <v>1.5764949133310884E-6</v>
      </c>
      <c r="M5">
        <f t="shared" si="4"/>
        <v>1.024390243902439</v>
      </c>
    </row>
    <row r="6" spans="1:15" x14ac:dyDescent="0.25">
      <c r="A6" s="1">
        <v>45142</v>
      </c>
      <c r="B6">
        <f t="shared" ca="1" si="0"/>
        <v>1.8152144489490874E-6</v>
      </c>
      <c r="C6">
        <v>1725</v>
      </c>
      <c r="D6">
        <f t="shared" si="1"/>
        <v>1.2367890994092929</v>
      </c>
      <c r="E6" t="s">
        <v>7</v>
      </c>
      <c r="F6">
        <f>155507476/206557583</f>
        <v>0.75285290300864915</v>
      </c>
      <c r="G6">
        <v>43</v>
      </c>
      <c r="H6">
        <v>45</v>
      </c>
      <c r="I6">
        <f t="shared" si="2"/>
        <v>0</v>
      </c>
      <c r="J6">
        <f t="shared" si="3"/>
        <v>1</v>
      </c>
      <c r="K6">
        <f ca="1">I6*F6*B6*M6*D6</f>
        <v>0</v>
      </c>
      <c r="L6">
        <f ca="1">J6*F6*B6*M6*D6</f>
        <v>1.7687961175187028E-6</v>
      </c>
      <c r="M6">
        <f t="shared" si="4"/>
        <v>1.0465116279069768</v>
      </c>
    </row>
    <row r="7" spans="1:15" x14ac:dyDescent="0.25">
      <c r="A7" s="1">
        <v>45131</v>
      </c>
      <c r="B7">
        <f t="shared" ca="1" si="0"/>
        <v>1.0529418122041815E-6</v>
      </c>
      <c r="C7">
        <v>500</v>
      </c>
      <c r="D7">
        <f t="shared" si="1"/>
        <v>0.69897000433601875</v>
      </c>
      <c r="E7" t="s">
        <v>7</v>
      </c>
      <c r="F7">
        <v>0.753</v>
      </c>
      <c r="G7">
        <v>46</v>
      </c>
      <c r="H7">
        <v>46</v>
      </c>
      <c r="I7">
        <f t="shared" si="2"/>
        <v>1</v>
      </c>
      <c r="J7">
        <f t="shared" si="3"/>
        <v>0</v>
      </c>
      <c r="K7">
        <f t="shared" ref="K7:K29" ca="1" si="5">I7*F7*B7*M7*D7</f>
        <v>5.5418898151057491E-7</v>
      </c>
      <c r="L7">
        <f t="shared" ref="L7:L29" ca="1" si="6">J7*F7*B7*M7*D7</f>
        <v>0</v>
      </c>
      <c r="M7">
        <f t="shared" si="4"/>
        <v>1</v>
      </c>
    </row>
    <row r="8" spans="1:15" x14ac:dyDescent="0.25">
      <c r="A8" s="1">
        <v>45105</v>
      </c>
      <c r="B8">
        <f t="shared" ca="1" si="0"/>
        <v>2.9063550334083468E-7</v>
      </c>
      <c r="C8">
        <v>500</v>
      </c>
      <c r="D8">
        <f t="shared" si="1"/>
        <v>0.69897000433601875</v>
      </c>
      <c r="E8" t="s">
        <v>7</v>
      </c>
      <c r="F8">
        <v>0.753</v>
      </c>
      <c r="G8">
        <v>48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1.6571594083400327E-7</v>
      </c>
      <c r="M8">
        <f t="shared" si="4"/>
        <v>1.0833333333333333</v>
      </c>
    </row>
    <row r="9" spans="1:15" x14ac:dyDescent="0.25">
      <c r="A9" s="1">
        <v>45096</v>
      </c>
      <c r="B9">
        <f t="shared" ca="1" si="0"/>
        <v>1.8613557390110738E-7</v>
      </c>
      <c r="C9">
        <v>500</v>
      </c>
      <c r="D9">
        <f t="shared" si="1"/>
        <v>0.69897000433601875</v>
      </c>
      <c r="E9" t="s">
        <v>7</v>
      </c>
      <c r="F9">
        <v>0.753</v>
      </c>
      <c r="G9">
        <v>45</v>
      </c>
      <c r="H9">
        <v>43</v>
      </c>
      <c r="I9">
        <f t="shared" si="2"/>
        <v>1</v>
      </c>
      <c r="J9">
        <f t="shared" si="3"/>
        <v>0</v>
      </c>
      <c r="K9">
        <f t="shared" ca="1" si="5"/>
        <v>1.0252433377805076E-7</v>
      </c>
      <c r="L9">
        <f t="shared" ca="1" si="6"/>
        <v>0</v>
      </c>
      <c r="M9">
        <f t="shared" si="4"/>
        <v>1.0465116279069768</v>
      </c>
    </row>
    <row r="10" spans="1:15" x14ac:dyDescent="0.25">
      <c r="A10" s="1">
        <v>45233</v>
      </c>
      <c r="B10">
        <f t="shared" ca="1" si="0"/>
        <v>1.6429445710844205E-4</v>
      </c>
      <c r="C10">
        <v>603</v>
      </c>
      <c r="D10">
        <f t="shared" si="1"/>
        <v>0.78031731214015132</v>
      </c>
      <c r="E10" t="s">
        <v>9</v>
      </c>
      <c r="F10">
        <v>1</v>
      </c>
      <c r="G10">
        <v>44</v>
      </c>
      <c r="H10">
        <v>49</v>
      </c>
      <c r="I10">
        <f t="shared" si="2"/>
        <v>0</v>
      </c>
      <c r="J10">
        <f t="shared" si="3"/>
        <v>1</v>
      </c>
      <c r="K10">
        <f t="shared" ca="1" si="5"/>
        <v>0</v>
      </c>
      <c r="L10">
        <f t="shared" ca="1" si="6"/>
        <v>1.4277019657611041E-4</v>
      </c>
      <c r="M10">
        <f t="shared" si="4"/>
        <v>1.1136363636363635</v>
      </c>
    </row>
    <row r="11" spans="1:15" x14ac:dyDescent="0.25">
      <c r="A11" s="1">
        <v>45233</v>
      </c>
      <c r="B11">
        <f t="shared" ca="1" si="0"/>
        <v>1.6429445710844205E-4</v>
      </c>
      <c r="C11">
        <v>603</v>
      </c>
      <c r="D11">
        <f t="shared" si="1"/>
        <v>0.78031731214015132</v>
      </c>
      <c r="E11" t="s">
        <v>7</v>
      </c>
      <c r="F11">
        <v>0.753</v>
      </c>
      <c r="G11">
        <v>44</v>
      </c>
      <c r="H11">
        <v>49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1.0750595802181114E-4</v>
      </c>
      <c r="M11">
        <f t="shared" si="4"/>
        <v>1.1136363636363635</v>
      </c>
    </row>
    <row r="12" spans="1:15" x14ac:dyDescent="0.25">
      <c r="A12" s="1">
        <v>45233</v>
      </c>
      <c r="B12">
        <f t="shared" ca="1" si="0"/>
        <v>1.6429445710844205E-4</v>
      </c>
      <c r="C12">
        <v>603</v>
      </c>
      <c r="D12">
        <f t="shared" si="1"/>
        <v>0.78031731214015132</v>
      </c>
      <c r="E12" t="s">
        <v>9</v>
      </c>
      <c r="F12">
        <v>1</v>
      </c>
      <c r="G12">
        <v>34</v>
      </c>
      <c r="H12">
        <v>34</v>
      </c>
      <c r="I12">
        <f t="shared" si="2"/>
        <v>1</v>
      </c>
      <c r="J12">
        <f t="shared" si="3"/>
        <v>0</v>
      </c>
      <c r="K12">
        <f t="shared" ca="1" si="5"/>
        <v>1.2820180917038487E-4</v>
      </c>
      <c r="L12">
        <f t="shared" ca="1" si="6"/>
        <v>0</v>
      </c>
      <c r="M12">
        <f t="shared" si="4"/>
        <v>1</v>
      </c>
    </row>
    <row r="13" spans="1:15" x14ac:dyDescent="0.25">
      <c r="A13" s="1">
        <v>45233</v>
      </c>
      <c r="B13">
        <f t="shared" ca="1" si="0"/>
        <v>1.6429445710844205E-4</v>
      </c>
      <c r="C13">
        <v>603</v>
      </c>
      <c r="D13">
        <f t="shared" si="1"/>
        <v>0.78031731214015132</v>
      </c>
      <c r="E13" t="s">
        <v>7</v>
      </c>
      <c r="F13">
        <v>0.753</v>
      </c>
      <c r="G13">
        <v>33</v>
      </c>
      <c r="H13">
        <v>33</v>
      </c>
      <c r="I13">
        <f t="shared" si="2"/>
        <v>1</v>
      </c>
      <c r="J13">
        <f t="shared" si="3"/>
        <v>0</v>
      </c>
      <c r="K13">
        <f t="shared" ca="1" si="5"/>
        <v>9.6535962305299814E-5</v>
      </c>
      <c r="L13">
        <f t="shared" ca="1" si="6"/>
        <v>0</v>
      </c>
      <c r="M13">
        <f t="shared" si="4"/>
        <v>1</v>
      </c>
    </row>
    <row r="14" spans="1:15" x14ac:dyDescent="0.25">
      <c r="A14" s="1">
        <v>45234</v>
      </c>
      <c r="B14">
        <f t="shared" ca="1" si="0"/>
        <v>1.7263349150062191E-4</v>
      </c>
      <c r="C14">
        <v>778</v>
      </c>
      <c r="D14">
        <f t="shared" si="1"/>
        <v>0.89097959698968898</v>
      </c>
      <c r="E14" t="s">
        <v>9</v>
      </c>
      <c r="F14">
        <v>1</v>
      </c>
      <c r="G14">
        <v>44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1.6080441498797187E-4</v>
      </c>
      <c r="M14">
        <f t="shared" si="4"/>
        <v>1.0454545454545454</v>
      </c>
    </row>
    <row r="15" spans="1:15" x14ac:dyDescent="0.25">
      <c r="A15" s="1">
        <v>45234</v>
      </c>
      <c r="B15">
        <f t="shared" ca="1" si="0"/>
        <v>1.7263349150062191E-4</v>
      </c>
      <c r="C15">
        <v>1000</v>
      </c>
      <c r="D15">
        <f t="shared" si="1"/>
        <v>1</v>
      </c>
      <c r="E15" t="s">
        <v>7</v>
      </c>
      <c r="F15">
        <v>0.753</v>
      </c>
      <c r="G15">
        <v>41</v>
      </c>
      <c r="H15">
        <v>43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1.3633414198289359E-4</v>
      </c>
      <c r="M15">
        <f t="shared" si="4"/>
        <v>1.0487804878048781</v>
      </c>
    </row>
    <row r="16" spans="1:15" x14ac:dyDescent="0.25">
      <c r="A16" s="1">
        <v>45237</v>
      </c>
      <c r="B16">
        <f t="shared" ca="1" si="0"/>
        <v>2.0027718652530221E-4</v>
      </c>
      <c r="C16">
        <v>800</v>
      </c>
      <c r="D16">
        <f t="shared" si="1"/>
        <v>0.90308998699194365</v>
      </c>
      <c r="E16" t="s">
        <v>7</v>
      </c>
      <c r="F16">
        <v>0.753</v>
      </c>
      <c r="G16">
        <v>36</v>
      </c>
      <c r="H16">
        <v>40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1.5132649588417828E-4</v>
      </c>
      <c r="M16">
        <f t="shared" si="4"/>
        <v>1.1111111111111112</v>
      </c>
    </row>
    <row r="17" spans="1:13" x14ac:dyDescent="0.25">
      <c r="A17" s="1">
        <v>45237</v>
      </c>
      <c r="B17">
        <f t="shared" ca="1" si="0"/>
        <v>2.0027718652530221E-4</v>
      </c>
      <c r="C17">
        <v>800</v>
      </c>
      <c r="D17">
        <f t="shared" si="1"/>
        <v>0.90308998699194365</v>
      </c>
      <c r="E17" t="s">
        <v>7</v>
      </c>
      <c r="F17">
        <v>0.753</v>
      </c>
      <c r="G17">
        <v>42</v>
      </c>
      <c r="H17">
        <v>46</v>
      </c>
      <c r="I17">
        <f t="shared" si="2"/>
        <v>0</v>
      </c>
      <c r="J17">
        <f t="shared" si="3"/>
        <v>1</v>
      </c>
      <c r="K17">
        <f t="shared" ca="1" si="5"/>
        <v>0</v>
      </c>
      <c r="L17">
        <f t="shared" ca="1" si="6"/>
        <v>1.4916468880011861E-4</v>
      </c>
      <c r="M17">
        <f t="shared" si="4"/>
        <v>1.0952380952380953</v>
      </c>
    </row>
    <row r="18" spans="1:13" x14ac:dyDescent="0.25">
      <c r="A18" s="1">
        <v>45230</v>
      </c>
      <c r="B18">
        <f t="shared" ca="1" si="0"/>
        <v>1.416173567090041E-4</v>
      </c>
      <c r="C18">
        <v>1010</v>
      </c>
      <c r="D18">
        <f t="shared" si="1"/>
        <v>1.0043213737826426</v>
      </c>
      <c r="E18" t="s">
        <v>7</v>
      </c>
      <c r="F18">
        <v>0.753</v>
      </c>
      <c r="G18">
        <v>38</v>
      </c>
      <c r="H18">
        <v>46</v>
      </c>
      <c r="I18">
        <f t="shared" si="2"/>
        <v>0</v>
      </c>
      <c r="J18">
        <f t="shared" si="3"/>
        <v>1</v>
      </c>
      <c r="K18">
        <f t="shared" ca="1" si="5"/>
        <v>0</v>
      </c>
      <c r="L18">
        <f t="shared" ca="1" si="6"/>
        <v>1.2964578468440706E-4</v>
      </c>
      <c r="M18">
        <f t="shared" si="4"/>
        <v>1.2105263157894737</v>
      </c>
    </row>
    <row r="19" spans="1:13" x14ac:dyDescent="0.25">
      <c r="A19" s="1">
        <v>45261</v>
      </c>
      <c r="B19">
        <f t="shared" ca="1" si="0"/>
        <v>6.5717782843376777E-4</v>
      </c>
      <c r="C19">
        <v>550</v>
      </c>
      <c r="D19">
        <f t="shared" si="1"/>
        <v>0.74036268949424389</v>
      </c>
      <c r="E19" t="s">
        <v>9</v>
      </c>
      <c r="F19">
        <v>1</v>
      </c>
      <c r="G19">
        <v>34</v>
      </c>
      <c r="H19">
        <v>39</v>
      </c>
      <c r="I19">
        <f t="shared" si="2"/>
        <v>0</v>
      </c>
      <c r="J19">
        <f t="shared" si="3"/>
        <v>1</v>
      </c>
      <c r="K19">
        <f t="shared" ca="1" si="5"/>
        <v>0</v>
      </c>
      <c r="L19">
        <f t="shared" ca="1" si="6"/>
        <v>5.5810140696685971E-4</v>
      </c>
      <c r="M19">
        <f t="shared" si="4"/>
        <v>1.1470588235294117</v>
      </c>
    </row>
    <row r="20" spans="1:13" x14ac:dyDescent="0.25">
      <c r="A20" s="1">
        <v>45261</v>
      </c>
      <c r="B20">
        <f t="shared" ca="1" si="0"/>
        <v>6.5717782843376777E-4</v>
      </c>
      <c r="C20">
        <v>550</v>
      </c>
      <c r="D20">
        <f t="shared" si="1"/>
        <v>0.74036268949424389</v>
      </c>
      <c r="E20" t="s">
        <v>9</v>
      </c>
      <c r="F20">
        <v>1</v>
      </c>
      <c r="G20">
        <v>43</v>
      </c>
      <c r="H20">
        <v>48</v>
      </c>
      <c r="I20">
        <f t="shared" si="2"/>
        <v>0</v>
      </c>
      <c r="J20">
        <f t="shared" si="3"/>
        <v>1</v>
      </c>
      <c r="K20">
        <f t="shared" ca="1" si="5"/>
        <v>0</v>
      </c>
      <c r="L20">
        <f t="shared" ca="1" si="6"/>
        <v>5.4312551948116586E-4</v>
      </c>
      <c r="M20">
        <f t="shared" si="4"/>
        <v>1.1162790697674418</v>
      </c>
    </row>
    <row r="21" spans="1:13" x14ac:dyDescent="0.25">
      <c r="A21" s="1">
        <v>45259</v>
      </c>
      <c r="B21">
        <f t="shared" ca="1" si="0"/>
        <v>5.9522151084202943E-4</v>
      </c>
      <c r="C21">
        <v>1103</v>
      </c>
      <c r="D21">
        <f t="shared" si="1"/>
        <v>1.0425755124401905</v>
      </c>
      <c r="E21" t="s">
        <v>9</v>
      </c>
      <c r="F21">
        <v>1</v>
      </c>
      <c r="G21">
        <v>33</v>
      </c>
      <c r="H21">
        <v>40</v>
      </c>
      <c r="I21">
        <f t="shared" si="2"/>
        <v>0</v>
      </c>
      <c r="J21">
        <f t="shared" si="3"/>
        <v>1</v>
      </c>
      <c r="K21">
        <f t="shared" ca="1" si="5"/>
        <v>0</v>
      </c>
      <c r="L21">
        <f t="shared" ca="1" si="6"/>
        <v>7.5219802628067071E-4</v>
      </c>
      <c r="M21">
        <f t="shared" si="4"/>
        <v>1.2121212121212122</v>
      </c>
    </row>
    <row r="22" spans="1:13" x14ac:dyDescent="0.25">
      <c r="A22" s="1">
        <v>45250</v>
      </c>
      <c r="B22">
        <f t="shared" ca="1" si="0"/>
        <v>3.8120565534946791E-4</v>
      </c>
      <c r="C22">
        <v>800</v>
      </c>
      <c r="D22">
        <f t="shared" si="1"/>
        <v>0.90308998699194365</v>
      </c>
      <c r="E22" t="s">
        <v>9</v>
      </c>
      <c r="F22">
        <v>1</v>
      </c>
      <c r="G22">
        <v>42</v>
      </c>
      <c r="H22">
        <v>42</v>
      </c>
      <c r="I22">
        <f t="shared" si="2"/>
        <v>1</v>
      </c>
      <c r="J22">
        <f t="shared" si="3"/>
        <v>0</v>
      </c>
      <c r="K22">
        <f t="shared" ca="1" si="5"/>
        <v>3.4426301033080634E-4</v>
      </c>
      <c r="L22">
        <f t="shared" ca="1" si="6"/>
        <v>0</v>
      </c>
      <c r="M22">
        <f t="shared" si="4"/>
        <v>1</v>
      </c>
    </row>
    <row r="23" spans="1:13" x14ac:dyDescent="0.25">
      <c r="A23" s="1">
        <v>45266</v>
      </c>
      <c r="B23">
        <f t="shared" ca="1" si="0"/>
        <v>8.4177033324900233E-4</v>
      </c>
      <c r="C23">
        <v>796</v>
      </c>
      <c r="D23">
        <f t="shared" si="1"/>
        <v>0.9009130677376691</v>
      </c>
      <c r="E23" t="s">
        <v>7</v>
      </c>
      <c r="F23">
        <v>0.753</v>
      </c>
      <c r="G23">
        <v>37</v>
      </c>
      <c r="H23">
        <v>40</v>
      </c>
      <c r="I23">
        <f t="shared" si="2"/>
        <v>0</v>
      </c>
      <c r="J23">
        <f t="shared" si="3"/>
        <v>1</v>
      </c>
      <c r="K23">
        <f t="shared" ca="1" si="5"/>
        <v>0</v>
      </c>
      <c r="L23">
        <f t="shared" ca="1" si="6"/>
        <v>6.1734757364671658E-4</v>
      </c>
      <c r="M23">
        <f t="shared" si="4"/>
        <v>1.0810810810810811</v>
      </c>
    </row>
    <row r="24" spans="1:13" x14ac:dyDescent="0.25">
      <c r="A24" s="1">
        <v>45266</v>
      </c>
      <c r="B24">
        <f t="shared" ca="1" si="0"/>
        <v>8.4177033324900233E-4</v>
      </c>
      <c r="C24">
        <v>796</v>
      </c>
      <c r="D24">
        <f t="shared" si="1"/>
        <v>0.9009130677376691</v>
      </c>
      <c r="E24" t="s">
        <v>7</v>
      </c>
      <c r="F24">
        <v>0.753</v>
      </c>
      <c r="G24">
        <v>42</v>
      </c>
      <c r="H24">
        <v>46</v>
      </c>
      <c r="I24">
        <f t="shared" si="2"/>
        <v>0</v>
      </c>
      <c r="J24">
        <f t="shared" si="3"/>
        <v>1</v>
      </c>
      <c r="K24">
        <f t="shared" ca="1" si="5"/>
        <v>0</v>
      </c>
      <c r="L24">
        <f t="shared" ca="1" si="6"/>
        <v>6.2543188711113799E-4</v>
      </c>
      <c r="M24">
        <f t="shared" si="4"/>
        <v>1.0952380952380953</v>
      </c>
    </row>
    <row r="25" spans="1:13" x14ac:dyDescent="0.25">
      <c r="A25" s="1">
        <v>45278</v>
      </c>
      <c r="B25">
        <f t="shared" ca="1" si="0"/>
        <v>1.5248226213978706E-3</v>
      </c>
      <c r="C25">
        <v>600</v>
      </c>
      <c r="D25">
        <f t="shared" si="1"/>
        <v>0.77815125038364363</v>
      </c>
      <c r="E25" t="s">
        <v>7</v>
      </c>
      <c r="F25">
        <v>0.753</v>
      </c>
      <c r="G25">
        <v>40</v>
      </c>
      <c r="H25">
        <v>50</v>
      </c>
      <c r="I25">
        <f t="shared" si="2"/>
        <v>0</v>
      </c>
      <c r="J25">
        <f t="shared" si="3"/>
        <v>1</v>
      </c>
      <c r="K25">
        <f t="shared" ca="1" si="5"/>
        <v>0</v>
      </c>
      <c r="L25">
        <f t="shared" ca="1" si="6"/>
        <v>1.1168332499735948E-3</v>
      </c>
      <c r="M25">
        <f t="shared" si="4"/>
        <v>1.25</v>
      </c>
    </row>
    <row r="26" spans="1:13" x14ac:dyDescent="0.25">
      <c r="A26" s="1">
        <v>45268</v>
      </c>
      <c r="B26">
        <f t="shared" ca="1" si="0"/>
        <v>9.2938979786193351E-4</v>
      </c>
      <c r="C26">
        <v>694</v>
      </c>
      <c r="D26">
        <f t="shared" si="1"/>
        <v>0.84135947045485482</v>
      </c>
      <c r="E26" t="s">
        <v>9</v>
      </c>
      <c r="F26">
        <v>1</v>
      </c>
      <c r="G26">
        <v>41</v>
      </c>
      <c r="H26">
        <v>46</v>
      </c>
      <c r="I26">
        <f t="shared" si="2"/>
        <v>0</v>
      </c>
      <c r="J26">
        <f t="shared" si="3"/>
        <v>1</v>
      </c>
      <c r="K26">
        <f t="shared" ca="1" si="5"/>
        <v>0</v>
      </c>
      <c r="L26">
        <f t="shared" ca="1" si="6"/>
        <v>8.7731077502590268E-4</v>
      </c>
      <c r="M26">
        <f t="shared" si="4"/>
        <v>1.1219512195121952</v>
      </c>
    </row>
    <row r="27" spans="1:13" x14ac:dyDescent="0.25">
      <c r="A27" s="1">
        <v>45268</v>
      </c>
      <c r="B27">
        <f t="shared" ca="1" si="0"/>
        <v>9.2938979786193351E-4</v>
      </c>
      <c r="C27">
        <v>694</v>
      </c>
      <c r="D27">
        <f t="shared" si="1"/>
        <v>0.84135947045485482</v>
      </c>
      <c r="E27" t="s">
        <v>9</v>
      </c>
      <c r="F27">
        <v>1</v>
      </c>
      <c r="G27">
        <v>35</v>
      </c>
      <c r="H27">
        <v>40</v>
      </c>
      <c r="I27">
        <f t="shared" si="2"/>
        <v>0</v>
      </c>
      <c r="J27">
        <f t="shared" si="3"/>
        <v>1</v>
      </c>
      <c r="K27">
        <f t="shared" ca="1" si="5"/>
        <v>0</v>
      </c>
      <c r="L27">
        <f t="shared" ca="1" si="6"/>
        <v>8.9365818077172677E-4</v>
      </c>
      <c r="M27">
        <f t="shared" si="4"/>
        <v>1.1428571428571428</v>
      </c>
    </row>
    <row r="28" spans="1:13" x14ac:dyDescent="0.25">
      <c r="A28" s="1">
        <v>45268</v>
      </c>
      <c r="B28">
        <f t="shared" ca="1" si="0"/>
        <v>9.2938979786193351E-4</v>
      </c>
      <c r="C28">
        <v>694</v>
      </c>
      <c r="D28">
        <f t="shared" si="1"/>
        <v>0.84135947045485482</v>
      </c>
      <c r="E28" t="s">
        <v>9</v>
      </c>
      <c r="F28">
        <v>1</v>
      </c>
      <c r="G28">
        <v>32</v>
      </c>
      <c r="H28">
        <v>40</v>
      </c>
      <c r="I28">
        <f t="shared" si="2"/>
        <v>0</v>
      </c>
      <c r="J28">
        <f t="shared" si="3"/>
        <v>1</v>
      </c>
      <c r="K28">
        <f t="shared" ca="1" si="5"/>
        <v>0</v>
      </c>
      <c r="L28">
        <f t="shared" ca="1" si="6"/>
        <v>9.774386352190763E-4</v>
      </c>
      <c r="M28">
        <f t="shared" si="4"/>
        <v>1.25</v>
      </c>
    </row>
    <row r="29" spans="1:13" x14ac:dyDescent="0.25">
      <c r="A29" s="1">
        <v>45290</v>
      </c>
      <c r="B29">
        <f t="shared" ca="1" si="0"/>
        <v>2.7621358640099515E-3</v>
      </c>
      <c r="C29">
        <v>808</v>
      </c>
      <c r="D29">
        <f t="shared" si="1"/>
        <v>0.90741136077458617</v>
      </c>
      <c r="E29" t="s">
        <v>9</v>
      </c>
      <c r="F29">
        <v>1</v>
      </c>
      <c r="G29">
        <v>35</v>
      </c>
      <c r="H29">
        <v>41</v>
      </c>
      <c r="I29">
        <f t="shared" si="2"/>
        <v>0</v>
      </c>
      <c r="J29">
        <f t="shared" si="3"/>
        <v>1</v>
      </c>
      <c r="K29">
        <f t="shared" ca="1" si="5"/>
        <v>0</v>
      </c>
      <c r="L29">
        <f t="shared" ca="1" si="6"/>
        <v>2.9360609138065099E-3</v>
      </c>
      <c r="M29">
        <f t="shared" si="4"/>
        <v>1.1714285714285715</v>
      </c>
    </row>
    <row r="30" spans="1:13" x14ac:dyDescent="0.25">
      <c r="A30" s="5">
        <v>45393</v>
      </c>
      <c r="B30">
        <f t="shared" ca="1" si="0"/>
        <v>0.45286183213195336</v>
      </c>
      <c r="C30">
        <v>600</v>
      </c>
      <c r="D30">
        <f t="shared" si="1"/>
        <v>0.77815125038364363</v>
      </c>
      <c r="E30" t="s">
        <v>50</v>
      </c>
      <c r="F30">
        <v>1</v>
      </c>
      <c r="G30">
        <v>33</v>
      </c>
      <c r="H30">
        <v>39</v>
      </c>
      <c r="I30">
        <f t="shared" ref="I30:I59" si="7">IF(G30&gt;=H30,1,0)</f>
        <v>0</v>
      </c>
      <c r="J30">
        <f t="shared" ref="J30:J59" si="8">IF(H30&gt;G30,1,0)</f>
        <v>1</v>
      </c>
      <c r="K30">
        <f t="shared" ref="K30:K57" ca="1" si="9">I30*F30*B30*M30*D30</f>
        <v>0</v>
      </c>
      <c r="L30">
        <f t="shared" ref="L30:L57" ca="1" si="10">J30*F30*B30*M30*D30</f>
        <v>0.41646681927441764</v>
      </c>
      <c r="M30">
        <f t="shared" ref="M30:M59" si="11">MAX(G30:H30)/MIN(G30:H30)</f>
        <v>1.1818181818181819</v>
      </c>
    </row>
    <row r="31" spans="1:13" x14ac:dyDescent="0.25">
      <c r="A31" s="5">
        <v>45393</v>
      </c>
      <c r="B31">
        <f t="shared" ca="1" si="0"/>
        <v>0.45286183213195336</v>
      </c>
      <c r="C31">
        <v>400</v>
      </c>
      <c r="D31">
        <f t="shared" si="1"/>
        <v>0.6020599913279624</v>
      </c>
      <c r="E31" t="s">
        <v>50</v>
      </c>
      <c r="F31">
        <v>1</v>
      </c>
      <c r="G31">
        <v>37</v>
      </c>
      <c r="H31">
        <v>42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0.3094945840674978</v>
      </c>
      <c r="M31">
        <f t="shared" si="11"/>
        <v>1.1351351351351351</v>
      </c>
    </row>
    <row r="32" spans="1:13" x14ac:dyDescent="0.25">
      <c r="A32" s="5">
        <v>45393</v>
      </c>
      <c r="B32">
        <f t="shared" ca="1" si="0"/>
        <v>0.45286183213195336</v>
      </c>
      <c r="C32">
        <v>400</v>
      </c>
      <c r="D32">
        <f t="shared" si="1"/>
        <v>0.6020599913279624</v>
      </c>
      <c r="E32" t="s">
        <v>50</v>
      </c>
      <c r="F32">
        <v>1</v>
      </c>
      <c r="G32">
        <v>39</v>
      </c>
      <c r="H32">
        <v>44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0.30760511774229937</v>
      </c>
      <c r="M32">
        <f t="shared" si="11"/>
        <v>1.1282051282051282</v>
      </c>
    </row>
    <row r="33" spans="1:13" x14ac:dyDescent="0.25">
      <c r="A33" s="5">
        <v>45393</v>
      </c>
      <c r="B33">
        <f t="shared" ca="1" si="0"/>
        <v>0.45286183213195336</v>
      </c>
      <c r="C33">
        <v>400</v>
      </c>
      <c r="D33">
        <f t="shared" si="1"/>
        <v>0.6020599913279624</v>
      </c>
      <c r="E33" t="s">
        <v>50</v>
      </c>
      <c r="F33">
        <v>1</v>
      </c>
      <c r="G33">
        <v>44</v>
      </c>
      <c r="H33">
        <v>48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0.29743635351941344</v>
      </c>
      <c r="M33">
        <f t="shared" si="11"/>
        <v>1.0909090909090908</v>
      </c>
    </row>
    <row r="34" spans="1:13" x14ac:dyDescent="0.25">
      <c r="A34" s="5">
        <v>45370</v>
      </c>
      <c r="B34">
        <f t="shared" ca="1" si="0"/>
        <v>0.14501617327002037</v>
      </c>
      <c r="C34">
        <v>401</v>
      </c>
      <c r="D34">
        <f t="shared" si="1"/>
        <v>0.60314437262018239</v>
      </c>
      <c r="E34" s="6" t="s">
        <v>50</v>
      </c>
      <c r="F34">
        <v>1</v>
      </c>
      <c r="G34">
        <v>45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9.9127780692956247E-2</v>
      </c>
      <c r="M34">
        <f t="shared" si="11"/>
        <v>1.1333333333333333</v>
      </c>
    </row>
    <row r="35" spans="1:13" x14ac:dyDescent="0.25">
      <c r="A35" s="5">
        <v>45382</v>
      </c>
      <c r="B35">
        <f t="shared" ca="1" si="0"/>
        <v>0.26268915966330486</v>
      </c>
      <c r="C35">
        <v>503</v>
      </c>
      <c r="D35">
        <f t="shared" si="1"/>
        <v>0.70156798505592732</v>
      </c>
      <c r="E35" s="6" t="s">
        <v>49</v>
      </c>
      <c r="F35">
        <v>0.753</v>
      </c>
      <c r="G35">
        <v>36</v>
      </c>
      <c r="H35">
        <v>39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0.15033807884776171</v>
      </c>
      <c r="M35">
        <f t="shared" si="11"/>
        <v>1.0833333333333333</v>
      </c>
    </row>
    <row r="36" spans="1:13" x14ac:dyDescent="0.25">
      <c r="A36" s="5">
        <v>45375</v>
      </c>
      <c r="B36">
        <f t="shared" ca="1" si="0"/>
        <v>0.18574928614211858</v>
      </c>
      <c r="C36">
        <v>600</v>
      </c>
      <c r="D36">
        <f t="shared" si="1"/>
        <v>0.77815125038364363</v>
      </c>
      <c r="E36" s="6" t="s">
        <v>49</v>
      </c>
      <c r="F36">
        <v>0.753</v>
      </c>
      <c r="G36">
        <v>42</v>
      </c>
      <c r="H36">
        <v>47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0.12179647430433041</v>
      </c>
      <c r="M36">
        <f t="shared" si="11"/>
        <v>1.1190476190476191</v>
      </c>
    </row>
    <row r="37" spans="1:13" x14ac:dyDescent="0.25">
      <c r="A37" s="5">
        <v>45375</v>
      </c>
      <c r="B37">
        <f t="shared" ca="1" si="0"/>
        <v>0.18574928614211858</v>
      </c>
      <c r="C37">
        <v>600</v>
      </c>
      <c r="D37">
        <f t="shared" si="1"/>
        <v>0.77815125038364363</v>
      </c>
      <c r="E37" t="s">
        <v>49</v>
      </c>
      <c r="F37">
        <v>0.753</v>
      </c>
      <c r="G37">
        <v>37</v>
      </c>
      <c r="H37">
        <v>43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0.12648903541898832</v>
      </c>
      <c r="M37">
        <f t="shared" si="11"/>
        <v>1.1621621621621621</v>
      </c>
    </row>
    <row r="38" spans="1:13" x14ac:dyDescent="0.25">
      <c r="A38" s="5">
        <v>45375</v>
      </c>
      <c r="B38">
        <f t="shared" ca="1" si="0"/>
        <v>0.18574928614211858</v>
      </c>
      <c r="C38">
        <v>600</v>
      </c>
      <c r="D38">
        <f t="shared" si="1"/>
        <v>0.77815125038364363</v>
      </c>
      <c r="E38" s="6" t="s">
        <v>49</v>
      </c>
      <c r="F38">
        <v>0.753</v>
      </c>
      <c r="G38">
        <v>34</v>
      </c>
      <c r="H38">
        <v>39</v>
      </c>
      <c r="I38">
        <f t="shared" si="7"/>
        <v>0</v>
      </c>
      <c r="J38">
        <f t="shared" si="8"/>
        <v>1</v>
      </c>
      <c r="K38">
        <f t="shared" ca="1" si="9"/>
        <v>0</v>
      </c>
      <c r="L38">
        <f t="shared" ca="1" si="10"/>
        <v>0.12484519706538996</v>
      </c>
      <c r="M38">
        <f t="shared" si="11"/>
        <v>1.1470588235294117</v>
      </c>
    </row>
    <row r="39" spans="1:13" x14ac:dyDescent="0.25">
      <c r="A39" s="5">
        <v>45365</v>
      </c>
      <c r="B39">
        <f t="shared" ca="1" si="0"/>
        <v>0.11321545803298837</v>
      </c>
      <c r="C39">
        <v>796</v>
      </c>
      <c r="D39">
        <f t="shared" si="1"/>
        <v>0.9009130677376691</v>
      </c>
      <c r="E39" t="s">
        <v>49</v>
      </c>
      <c r="F39">
        <v>0.753</v>
      </c>
      <c r="G39">
        <v>43</v>
      </c>
      <c r="H39">
        <v>48</v>
      </c>
      <c r="I39">
        <f t="shared" si="7"/>
        <v>0</v>
      </c>
      <c r="J39">
        <f t="shared" si="8"/>
        <v>1</v>
      </c>
      <c r="K39">
        <f t="shared" ca="1" si="9"/>
        <v>0</v>
      </c>
      <c r="L39">
        <f t="shared" ca="1" si="10"/>
        <v>8.5734648631483695E-2</v>
      </c>
      <c r="M39">
        <f t="shared" si="11"/>
        <v>1.1162790697674418</v>
      </c>
    </row>
    <row r="40" spans="1:13" x14ac:dyDescent="0.25">
      <c r="A40" s="5">
        <v>45365</v>
      </c>
      <c r="B40">
        <f t="shared" ca="1" si="0"/>
        <v>0.11321545803298837</v>
      </c>
      <c r="C40">
        <v>796</v>
      </c>
      <c r="D40">
        <f t="shared" si="1"/>
        <v>0.9009130677376691</v>
      </c>
      <c r="E40" t="s">
        <v>49</v>
      </c>
      <c r="F40">
        <v>0.753</v>
      </c>
      <c r="G40">
        <v>37</v>
      </c>
      <c r="H40">
        <v>43</v>
      </c>
      <c r="I40">
        <f t="shared" si="7"/>
        <v>0</v>
      </c>
      <c r="J40">
        <f t="shared" si="8"/>
        <v>1</v>
      </c>
      <c r="K40">
        <f t="shared" ca="1" si="9"/>
        <v>0</v>
      </c>
      <c r="L40">
        <f t="shared" ca="1" si="10"/>
        <v>8.925865164392642E-2</v>
      </c>
      <c r="M40">
        <f t="shared" si="11"/>
        <v>1.1621621621621621</v>
      </c>
    </row>
    <row r="41" spans="1:13" x14ac:dyDescent="0.25">
      <c r="A41" s="5">
        <v>45368</v>
      </c>
      <c r="B41">
        <f t="shared" ca="1" si="0"/>
        <v>0.13134457983165249</v>
      </c>
      <c r="C41">
        <v>516</v>
      </c>
      <c r="D41">
        <f t="shared" si="1"/>
        <v>0.71264970162721131</v>
      </c>
      <c r="E41" t="s">
        <v>50</v>
      </c>
      <c r="F41">
        <v>1</v>
      </c>
      <c r="G41">
        <v>41</v>
      </c>
      <c r="H41">
        <v>44</v>
      </c>
      <c r="I41">
        <f t="shared" si="7"/>
        <v>0</v>
      </c>
      <c r="J41">
        <f t="shared" si="8"/>
        <v>1</v>
      </c>
      <c r="K41">
        <f t="shared" ca="1" si="9"/>
        <v>0</v>
      </c>
      <c r="L41">
        <f t="shared" ca="1" si="10"/>
        <v>0.10045165189279652</v>
      </c>
      <c r="M41">
        <f t="shared" si="11"/>
        <v>1.0731707317073171</v>
      </c>
    </row>
    <row r="42" spans="1:13" x14ac:dyDescent="0.25">
      <c r="A42" s="5">
        <v>45366</v>
      </c>
      <c r="B42">
        <f t="shared" ca="1" si="0"/>
        <v>0.11896189412632745</v>
      </c>
      <c r="C42" s="6">
        <v>1000</v>
      </c>
      <c r="D42">
        <f t="shared" si="1"/>
        <v>1</v>
      </c>
      <c r="E42" t="s">
        <v>49</v>
      </c>
      <c r="F42">
        <v>0.753</v>
      </c>
      <c r="G42">
        <v>38</v>
      </c>
      <c r="H42">
        <v>46</v>
      </c>
      <c r="I42">
        <f t="shared" si="7"/>
        <v>0</v>
      </c>
      <c r="J42">
        <f t="shared" si="8"/>
        <v>1</v>
      </c>
      <c r="K42">
        <f t="shared" ca="1" si="9"/>
        <v>0</v>
      </c>
      <c r="L42">
        <f t="shared" ca="1" si="10"/>
        <v>0.10843689707230869</v>
      </c>
      <c r="M42">
        <f t="shared" si="11"/>
        <v>1.2105263157894737</v>
      </c>
    </row>
    <row r="43" spans="1:13" x14ac:dyDescent="0.25">
      <c r="A43" s="5">
        <v>45366</v>
      </c>
      <c r="B43">
        <f t="shared" ca="1" si="0"/>
        <v>0.11896189412632745</v>
      </c>
      <c r="C43" s="6">
        <v>1000</v>
      </c>
      <c r="D43">
        <f t="shared" si="1"/>
        <v>1</v>
      </c>
      <c r="E43" s="6" t="s">
        <v>49</v>
      </c>
      <c r="F43">
        <v>0.753</v>
      </c>
      <c r="G43">
        <v>48</v>
      </c>
      <c r="H43">
        <v>52</v>
      </c>
      <c r="I43">
        <f t="shared" si="7"/>
        <v>0</v>
      </c>
      <c r="J43">
        <f t="shared" si="8"/>
        <v>1</v>
      </c>
      <c r="K43">
        <f t="shared" ca="1" si="9"/>
        <v>0</v>
      </c>
      <c r="L43">
        <f t="shared" ca="1" si="10"/>
        <v>9.7043165133551615E-2</v>
      </c>
      <c r="M43">
        <f t="shared" si="11"/>
        <v>1.0833333333333333</v>
      </c>
    </row>
    <row r="44" spans="1:13" x14ac:dyDescent="0.25">
      <c r="A44" s="5">
        <v>45365</v>
      </c>
      <c r="B44">
        <f t="shared" ca="1" si="0"/>
        <v>0.11321545803298837</v>
      </c>
      <c r="C44">
        <v>796</v>
      </c>
      <c r="D44">
        <f t="shared" si="1"/>
        <v>0.9009130677376691</v>
      </c>
      <c r="E44" s="6" t="s">
        <v>49</v>
      </c>
      <c r="F44">
        <v>0.753</v>
      </c>
      <c r="G44">
        <v>43</v>
      </c>
      <c r="H44">
        <v>48</v>
      </c>
      <c r="I44">
        <f t="shared" si="7"/>
        <v>0</v>
      </c>
      <c r="J44">
        <f t="shared" si="8"/>
        <v>1</v>
      </c>
      <c r="K44">
        <f t="shared" ca="1" si="9"/>
        <v>0</v>
      </c>
      <c r="L44">
        <f t="shared" ca="1" si="10"/>
        <v>8.5734648631483695E-2</v>
      </c>
      <c r="M44">
        <f t="shared" si="11"/>
        <v>1.1162790697674418</v>
      </c>
    </row>
    <row r="45" spans="1:13" x14ac:dyDescent="0.25">
      <c r="A45" s="5">
        <v>45365</v>
      </c>
      <c r="B45">
        <f t="shared" ca="1" si="0"/>
        <v>0.11321545803298837</v>
      </c>
      <c r="C45">
        <v>796</v>
      </c>
      <c r="D45">
        <f t="shared" si="1"/>
        <v>0.9009130677376691</v>
      </c>
      <c r="E45" t="s">
        <v>49</v>
      </c>
      <c r="F45">
        <v>0.753</v>
      </c>
      <c r="G45">
        <v>37</v>
      </c>
      <c r="H45">
        <v>43</v>
      </c>
      <c r="I45">
        <f t="shared" si="7"/>
        <v>0</v>
      </c>
      <c r="J45">
        <f t="shared" si="8"/>
        <v>1</v>
      </c>
      <c r="K45">
        <f t="shared" ca="1" si="9"/>
        <v>0</v>
      </c>
      <c r="L45">
        <f t="shared" ca="1" si="10"/>
        <v>8.925865164392642E-2</v>
      </c>
      <c r="M45">
        <f t="shared" si="11"/>
        <v>1.1621621621621621</v>
      </c>
    </row>
    <row r="46" spans="1:13" x14ac:dyDescent="0.25">
      <c r="A46" s="5">
        <v>45362</v>
      </c>
      <c r="B46">
        <f t="shared" ca="1" si="0"/>
        <v>9.7588647769463771E-2</v>
      </c>
      <c r="C46" s="6">
        <v>1121</v>
      </c>
      <c r="D46">
        <f t="shared" si="1"/>
        <v>1.0496056125949731</v>
      </c>
      <c r="E46" t="s">
        <v>49</v>
      </c>
      <c r="F46">
        <v>0.753</v>
      </c>
      <c r="G46">
        <v>39</v>
      </c>
      <c r="H46">
        <v>43</v>
      </c>
      <c r="I46">
        <f t="shared" si="7"/>
        <v>0</v>
      </c>
      <c r="J46">
        <f t="shared" si="8"/>
        <v>1</v>
      </c>
      <c r="K46">
        <f t="shared" ca="1" si="9"/>
        <v>0</v>
      </c>
      <c r="L46">
        <f t="shared" ca="1" si="10"/>
        <v>8.5040199310489742E-2</v>
      </c>
      <c r="M46">
        <f t="shared" si="11"/>
        <v>1.1025641025641026</v>
      </c>
    </row>
    <row r="47" spans="1:13" x14ac:dyDescent="0.25">
      <c r="A47" s="5">
        <v>45362</v>
      </c>
      <c r="B47">
        <f t="shared" ca="1" si="0"/>
        <v>9.7588647769463771E-2</v>
      </c>
      <c r="C47" s="6">
        <v>1121</v>
      </c>
      <c r="D47">
        <f t="shared" si="1"/>
        <v>1.0496056125949731</v>
      </c>
      <c r="E47" s="6" t="s">
        <v>49</v>
      </c>
      <c r="F47">
        <v>0.753</v>
      </c>
      <c r="G47">
        <v>45</v>
      </c>
      <c r="H47">
        <v>49</v>
      </c>
      <c r="I47">
        <f t="shared" si="7"/>
        <v>0</v>
      </c>
      <c r="J47">
        <f t="shared" si="8"/>
        <v>1</v>
      </c>
      <c r="K47">
        <f t="shared" ca="1" si="9"/>
        <v>0</v>
      </c>
      <c r="L47">
        <f t="shared" ca="1" si="10"/>
        <v>8.3985437148499167E-2</v>
      </c>
      <c r="M47">
        <f t="shared" si="11"/>
        <v>1.0888888888888888</v>
      </c>
    </row>
    <row r="48" spans="1:13" x14ac:dyDescent="0.25">
      <c r="A48" s="5">
        <v>45348</v>
      </c>
      <c r="B48">
        <f t="shared" ca="1" si="0"/>
        <v>4.8794323884731899E-2</v>
      </c>
      <c r="C48" s="6">
        <v>1001</v>
      </c>
      <c r="D48">
        <f t="shared" si="1"/>
        <v>1.0004340774793186</v>
      </c>
      <c r="E48" s="6" t="s">
        <v>50</v>
      </c>
      <c r="F48">
        <v>1</v>
      </c>
      <c r="G48">
        <v>40</v>
      </c>
      <c r="H48">
        <v>47</v>
      </c>
      <c r="I48">
        <f t="shared" si="7"/>
        <v>0</v>
      </c>
      <c r="J48">
        <f t="shared" si="8"/>
        <v>1</v>
      </c>
      <c r="K48">
        <f t="shared" ca="1" si="9"/>
        <v>0</v>
      </c>
      <c r="L48">
        <f t="shared" ca="1" si="10"/>
        <v>5.7358217672172383E-2</v>
      </c>
      <c r="M48">
        <f t="shared" si="11"/>
        <v>1.175</v>
      </c>
    </row>
    <row r="49" spans="1:13" x14ac:dyDescent="0.25">
      <c r="A49" s="5">
        <v>45341</v>
      </c>
      <c r="B49">
        <f t="shared" ca="1" si="0"/>
        <v>3.4502797302306647E-2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37</v>
      </c>
      <c r="H49">
        <v>43</v>
      </c>
      <c r="I49">
        <f t="shared" si="7"/>
        <v>0</v>
      </c>
      <c r="J49">
        <f t="shared" si="8"/>
        <v>1</v>
      </c>
      <c r="K49">
        <f t="shared" ca="1" si="9"/>
        <v>0</v>
      </c>
      <c r="L49">
        <f t="shared" ca="1" si="10"/>
        <v>3.0193677671659105E-2</v>
      </c>
      <c r="M49">
        <f t="shared" si="11"/>
        <v>1.1621621621621621</v>
      </c>
    </row>
    <row r="50" spans="1:13" x14ac:dyDescent="0.25">
      <c r="A50" s="5">
        <v>45341</v>
      </c>
      <c r="B50">
        <f t="shared" ca="1" si="0"/>
        <v>3.4502797302306647E-2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43</v>
      </c>
      <c r="H50">
        <v>46</v>
      </c>
      <c r="I50">
        <f t="shared" si="7"/>
        <v>0</v>
      </c>
      <c r="J50">
        <f t="shared" si="8"/>
        <v>1</v>
      </c>
      <c r="K50">
        <f t="shared" ca="1" si="9"/>
        <v>0</v>
      </c>
      <c r="L50">
        <f t="shared" ca="1" si="10"/>
        <v>2.7793206812960408E-2</v>
      </c>
      <c r="M50">
        <f t="shared" si="11"/>
        <v>1.069767441860465</v>
      </c>
    </row>
    <row r="51" spans="1:13" x14ac:dyDescent="0.25">
      <c r="A51" s="5">
        <v>45340</v>
      </c>
      <c r="B51">
        <f t="shared" ca="1" si="0"/>
        <v>3.2836144957913101E-2</v>
      </c>
      <c r="C51">
        <v>798</v>
      </c>
      <c r="D51">
        <f t="shared" si="1"/>
        <v>0.90200289135072942</v>
      </c>
      <c r="E51" t="s">
        <v>49</v>
      </c>
      <c r="F51">
        <v>0.753</v>
      </c>
      <c r="G51">
        <v>43</v>
      </c>
      <c r="H51">
        <v>49</v>
      </c>
      <c r="I51">
        <f t="shared" si="7"/>
        <v>0</v>
      </c>
      <c r="J51">
        <f t="shared" si="8"/>
        <v>1</v>
      </c>
      <c r="K51">
        <f t="shared" ca="1" si="9"/>
        <v>0</v>
      </c>
      <c r="L51">
        <f t="shared" ca="1" si="10"/>
        <v>2.5414565813326986E-2</v>
      </c>
      <c r="M51">
        <f t="shared" si="11"/>
        <v>1.1395348837209303</v>
      </c>
    </row>
    <row r="52" spans="1:13" x14ac:dyDescent="0.25">
      <c r="A52" s="5">
        <v>45340</v>
      </c>
      <c r="B52">
        <f t="shared" ca="1" si="0"/>
        <v>3.2836144957913101E-2</v>
      </c>
      <c r="C52">
        <v>798</v>
      </c>
      <c r="D52">
        <f t="shared" si="1"/>
        <v>0.90200289135072942</v>
      </c>
      <c r="E52" t="s">
        <v>49</v>
      </c>
      <c r="F52">
        <v>0.753</v>
      </c>
      <c r="G52">
        <v>36</v>
      </c>
      <c r="H52">
        <v>45</v>
      </c>
      <c r="I52">
        <f t="shared" si="7"/>
        <v>0</v>
      </c>
      <c r="J52">
        <f t="shared" si="8"/>
        <v>1</v>
      </c>
      <c r="K52">
        <f t="shared" ca="1" si="9"/>
        <v>0</v>
      </c>
      <c r="L52">
        <f t="shared" ca="1" si="10"/>
        <v>2.7878222703394396E-2</v>
      </c>
      <c r="M52">
        <f t="shared" si="11"/>
        <v>1.25</v>
      </c>
    </row>
    <row r="53" spans="1:13" x14ac:dyDescent="0.25">
      <c r="A53" s="5">
        <v>45323</v>
      </c>
      <c r="B53">
        <f t="shared" ca="1" si="0"/>
        <v>1.4151932254123541E-2</v>
      </c>
      <c r="C53">
        <v>500</v>
      </c>
      <c r="D53">
        <f t="shared" si="1"/>
        <v>0.69897000433601875</v>
      </c>
      <c r="E53" t="s">
        <v>49</v>
      </c>
      <c r="F53">
        <v>0.753</v>
      </c>
      <c r="G53">
        <v>41</v>
      </c>
      <c r="H53">
        <v>45</v>
      </c>
      <c r="I53">
        <f t="shared" si="7"/>
        <v>0</v>
      </c>
      <c r="J53">
        <f t="shared" si="8"/>
        <v>1</v>
      </c>
      <c r="K53">
        <f t="shared" ca="1" si="9"/>
        <v>0</v>
      </c>
      <c r="L53">
        <f t="shared" ca="1" si="10"/>
        <v>8.1751910929221006E-3</v>
      </c>
      <c r="M53">
        <f t="shared" si="11"/>
        <v>1.0975609756097562</v>
      </c>
    </row>
    <row r="54" spans="1:13" x14ac:dyDescent="0.25">
      <c r="A54" s="5">
        <v>45314</v>
      </c>
      <c r="B54">
        <f t="shared" ca="1" si="0"/>
        <v>9.0635108293762763E-3</v>
      </c>
      <c r="C54">
        <v>783</v>
      </c>
      <c r="D54">
        <f t="shared" si="1"/>
        <v>0.89376176205794344</v>
      </c>
      <c r="E54" t="s">
        <v>51</v>
      </c>
      <c r="F54">
        <v>0.628</v>
      </c>
      <c r="G54">
        <v>39</v>
      </c>
      <c r="H54">
        <v>43</v>
      </c>
      <c r="I54">
        <f t="shared" si="7"/>
        <v>0</v>
      </c>
      <c r="J54">
        <f t="shared" si="8"/>
        <v>1</v>
      </c>
      <c r="K54">
        <f t="shared" ca="1" si="9"/>
        <v>0</v>
      </c>
      <c r="L54">
        <f t="shared" ca="1" si="10"/>
        <v>5.6089519622715689E-3</v>
      </c>
      <c r="M54">
        <f t="shared" si="11"/>
        <v>1.1025641025641026</v>
      </c>
    </row>
    <row r="55" spans="1:13" x14ac:dyDescent="0.25">
      <c r="A55" s="5">
        <v>45312</v>
      </c>
      <c r="B55">
        <f t="shared" ca="1" si="0"/>
        <v>8.2090362394782769E-3</v>
      </c>
      <c r="C55">
        <v>800</v>
      </c>
      <c r="D55">
        <f t="shared" si="1"/>
        <v>0.90308998699194365</v>
      </c>
      <c r="E55" s="6" t="s">
        <v>49</v>
      </c>
      <c r="F55">
        <v>0.753</v>
      </c>
      <c r="G55">
        <v>44</v>
      </c>
      <c r="H55">
        <v>47</v>
      </c>
      <c r="I55">
        <f t="shared" si="7"/>
        <v>0</v>
      </c>
      <c r="J55">
        <f t="shared" si="8"/>
        <v>1</v>
      </c>
      <c r="K55">
        <f t="shared" ca="1" si="9"/>
        <v>0</v>
      </c>
      <c r="L55">
        <f t="shared" ca="1" si="10"/>
        <v>5.9629800673148469E-3</v>
      </c>
      <c r="M55">
        <f t="shared" si="11"/>
        <v>1.0681818181818181</v>
      </c>
    </row>
    <row r="56" spans="1:13" x14ac:dyDescent="0.25">
      <c r="A56" s="5">
        <v>45312</v>
      </c>
      <c r="B56">
        <f t="shared" ca="1" si="0"/>
        <v>8.2090362394782769E-3</v>
      </c>
      <c r="C56">
        <v>800</v>
      </c>
      <c r="D56">
        <f t="shared" si="1"/>
        <v>0.90308998699194365</v>
      </c>
      <c r="E56" s="6" t="s">
        <v>49</v>
      </c>
      <c r="F56">
        <v>0.753</v>
      </c>
      <c r="G56">
        <v>35</v>
      </c>
      <c r="H56">
        <v>43</v>
      </c>
      <c r="I56">
        <f t="shared" si="7"/>
        <v>0</v>
      </c>
      <c r="J56">
        <f t="shared" si="8"/>
        <v>1</v>
      </c>
      <c r="K56">
        <f t="shared" ca="1" si="9"/>
        <v>0</v>
      </c>
      <c r="L56">
        <f t="shared" ca="1" si="10"/>
        <v>6.8583333053858306E-3</v>
      </c>
      <c r="M56">
        <f t="shared" si="11"/>
        <v>1.2285714285714286</v>
      </c>
    </row>
    <row r="57" spans="1:13" x14ac:dyDescent="0.25">
      <c r="A57" s="7">
        <v>45403</v>
      </c>
      <c r="B57">
        <f t="shared" ca="1" si="0"/>
        <v>0.74299714456847421</v>
      </c>
      <c r="C57">
        <v>874</v>
      </c>
      <c r="D57">
        <f t="shared" si="1"/>
        <v>0.94151143263440307</v>
      </c>
      <c r="E57" t="s">
        <v>7</v>
      </c>
      <c r="F57">
        <v>0.753</v>
      </c>
      <c r="G57">
        <v>43</v>
      </c>
      <c r="H57">
        <v>47</v>
      </c>
      <c r="I57">
        <f t="shared" si="7"/>
        <v>0</v>
      </c>
      <c r="J57">
        <f t="shared" si="8"/>
        <v>1</v>
      </c>
      <c r="K57">
        <f t="shared" ca="1" si="9"/>
        <v>0</v>
      </c>
      <c r="L57">
        <f t="shared" ca="1" si="10"/>
        <v>0.57575420861776416</v>
      </c>
      <c r="M57">
        <f t="shared" si="11"/>
        <v>1.0930232558139534</v>
      </c>
    </row>
    <row r="58" spans="1:13" x14ac:dyDescent="0.25">
      <c r="A58" s="7">
        <v>45411</v>
      </c>
      <c r="B58">
        <f t="shared" ca="1" si="0"/>
        <v>1.1040895136738123</v>
      </c>
      <c r="C58">
        <v>1000</v>
      </c>
      <c r="D58">
        <f t="shared" si="1"/>
        <v>1</v>
      </c>
      <c r="E58" t="s">
        <v>7</v>
      </c>
      <c r="F58">
        <f>IF(E58="rv", 0.753, 1)</f>
        <v>0.753</v>
      </c>
      <c r="G58">
        <v>48</v>
      </c>
      <c r="H58">
        <v>52</v>
      </c>
      <c r="I58">
        <f t="shared" si="7"/>
        <v>0</v>
      </c>
      <c r="J58">
        <f t="shared" si="8"/>
        <v>1</v>
      </c>
      <c r="K58">
        <f t="shared" ref="K58:K59" ca="1" si="12">I58*F58*B58*M58*D58</f>
        <v>0</v>
      </c>
      <c r="L58">
        <f t="shared" ref="L58:L59" ca="1" si="13">J58*F58*B58*M58*D58</f>
        <v>0.90066102077941235</v>
      </c>
      <c r="M58">
        <f t="shared" si="11"/>
        <v>1.0833333333333333</v>
      </c>
    </row>
    <row r="59" spans="1:13" x14ac:dyDescent="0.25">
      <c r="A59" s="7">
        <v>45411</v>
      </c>
      <c r="B59">
        <f t="shared" ca="1" si="0"/>
        <v>1.1040895136738123</v>
      </c>
      <c r="C59">
        <v>1000</v>
      </c>
      <c r="D59">
        <f t="shared" si="1"/>
        <v>1</v>
      </c>
      <c r="E59" t="s">
        <v>7</v>
      </c>
      <c r="F59">
        <f>IF(E59="rv", 0.753, 1)</f>
        <v>0.753</v>
      </c>
      <c r="G59">
        <v>40</v>
      </c>
      <c r="H59">
        <v>44</v>
      </c>
      <c r="I59">
        <f t="shared" si="7"/>
        <v>0</v>
      </c>
      <c r="J59">
        <f t="shared" si="8"/>
        <v>1</v>
      </c>
      <c r="K59">
        <f t="shared" ca="1" si="12"/>
        <v>0</v>
      </c>
      <c r="L59">
        <f t="shared" ca="1" si="13"/>
        <v>0.91451734417601882</v>
      </c>
      <c r="M59">
        <f t="shared" si="11"/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3EC-F7C0-4AFC-AEC6-D6294F65290D}">
  <dimension ref="A1:O18"/>
  <sheetViews>
    <sheetView workbookViewId="0">
      <selection activeCell="C37" sqref="C37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45108</v>
      </c>
      <c r="B2">
        <f ca="1">0.5^((TODAY()-4-A2)/14)</f>
        <v>3.3717478808715254E-7</v>
      </c>
      <c r="C2">
        <v>933</v>
      </c>
      <c r="D2">
        <f>1+LOG(C2/1000)</f>
        <v>0.96988164374649999</v>
      </c>
      <c r="E2" t="s">
        <v>8</v>
      </c>
      <c r="F2">
        <v>0.628</v>
      </c>
      <c r="G2">
        <v>39</v>
      </c>
      <c r="H2">
        <v>49</v>
      </c>
      <c r="I2">
        <f>IF(G2&gt;=H2,1,0)</f>
        <v>0</v>
      </c>
      <c r="J2">
        <f>IF(H2&gt;G2,1,0)</f>
        <v>1</v>
      </c>
      <c r="K2">
        <f ca="1">I2*F2*B2*M2*D2</f>
        <v>0</v>
      </c>
      <c r="L2">
        <f ca="1">J2*F2*B2*M2*D2</f>
        <v>2.5802687926409333E-7</v>
      </c>
      <c r="M2">
        <f>MAX(G2:H2)/MIN(G2:H2)</f>
        <v>1.2564102564102564</v>
      </c>
      <c r="N2">
        <f ca="1">SUM(K2:K155)</f>
        <v>0</v>
      </c>
      <c r="O2">
        <f ca="1">SUM(L2:L155)</f>
        <v>3.3243263566472243</v>
      </c>
    </row>
    <row r="3" spans="1:15" x14ac:dyDescent="0.25">
      <c r="A3" s="1">
        <v>45207</v>
      </c>
      <c r="B3">
        <f ca="1">0.5^((TODAY()-4-A3)/14)</f>
        <v>4.5348946812040676E-5</v>
      </c>
      <c r="C3">
        <v>1100</v>
      </c>
      <c r="D3">
        <f>1+LOG(C3/1000)</f>
        <v>1.0413926851582251</v>
      </c>
      <c r="E3" t="s">
        <v>9</v>
      </c>
      <c r="F3">
        <v>1</v>
      </c>
      <c r="G3">
        <v>37</v>
      </c>
      <c r="H3">
        <v>44</v>
      </c>
      <c r="I3">
        <f>IF(G3&gt;=H3,1,0)</f>
        <v>0</v>
      </c>
      <c r="J3">
        <f>IF(H3&gt;G3,1,0)</f>
        <v>1</v>
      </c>
      <c r="K3">
        <f ca="1">I3*F3*B3*M3*D3</f>
        <v>0</v>
      </c>
      <c r="L3">
        <f ca="1">J3*F3*B3*M3*D3</f>
        <v>5.6160721771521549E-5</v>
      </c>
      <c r="M3">
        <f>MAX(G3:H3)/MIN(G3:H3)</f>
        <v>1.1891891891891893</v>
      </c>
    </row>
    <row r="4" spans="1:15" x14ac:dyDescent="0.25">
      <c r="A4" s="1">
        <v>45207</v>
      </c>
      <c r="B4">
        <f ca="1">0.5^((TODAY()-4-A4)/14)</f>
        <v>4.5348946812040676E-5</v>
      </c>
      <c r="C4">
        <v>1100</v>
      </c>
      <c r="D4">
        <f>1+LOG(C4/1000)</f>
        <v>1.0413926851582251</v>
      </c>
      <c r="E4" t="s">
        <v>9</v>
      </c>
      <c r="F4">
        <v>1</v>
      </c>
      <c r="G4">
        <v>39</v>
      </c>
      <c r="H4">
        <v>44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5.3280684757597363E-5</v>
      </c>
      <c r="M4">
        <f>MAX(G4:H4)/MIN(G4:H4)</f>
        <v>1.1282051282051282</v>
      </c>
    </row>
    <row r="5" spans="1:15" x14ac:dyDescent="0.25">
      <c r="A5" s="1">
        <v>45241</v>
      </c>
      <c r="B5">
        <f ca="1">0.5^((TODAY()-4-A5)/14)</f>
        <v>2.44140625E-4</v>
      </c>
      <c r="C5">
        <v>946</v>
      </c>
      <c r="D5">
        <f>1+LOG(C5/1000)</f>
        <v>0.9758911364017927</v>
      </c>
      <c r="E5" t="s">
        <v>7</v>
      </c>
      <c r="F5">
        <v>0.753</v>
      </c>
      <c r="G5">
        <v>39</v>
      </c>
      <c r="H5">
        <v>49</v>
      </c>
      <c r="I5">
        <f>IF(G5&gt;=H5,1,0)</f>
        <v>0</v>
      </c>
      <c r="J5">
        <f>IF(H5&gt;G5,1,0)</f>
        <v>1</v>
      </c>
      <c r="K5">
        <f ca="1">I5*F5*B5*M5*D5</f>
        <v>0</v>
      </c>
      <c r="L5">
        <f ca="1">J5*F5*B5*M5*D5</f>
        <v>2.2540724696900631E-4</v>
      </c>
      <c r="M5">
        <f>MAX(G5:H5)/MIN(G5:H5)</f>
        <v>1.2564102564102564</v>
      </c>
    </row>
    <row r="6" spans="1:15" x14ac:dyDescent="0.25">
      <c r="A6" s="1">
        <v>45245</v>
      </c>
      <c r="B6">
        <f ca="1">0.5^((TODAY()-4-A6)/14)</f>
        <v>2.9761075542101499E-4</v>
      </c>
      <c r="C6">
        <v>800</v>
      </c>
      <c r="D6">
        <f>1+LOG(C6/1000)</f>
        <v>0.90308998699194365</v>
      </c>
      <c r="E6" t="s">
        <v>9</v>
      </c>
      <c r="F6">
        <v>1</v>
      </c>
      <c r="G6">
        <v>37</v>
      </c>
      <c r="H6">
        <v>44</v>
      </c>
      <c r="I6">
        <f>IF(G6&gt;=H6,1,0)</f>
        <v>0</v>
      </c>
      <c r="J6">
        <f>IF(H6&gt;G6,1,0)</f>
        <v>1</v>
      </c>
      <c r="K6">
        <f ca="1">I6*F6*B6*M6*D6</f>
        <v>0</v>
      </c>
      <c r="L6">
        <f ca="1">J6*F6*B6*M6*D6</f>
        <v>3.1961753790919962E-4</v>
      </c>
      <c r="M6">
        <f>MAX(G6:H6)/MIN(G6:H6)</f>
        <v>1.1891891891891893</v>
      </c>
    </row>
    <row r="7" spans="1:15" x14ac:dyDescent="0.25">
      <c r="A7" s="1">
        <v>45245</v>
      </c>
      <c r="B7">
        <f ca="1">0.5^((TODAY()-4-A7)/14)</f>
        <v>2.9761075542101499E-4</v>
      </c>
      <c r="C7">
        <v>800</v>
      </c>
      <c r="D7">
        <f>1+LOG(C7/1000)</f>
        <v>0.90308998699194365</v>
      </c>
      <c r="E7" t="s">
        <v>9</v>
      </c>
      <c r="F7">
        <v>1</v>
      </c>
      <c r="G7">
        <v>43</v>
      </c>
      <c r="H7">
        <v>48</v>
      </c>
      <c r="I7">
        <f>IF(G7&gt;=H7,1,0)</f>
        <v>0</v>
      </c>
      <c r="J7">
        <f>IF(H7&gt;G7,1,0)</f>
        <v>1</v>
      </c>
      <c r="K7">
        <f ca="1">I7*F7*B7*M7*D7</f>
        <v>0</v>
      </c>
      <c r="L7">
        <f ca="1">J7*F7*B7*M7*D7</f>
        <v>3.0002153664203938E-4</v>
      </c>
      <c r="M7">
        <f>MAX(G7:H7)/MIN(G7:H7)</f>
        <v>1.1162790697674418</v>
      </c>
    </row>
    <row r="8" spans="1:15" x14ac:dyDescent="0.25">
      <c r="A8" s="1">
        <v>45259</v>
      </c>
      <c r="B8">
        <f ca="1">0.5^((TODAY()-4-A8)/14)</f>
        <v>5.9522151084202943E-4</v>
      </c>
      <c r="C8">
        <v>897</v>
      </c>
      <c r="D8">
        <f>1+LOG(C8/1000)</f>
        <v>0.95279244304409205</v>
      </c>
      <c r="E8" t="s">
        <v>9</v>
      </c>
      <c r="F8">
        <v>1</v>
      </c>
      <c r="G8">
        <v>35</v>
      </c>
      <c r="H8">
        <v>45</v>
      </c>
      <c r="I8">
        <f>IF(G8&gt;=H8,1,0)</f>
        <v>0</v>
      </c>
      <c r="J8">
        <f>IF(H8&gt;G8,1,0)</f>
        <v>1</v>
      </c>
      <c r="K8">
        <f ca="1">I8*F8*B8*M8*D8</f>
        <v>0</v>
      </c>
      <c r="L8">
        <f ca="1">J8*F8*B8*M8*D8</f>
        <v>7.2915757388687934E-4</v>
      </c>
      <c r="M8">
        <f>MAX(G8:H8)/MIN(G8:H8)</f>
        <v>1.2857142857142858</v>
      </c>
    </row>
    <row r="9" spans="1:15" x14ac:dyDescent="0.25">
      <c r="A9" s="5">
        <v>45290</v>
      </c>
      <c r="B9">
        <f ca="1">0.5^((TODAY()-4-A9)/14)</f>
        <v>2.7621358640099515E-3</v>
      </c>
      <c r="C9">
        <v>1147</v>
      </c>
      <c r="D9">
        <f>1+LOG(C9/1000)</f>
        <v>1.0595634179012676</v>
      </c>
      <c r="E9" t="s">
        <v>9</v>
      </c>
      <c r="F9">
        <v>1</v>
      </c>
      <c r="G9">
        <v>34</v>
      </c>
      <c r="H9">
        <v>45</v>
      </c>
      <c r="I9">
        <f>IF(G9&gt;=H9,1,0)</f>
        <v>0</v>
      </c>
      <c r="J9">
        <f>IF(H9&gt;G9,1,0)</f>
        <v>1</v>
      </c>
      <c r="K9">
        <f ca="1">I9*F9*B9*M9*D9</f>
        <v>0</v>
      </c>
      <c r="L9">
        <f ca="1">J9*F9*B9*M9*D9</f>
        <v>3.873518095735661E-3</v>
      </c>
      <c r="M9">
        <f>MAX(G9:H9)/MIN(G9:H9)</f>
        <v>1.3235294117647058</v>
      </c>
    </row>
    <row r="10" spans="1:15" x14ac:dyDescent="0.25">
      <c r="A10" s="5">
        <v>45364</v>
      </c>
      <c r="B10">
        <f ca="1">0.5^((TODAY()-4-A10)/14)</f>
        <v>0.10774660265587221</v>
      </c>
      <c r="C10" s="6">
        <v>1963</v>
      </c>
      <c r="D10">
        <f>1+LOG(C10/1000)</f>
        <v>1.2929202996000062</v>
      </c>
      <c r="E10" t="s">
        <v>50</v>
      </c>
      <c r="F10">
        <v>1</v>
      </c>
      <c r="G10">
        <v>42</v>
      </c>
      <c r="H10">
        <v>48</v>
      </c>
      <c r="I10">
        <f>IF(G10&gt;=H10,1,0)</f>
        <v>0</v>
      </c>
      <c r="J10">
        <f>IF(H10&gt;G10,1,0)</f>
        <v>1</v>
      </c>
      <c r="K10">
        <f ca="1">I10*F10*B10*M10*D10</f>
        <v>0</v>
      </c>
      <c r="L10">
        <f ca="1">J10*F10*B10*M10*D10</f>
        <v>0.15920887975624357</v>
      </c>
      <c r="M10">
        <f>MAX(G10:H10)/MIN(G10:H10)</f>
        <v>1.1428571428571428</v>
      </c>
    </row>
    <row r="11" spans="1:15" x14ac:dyDescent="0.25">
      <c r="A11" s="5">
        <v>45368</v>
      </c>
      <c r="B11">
        <f ca="1">0.5^((TODAY()-4-A11)/14)</f>
        <v>0.13134457983165249</v>
      </c>
      <c r="C11">
        <v>875</v>
      </c>
      <c r="D11">
        <f>1+LOG(C11/1000)</f>
        <v>0.94200805302231327</v>
      </c>
      <c r="E11" t="s">
        <v>50</v>
      </c>
      <c r="F11">
        <v>1</v>
      </c>
      <c r="G11">
        <v>39</v>
      </c>
      <c r="H11">
        <v>46</v>
      </c>
      <c r="I11">
        <f>IF(G11&gt;=H11,1,0)</f>
        <v>0</v>
      </c>
      <c r="J11">
        <f>IF(H11&gt;G11,1,0)</f>
        <v>1</v>
      </c>
      <c r="K11">
        <f ca="1">I11*F11*B11*M11*D11</f>
        <v>0</v>
      </c>
      <c r="L11">
        <f ca="1">J11*F11*B11*M11*D11</f>
        <v>0.14593517919034468</v>
      </c>
      <c r="M11">
        <f>MAX(G11:H11)/MIN(G11:H11)</f>
        <v>1.1794871794871795</v>
      </c>
    </row>
    <row r="12" spans="1:15" x14ac:dyDescent="0.25">
      <c r="A12" s="5">
        <v>45389</v>
      </c>
      <c r="B12">
        <f ca="1">0.5^((TODAY()-4-A12)/14)</f>
        <v>0.37149857228423711</v>
      </c>
      <c r="C12" s="6">
        <v>1014</v>
      </c>
      <c r="D12">
        <f>1+LOG(C12/1000)</f>
        <v>1.0060379549973171</v>
      </c>
      <c r="E12" t="s">
        <v>51</v>
      </c>
      <c r="F12">
        <v>0.628</v>
      </c>
      <c r="G12">
        <v>31</v>
      </c>
      <c r="H12">
        <v>39</v>
      </c>
      <c r="I12">
        <f>IF(G12&gt;=H12,1,0)</f>
        <v>0</v>
      </c>
      <c r="J12">
        <f>IF(H12&gt;G12,1,0)</f>
        <v>1</v>
      </c>
      <c r="K12">
        <f ca="1">I12*F12*B12*M12*D12</f>
        <v>0</v>
      </c>
      <c r="L12">
        <f ca="1">J12*F12*B12*M12*D12</f>
        <v>0.29528002688216876</v>
      </c>
      <c r="M12">
        <f>MAX(G12:H12)/MIN(G12:H12)</f>
        <v>1.2580645161290323</v>
      </c>
    </row>
    <row r="13" spans="1:15" x14ac:dyDescent="0.25">
      <c r="A13" s="5">
        <v>45392</v>
      </c>
      <c r="B13">
        <f ca="1">0.5^((TODAY()-4-A13)/14)</f>
        <v>0.43098641062348891</v>
      </c>
      <c r="C13" s="6">
        <v>1000</v>
      </c>
      <c r="D13">
        <f>1+LOG(C13/1000)</f>
        <v>1</v>
      </c>
      <c r="E13" t="s">
        <v>49</v>
      </c>
      <c r="F13">
        <v>0.753</v>
      </c>
      <c r="G13">
        <v>35</v>
      </c>
      <c r="H13">
        <v>49</v>
      </c>
      <c r="I13">
        <f>IF(G13&gt;=H13,1,0)</f>
        <v>0</v>
      </c>
      <c r="J13">
        <f>IF(H13&gt;G13,1,0)</f>
        <v>1</v>
      </c>
      <c r="K13">
        <f ca="1">I13*F13*B13*M13*D13</f>
        <v>0</v>
      </c>
      <c r="L13">
        <f ca="1">J13*F13*B13*M13*D13</f>
        <v>0.45434587407928195</v>
      </c>
      <c r="M13">
        <f>MAX(G13:H13)/MIN(G13:H13)</f>
        <v>1.4</v>
      </c>
    </row>
    <row r="14" spans="1:15" x14ac:dyDescent="0.25">
      <c r="A14" s="5">
        <v>45392</v>
      </c>
      <c r="B14">
        <f ca="1">0.5^((TODAY()-4-A14)/14)</f>
        <v>0.43098641062348891</v>
      </c>
      <c r="C14" s="6">
        <v>1000</v>
      </c>
      <c r="D14">
        <f>1+LOG(C14/1000)</f>
        <v>1</v>
      </c>
      <c r="E14" t="s">
        <v>49</v>
      </c>
      <c r="F14">
        <v>0.753</v>
      </c>
      <c r="G14">
        <v>44</v>
      </c>
      <c r="H14">
        <v>56</v>
      </c>
      <c r="I14">
        <f>IF(G14&gt;=H14,1,0)</f>
        <v>0</v>
      </c>
      <c r="J14">
        <f>IF(H14&gt;G14,1,0)</f>
        <v>1</v>
      </c>
      <c r="K14">
        <f ca="1">I14*F14*B14*M14*D14</f>
        <v>0</v>
      </c>
      <c r="L14">
        <f ca="1">J14*F14*B14*M14*D14</f>
        <v>0.41304170370843818</v>
      </c>
      <c r="M14">
        <f>MAX(G14:H14)/MIN(G14:H14)</f>
        <v>1.2727272727272727</v>
      </c>
    </row>
    <row r="15" spans="1:15" x14ac:dyDescent="0.25">
      <c r="A15" s="5">
        <v>45399</v>
      </c>
      <c r="B15">
        <f ca="1">0.5^((TODAY()-4-A15)/14)</f>
        <v>0.60950682710223769</v>
      </c>
      <c r="C15">
        <v>815</v>
      </c>
      <c r="D15">
        <f>1+LOG(C15/1000)</f>
        <v>0.91115760873997664</v>
      </c>
      <c r="E15" s="6" t="s">
        <v>50</v>
      </c>
      <c r="F15">
        <v>1</v>
      </c>
      <c r="G15">
        <v>40</v>
      </c>
      <c r="H15">
        <v>49</v>
      </c>
      <c r="I15">
        <f>IF(G15&gt;=H15,1,0)</f>
        <v>0</v>
      </c>
      <c r="J15">
        <f>IF(H15&gt;G15,1,0)</f>
        <v>1</v>
      </c>
      <c r="K15">
        <f ca="1">I15*F15*B15*M15*D15</f>
        <v>0</v>
      </c>
      <c r="L15">
        <f ca="1">J15*F15*B15*M15*D15</f>
        <v>0.68031205928912752</v>
      </c>
      <c r="M15">
        <f>MAX(G15:H15)/MIN(G15:H15)</f>
        <v>1.2250000000000001</v>
      </c>
    </row>
    <row r="16" spans="1:15" x14ac:dyDescent="0.25">
      <c r="A16" s="5">
        <v>45399</v>
      </c>
      <c r="B16">
        <f ca="1">0.5^((TODAY()-4-A16)/14)</f>
        <v>0.60950682710223769</v>
      </c>
      <c r="C16">
        <v>865</v>
      </c>
      <c r="D16">
        <f>1+LOG(C16/1000)</f>
        <v>0.93701610746481423</v>
      </c>
      <c r="E16" t="s">
        <v>49</v>
      </c>
      <c r="G16">
        <v>38</v>
      </c>
      <c r="H16">
        <v>48</v>
      </c>
      <c r="I16">
        <f>IF(G16&gt;=H16,1,0)</f>
        <v>0</v>
      </c>
      <c r="J16">
        <f>IF(H16&gt;G16,1,0)</f>
        <v>1</v>
      </c>
      <c r="K16">
        <f ca="1">I16*F16*B16*M16*D16</f>
        <v>0</v>
      </c>
      <c r="L16">
        <f ca="1">J16*F16*B16*M16*D16</f>
        <v>0</v>
      </c>
      <c r="M16">
        <f>MAX(G16:H16)/MIN(G16:H16)</f>
        <v>1.263157894736842</v>
      </c>
    </row>
    <row r="17" spans="1:13" x14ac:dyDescent="0.25">
      <c r="A17" s="5">
        <v>45399</v>
      </c>
      <c r="B17">
        <f ca="1">0.5^((TODAY()-4-A17)/14)</f>
        <v>0.60950682710223769</v>
      </c>
      <c r="C17">
        <v>815</v>
      </c>
      <c r="D17">
        <f>1+LOG(C17/1000)</f>
        <v>0.91115760873997664</v>
      </c>
      <c r="E17" t="s">
        <v>50</v>
      </c>
      <c r="F17">
        <v>1</v>
      </c>
      <c r="G17">
        <v>43</v>
      </c>
      <c r="H17">
        <v>51</v>
      </c>
      <c r="I17">
        <f>IF(G17&gt;=H17,1,0)</f>
        <v>0</v>
      </c>
      <c r="J17">
        <f>IF(H17&gt;G17,1,0)</f>
        <v>1</v>
      </c>
      <c r="K17">
        <f ca="1">I17*F17*B17*M17*D17</f>
        <v>0</v>
      </c>
      <c r="L17">
        <f ca="1">J17*F17*B17*M17*D17</f>
        <v>0.65867897529654496</v>
      </c>
      <c r="M17">
        <f>MAX(G17:H17)/MIN(G17:H17)</f>
        <v>1.1860465116279071</v>
      </c>
    </row>
    <row r="18" spans="1:13" x14ac:dyDescent="0.25">
      <c r="A18" s="5">
        <v>45399</v>
      </c>
      <c r="B18">
        <f ca="1">0.5^((TODAY()-4-A18)/14)</f>
        <v>0.60950682710223769</v>
      </c>
      <c r="C18">
        <v>865</v>
      </c>
      <c r="D18">
        <f>1+LOG(C18/1000)</f>
        <v>0.93701610746481423</v>
      </c>
      <c r="E18" t="s">
        <v>49</v>
      </c>
      <c r="F18">
        <v>0.753</v>
      </c>
      <c r="G18">
        <v>42</v>
      </c>
      <c r="H18">
        <v>50</v>
      </c>
      <c r="I18">
        <f>IF(G18&gt;=H18,1,0)</f>
        <v>0</v>
      </c>
      <c r="J18">
        <f>IF(H18&gt;G18,1,0)</f>
        <v>1</v>
      </c>
      <c r="K18">
        <f ca="1">I18*F18*B18*M18*D18</f>
        <v>0</v>
      </c>
      <c r="L18">
        <f ca="1">J18*F18*B18*M18*D18</f>
        <v>0.51196623702052368</v>
      </c>
      <c r="M18">
        <f>MAX(G18:H18)/MIN(G18:H18)</f>
        <v>1.1904761904761905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A86-E2ED-4FF8-A7B3-113558B3601D}">
  <dimension ref="A1:O55"/>
  <sheetViews>
    <sheetView topLeftCell="A25" workbookViewId="0">
      <selection activeCell="I55" sqref="I5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45084</v>
      </c>
      <c r="B2">
        <f ca="1">0.5^((TODAY()-4-A2)/14)</f>
        <v>1.0275516763293492E-7</v>
      </c>
      <c r="C2">
        <v>600</v>
      </c>
      <c r="D2">
        <f>1+LOG(C2/1000)</f>
        <v>0.77815125038364363</v>
      </c>
      <c r="E2" t="s">
        <v>9</v>
      </c>
      <c r="F2">
        <v>1</v>
      </c>
      <c r="G2">
        <v>41</v>
      </c>
      <c r="H2">
        <v>42</v>
      </c>
      <c r="I2">
        <f>IF(G2&gt;=H2,1,0)</f>
        <v>0</v>
      </c>
      <c r="J2">
        <f>IF(H2&gt;G2,1,0)</f>
        <v>1</v>
      </c>
      <c r="K2">
        <f ca="1">I2*F2*B2*M2*D2</f>
        <v>0</v>
      </c>
      <c r="L2">
        <f ca="1">J2*F2*B2*M2*D2</f>
        <v>8.1909283205655302E-8</v>
      </c>
      <c r="M2">
        <f>MAX(G2:H2)/MIN(G2:H2)</f>
        <v>1.024390243902439</v>
      </c>
      <c r="N2">
        <f ca="1">SUM(K2:K156)</f>
        <v>1.0230182822045608E-7</v>
      </c>
      <c r="O2">
        <f ca="1">SUM(L2:L156)</f>
        <v>5.0822272618999964</v>
      </c>
    </row>
    <row r="3" spans="1:15" x14ac:dyDescent="0.25">
      <c r="A3" s="1">
        <v>45096</v>
      </c>
      <c r="B3">
        <f ca="1">0.5^((TODAY()-4-A3)/14)</f>
        <v>1.8613557390110738E-7</v>
      </c>
      <c r="C3">
        <v>500</v>
      </c>
      <c r="D3">
        <f>1+LOG(C3/1000)</f>
        <v>0.69897000433601875</v>
      </c>
      <c r="E3" t="s">
        <v>7</v>
      </c>
      <c r="F3">
        <f>155507476/206557583</f>
        <v>0.75285290300864915</v>
      </c>
      <c r="G3">
        <v>47</v>
      </c>
      <c r="H3">
        <v>45</v>
      </c>
      <c r="I3">
        <f>IF(G3&gt;=H3,1,0)</f>
        <v>1</v>
      </c>
      <c r="J3">
        <f>IF(H3&gt;G3,1,0)</f>
        <v>0</v>
      </c>
      <c r="K3">
        <f ca="1">I3*F3*B3*M3*D3</f>
        <v>1.0230182822045608E-7</v>
      </c>
      <c r="L3">
        <f ca="1">J3*F3*B3*M3*D3</f>
        <v>0</v>
      </c>
      <c r="M3">
        <f>MAX(G3:H3)/MIN(G3:H3)</f>
        <v>1.0444444444444445</v>
      </c>
    </row>
    <row r="4" spans="1:15" x14ac:dyDescent="0.25">
      <c r="A4" s="1">
        <v>45105</v>
      </c>
      <c r="B4">
        <f ca="1">0.5^((TODAY()-4-A4)/14)</f>
        <v>2.9063550334083468E-7</v>
      </c>
      <c r="C4">
        <v>500</v>
      </c>
      <c r="D4">
        <f>1+LOG(C4/1000)</f>
        <v>0.69897000433601875</v>
      </c>
      <c r="E4" t="s">
        <v>7</v>
      </c>
      <c r="F4">
        <f>155507476/206557583</f>
        <v>0.75285290300864915</v>
      </c>
      <c r="G4">
        <v>48</v>
      </c>
      <c r="H4">
        <v>52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1.6568356856797997E-7</v>
      </c>
      <c r="M4">
        <f>MAX(G4:H4)/MIN(G4:H4)</f>
        <v>1.0833333333333333</v>
      </c>
    </row>
    <row r="5" spans="1:15" x14ac:dyDescent="0.25">
      <c r="A5" s="1">
        <v>45180</v>
      </c>
      <c r="B5">
        <f ca="1">0.5^((TODAY()-4-A5)/14)</f>
        <v>1.1912676729670877E-5</v>
      </c>
      <c r="C5">
        <v>1337</v>
      </c>
      <c r="D5">
        <f>1+LOG(C5/1000)</f>
        <v>1.1261314072619844</v>
      </c>
      <c r="E5" t="s">
        <v>9</v>
      </c>
      <c r="F5">
        <v>1</v>
      </c>
      <c r="G5">
        <v>38</v>
      </c>
      <c r="H5">
        <v>47</v>
      </c>
      <c r="I5">
        <f>IF(G5&gt;=H5,1,0)</f>
        <v>0</v>
      </c>
      <c r="J5">
        <f>IF(H5&gt;G5,1,0)</f>
        <v>1</v>
      </c>
      <c r="K5">
        <f ca="1">I5*F5*B5*M5*D5</f>
        <v>0</v>
      </c>
      <c r="L5">
        <f ca="1">J5*F5*B5*M5*D5</f>
        <v>1.6592532954277471E-5</v>
      </c>
      <c r="M5">
        <f>MAX(G5:H5)/MIN(G5:H5)</f>
        <v>1.236842105263158</v>
      </c>
    </row>
    <row r="6" spans="1:15" x14ac:dyDescent="0.25">
      <c r="A6" s="1">
        <v>45207</v>
      </c>
      <c r="B6">
        <f ca="1">0.5^((TODAY()-4-A6)/14)</f>
        <v>4.5348946812040676E-5</v>
      </c>
      <c r="C6">
        <v>627</v>
      </c>
      <c r="D6">
        <f>1+LOG(C6/1000)</f>
        <v>0.79726754083071638</v>
      </c>
      <c r="E6" t="s">
        <v>9</v>
      </c>
      <c r="F6">
        <v>1</v>
      </c>
      <c r="G6">
        <v>38</v>
      </c>
      <c r="H6">
        <v>41</v>
      </c>
      <c r="I6">
        <f>IF(G6&gt;=H6,1,0)</f>
        <v>0</v>
      </c>
      <c r="J6">
        <f>IF(H6&gt;G6,1,0)</f>
        <v>1</v>
      </c>
      <c r="K6">
        <f ca="1">I6*F6*B6*M6*D6</f>
        <v>0</v>
      </c>
      <c r="L6">
        <f ca="1">J6*F6*B6*M6*D6</f>
        <v>3.9009604617580095E-5</v>
      </c>
      <c r="M6">
        <f>MAX(G6:H6)/MIN(G6:H6)</f>
        <v>1.0789473684210527</v>
      </c>
    </row>
    <row r="7" spans="1:15" x14ac:dyDescent="0.25">
      <c r="A7" s="1">
        <v>45207</v>
      </c>
      <c r="B7">
        <f ca="1">0.5^((TODAY()-4-A7)/14)</f>
        <v>4.5348946812040676E-5</v>
      </c>
      <c r="C7">
        <v>627</v>
      </c>
      <c r="D7">
        <f>1+LOG(C7/1000)</f>
        <v>0.79726754083071638</v>
      </c>
      <c r="E7" t="s">
        <v>9</v>
      </c>
      <c r="F7">
        <v>1</v>
      </c>
      <c r="G7">
        <v>40</v>
      </c>
      <c r="H7">
        <v>43</v>
      </c>
      <c r="I7">
        <f>IF(G7&gt;=H7,1,0)</f>
        <v>0</v>
      </c>
      <c r="J7">
        <f>IF(H7&gt;G7,1,0)</f>
        <v>1</v>
      </c>
      <c r="K7">
        <f ca="1">I7*F7*B7*M7*D7</f>
        <v>0</v>
      </c>
      <c r="L7">
        <f ca="1">J7*F7*B7*M7*D7</f>
        <v>3.8866886551906022E-5</v>
      </c>
      <c r="M7">
        <f>MAX(G7:H7)/MIN(G7:H7)</f>
        <v>1.075</v>
      </c>
    </row>
    <row r="8" spans="1:15" x14ac:dyDescent="0.25">
      <c r="A8" s="1">
        <v>45209</v>
      </c>
      <c r="B8">
        <f ca="1">0.5^((TODAY()-4-A8)/14)</f>
        <v>5.0069296631325546E-5</v>
      </c>
      <c r="C8">
        <v>801</v>
      </c>
      <c r="D8">
        <f>1+LOG(C8/1000)</f>
        <v>0.90363251608423767</v>
      </c>
      <c r="E8" t="s">
        <v>7</v>
      </c>
      <c r="F8">
        <f>155507476/206557583</f>
        <v>0.75285290300864915</v>
      </c>
      <c r="G8">
        <v>43</v>
      </c>
      <c r="H8">
        <v>48</v>
      </c>
      <c r="I8">
        <f>IF(G8&gt;=H8,1,0)</f>
        <v>0</v>
      </c>
      <c r="J8">
        <f>IF(H8&gt;G8,1,0)</f>
        <v>1</v>
      </c>
      <c r="K8">
        <f ca="1">I8*F8*B8*M8*D8</f>
        <v>0</v>
      </c>
      <c r="L8">
        <f ca="1">J8*F8*B8*M8*D8</f>
        <v>3.8022988812713543E-5</v>
      </c>
      <c r="M8">
        <f>MAX(G8:H8)/MIN(G8:H8)</f>
        <v>1.1162790697674418</v>
      </c>
    </row>
    <row r="9" spans="1:15" x14ac:dyDescent="0.25">
      <c r="A9" s="1">
        <v>45211</v>
      </c>
      <c r="B9">
        <f ca="1">0.5^((TODAY()-4-A9)/14)</f>
        <v>5.5280985367670142E-5</v>
      </c>
      <c r="C9">
        <v>628</v>
      </c>
      <c r="D9">
        <f>1+LOG(C9/1000)</f>
        <v>0.79795964373719608</v>
      </c>
      <c r="E9" t="s">
        <v>9</v>
      </c>
      <c r="F9">
        <v>1</v>
      </c>
      <c r="G9">
        <v>36</v>
      </c>
      <c r="H9">
        <v>45</v>
      </c>
      <c r="I9">
        <f>IF(G9&gt;=H9,1,0)</f>
        <v>0</v>
      </c>
      <c r="J9">
        <f>IF(H9&gt;G9,1,0)</f>
        <v>1</v>
      </c>
      <c r="K9">
        <f ca="1">I9*F9*B9*M9*D9</f>
        <v>0</v>
      </c>
      <c r="L9">
        <f ca="1">J9*F9*B9*M9*D9</f>
        <v>5.5139994236784016E-5</v>
      </c>
      <c r="M9">
        <f>MAX(G9:H9)/MIN(G9:H9)</f>
        <v>1.25</v>
      </c>
    </row>
    <row r="10" spans="1:15" x14ac:dyDescent="0.25">
      <c r="A10" s="1">
        <v>45211</v>
      </c>
      <c r="B10">
        <f ca="1">0.5^((TODAY()-4-A10)/14)</f>
        <v>5.5280985367670142E-5</v>
      </c>
      <c r="C10">
        <v>628</v>
      </c>
      <c r="D10">
        <f>1+LOG(C10/1000)</f>
        <v>0.79795964373719608</v>
      </c>
      <c r="E10" t="s">
        <v>9</v>
      </c>
      <c r="F10">
        <v>1</v>
      </c>
      <c r="G10">
        <v>49</v>
      </c>
      <c r="H10">
        <v>51</v>
      </c>
      <c r="I10">
        <f>IF(G10&gt;=H10,1,0)</f>
        <v>0</v>
      </c>
      <c r="J10">
        <f>IF(H10&gt;G10,1,0)</f>
        <v>1</v>
      </c>
      <c r="K10">
        <f ca="1">I10*F10*B10*M10*D10</f>
        <v>0</v>
      </c>
      <c r="L10">
        <f ca="1">J10*F10*B10*M10*D10</f>
        <v>4.591248499715894E-5</v>
      </c>
      <c r="M10">
        <f>MAX(G10:H10)/MIN(G10:H10)</f>
        <v>1.0408163265306123</v>
      </c>
    </row>
    <row r="11" spans="1:15" x14ac:dyDescent="0.25">
      <c r="A11" s="1">
        <v>45233</v>
      </c>
      <c r="B11">
        <f ca="1">0.5^((TODAY()-4-A11)/14)</f>
        <v>1.6429445710844205E-4</v>
      </c>
      <c r="C11">
        <v>629</v>
      </c>
      <c r="D11">
        <f>1+LOG(C11/1000)</f>
        <v>0.79865064544526887</v>
      </c>
      <c r="E11" t="s">
        <v>7</v>
      </c>
      <c r="F11">
        <f>155507476/206557583</f>
        <v>0.75285290300864915</v>
      </c>
      <c r="G11">
        <v>43</v>
      </c>
      <c r="H11">
        <v>49</v>
      </c>
      <c r="I11">
        <f>IF(G11&gt;=H11,1,0)</f>
        <v>0</v>
      </c>
      <c r="J11">
        <f>IF(H11&gt;G11,1,0)</f>
        <v>1</v>
      </c>
      <c r="K11">
        <f ca="1">I11*F11*B11*M11*D11</f>
        <v>0</v>
      </c>
      <c r="L11">
        <f ca="1">J11*F11*B11*M11*D11</f>
        <v>1.1256866417877858E-4</v>
      </c>
      <c r="M11">
        <f>MAX(G11:H11)/MIN(G11:H11)</f>
        <v>1.1395348837209303</v>
      </c>
    </row>
    <row r="12" spans="1:15" x14ac:dyDescent="0.25">
      <c r="A12" s="1">
        <v>45233</v>
      </c>
      <c r="B12">
        <f ca="1">0.5^((TODAY()-4-A12)/14)</f>
        <v>1.6429445710844205E-4</v>
      </c>
      <c r="C12">
        <v>629</v>
      </c>
      <c r="D12">
        <f>1+LOG(C12/1000)</f>
        <v>0.79865064544526887</v>
      </c>
      <c r="E12" t="s">
        <v>9</v>
      </c>
      <c r="F12">
        <v>1</v>
      </c>
      <c r="G12">
        <v>44</v>
      </c>
      <c r="H12">
        <v>49</v>
      </c>
      <c r="I12">
        <f>IF(G12&gt;=H12,1,0)</f>
        <v>0</v>
      </c>
      <c r="J12">
        <f>IF(H12&gt;G12,1,0)</f>
        <v>1</v>
      </c>
      <c r="K12">
        <f ca="1">I12*F12*B12*M12*D12</f>
        <v>0</v>
      </c>
      <c r="L12">
        <f ca="1">J12*F12*B12*M12*D12</f>
        <v>1.4612454173691197E-4</v>
      </c>
      <c r="M12">
        <f>MAX(G12:H12)/MIN(G12:H12)</f>
        <v>1.1136363636363635</v>
      </c>
    </row>
    <row r="13" spans="1:15" x14ac:dyDescent="0.25">
      <c r="A13" s="1">
        <v>45233</v>
      </c>
      <c r="B13">
        <f ca="1">0.5^((TODAY()-4-A13)/14)</f>
        <v>1.6429445710844205E-4</v>
      </c>
      <c r="C13">
        <v>629</v>
      </c>
      <c r="D13">
        <f>1+LOG(C13/1000)</f>
        <v>0.79865064544526887</v>
      </c>
      <c r="E13" t="s">
        <v>9</v>
      </c>
      <c r="F13">
        <v>1</v>
      </c>
      <c r="G13">
        <v>31</v>
      </c>
      <c r="H13">
        <v>38</v>
      </c>
      <c r="I13">
        <f>IF(G13&gt;=H13,1,0)</f>
        <v>0</v>
      </c>
      <c r="J13">
        <f>IF(H13&gt;G13,1,0)</f>
        <v>1</v>
      </c>
      <c r="K13">
        <f ca="1">I13*F13*B13*M13*D13</f>
        <v>0</v>
      </c>
      <c r="L13">
        <f ca="1">J13*F13*B13*M13*D13</f>
        <v>1.6084281355109733E-4</v>
      </c>
      <c r="M13">
        <f>MAX(G13:H13)/MIN(G13:H13)</f>
        <v>1.2258064516129032</v>
      </c>
    </row>
    <row r="14" spans="1:15" x14ac:dyDescent="0.25">
      <c r="A14" s="1">
        <v>45233</v>
      </c>
      <c r="B14">
        <f ca="1">0.5^((TODAY()-4-A14)/14)</f>
        <v>1.6429445710844205E-4</v>
      </c>
      <c r="C14">
        <v>629</v>
      </c>
      <c r="D14">
        <f>1+LOG(C14/1000)</f>
        <v>0.79865064544526887</v>
      </c>
      <c r="E14" t="s">
        <v>7</v>
      </c>
      <c r="F14">
        <f>155507476/206557583</f>
        <v>0.75285290300864915</v>
      </c>
      <c r="G14">
        <v>29</v>
      </c>
      <c r="H14">
        <v>36</v>
      </c>
      <c r="I14">
        <f>IF(G14&gt;=H14,1,0)</f>
        <v>0</v>
      </c>
      <c r="J14">
        <f>IF(H14&gt;G14,1,0)</f>
        <v>1</v>
      </c>
      <c r="K14">
        <f ca="1">I14*F14*B14*M14*D14</f>
        <v>0</v>
      </c>
      <c r="L14">
        <f ca="1">J14*F14*B14*M14*D14</f>
        <v>1.2262934000615709E-4</v>
      </c>
      <c r="M14">
        <f>MAX(G14:H14)/MIN(G14:H14)</f>
        <v>1.2413793103448276</v>
      </c>
    </row>
    <row r="15" spans="1:15" x14ac:dyDescent="0.25">
      <c r="A15" s="1">
        <v>45233</v>
      </c>
      <c r="B15">
        <f ca="1">0.5^((TODAY()-4-A15)/14)</f>
        <v>1.6429445710844205E-4</v>
      </c>
      <c r="C15">
        <v>629</v>
      </c>
      <c r="D15">
        <f>1+LOG(C15/1000)</f>
        <v>0.79865064544526887</v>
      </c>
      <c r="E15" t="s">
        <v>9</v>
      </c>
      <c r="F15">
        <v>1</v>
      </c>
      <c r="G15">
        <v>44</v>
      </c>
      <c r="H15">
        <v>49</v>
      </c>
      <c r="I15">
        <f>IF(G15&gt;=H15,1,0)</f>
        <v>0</v>
      </c>
      <c r="J15">
        <f>IF(H15&gt;G15,1,0)</f>
        <v>1</v>
      </c>
      <c r="K15">
        <f ca="1">I15*F15*B15*M15*D15</f>
        <v>0</v>
      </c>
      <c r="L15">
        <f ca="1">J15*F15*B15*M15*D15</f>
        <v>1.4612454173691197E-4</v>
      </c>
      <c r="M15">
        <f>MAX(G15:H15)/MIN(G15:H15)</f>
        <v>1.1136363636363635</v>
      </c>
    </row>
    <row r="16" spans="1:15" x14ac:dyDescent="0.25">
      <c r="A16" s="1">
        <v>45233</v>
      </c>
      <c r="B16">
        <f ca="1">0.5^((TODAY()-4-A16)/14)</f>
        <v>1.6429445710844205E-4</v>
      </c>
      <c r="C16">
        <v>629</v>
      </c>
      <c r="D16">
        <f>1+LOG(C16/1000)</f>
        <v>0.79865064544526887</v>
      </c>
      <c r="E16" t="s">
        <v>7</v>
      </c>
      <c r="F16">
        <f>155507476/206557583</f>
        <v>0.75285290300864915</v>
      </c>
      <c r="G16">
        <v>43</v>
      </c>
      <c r="H16">
        <v>49</v>
      </c>
      <c r="I16">
        <f>IF(G16&gt;=H16,1,0)</f>
        <v>0</v>
      </c>
      <c r="J16">
        <f>IF(H16&gt;G16,1,0)</f>
        <v>1</v>
      </c>
      <c r="K16">
        <f ca="1">I16*F16*B16*M16*D16</f>
        <v>0</v>
      </c>
      <c r="L16">
        <f ca="1">J16*F16*B16*M16*D16</f>
        <v>1.1256866417877858E-4</v>
      </c>
      <c r="M16">
        <f>MAX(G16:H16)/MIN(G16:H16)</f>
        <v>1.1395348837209303</v>
      </c>
    </row>
    <row r="17" spans="1:13" x14ac:dyDescent="0.25">
      <c r="A17" s="1">
        <v>45234</v>
      </c>
      <c r="B17">
        <f ca="1">0.5^((TODAY()-4-A17)/14)</f>
        <v>1.7263349150062191E-4</v>
      </c>
      <c r="C17">
        <v>780</v>
      </c>
      <c r="D17">
        <f>1+LOG(C17/1000)</f>
        <v>0.89209460269048046</v>
      </c>
      <c r="E17" t="s">
        <v>9</v>
      </c>
      <c r="F17">
        <v>1</v>
      </c>
      <c r="G17">
        <v>41</v>
      </c>
      <c r="H17">
        <v>49</v>
      </c>
      <c r="I17">
        <f>IF(G17&gt;=H17,1,0)</f>
        <v>0</v>
      </c>
      <c r="J17">
        <f>IF(H17&gt;G17,1,0)</f>
        <v>1</v>
      </c>
      <c r="K17">
        <f ca="1">I17*F17*B17*M17*D17</f>
        <v>0</v>
      </c>
      <c r="L17">
        <f ca="1">J17*F17*B17*M17*D17</f>
        <v>1.8405524133059925E-4</v>
      </c>
      <c r="M17">
        <f>MAX(G17:H17)/MIN(G17:H17)</f>
        <v>1.1951219512195121</v>
      </c>
    </row>
    <row r="18" spans="1:13" x14ac:dyDescent="0.25">
      <c r="A18" s="1">
        <v>45234</v>
      </c>
      <c r="B18">
        <f ca="1">0.5^((TODAY()-4-A18)/14)</f>
        <v>1.7263349150062191E-4</v>
      </c>
      <c r="C18">
        <v>1000</v>
      </c>
      <c r="D18">
        <f>1+LOG(C18/1000)</f>
        <v>1</v>
      </c>
      <c r="E18" t="s">
        <v>7</v>
      </c>
      <c r="F18">
        <f>155507476/206557583</f>
        <v>0.75285290300864915</v>
      </c>
      <c r="G18">
        <v>40</v>
      </c>
      <c r="H18">
        <v>47</v>
      </c>
      <c r="I18">
        <f>IF(G18&gt;=H18,1,0)</f>
        <v>0</v>
      </c>
      <c r="J18">
        <f>IF(H18&gt;G18,1,0)</f>
        <v>1</v>
      </c>
      <c r="K18">
        <f ca="1">I18*F18*B18*M18*D18</f>
        <v>0</v>
      </c>
      <c r="L18">
        <f ca="1">J18*F18*B18*M18*D18</f>
        <v>1.5271195964849555E-4</v>
      </c>
      <c r="M18">
        <f>MAX(G18:H18)/MIN(G18:H18)</f>
        <v>1.175</v>
      </c>
    </row>
    <row r="19" spans="1:13" x14ac:dyDescent="0.25">
      <c r="A19" s="1">
        <v>45237</v>
      </c>
      <c r="B19">
        <f ca="1">0.5^((TODAY()-4-A19)/14)</f>
        <v>2.0027718652530221E-4</v>
      </c>
      <c r="C19">
        <v>803</v>
      </c>
      <c r="D19">
        <f>1+LOG(C19/1000)</f>
        <v>0.90471554527868092</v>
      </c>
      <c r="E19" t="s">
        <v>7</v>
      </c>
      <c r="F19">
        <f>155507476/206557583</f>
        <v>0.75285290300864915</v>
      </c>
      <c r="G19">
        <v>34</v>
      </c>
      <c r="H19">
        <v>43</v>
      </c>
      <c r="I19">
        <f>IF(G19&gt;=H19,1,0)</f>
        <v>0</v>
      </c>
      <c r="J19">
        <f>IF(H19&gt;G19,1,0)</f>
        <v>1</v>
      </c>
      <c r="K19">
        <f ca="1">I19*F19*B19*M19*D19</f>
        <v>0</v>
      </c>
      <c r="L19">
        <f ca="1">J19*F19*B19*M19*D19</f>
        <v>1.7252149083117645E-4</v>
      </c>
      <c r="M19">
        <f>MAX(G19:H19)/MIN(G19:H19)</f>
        <v>1.2647058823529411</v>
      </c>
    </row>
    <row r="20" spans="1:13" x14ac:dyDescent="0.25">
      <c r="A20" s="1">
        <v>45237</v>
      </c>
      <c r="B20">
        <f ca="1">0.5^((TODAY()-4-A20)/14)</f>
        <v>2.0027718652530221E-4</v>
      </c>
      <c r="C20">
        <v>803</v>
      </c>
      <c r="D20">
        <f>1+LOG(C20/1000)</f>
        <v>0.90471554527868092</v>
      </c>
      <c r="E20" t="s">
        <v>7</v>
      </c>
      <c r="F20">
        <f>155507476/206557583</f>
        <v>0.75285290300864915</v>
      </c>
      <c r="G20">
        <v>41</v>
      </c>
      <c r="H20">
        <v>48</v>
      </c>
      <c r="I20">
        <f>IF(G20&gt;=H20,1,0)</f>
        <v>0</v>
      </c>
      <c r="J20">
        <f>IF(H20&gt;G20,1,0)</f>
        <v>1</v>
      </c>
      <c r="K20">
        <f ca="1">I20*F20*B20*M20*D20</f>
        <v>0</v>
      </c>
      <c r="L20">
        <f ca="1">J20*F20*B20*M20*D20</f>
        <v>1.5970225356578559E-4</v>
      </c>
      <c r="M20">
        <f>MAX(G20:H20)/MIN(G20:H20)</f>
        <v>1.1707317073170731</v>
      </c>
    </row>
    <row r="21" spans="1:13" x14ac:dyDescent="0.25">
      <c r="A21" s="1">
        <v>45259</v>
      </c>
      <c r="B21">
        <f ca="1">0.5^((TODAY()-4-A21)/14)</f>
        <v>5.9522151084202943E-4</v>
      </c>
      <c r="C21">
        <v>746</v>
      </c>
      <c r="D21">
        <f>1+LOG(C21/1000)</f>
        <v>0.87273882747266884</v>
      </c>
      <c r="E21" t="s">
        <v>9</v>
      </c>
      <c r="F21">
        <v>1</v>
      </c>
      <c r="G21">
        <v>35</v>
      </c>
      <c r="H21">
        <v>45</v>
      </c>
      <c r="I21">
        <f>IF(G21&gt;=H21,1,0)</f>
        <v>0</v>
      </c>
      <c r="J21">
        <f>IF(H21&gt;G21,1,0)</f>
        <v>1</v>
      </c>
      <c r="K21">
        <f ca="1">I21*F21*B21*M21*D21</f>
        <v>0</v>
      </c>
      <c r="L21">
        <f ca="1">J21*F21*B21*M21*D21</f>
        <v>6.6789375873272131E-4</v>
      </c>
      <c r="M21">
        <f>MAX(G21:H21)/MIN(G21:H21)</f>
        <v>1.2857142857142858</v>
      </c>
    </row>
    <row r="22" spans="1:13" x14ac:dyDescent="0.25">
      <c r="A22" s="1">
        <v>45261</v>
      </c>
      <c r="B22">
        <f ca="1">0.5^((TODAY()-4-A22)/14)</f>
        <v>6.5717782843376777E-4</v>
      </c>
      <c r="C22">
        <v>550</v>
      </c>
      <c r="D22">
        <f>1+LOG(C22/1000)</f>
        <v>0.74036268949424389</v>
      </c>
      <c r="E22" t="s">
        <v>9</v>
      </c>
      <c r="F22">
        <v>1</v>
      </c>
      <c r="G22">
        <v>44</v>
      </c>
      <c r="H22">
        <v>46</v>
      </c>
      <c r="I22">
        <f>IF(G22&gt;=H22,1,0)</f>
        <v>0</v>
      </c>
      <c r="J22">
        <f>IF(H22&gt;G22,1,0)</f>
        <v>1</v>
      </c>
      <c r="K22">
        <f ca="1">I22*F22*B22*M22*D22</f>
        <v>0</v>
      </c>
      <c r="L22">
        <f ca="1">J22*F22*B22*M22*D22</f>
        <v>5.0866585110499339E-4</v>
      </c>
      <c r="M22">
        <f>MAX(G22:H22)/MIN(G22:H22)</f>
        <v>1.0454545454545454</v>
      </c>
    </row>
    <row r="23" spans="1:13" x14ac:dyDescent="0.25">
      <c r="A23" s="1">
        <v>45261</v>
      </c>
      <c r="B23">
        <f ca="1">0.5^((TODAY()-4-A23)/14)</f>
        <v>6.5717782843376777E-4</v>
      </c>
      <c r="C23">
        <v>550</v>
      </c>
      <c r="D23">
        <f>1+LOG(C23/1000)</f>
        <v>0.74036268949424389</v>
      </c>
      <c r="E23" t="s">
        <v>9</v>
      </c>
      <c r="F23">
        <v>1</v>
      </c>
      <c r="G23">
        <v>36</v>
      </c>
      <c r="H23">
        <v>39</v>
      </c>
      <c r="I23">
        <f>IF(G23&gt;=H23,1,0)</f>
        <v>0</v>
      </c>
      <c r="J23">
        <f>IF(H23&gt;G23,1,0)</f>
        <v>1</v>
      </c>
      <c r="K23">
        <f ca="1">I23*F23*B23*M23*D23</f>
        <v>0</v>
      </c>
      <c r="L23">
        <f ca="1">J23*F23*B23*M23*D23</f>
        <v>5.2709577324647867E-4</v>
      </c>
      <c r="M23">
        <f>MAX(G23:H23)/MIN(G23:H23)</f>
        <v>1.0833333333333333</v>
      </c>
    </row>
    <row r="24" spans="1:13" x14ac:dyDescent="0.25">
      <c r="A24" s="1">
        <v>45266</v>
      </c>
      <c r="B24">
        <f ca="1">0.5^((TODAY()-4-A24)/14)</f>
        <v>8.4177033324900233E-4</v>
      </c>
      <c r="C24">
        <v>801</v>
      </c>
      <c r="D24">
        <f>1+LOG(C24/1000)</f>
        <v>0.90363251608423767</v>
      </c>
      <c r="E24" t="s">
        <v>7</v>
      </c>
      <c r="F24">
        <f>155507476/206557583</f>
        <v>0.75285290300864915</v>
      </c>
      <c r="G24">
        <v>37</v>
      </c>
      <c r="H24">
        <v>44</v>
      </c>
      <c r="I24">
        <f>IF(G24&gt;=H24,1,0)</f>
        <v>0</v>
      </c>
      <c r="J24">
        <f>IF(H24&gt;G24,1,0)</f>
        <v>1</v>
      </c>
      <c r="K24">
        <f ca="1">I24*F24*B24*M24*D24</f>
        <v>0</v>
      </c>
      <c r="L24">
        <f ca="1">J24*F24*B24*M24*D24</f>
        <v>6.8099911511550475E-4</v>
      </c>
      <c r="M24">
        <f>MAX(G24:H24)/MIN(G24:H24)</f>
        <v>1.1891891891891893</v>
      </c>
    </row>
    <row r="25" spans="1:13" x14ac:dyDescent="0.25">
      <c r="A25" s="1">
        <v>45266</v>
      </c>
      <c r="B25">
        <f ca="1">0.5^((TODAY()-4-A25)/14)</f>
        <v>8.4177033324900233E-4</v>
      </c>
      <c r="C25">
        <v>801</v>
      </c>
      <c r="D25">
        <f>1+LOG(C25/1000)</f>
        <v>0.90363251608423767</v>
      </c>
      <c r="E25" t="s">
        <v>7</v>
      </c>
      <c r="F25">
        <f>155507476/206557583</f>
        <v>0.75285290300864915</v>
      </c>
      <c r="G25">
        <v>43</v>
      </c>
      <c r="H25">
        <v>49</v>
      </c>
      <c r="I25">
        <f>IF(G25&gt;=H25,1,0)</f>
        <v>0</v>
      </c>
      <c r="J25">
        <f>IF(H25&gt;G25,1,0)</f>
        <v>1</v>
      </c>
      <c r="K25">
        <f ca="1">I25*F25*B25*M25*D25</f>
        <v>0</v>
      </c>
      <c r="L25">
        <f ca="1">J25*F25*B25*M25*D25</f>
        <v>6.5256416263446623E-4</v>
      </c>
      <c r="M25">
        <f>MAX(G25:H25)/MIN(G25:H25)</f>
        <v>1.1395348837209303</v>
      </c>
    </row>
    <row r="26" spans="1:13" x14ac:dyDescent="0.25">
      <c r="A26" s="1">
        <v>45267</v>
      </c>
      <c r="B26">
        <f ca="1">0.5^((TODAY()-4-A26)/14)</f>
        <v>8.8449576588272183E-4</v>
      </c>
      <c r="C26">
        <v>1068</v>
      </c>
      <c r="D26">
        <f>1+LOG(C26/1000)</f>
        <v>1.0285712526925377</v>
      </c>
      <c r="E26" t="s">
        <v>7</v>
      </c>
      <c r="F26">
        <f>155507476/206557583</f>
        <v>0.75285290300864915</v>
      </c>
      <c r="G26">
        <v>44</v>
      </c>
      <c r="H26">
        <v>49</v>
      </c>
      <c r="I26">
        <f>IF(G26&gt;=H26,1,0)</f>
        <v>0</v>
      </c>
      <c r="J26">
        <f>IF(H26&gt;G26,1,0)</f>
        <v>1</v>
      </c>
      <c r="K26">
        <f ca="1">I26*F26*B26*M26*D26</f>
        <v>0</v>
      </c>
      <c r="L26">
        <f ca="1">J26*F26*B26*M26*D26</f>
        <v>7.6275255898800346E-4</v>
      </c>
      <c r="M26">
        <f>MAX(G26:H26)/MIN(G26:H26)</f>
        <v>1.1136363636363635</v>
      </c>
    </row>
    <row r="27" spans="1:13" x14ac:dyDescent="0.25">
      <c r="A27" s="1">
        <v>45267</v>
      </c>
      <c r="B27">
        <f ca="1">0.5^((TODAY()-4-A27)/14)</f>
        <v>8.8449576588272183E-4</v>
      </c>
      <c r="C27">
        <v>1068</v>
      </c>
      <c r="D27">
        <f>1+LOG(C27/1000)</f>
        <v>1.0285712526925377</v>
      </c>
      <c r="E27" t="s">
        <v>7</v>
      </c>
      <c r="F27">
        <f>155507476/206557583</f>
        <v>0.75285290300864915</v>
      </c>
      <c r="G27">
        <v>34</v>
      </c>
      <c r="H27">
        <v>42</v>
      </c>
      <c r="I27">
        <f>IF(G27&gt;=H27,1,0)</f>
        <v>0</v>
      </c>
      <c r="J27">
        <f>IF(H27&gt;G27,1,0)</f>
        <v>1</v>
      </c>
      <c r="K27">
        <f ca="1">I27*F27*B27*M27*D27</f>
        <v>0</v>
      </c>
      <c r="L27">
        <f ca="1">J27*F27*B27*M27*D27</f>
        <v>8.4607846879341565E-4</v>
      </c>
      <c r="M27">
        <f>MAX(G27:H27)/MIN(G27:H27)</f>
        <v>1.2352941176470589</v>
      </c>
    </row>
    <row r="28" spans="1:13" x14ac:dyDescent="0.25">
      <c r="A28" s="5">
        <v>45290</v>
      </c>
      <c r="B28">
        <f ca="1">0.5^((TODAY()-4-A28)/14)</f>
        <v>2.7621358640099515E-3</v>
      </c>
      <c r="C28">
        <v>953</v>
      </c>
      <c r="D28">
        <f>1+LOG(C28/1000)</f>
        <v>0.97909290063832644</v>
      </c>
      <c r="E28" t="s">
        <v>9</v>
      </c>
      <c r="F28">
        <v>1</v>
      </c>
      <c r="G28">
        <v>32</v>
      </c>
      <c r="H28">
        <v>42</v>
      </c>
      <c r="I28">
        <f>IF(G28&gt;=H28,1,0)</f>
        <v>0</v>
      </c>
      <c r="J28">
        <f>IF(H28&gt;G28,1,0)</f>
        <v>1</v>
      </c>
      <c r="K28">
        <f ca="1">I28*F28*B28*M28*D28</f>
        <v>0</v>
      </c>
      <c r="L28">
        <f ca="1">J28*F28*B28*M28*D28</f>
        <v>3.5495087447539823E-3</v>
      </c>
      <c r="M28">
        <f>MAX(G28:H28)/MIN(G28:H28)</f>
        <v>1.3125</v>
      </c>
    </row>
    <row r="29" spans="1:13" x14ac:dyDescent="0.25">
      <c r="A29" s="5">
        <v>45312</v>
      </c>
      <c r="B29">
        <f ca="1">0.5^((TODAY()-4-A29)/14)</f>
        <v>8.2090362394782769E-3</v>
      </c>
      <c r="C29">
        <v>798</v>
      </c>
      <c r="D29">
        <f>1+LOG(C29/1000)</f>
        <v>0.90200289135072942</v>
      </c>
      <c r="E29" s="6" t="s">
        <v>49</v>
      </c>
      <c r="F29">
        <v>0.753</v>
      </c>
      <c r="G29">
        <v>41</v>
      </c>
      <c r="H29">
        <v>49</v>
      </c>
      <c r="I29">
        <f>IF(G29&gt;=H29,1,0)</f>
        <v>0</v>
      </c>
      <c r="J29">
        <f>IF(H29&gt;G29,1,0)</f>
        <v>1</v>
      </c>
      <c r="K29">
        <f ca="1">I29*F29*B29*M29*D29</f>
        <v>0</v>
      </c>
      <c r="L29">
        <f ca="1">J29*F29*B29*M29*D29</f>
        <v>6.6635751827625635E-3</v>
      </c>
      <c r="M29">
        <f>MAX(G29:H29)/MIN(G29:H29)</f>
        <v>1.1951219512195121</v>
      </c>
    </row>
    <row r="30" spans="1:13" x14ac:dyDescent="0.25">
      <c r="A30" s="5">
        <v>45312</v>
      </c>
      <c r="B30">
        <f ca="1">0.5^((TODAY()-4-A30)/14)</f>
        <v>8.2090362394782769E-3</v>
      </c>
      <c r="C30">
        <v>798</v>
      </c>
      <c r="D30">
        <f>1+LOG(C30/1000)</f>
        <v>0.90200289135072942</v>
      </c>
      <c r="E30" s="6" t="s">
        <v>49</v>
      </c>
      <c r="F30">
        <v>0.753</v>
      </c>
      <c r="G30">
        <v>37</v>
      </c>
      <c r="H30">
        <v>44</v>
      </c>
      <c r="I30">
        <f>IF(G30&gt;=H30,1,0)</f>
        <v>0</v>
      </c>
      <c r="J30">
        <f>IF(H30&gt;G30,1,0)</f>
        <v>1</v>
      </c>
      <c r="K30">
        <f ca="1">I30*F30*B30*M30*D30</f>
        <v>0</v>
      </c>
      <c r="L30">
        <f ca="1">J30*F30*B30*M30*D30</f>
        <v>6.6304962105370466E-3</v>
      </c>
      <c r="M30">
        <f>MAX(G30:H30)/MIN(G30:H30)</f>
        <v>1.1891891891891893</v>
      </c>
    </row>
    <row r="31" spans="1:13" x14ac:dyDescent="0.25">
      <c r="A31" s="5">
        <v>45314</v>
      </c>
      <c r="B31">
        <f ca="1">0.5^((TODAY()-4-A31)/14)</f>
        <v>9.0635108293762763E-3</v>
      </c>
      <c r="C31">
        <v>887</v>
      </c>
      <c r="D31">
        <f>1+LOG(C31/1000)</f>
        <v>0.94792361983172635</v>
      </c>
      <c r="E31" s="6" t="s">
        <v>51</v>
      </c>
      <c r="F31">
        <v>0.628</v>
      </c>
      <c r="G31">
        <v>36</v>
      </c>
      <c r="H31">
        <v>45</v>
      </c>
      <c r="I31">
        <f>IF(G31&gt;=H31,1,0)</f>
        <v>0</v>
      </c>
      <c r="J31">
        <f>IF(H31&gt;G31,1,0)</f>
        <v>1</v>
      </c>
      <c r="K31">
        <f ca="1">I31*F31*B31*M31*D31</f>
        <v>0</v>
      </c>
      <c r="L31">
        <f ca="1">J31*F31*B31*M31*D31</f>
        <v>6.7443400551066334E-3</v>
      </c>
      <c r="M31">
        <f>MAX(G31:H31)/MIN(G31:H31)</f>
        <v>1.25</v>
      </c>
    </row>
    <row r="32" spans="1:13" x14ac:dyDescent="0.25">
      <c r="A32" s="5">
        <v>45321</v>
      </c>
      <c r="B32">
        <f ca="1">0.5^((TODAY()-4-A32)/14)</f>
        <v>1.2817739937619348E-2</v>
      </c>
      <c r="C32" s="6">
        <v>1119</v>
      </c>
      <c r="D32">
        <f>1+LOG(C32/1000)</f>
        <v>1.04883008652835</v>
      </c>
      <c r="E32" t="s">
        <v>49</v>
      </c>
      <c r="F32">
        <v>0.753</v>
      </c>
      <c r="G32">
        <v>43</v>
      </c>
      <c r="H32">
        <v>51</v>
      </c>
      <c r="I32">
        <f>IF(G32&gt;=H32,1,0)</f>
        <v>0</v>
      </c>
      <c r="J32">
        <f>IF(H32&gt;G32,1,0)</f>
        <v>1</v>
      </c>
      <c r="K32">
        <f ca="1">I32*F32*B32*M32*D32</f>
        <v>0</v>
      </c>
      <c r="L32">
        <f ca="1">J32*F32*B32*M32*D32</f>
        <v>1.2006413310421333E-2</v>
      </c>
      <c r="M32">
        <f>MAX(G32:H32)/MIN(G32:H32)</f>
        <v>1.1860465116279071</v>
      </c>
    </row>
    <row r="33" spans="1:13" x14ac:dyDescent="0.25">
      <c r="A33" s="5">
        <v>45321</v>
      </c>
      <c r="B33">
        <f ca="1">0.5^((TODAY()-4-A33)/14)</f>
        <v>1.2817739937619348E-2</v>
      </c>
      <c r="C33" s="6">
        <v>1119</v>
      </c>
      <c r="D33">
        <f>1+LOG(C33/1000)</f>
        <v>1.04883008652835</v>
      </c>
      <c r="E33" t="s">
        <v>49</v>
      </c>
      <c r="F33">
        <v>0.753</v>
      </c>
      <c r="G33">
        <v>37</v>
      </c>
      <c r="H33">
        <v>45</v>
      </c>
      <c r="I33">
        <f>IF(G33&gt;=H33,1,0)</f>
        <v>0</v>
      </c>
      <c r="J33">
        <f>IF(H33&gt;G33,1,0)</f>
        <v>1</v>
      </c>
      <c r="K33">
        <f ca="1">I33*F33*B33*M33*D33</f>
        <v>0</v>
      </c>
      <c r="L33">
        <f ca="1">J33*F33*B33*M33*D33</f>
        <v>1.2311822869986899E-2</v>
      </c>
      <c r="M33">
        <f>MAX(G33:H33)/MIN(G33:H33)</f>
        <v>1.2162162162162162</v>
      </c>
    </row>
    <row r="34" spans="1:13" x14ac:dyDescent="0.25">
      <c r="A34" s="5">
        <v>45338</v>
      </c>
      <c r="B34">
        <f ca="1">0.5^((TODAY()-4-A34)/14)</f>
        <v>2.9740473531581869E-2</v>
      </c>
      <c r="C34" s="6">
        <v>1000</v>
      </c>
      <c r="D34">
        <f>1+LOG(C34/1000)</f>
        <v>1</v>
      </c>
      <c r="E34" t="s">
        <v>49</v>
      </c>
      <c r="F34">
        <v>0.753</v>
      </c>
      <c r="G34">
        <v>36</v>
      </c>
      <c r="H34">
        <v>45</v>
      </c>
      <c r="I34">
        <f>IF(G34&gt;=H34,1,0)</f>
        <v>0</v>
      </c>
      <c r="J34">
        <f>IF(H34&gt;G34,1,0)</f>
        <v>1</v>
      </c>
      <c r="K34">
        <f ca="1">I34*F34*B34*M34*D34</f>
        <v>0</v>
      </c>
      <c r="L34">
        <f ca="1">J34*F34*B34*M34*D34</f>
        <v>2.7993220711601433E-2</v>
      </c>
      <c r="M34">
        <f>MAX(G34:H34)/MIN(G34:H34)</f>
        <v>1.25</v>
      </c>
    </row>
    <row r="35" spans="1:13" x14ac:dyDescent="0.25">
      <c r="A35" s="5">
        <v>45338</v>
      </c>
      <c r="B35">
        <f ca="1">0.5^((TODAY()-4-A35)/14)</f>
        <v>2.9740473531581869E-2</v>
      </c>
      <c r="C35" s="6">
        <v>1000</v>
      </c>
      <c r="D35">
        <f>1+LOG(C35/1000)</f>
        <v>1</v>
      </c>
      <c r="E35" t="s">
        <v>49</v>
      </c>
      <c r="F35">
        <v>0.753</v>
      </c>
      <c r="G35">
        <v>42</v>
      </c>
      <c r="H35">
        <v>48</v>
      </c>
      <c r="I35">
        <f>IF(G35&gt;=H35,1,0)</f>
        <v>0</v>
      </c>
      <c r="J35">
        <f>IF(H35&gt;G35,1,0)</f>
        <v>1</v>
      </c>
      <c r="K35">
        <f ca="1">I35*F35*B35*M35*D35</f>
        <v>0</v>
      </c>
      <c r="L35">
        <f ca="1">J35*F35*B35*M35*D35</f>
        <v>2.5593801793464165E-2</v>
      </c>
      <c r="M35">
        <f>MAX(G35:H35)/MIN(G35:H35)</f>
        <v>1.1428571428571428</v>
      </c>
    </row>
    <row r="36" spans="1:13" x14ac:dyDescent="0.25">
      <c r="A36" s="5">
        <v>45340</v>
      </c>
      <c r="B36">
        <f ca="1">0.5^((TODAY()-4-A36)/14)</f>
        <v>3.2836144957913101E-2</v>
      </c>
      <c r="C36">
        <v>800</v>
      </c>
      <c r="D36">
        <f>1+LOG(C36/1000)</f>
        <v>0.90308998699194365</v>
      </c>
      <c r="E36" t="s">
        <v>49</v>
      </c>
      <c r="F36">
        <v>0.753</v>
      </c>
      <c r="G36">
        <v>43</v>
      </c>
      <c r="H36">
        <v>49</v>
      </c>
      <c r="I36">
        <f>IF(G36&gt;=H36,1,0)</f>
        <v>0</v>
      </c>
      <c r="J36">
        <f>IF(H36&gt;G36,1,0)</f>
        <v>1</v>
      </c>
      <c r="K36">
        <f ca="1">I36*F36*B36*M36*D36</f>
        <v>0</v>
      </c>
      <c r="L36">
        <f ca="1">J36*F36*B36*M36*D36</f>
        <v>2.5445195497537473E-2</v>
      </c>
      <c r="M36">
        <f>MAX(G36:H36)/MIN(G36:H36)</f>
        <v>1.1395348837209303</v>
      </c>
    </row>
    <row r="37" spans="1:13" x14ac:dyDescent="0.25">
      <c r="A37" s="5">
        <v>45340</v>
      </c>
      <c r="B37">
        <f ca="1">0.5^((TODAY()-4-A37)/14)</f>
        <v>3.2836144957913101E-2</v>
      </c>
      <c r="C37">
        <v>800</v>
      </c>
      <c r="D37">
        <f>1+LOG(C37/1000)</f>
        <v>0.90308998699194365</v>
      </c>
      <c r="E37" t="s">
        <v>49</v>
      </c>
      <c r="F37">
        <v>0.753</v>
      </c>
      <c r="G37">
        <v>38</v>
      </c>
      <c r="H37">
        <v>45</v>
      </c>
      <c r="I37">
        <f>IF(G37&gt;=H37,1,0)</f>
        <v>0</v>
      </c>
      <c r="J37">
        <f>IF(H37&gt;G37,1,0)</f>
        <v>1</v>
      </c>
      <c r="K37">
        <f ca="1">I37*F37*B37*M37*D37</f>
        <v>0</v>
      </c>
      <c r="L37">
        <f ca="1">J37*F37*B37*M37*D37</f>
        <v>2.6442778350018802E-2</v>
      </c>
      <c r="M37">
        <f>MAX(G37:H37)/MIN(G37:H37)</f>
        <v>1.1842105263157894</v>
      </c>
    </row>
    <row r="38" spans="1:13" x14ac:dyDescent="0.25">
      <c r="A38" s="5">
        <v>45358</v>
      </c>
      <c r="B38">
        <f ca="1">0.5^((TODAY()-4-A38)/14)</f>
        <v>8.0055418110267049E-2</v>
      </c>
      <c r="C38" s="6">
        <v>1000</v>
      </c>
      <c r="D38">
        <f>1+LOG(C38/1000)</f>
        <v>1</v>
      </c>
      <c r="E38" s="6" t="s">
        <v>49</v>
      </c>
      <c r="F38">
        <v>0.753</v>
      </c>
      <c r="G38">
        <v>37</v>
      </c>
      <c r="H38">
        <v>44</v>
      </c>
      <c r="I38">
        <f>IF(G38&gt;=H38,1,0)</f>
        <v>0</v>
      </c>
      <c r="J38">
        <f>IF(H38&gt;G38,1,0)</f>
        <v>1</v>
      </c>
      <c r="K38">
        <f ca="1">I38*F38*B38*M38*D38</f>
        <v>0</v>
      </c>
      <c r="L38">
        <f ca="1">J38*F38*B38*M38*D38</f>
        <v>7.1686381427820758E-2</v>
      </c>
      <c r="M38">
        <f>MAX(G38:H38)/MIN(G38:H38)</f>
        <v>1.1891891891891893</v>
      </c>
    </row>
    <row r="39" spans="1:13" x14ac:dyDescent="0.25">
      <c r="A39" s="5">
        <v>45358</v>
      </c>
      <c r="B39">
        <f ca="1">0.5^((TODAY()-4-A39)/14)</f>
        <v>8.0055418110267049E-2</v>
      </c>
      <c r="C39" s="6">
        <v>1000</v>
      </c>
      <c r="D39">
        <f>1+LOG(C39/1000)</f>
        <v>1</v>
      </c>
      <c r="E39" t="s">
        <v>49</v>
      </c>
      <c r="F39">
        <v>0.753</v>
      </c>
      <c r="G39">
        <v>48</v>
      </c>
      <c r="H39">
        <v>52</v>
      </c>
      <c r="I39">
        <f>IF(G39&gt;=H39,1,0)</f>
        <v>0</v>
      </c>
      <c r="J39">
        <f>IF(H39&gt;G39,1,0)</f>
        <v>1</v>
      </c>
      <c r="K39">
        <f ca="1">I39*F39*B39*M39*D39</f>
        <v>0</v>
      </c>
      <c r="L39">
        <f ca="1">J39*F39*B39*M39*D39</f>
        <v>6.530520732345034E-2</v>
      </c>
      <c r="M39">
        <f>MAX(G39:H39)/MIN(G39:H39)</f>
        <v>1.0833333333333333</v>
      </c>
    </row>
    <row r="40" spans="1:13" x14ac:dyDescent="0.25">
      <c r="A40" s="5">
        <v>45362</v>
      </c>
      <c r="B40">
        <f ca="1">0.5^((TODAY()-4-A40)/14)</f>
        <v>9.7588647769463771E-2</v>
      </c>
      <c r="C40" s="6">
        <v>1126</v>
      </c>
      <c r="D40">
        <f>1+LOG(C40/1000)</f>
        <v>1.0515383905153275</v>
      </c>
      <c r="E40" s="6" t="s">
        <v>50</v>
      </c>
      <c r="F40">
        <v>1</v>
      </c>
      <c r="G40">
        <v>48</v>
      </c>
      <c r="H40">
        <v>51</v>
      </c>
      <c r="I40">
        <f>IF(G40&gt;=H40,1,0)</f>
        <v>0</v>
      </c>
      <c r="J40">
        <f>IF(H40&gt;G40,1,0)</f>
        <v>1</v>
      </c>
      <c r="K40">
        <f ca="1">I40*F40*B40*M40*D40</f>
        <v>0</v>
      </c>
      <c r="L40">
        <f ca="1">J40*F40*B40*M40*D40</f>
        <v>0.10903184770857346</v>
      </c>
      <c r="M40">
        <f>MAX(G40:H40)/MIN(G40:H40)</f>
        <v>1.0625</v>
      </c>
    </row>
    <row r="41" spans="1:13" x14ac:dyDescent="0.25">
      <c r="A41" s="5">
        <v>45363</v>
      </c>
      <c r="B41">
        <f ca="1">0.5^((TODAY()-4-A41)/14)</f>
        <v>0.10254191950095477</v>
      </c>
      <c r="C41">
        <v>788</v>
      </c>
      <c r="D41">
        <f>1+LOG(C41/1000)</f>
        <v>0.8965262174895553</v>
      </c>
      <c r="E41" s="6" t="s">
        <v>49</v>
      </c>
      <c r="F41">
        <v>0.753</v>
      </c>
      <c r="G41">
        <v>42</v>
      </c>
      <c r="H41">
        <v>49</v>
      </c>
      <c r="I41">
        <f>IF(G41&gt;=H41,1,0)</f>
        <v>0</v>
      </c>
      <c r="J41">
        <f>IF(H41&gt;G41,1,0)</f>
        <v>1</v>
      </c>
      <c r="K41">
        <f ca="1">I41*F41*B41*M41*D41</f>
        <v>0</v>
      </c>
      <c r="L41">
        <f ca="1">J41*F41*B41*M41*D41</f>
        <v>8.0761839638555863E-2</v>
      </c>
      <c r="M41">
        <f>MAX(G41:H41)/MIN(G41:H41)</f>
        <v>1.1666666666666667</v>
      </c>
    </row>
    <row r="42" spans="1:13" x14ac:dyDescent="0.25">
      <c r="A42" s="5">
        <v>45363</v>
      </c>
      <c r="B42">
        <f ca="1">0.5^((TODAY()-4-A42)/14)</f>
        <v>0.10254191950095477</v>
      </c>
      <c r="C42">
        <v>788</v>
      </c>
      <c r="D42">
        <f>1+LOG(C42/1000)</f>
        <v>0.8965262174895553</v>
      </c>
      <c r="E42" t="s">
        <v>49</v>
      </c>
      <c r="F42">
        <v>0.753</v>
      </c>
      <c r="G42">
        <v>38</v>
      </c>
      <c r="H42">
        <v>45</v>
      </c>
      <c r="I42">
        <f>IF(G42&gt;=H42,1,0)</f>
        <v>0</v>
      </c>
      <c r="J42">
        <f>IF(H42&gt;G42,1,0)</f>
        <v>1</v>
      </c>
      <c r="K42">
        <f ca="1">I42*F42*B42*M42*D42</f>
        <v>0</v>
      </c>
      <c r="L42">
        <f ca="1">J42*F42*B42*M42*D42</f>
        <v>8.1976303392519101E-2</v>
      </c>
      <c r="M42">
        <f>MAX(G42:H42)/MIN(G42:H42)</f>
        <v>1.1842105263157894</v>
      </c>
    </row>
    <row r="43" spans="1:13" x14ac:dyDescent="0.25">
      <c r="A43" s="5">
        <v>45363</v>
      </c>
      <c r="B43">
        <f ca="1">0.5^((TODAY()-4-A43)/14)</f>
        <v>0.10254191950095477</v>
      </c>
      <c r="C43">
        <v>788</v>
      </c>
      <c r="D43">
        <f>1+LOG(C43/1000)</f>
        <v>0.8965262174895553</v>
      </c>
      <c r="E43" t="s">
        <v>49</v>
      </c>
      <c r="F43">
        <v>0.753</v>
      </c>
      <c r="G43">
        <v>42</v>
      </c>
      <c r="H43">
        <v>49</v>
      </c>
      <c r="I43">
        <f>IF(G43&gt;=H43,1,0)</f>
        <v>0</v>
      </c>
      <c r="J43">
        <f>IF(H43&gt;G43,1,0)</f>
        <v>1</v>
      </c>
      <c r="K43">
        <f ca="1">I43*F43*B43*M43*D43</f>
        <v>0</v>
      </c>
      <c r="L43">
        <f ca="1">J43*F43*B43*M43*D43</f>
        <v>8.0761839638555863E-2</v>
      </c>
      <c r="M43">
        <f>MAX(G43:H43)/MIN(G43:H43)</f>
        <v>1.1666666666666667</v>
      </c>
    </row>
    <row r="44" spans="1:13" x14ac:dyDescent="0.25">
      <c r="A44" s="5">
        <v>45363</v>
      </c>
      <c r="B44">
        <f ca="1">0.5^((TODAY()-4-A44)/14)</f>
        <v>0.10254191950095477</v>
      </c>
      <c r="C44">
        <v>788</v>
      </c>
      <c r="D44">
        <f>1+LOG(C44/1000)</f>
        <v>0.8965262174895553</v>
      </c>
      <c r="E44" t="s">
        <v>49</v>
      </c>
      <c r="F44">
        <v>0.753</v>
      </c>
      <c r="G44">
        <v>38</v>
      </c>
      <c r="H44">
        <v>45</v>
      </c>
      <c r="I44">
        <f>IF(G44&gt;=H44,1,0)</f>
        <v>0</v>
      </c>
      <c r="J44">
        <f>IF(H44&gt;G44,1,0)</f>
        <v>1</v>
      </c>
      <c r="K44">
        <f ca="1">I44*F44*B44*M44*D44</f>
        <v>0</v>
      </c>
      <c r="L44">
        <f ca="1">J44*F44*B44*M44*D44</f>
        <v>8.1976303392519101E-2</v>
      </c>
      <c r="M44">
        <f>MAX(G44:H44)/MIN(G44:H44)</f>
        <v>1.1842105263157894</v>
      </c>
    </row>
    <row r="45" spans="1:13" x14ac:dyDescent="0.25">
      <c r="A45" s="5">
        <v>45368</v>
      </c>
      <c r="B45">
        <f ca="1">0.5^((TODAY()-4-A45)/14)</f>
        <v>0.13134457983165249</v>
      </c>
      <c r="C45">
        <v>760</v>
      </c>
      <c r="D45">
        <f>1+LOG(C45/1000)</f>
        <v>0.88081359228079137</v>
      </c>
      <c r="E45" t="s">
        <v>50</v>
      </c>
      <c r="F45">
        <v>1</v>
      </c>
      <c r="G45">
        <v>41</v>
      </c>
      <c r="H45">
        <v>44</v>
      </c>
      <c r="I45">
        <f>IF(G45&gt;=H45,1,0)</f>
        <v>0</v>
      </c>
      <c r="J45">
        <f>IF(H45&gt;G45,1,0)</f>
        <v>1</v>
      </c>
      <c r="K45">
        <f ca="1">I45*F45*B45*M45*D45</f>
        <v>0</v>
      </c>
      <c r="L45">
        <f ca="1">J45*F45*B45*M45*D45</f>
        <v>0.12415521981165063</v>
      </c>
      <c r="M45">
        <f>MAX(G45:H45)/MIN(G45:H45)</f>
        <v>1.0731707317073171</v>
      </c>
    </row>
    <row r="46" spans="1:13" x14ac:dyDescent="0.25">
      <c r="A46" s="5">
        <v>45370</v>
      </c>
      <c r="B46">
        <f ca="1">0.5^((TODAY()-4-A46)/14)</f>
        <v>0.14501617327002037</v>
      </c>
      <c r="C46">
        <v>400</v>
      </c>
      <c r="D46">
        <f>1+LOG(C46/1000)</f>
        <v>0.6020599913279624</v>
      </c>
      <c r="E46" t="s">
        <v>50</v>
      </c>
      <c r="F46">
        <v>1</v>
      </c>
      <c r="G46">
        <v>42</v>
      </c>
      <c r="H46">
        <v>52</v>
      </c>
      <c r="I46">
        <f>IF(G46&gt;=H46,1,0)</f>
        <v>0</v>
      </c>
      <c r="J46">
        <f>IF(H46&gt;G46,1,0)</f>
        <v>1</v>
      </c>
      <c r="K46">
        <f ca="1">I46*F46*B46*M46*D46</f>
        <v>0</v>
      </c>
      <c r="L46">
        <f ca="1">J46*F46*B46*M46*D46</f>
        <v>0.10809615888359198</v>
      </c>
      <c r="M46">
        <f>MAX(G46:H46)/MIN(G46:H46)</f>
        <v>1.2380952380952381</v>
      </c>
    </row>
    <row r="47" spans="1:13" x14ac:dyDescent="0.25">
      <c r="A47" s="5">
        <v>45375</v>
      </c>
      <c r="B47">
        <f ca="1">0.5^((TODAY()-4-A47)/14)</f>
        <v>0.18574928614211858</v>
      </c>
      <c r="C47">
        <v>600</v>
      </c>
      <c r="D47">
        <f>1+LOG(C47/1000)</f>
        <v>0.77815125038364363</v>
      </c>
      <c r="E47" t="s">
        <v>49</v>
      </c>
      <c r="F47">
        <v>0.753</v>
      </c>
      <c r="G47">
        <v>43</v>
      </c>
      <c r="H47">
        <v>44</v>
      </c>
      <c r="I47">
        <f>IF(G47&gt;=H47,1,0)</f>
        <v>0</v>
      </c>
      <c r="J47">
        <f>IF(H47&gt;G47,1,0)</f>
        <v>1</v>
      </c>
      <c r="K47">
        <f ca="1">I47*F47*B47*M47*D47</f>
        <v>0</v>
      </c>
      <c r="L47">
        <f ca="1">J47*F47*B47*M47*D47</f>
        <v>0.11137055146679989</v>
      </c>
      <c r="M47">
        <f>MAX(G47:H47)/MIN(G47:H47)</f>
        <v>1.0232558139534884</v>
      </c>
    </row>
    <row r="48" spans="1:13" x14ac:dyDescent="0.25">
      <c r="A48" s="5">
        <v>45375</v>
      </c>
      <c r="B48">
        <f ca="1">0.5^((TODAY()-4-A48)/14)</f>
        <v>0.18574928614211858</v>
      </c>
      <c r="C48">
        <v>600</v>
      </c>
      <c r="D48">
        <f>1+LOG(C48/1000)</f>
        <v>0.77815125038364363</v>
      </c>
      <c r="E48" s="6" t="s">
        <v>49</v>
      </c>
      <c r="F48">
        <v>0.753</v>
      </c>
      <c r="G48">
        <v>38</v>
      </c>
      <c r="H48">
        <v>42</v>
      </c>
      <c r="I48">
        <f>IF(G48&gt;=H48,1,0)</f>
        <v>0</v>
      </c>
      <c r="J48">
        <f>IF(H48&gt;G48,1,0)</f>
        <v>1</v>
      </c>
      <c r="K48">
        <f ca="1">I48*F48*B48*M48*D48</f>
        <v>0</v>
      </c>
      <c r="L48">
        <f ca="1">J48*F48*B48*M48*D48</f>
        <v>0.12029618178770372</v>
      </c>
      <c r="M48">
        <f>MAX(G48:H48)/MIN(G48:H48)</f>
        <v>1.1052631578947369</v>
      </c>
    </row>
    <row r="49" spans="1:13" x14ac:dyDescent="0.25">
      <c r="A49" s="5">
        <v>45375</v>
      </c>
      <c r="B49">
        <f ca="1">0.5^((TODAY()-4-A49)/14)</f>
        <v>0.18574928614211858</v>
      </c>
      <c r="C49">
        <v>600</v>
      </c>
      <c r="D49">
        <f>1+LOG(C49/1000)</f>
        <v>0.77815125038364363</v>
      </c>
      <c r="E49" s="6" t="s">
        <v>49</v>
      </c>
      <c r="F49">
        <v>0.753</v>
      </c>
      <c r="G49">
        <v>35</v>
      </c>
      <c r="H49">
        <v>38</v>
      </c>
      <c r="I49">
        <f>IF(G49&gt;=H49,1,0)</f>
        <v>0</v>
      </c>
      <c r="J49">
        <f>IF(H49&gt;G49,1,0)</f>
        <v>1</v>
      </c>
      <c r="K49">
        <f ca="1">I49*F49*B49*M49*D49</f>
        <v>0</v>
      </c>
      <c r="L49">
        <f ca="1">J49*F49*B49*M49*D49</f>
        <v>0.11816849421866948</v>
      </c>
      <c r="M49">
        <f>MAX(G49:H49)/MIN(G49:H49)</f>
        <v>1.0857142857142856</v>
      </c>
    </row>
    <row r="50" spans="1:13" x14ac:dyDescent="0.25">
      <c r="A50" s="5">
        <v>45398</v>
      </c>
      <c r="B50">
        <f ca="1">0.5^((TODAY()-4-A50)/14)</f>
        <v>0.58006469308008146</v>
      </c>
      <c r="C50" s="6">
        <v>1128</v>
      </c>
      <c r="D50">
        <f>1+LOG(C50/1000)</f>
        <v>1.0523090996473234</v>
      </c>
      <c r="E50" t="s">
        <v>49</v>
      </c>
      <c r="F50">
        <v>0.753</v>
      </c>
      <c r="G50">
        <v>45</v>
      </c>
      <c r="H50">
        <v>51</v>
      </c>
      <c r="I50">
        <f>IF(G50&gt;=H50,1,0)</f>
        <v>0</v>
      </c>
      <c r="J50">
        <f>IF(H50&gt;G50,1,0)</f>
        <v>1</v>
      </c>
      <c r="K50">
        <f ca="1">I50*F50*B50*M50*D50</f>
        <v>0</v>
      </c>
      <c r="L50">
        <f ca="1">J50*F50*B50*M50*D50</f>
        <v>0.52092163668215807</v>
      </c>
      <c r="M50">
        <f>MAX(G50:H50)/MIN(G50:H50)</f>
        <v>1.1333333333333333</v>
      </c>
    </row>
    <row r="51" spans="1:13" x14ac:dyDescent="0.25">
      <c r="A51" s="5">
        <v>45398</v>
      </c>
      <c r="B51">
        <f ca="1">0.5^((TODAY()-4-A51)/14)</f>
        <v>0.58006469308008146</v>
      </c>
      <c r="C51" s="6">
        <v>1128</v>
      </c>
      <c r="D51">
        <f>1+LOG(C51/1000)</f>
        <v>1.0523090996473234</v>
      </c>
      <c r="E51" t="s">
        <v>49</v>
      </c>
      <c r="F51">
        <v>0.753</v>
      </c>
      <c r="G51">
        <v>39</v>
      </c>
      <c r="H51">
        <v>46</v>
      </c>
      <c r="I51">
        <f>IF(G51&gt;=H51,1,0)</f>
        <v>0</v>
      </c>
      <c r="J51">
        <f>IF(H51&gt;G51,1,0)</f>
        <v>1</v>
      </c>
      <c r="K51">
        <f ca="1">I51*F51*B51*M51*D51</f>
        <v>0</v>
      </c>
      <c r="L51">
        <f ca="1">J51*F51*B51*M51*D51</f>
        <v>0.54213563998595637</v>
      </c>
      <c r="M51">
        <f>MAX(G51:H51)/MIN(G51:H51)</f>
        <v>1.1794871794871795</v>
      </c>
    </row>
    <row r="52" spans="1:13" x14ac:dyDescent="0.25">
      <c r="A52" s="7">
        <v>45397</v>
      </c>
      <c r="B52">
        <f ca="1">0.5^((TODAY()-4-A52)/14)</f>
        <v>0.55204475683690624</v>
      </c>
      <c r="C52">
        <v>802</v>
      </c>
      <c r="D52">
        <f>1+LOG(C52/1000)</f>
        <v>0.90417436828416353</v>
      </c>
      <c r="E52" t="s">
        <v>7</v>
      </c>
      <c r="F52">
        <v>0.753</v>
      </c>
      <c r="G52">
        <v>39</v>
      </c>
      <c r="H52">
        <v>47</v>
      </c>
      <c r="I52">
        <f>IF(G52&gt;=H52,1,0)</f>
        <v>0</v>
      </c>
      <c r="J52">
        <f>IF(H52&gt;G52,1,0)</f>
        <v>1</v>
      </c>
      <c r="K52">
        <f ca="1">I52*F52*B52*M52*D52</f>
        <v>0</v>
      </c>
      <c r="L52">
        <f ca="1">J52*F52*B52*M52*D52</f>
        <v>0.45295463487059845</v>
      </c>
      <c r="M52">
        <f>MAX(G52:H52)/MIN(G52:H52)</f>
        <v>1.2051282051282051</v>
      </c>
    </row>
    <row r="53" spans="1:13" x14ac:dyDescent="0.25">
      <c r="A53" s="7">
        <v>45397</v>
      </c>
      <c r="B53">
        <f ca="1">0.5^((TODAY()-4-A53)/14)</f>
        <v>0.55204475683690624</v>
      </c>
      <c r="C53">
        <v>802</v>
      </c>
      <c r="D53">
        <f>1+LOG(C53/1000)</f>
        <v>0.90417436828416353</v>
      </c>
      <c r="E53" t="s">
        <v>7</v>
      </c>
      <c r="F53">
        <v>0.753</v>
      </c>
      <c r="G53">
        <v>43</v>
      </c>
      <c r="H53">
        <v>49</v>
      </c>
      <c r="I53">
        <f>IF(G53&gt;=H53,1,0)</f>
        <v>0</v>
      </c>
      <c r="J53">
        <f>IF(H53&gt;G53,1,0)</f>
        <v>1</v>
      </c>
      <c r="K53">
        <f ca="1">I53*F53*B53*M53*D53</f>
        <v>0</v>
      </c>
      <c r="L53">
        <f ca="1">J53*F53*B53*M53*D53</f>
        <v>0.42830099319035808</v>
      </c>
      <c r="M53">
        <f>MAX(G53:H53)/MIN(G53:H53)</f>
        <v>1.1395348837209303</v>
      </c>
    </row>
    <row r="54" spans="1:13" x14ac:dyDescent="0.25">
      <c r="A54" s="7">
        <v>45411</v>
      </c>
      <c r="B54">
        <f ca="1">0.5^((TODAY()-4-A54)/14)</f>
        <v>1.1040895136738123</v>
      </c>
      <c r="C54">
        <v>1000</v>
      </c>
      <c r="D54">
        <f>1+LOG(C54/1000)</f>
        <v>1</v>
      </c>
      <c r="E54" t="s">
        <v>7</v>
      </c>
      <c r="F54">
        <v>0.753</v>
      </c>
      <c r="G54">
        <v>49</v>
      </c>
      <c r="H54">
        <v>51</v>
      </c>
      <c r="I54">
        <f>IF(G54&gt;=H54,1,0)</f>
        <v>0</v>
      </c>
      <c r="J54">
        <f>IF(H54&gt;G54,1,0)</f>
        <v>1</v>
      </c>
      <c r="K54">
        <f ca="1">I54*F54*B54*M54*D54</f>
        <v>0</v>
      </c>
      <c r="L54">
        <f ca="1">J54*F54*B54*M54*D54</f>
        <v>0.86531325701255946</v>
      </c>
      <c r="M54">
        <f>MAX(G54:H54)/MIN(G54:H54)</f>
        <v>1.0408163265306123</v>
      </c>
    </row>
    <row r="55" spans="1:13" x14ac:dyDescent="0.25">
      <c r="A55" s="7">
        <v>45411</v>
      </c>
      <c r="B55">
        <f ca="1">0.5^((TODAY()-4-A55)/14)</f>
        <v>1.1040895136738123</v>
      </c>
      <c r="C55">
        <v>1000</v>
      </c>
      <c r="D55">
        <f>1+LOG(C55/1000)</f>
        <v>1</v>
      </c>
      <c r="E55" t="s">
        <v>7</v>
      </c>
      <c r="F55">
        <v>0.753</v>
      </c>
      <c r="G55">
        <v>39</v>
      </c>
      <c r="H55">
        <v>45</v>
      </c>
      <c r="I55">
        <f>IF(G55&gt;=H55,1,0)</f>
        <v>0</v>
      </c>
      <c r="J55">
        <f>IF(H55&gt;G55,1,0)</f>
        <v>1</v>
      </c>
      <c r="K55">
        <f ca="1">I55*F55*B55*M55*D55</f>
        <v>0</v>
      </c>
      <c r="L55">
        <f ca="1">J55*F55*B55*M55*D55</f>
        <v>0.95928392745736224</v>
      </c>
      <c r="M55">
        <f>MAX(G55:H55)/MIN(G55:H55)</f>
        <v>1.1538461538461537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2AF-4BD2-4A9B-B59B-A40FB0D66625}">
  <dimension ref="A1:O72"/>
  <sheetViews>
    <sheetView topLeftCell="A49" workbookViewId="0">
      <selection activeCell="B72" sqref="B7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45091</v>
      </c>
      <c r="B2">
        <f t="shared" ref="B2:B64" ca="1" si="0">0.5^((TODAY()-4-A2)/14)</f>
        <v>1.4531775167041731E-7</v>
      </c>
      <c r="C2">
        <v>600</v>
      </c>
      <c r="D2">
        <f t="shared" ref="D2:D64" si="1">1+LOG(C2/1000)</f>
        <v>0.77815125038364363</v>
      </c>
      <c r="E2" t="s">
        <v>9</v>
      </c>
      <c r="F2">
        <v>1</v>
      </c>
      <c r="G2">
        <v>44</v>
      </c>
      <c r="H2">
        <v>44</v>
      </c>
      <c r="I2">
        <f t="shared" ref="I2:I31" si="2">IF(G2&gt;=H2,1,0)</f>
        <v>1</v>
      </c>
      <c r="J2">
        <f t="shared" ref="J2:J31" si="3">IF(H2&gt;G2,1,0)</f>
        <v>0</v>
      </c>
      <c r="K2">
        <f ca="1">I2*F2*B2*M2*D2</f>
        <v>1.1307919016527506E-7</v>
      </c>
      <c r="L2">
        <f ca="1">J2*F2*B2*M2*D2</f>
        <v>0</v>
      </c>
      <c r="M2">
        <f t="shared" ref="M2:M31" si="4">MAX(G2:H2)/MIN(G2:H2)</f>
        <v>1</v>
      </c>
      <c r="N2">
        <f ca="1">SUM(K2:K159)</f>
        <v>2.3564641265554171</v>
      </c>
      <c r="O2">
        <f ca="1">SUM(L2:L159)</f>
        <v>6.2492161571757654</v>
      </c>
    </row>
    <row r="3" spans="1:15" x14ac:dyDescent="0.25">
      <c r="A3" s="1">
        <v>45105</v>
      </c>
      <c r="B3">
        <f t="shared" ca="1" si="0"/>
        <v>2.9063550334083468E-7</v>
      </c>
      <c r="C3">
        <v>500</v>
      </c>
      <c r="D3">
        <f t="shared" si="1"/>
        <v>0.69897000433601875</v>
      </c>
      <c r="E3" t="s">
        <v>7</v>
      </c>
      <c r="F3">
        <f t="shared" ref="F3:F10" si="5">155507476/206557583</f>
        <v>0.75285290300864915</v>
      </c>
      <c r="G3">
        <v>45</v>
      </c>
      <c r="H3">
        <v>43</v>
      </c>
      <c r="I3">
        <f t="shared" si="2"/>
        <v>1</v>
      </c>
      <c r="J3">
        <f t="shared" si="3"/>
        <v>0</v>
      </c>
      <c r="K3">
        <f ca="1">I3*F3*B3*M3*D3</f>
        <v>1.6005210559339747E-7</v>
      </c>
      <c r="L3">
        <f ca="1">J3*F3*B3*M3*D3</f>
        <v>0</v>
      </c>
      <c r="M3">
        <f t="shared" si="4"/>
        <v>1.0465116279069768</v>
      </c>
    </row>
    <row r="4" spans="1:15" x14ac:dyDescent="0.25">
      <c r="A4" s="1">
        <v>45117</v>
      </c>
      <c r="B4">
        <f t="shared" ca="1" si="0"/>
        <v>5.2647090610209074E-7</v>
      </c>
      <c r="C4">
        <v>500</v>
      </c>
      <c r="D4">
        <f t="shared" si="1"/>
        <v>0.69897000433601875</v>
      </c>
      <c r="E4" t="s">
        <v>7</v>
      </c>
      <c r="F4">
        <f t="shared" si="5"/>
        <v>0.75285290300864915</v>
      </c>
      <c r="G4">
        <v>45</v>
      </c>
      <c r="H4">
        <v>44</v>
      </c>
      <c r="I4">
        <f t="shared" si="2"/>
        <v>1</v>
      </c>
      <c r="J4">
        <f t="shared" si="3"/>
        <v>0</v>
      </c>
      <c r="K4">
        <f ca="1">I4*F4*B4*M4*D4</f>
        <v>2.8333673275917435E-7</v>
      </c>
      <c r="L4">
        <f ca="1">J4*F4*B4*M4*D4</f>
        <v>0</v>
      </c>
      <c r="M4">
        <f t="shared" si="4"/>
        <v>1.0227272727272727</v>
      </c>
    </row>
    <row r="5" spans="1:15" x14ac:dyDescent="0.25">
      <c r="A5" s="1">
        <v>45120</v>
      </c>
      <c r="B5">
        <f t="shared" ca="1" si="0"/>
        <v>6.1077436912740437E-7</v>
      </c>
      <c r="C5">
        <v>639</v>
      </c>
      <c r="D5">
        <f t="shared" si="1"/>
        <v>0.80550085815840022</v>
      </c>
      <c r="E5" t="s">
        <v>9</v>
      </c>
      <c r="F5">
        <v>1</v>
      </c>
      <c r="G5">
        <v>45</v>
      </c>
      <c r="H5">
        <v>43</v>
      </c>
      <c r="I5">
        <f t="shared" si="2"/>
        <v>1</v>
      </c>
      <c r="J5">
        <f t="shared" si="3"/>
        <v>0</v>
      </c>
      <c r="K5">
        <f ca="1">I5*F5*B5*M5*D5</f>
        <v>5.1486203561157194E-7</v>
      </c>
      <c r="L5">
        <f ca="1">J5*F5*B5*M5*D5</f>
        <v>0</v>
      </c>
      <c r="M5">
        <f t="shared" si="4"/>
        <v>1.0465116279069768</v>
      </c>
    </row>
    <row r="6" spans="1:15" x14ac:dyDescent="0.25">
      <c r="A6" s="1">
        <v>45140</v>
      </c>
      <c r="B6">
        <f t="shared" ca="1" si="0"/>
        <v>1.6440826821269564E-6</v>
      </c>
      <c r="C6">
        <v>1121</v>
      </c>
      <c r="D6">
        <f t="shared" si="1"/>
        <v>1.0496056125949731</v>
      </c>
      <c r="E6" t="s">
        <v>7</v>
      </c>
      <c r="F6">
        <f t="shared" si="5"/>
        <v>0.75285290300864915</v>
      </c>
      <c r="G6">
        <v>44</v>
      </c>
      <c r="H6">
        <v>44</v>
      </c>
      <c r="I6">
        <f t="shared" si="2"/>
        <v>1</v>
      </c>
      <c r="J6">
        <f t="shared" si="3"/>
        <v>0</v>
      </c>
      <c r="K6">
        <f t="shared" ref="K6:K16" ca="1" si="6">I6*F6*B6*M6*D6</f>
        <v>1.2991518870618019E-6</v>
      </c>
      <c r="L6">
        <f t="shared" ref="L6:L16" ca="1" si="7">J6*F6*B6*M6*D6</f>
        <v>0</v>
      </c>
      <c r="M6">
        <f t="shared" si="4"/>
        <v>1</v>
      </c>
    </row>
    <row r="7" spans="1:15" x14ac:dyDescent="0.25">
      <c r="A7" s="1">
        <v>45140</v>
      </c>
      <c r="B7">
        <f t="shared" ca="1" si="0"/>
        <v>1.6440826821269564E-6</v>
      </c>
      <c r="C7">
        <v>1121</v>
      </c>
      <c r="D7">
        <f t="shared" si="1"/>
        <v>1.0496056125949731</v>
      </c>
      <c r="E7" t="s">
        <v>7</v>
      </c>
      <c r="F7">
        <f t="shared" si="5"/>
        <v>0.75285290300864915</v>
      </c>
      <c r="G7">
        <v>41</v>
      </c>
      <c r="H7">
        <v>43</v>
      </c>
      <c r="I7">
        <f t="shared" si="2"/>
        <v>0</v>
      </c>
      <c r="J7">
        <f t="shared" si="3"/>
        <v>1</v>
      </c>
      <c r="K7">
        <f t="shared" ca="1" si="6"/>
        <v>0</v>
      </c>
      <c r="L7">
        <f t="shared" ca="1" si="7"/>
        <v>1.3625251498453047E-6</v>
      </c>
      <c r="M7">
        <f t="shared" si="4"/>
        <v>1.0487804878048781</v>
      </c>
    </row>
    <row r="8" spans="1:15" x14ac:dyDescent="0.25">
      <c r="A8" s="1">
        <v>45149</v>
      </c>
      <c r="B8">
        <f t="shared" ca="1" si="0"/>
        <v>2.5671008923194015E-6</v>
      </c>
      <c r="C8">
        <v>600</v>
      </c>
      <c r="D8">
        <f t="shared" si="1"/>
        <v>0.77815125038364363</v>
      </c>
      <c r="E8" t="s">
        <v>9</v>
      </c>
      <c r="F8">
        <v>1</v>
      </c>
      <c r="G8">
        <v>46</v>
      </c>
      <c r="H8">
        <v>45</v>
      </c>
      <c r="I8">
        <f t="shared" si="2"/>
        <v>1</v>
      </c>
      <c r="J8">
        <f t="shared" si="3"/>
        <v>0</v>
      </c>
      <c r="K8">
        <f t="shared" ca="1" si="6"/>
        <v>2.0419837196464056E-6</v>
      </c>
      <c r="L8">
        <f t="shared" ca="1" si="7"/>
        <v>0</v>
      </c>
      <c r="M8">
        <f t="shared" si="4"/>
        <v>1.0222222222222221</v>
      </c>
    </row>
    <row r="9" spans="1:15" x14ac:dyDescent="0.25">
      <c r="A9" s="1">
        <v>45181</v>
      </c>
      <c r="B9">
        <f t="shared" ca="1" si="0"/>
        <v>1.2517324157831407E-5</v>
      </c>
      <c r="C9">
        <v>700</v>
      </c>
      <c r="D9">
        <f t="shared" si="1"/>
        <v>0.84509804001425681</v>
      </c>
      <c r="E9" t="s">
        <v>7</v>
      </c>
      <c r="F9">
        <f t="shared" si="5"/>
        <v>0.75285290300864915</v>
      </c>
      <c r="G9">
        <v>46</v>
      </c>
      <c r="H9">
        <v>43</v>
      </c>
      <c r="I9">
        <f t="shared" si="2"/>
        <v>1</v>
      </c>
      <c r="J9">
        <f t="shared" si="3"/>
        <v>0</v>
      </c>
      <c r="K9">
        <f t="shared" ca="1" si="6"/>
        <v>8.5195783088271728E-6</v>
      </c>
      <c r="L9">
        <f t="shared" ca="1" si="7"/>
        <v>0</v>
      </c>
      <c r="M9">
        <f t="shared" si="4"/>
        <v>1.069767441860465</v>
      </c>
    </row>
    <row r="10" spans="1:15" x14ac:dyDescent="0.25">
      <c r="A10" s="1">
        <v>45196</v>
      </c>
      <c r="B10">
        <f t="shared" ca="1" si="0"/>
        <v>2.6305322914031313E-5</v>
      </c>
      <c r="C10">
        <v>679</v>
      </c>
      <c r="D10">
        <f t="shared" si="1"/>
        <v>0.83186977428050168</v>
      </c>
      <c r="E10" t="s">
        <v>7</v>
      </c>
      <c r="F10">
        <f t="shared" si="5"/>
        <v>0.75285290300864915</v>
      </c>
      <c r="G10">
        <v>48</v>
      </c>
      <c r="H10">
        <v>44</v>
      </c>
      <c r="I10">
        <f t="shared" si="2"/>
        <v>1</v>
      </c>
      <c r="J10">
        <f t="shared" si="3"/>
        <v>0</v>
      </c>
      <c r="K10">
        <f t="shared" ca="1" si="6"/>
        <v>1.7972052240205593E-5</v>
      </c>
      <c r="L10">
        <f t="shared" ca="1" si="7"/>
        <v>0</v>
      </c>
      <c r="M10">
        <f t="shared" si="4"/>
        <v>1.0909090909090908</v>
      </c>
    </row>
    <row r="11" spans="1:15" x14ac:dyDescent="0.25">
      <c r="A11" s="1">
        <v>45207</v>
      </c>
      <c r="B11">
        <f t="shared" ca="1" si="0"/>
        <v>4.5348946812040676E-5</v>
      </c>
      <c r="C11">
        <v>600</v>
      </c>
      <c r="D11">
        <f t="shared" si="1"/>
        <v>0.77815125038364363</v>
      </c>
      <c r="E11" t="s">
        <v>9</v>
      </c>
      <c r="F11">
        <v>1</v>
      </c>
      <c r="G11">
        <v>35</v>
      </c>
      <c r="H11">
        <v>42</v>
      </c>
      <c r="I11">
        <f t="shared" si="2"/>
        <v>0</v>
      </c>
      <c r="J11">
        <f t="shared" si="3"/>
        <v>1</v>
      </c>
      <c r="K11">
        <f t="shared" ca="1" si="6"/>
        <v>0</v>
      </c>
      <c r="L11">
        <f t="shared" ca="1" si="7"/>
        <v>4.2346007598444955E-5</v>
      </c>
      <c r="M11">
        <f t="shared" si="4"/>
        <v>1.2</v>
      </c>
    </row>
    <row r="12" spans="1:15" x14ac:dyDescent="0.25">
      <c r="A12" s="1">
        <v>45208</v>
      </c>
      <c r="B12">
        <f t="shared" ca="1" si="0"/>
        <v>4.7650706918683435E-5</v>
      </c>
      <c r="C12">
        <v>820</v>
      </c>
      <c r="D12">
        <f t="shared" si="1"/>
        <v>0.91381385238371671</v>
      </c>
      <c r="E12" t="s">
        <v>9</v>
      </c>
      <c r="F12">
        <v>1</v>
      </c>
      <c r="G12">
        <v>41</v>
      </c>
      <c r="H12">
        <v>41</v>
      </c>
      <c r="I12">
        <f t="shared" si="2"/>
        <v>1</v>
      </c>
      <c r="J12">
        <f t="shared" si="3"/>
        <v>0</v>
      </c>
      <c r="K12">
        <f t="shared" ca="1" si="6"/>
        <v>4.354387605816953E-5</v>
      </c>
      <c r="L12">
        <f t="shared" ca="1" si="7"/>
        <v>0</v>
      </c>
      <c r="M12">
        <f t="shared" si="4"/>
        <v>1</v>
      </c>
    </row>
    <row r="13" spans="1:15" x14ac:dyDescent="0.25">
      <c r="A13" s="1">
        <v>45208</v>
      </c>
      <c r="B13">
        <f t="shared" ca="1" si="0"/>
        <v>4.7650706918683435E-5</v>
      </c>
      <c r="C13">
        <v>820</v>
      </c>
      <c r="D13">
        <f t="shared" si="1"/>
        <v>0.91381385238371671</v>
      </c>
      <c r="E13" t="s">
        <v>9</v>
      </c>
      <c r="F13">
        <v>1</v>
      </c>
      <c r="G13">
        <v>38</v>
      </c>
      <c r="H13">
        <v>41</v>
      </c>
      <c r="I13">
        <f t="shared" si="2"/>
        <v>0</v>
      </c>
      <c r="J13">
        <f t="shared" si="3"/>
        <v>1</v>
      </c>
      <c r="K13">
        <f t="shared" ca="1" si="6"/>
        <v>0</v>
      </c>
      <c r="L13">
        <f t="shared" ca="1" si="7"/>
        <v>4.69815504838145E-5</v>
      </c>
      <c r="M13">
        <f t="shared" si="4"/>
        <v>1.0789473684210527</v>
      </c>
    </row>
    <row r="14" spans="1:15" x14ac:dyDescent="0.25">
      <c r="A14" s="1">
        <v>45203</v>
      </c>
      <c r="B14">
        <f t="shared" ca="1" si="0"/>
        <v>3.720134442762686E-5</v>
      </c>
      <c r="C14">
        <v>468</v>
      </c>
      <c r="D14">
        <f t="shared" si="1"/>
        <v>0.67024585307412399</v>
      </c>
      <c r="E14" t="s">
        <v>7</v>
      </c>
      <c r="F14">
        <f t="shared" ref="F14:F23" si="8">155507476/206557583</f>
        <v>0.75285290300864915</v>
      </c>
      <c r="G14">
        <v>44</v>
      </c>
      <c r="H14">
        <v>43</v>
      </c>
      <c r="I14">
        <f t="shared" si="2"/>
        <v>1</v>
      </c>
      <c r="J14">
        <f t="shared" si="3"/>
        <v>0</v>
      </c>
      <c r="K14">
        <f t="shared" ca="1" si="6"/>
        <v>1.920821999520897E-5</v>
      </c>
      <c r="L14">
        <f t="shared" ca="1" si="7"/>
        <v>0</v>
      </c>
      <c r="M14">
        <f t="shared" si="4"/>
        <v>1.0232558139534884</v>
      </c>
    </row>
    <row r="15" spans="1:15" x14ac:dyDescent="0.25">
      <c r="A15" s="1">
        <v>45209</v>
      </c>
      <c r="B15">
        <f t="shared" ca="1" si="0"/>
        <v>5.0069296631325546E-5</v>
      </c>
      <c r="C15">
        <v>706</v>
      </c>
      <c r="D15">
        <f t="shared" si="1"/>
        <v>0.84880470105180372</v>
      </c>
      <c r="E15" t="s">
        <v>7</v>
      </c>
      <c r="F15">
        <f t="shared" si="8"/>
        <v>0.75285290300864915</v>
      </c>
      <c r="G15">
        <v>44</v>
      </c>
      <c r="H15">
        <v>44</v>
      </c>
      <c r="I15">
        <f t="shared" si="2"/>
        <v>1</v>
      </c>
      <c r="J15">
        <f t="shared" si="3"/>
        <v>0</v>
      </c>
      <c r="K15">
        <f t="shared" ca="1" si="6"/>
        <v>3.1995536449315383E-5</v>
      </c>
      <c r="L15">
        <f t="shared" ca="1" si="7"/>
        <v>0</v>
      </c>
      <c r="M15">
        <f t="shared" si="4"/>
        <v>1</v>
      </c>
    </row>
    <row r="16" spans="1:15" x14ac:dyDescent="0.25">
      <c r="A16" s="1">
        <v>45233</v>
      </c>
      <c r="B16">
        <f t="shared" ca="1" si="0"/>
        <v>1.6429445710844205E-4</v>
      </c>
      <c r="C16">
        <v>616</v>
      </c>
      <c r="D16">
        <f t="shared" si="1"/>
        <v>0.78958071216442549</v>
      </c>
      <c r="E16" t="s">
        <v>7</v>
      </c>
      <c r="F16">
        <f t="shared" si="8"/>
        <v>0.75285290300864915</v>
      </c>
      <c r="G16">
        <v>43</v>
      </c>
      <c r="H16">
        <v>48</v>
      </c>
      <c r="I16">
        <f t="shared" si="2"/>
        <v>0</v>
      </c>
      <c r="J16">
        <f t="shared" si="3"/>
        <v>1</v>
      </c>
      <c r="K16">
        <f t="shared" ca="1" si="6"/>
        <v>0</v>
      </c>
      <c r="L16">
        <f t="shared" ca="1" si="7"/>
        <v>1.0901904007653701E-4</v>
      </c>
      <c r="M16">
        <f t="shared" si="4"/>
        <v>1.1162790697674418</v>
      </c>
    </row>
    <row r="17" spans="1:13" x14ac:dyDescent="0.25">
      <c r="A17" s="1">
        <v>45233</v>
      </c>
      <c r="B17">
        <f t="shared" ca="1" si="0"/>
        <v>1.6429445710844205E-4</v>
      </c>
      <c r="C17">
        <v>616</v>
      </c>
      <c r="D17">
        <f t="shared" si="1"/>
        <v>0.78958071216442549</v>
      </c>
      <c r="E17" t="s">
        <v>9</v>
      </c>
      <c r="F17">
        <v>1</v>
      </c>
      <c r="G17">
        <v>46</v>
      </c>
      <c r="H17">
        <v>46</v>
      </c>
      <c r="I17">
        <f t="shared" si="2"/>
        <v>1</v>
      </c>
      <c r="J17">
        <f t="shared" si="3"/>
        <v>0</v>
      </c>
      <c r="K17">
        <f t="shared" ref="K17:K25" ca="1" si="9">I17*F17*B17*M17*D17</f>
        <v>1.2972373444835133E-4</v>
      </c>
      <c r="L17">
        <f t="shared" ref="L17:L25" ca="1" si="10">J17*F17*B17*M17*D17</f>
        <v>0</v>
      </c>
      <c r="M17">
        <f t="shared" si="4"/>
        <v>1</v>
      </c>
    </row>
    <row r="18" spans="1:13" x14ac:dyDescent="0.25">
      <c r="A18" s="1">
        <v>45233</v>
      </c>
      <c r="B18">
        <f t="shared" ca="1" si="0"/>
        <v>1.6429445710844205E-4</v>
      </c>
      <c r="C18">
        <v>616</v>
      </c>
      <c r="D18">
        <f t="shared" si="1"/>
        <v>0.78958071216442549</v>
      </c>
      <c r="E18" t="s">
        <v>7</v>
      </c>
      <c r="F18">
        <f t="shared" si="8"/>
        <v>0.75285290300864915</v>
      </c>
      <c r="G18">
        <v>31</v>
      </c>
      <c r="H18">
        <v>34</v>
      </c>
      <c r="I18">
        <f t="shared" si="2"/>
        <v>0</v>
      </c>
      <c r="J18">
        <f t="shared" si="3"/>
        <v>1</v>
      </c>
      <c r="K18">
        <f t="shared" ca="1" si="9"/>
        <v>0</v>
      </c>
      <c r="L18">
        <f t="shared" ca="1" si="10"/>
        <v>1.0711413749455451E-4</v>
      </c>
      <c r="M18">
        <f t="shared" si="4"/>
        <v>1.096774193548387</v>
      </c>
    </row>
    <row r="19" spans="1:13" x14ac:dyDescent="0.25">
      <c r="A19" s="1">
        <v>45233</v>
      </c>
      <c r="B19">
        <f t="shared" ca="1" si="0"/>
        <v>1.6429445710844205E-4</v>
      </c>
      <c r="C19">
        <v>616</v>
      </c>
      <c r="D19">
        <f t="shared" si="1"/>
        <v>0.78958071216442549</v>
      </c>
      <c r="E19" t="s">
        <v>9</v>
      </c>
      <c r="F19">
        <v>1</v>
      </c>
      <c r="G19">
        <v>34</v>
      </c>
      <c r="H19">
        <v>34</v>
      </c>
      <c r="I19">
        <f t="shared" si="2"/>
        <v>1</v>
      </c>
      <c r="J19">
        <f t="shared" si="3"/>
        <v>0</v>
      </c>
      <c r="K19">
        <f t="shared" ca="1" si="9"/>
        <v>1.2972373444835133E-4</v>
      </c>
      <c r="L19">
        <f t="shared" ca="1" si="10"/>
        <v>0</v>
      </c>
      <c r="M19">
        <f t="shared" si="4"/>
        <v>1</v>
      </c>
    </row>
    <row r="20" spans="1:13" x14ac:dyDescent="0.25">
      <c r="A20" s="1">
        <v>45234</v>
      </c>
      <c r="B20">
        <f t="shared" ca="1" si="0"/>
        <v>1.7263349150062191E-4</v>
      </c>
      <c r="C20">
        <v>1000</v>
      </c>
      <c r="D20">
        <f t="shared" si="1"/>
        <v>1</v>
      </c>
      <c r="E20" t="s">
        <v>7</v>
      </c>
      <c r="F20">
        <f t="shared" si="8"/>
        <v>0.75285290300864915</v>
      </c>
      <c r="G20">
        <v>43</v>
      </c>
      <c r="H20">
        <v>41</v>
      </c>
      <c r="I20">
        <f t="shared" si="2"/>
        <v>1</v>
      </c>
      <c r="J20">
        <f t="shared" si="3"/>
        <v>0</v>
      </c>
      <c r="K20">
        <f t="shared" ca="1" si="9"/>
        <v>1.3630750939045788E-4</v>
      </c>
      <c r="L20">
        <f t="shared" ca="1" si="10"/>
        <v>0</v>
      </c>
      <c r="M20">
        <f t="shared" si="4"/>
        <v>1.0487804878048781</v>
      </c>
    </row>
    <row r="21" spans="1:13" x14ac:dyDescent="0.25">
      <c r="A21" s="1">
        <v>45234</v>
      </c>
      <c r="B21">
        <f t="shared" ca="1" si="0"/>
        <v>1.7263349150062191E-4</v>
      </c>
      <c r="C21">
        <v>788</v>
      </c>
      <c r="D21">
        <f t="shared" si="1"/>
        <v>0.8965262174895553</v>
      </c>
      <c r="E21" t="s">
        <v>9</v>
      </c>
      <c r="F21">
        <v>1</v>
      </c>
      <c r="G21">
        <v>44</v>
      </c>
      <c r="H21">
        <v>43</v>
      </c>
      <c r="I21">
        <f t="shared" si="2"/>
        <v>1</v>
      </c>
      <c r="J21">
        <f t="shared" si="3"/>
        <v>0</v>
      </c>
      <c r="K21">
        <f t="shared" ca="1" si="9"/>
        <v>1.5836976396444154E-4</v>
      </c>
      <c r="L21">
        <f t="shared" ca="1" si="10"/>
        <v>0</v>
      </c>
      <c r="M21">
        <f t="shared" si="4"/>
        <v>1.0232558139534884</v>
      </c>
    </row>
    <row r="22" spans="1:13" x14ac:dyDescent="0.25">
      <c r="A22" s="1">
        <v>45237</v>
      </c>
      <c r="B22">
        <f t="shared" ca="1" si="0"/>
        <v>2.0027718652530221E-4</v>
      </c>
      <c r="C22">
        <v>700</v>
      </c>
      <c r="D22">
        <f t="shared" si="1"/>
        <v>0.84509804001425681</v>
      </c>
      <c r="E22" t="s">
        <v>7</v>
      </c>
      <c r="F22">
        <f t="shared" si="8"/>
        <v>0.75285290300864915</v>
      </c>
      <c r="G22">
        <v>43</v>
      </c>
      <c r="H22">
        <v>43</v>
      </c>
      <c r="I22">
        <f t="shared" si="2"/>
        <v>1</v>
      </c>
      <c r="J22">
        <f t="shared" si="3"/>
        <v>0</v>
      </c>
      <c r="K22">
        <f t="shared" ca="1" si="9"/>
        <v>1.2742325818419754E-4</v>
      </c>
      <c r="L22">
        <f t="shared" ca="1" si="10"/>
        <v>0</v>
      </c>
      <c r="M22">
        <f t="shared" si="4"/>
        <v>1</v>
      </c>
    </row>
    <row r="23" spans="1:13" x14ac:dyDescent="0.25">
      <c r="A23" s="1">
        <v>45237</v>
      </c>
      <c r="B23">
        <f t="shared" ca="1" si="0"/>
        <v>2.0027718652530221E-4</v>
      </c>
      <c r="C23">
        <v>700</v>
      </c>
      <c r="D23">
        <f t="shared" si="1"/>
        <v>0.84509804001425681</v>
      </c>
      <c r="E23" t="s">
        <v>7</v>
      </c>
      <c r="F23">
        <f t="shared" si="8"/>
        <v>0.75285290300864915</v>
      </c>
      <c r="G23">
        <v>38</v>
      </c>
      <c r="H23">
        <v>37</v>
      </c>
      <c r="I23">
        <f t="shared" si="2"/>
        <v>1</v>
      </c>
      <c r="J23">
        <f t="shared" si="3"/>
        <v>0</v>
      </c>
      <c r="K23">
        <f t="shared" ca="1" si="9"/>
        <v>1.3086713002701366E-4</v>
      </c>
      <c r="L23">
        <f t="shared" ca="1" si="10"/>
        <v>0</v>
      </c>
      <c r="M23">
        <f t="shared" si="4"/>
        <v>1.027027027027027</v>
      </c>
    </row>
    <row r="24" spans="1:13" x14ac:dyDescent="0.25">
      <c r="A24" s="1">
        <v>45246</v>
      </c>
      <c r="B24">
        <f t="shared" ca="1" si="0"/>
        <v>3.1271647699323071E-4</v>
      </c>
      <c r="C24">
        <v>600</v>
      </c>
      <c r="D24">
        <f t="shared" si="1"/>
        <v>0.77815125038364363</v>
      </c>
      <c r="E24" t="s">
        <v>9</v>
      </c>
      <c r="F24">
        <v>1</v>
      </c>
      <c r="G24">
        <v>41</v>
      </c>
      <c r="H24">
        <v>46</v>
      </c>
      <c r="I24">
        <f t="shared" si="2"/>
        <v>0</v>
      </c>
      <c r="J24">
        <f t="shared" si="3"/>
        <v>1</v>
      </c>
      <c r="K24">
        <f t="shared" ca="1" si="9"/>
        <v>0</v>
      </c>
      <c r="L24">
        <f t="shared" ca="1" si="10"/>
        <v>2.7301641485466148E-4</v>
      </c>
      <c r="M24">
        <f t="shared" si="4"/>
        <v>1.1219512195121952</v>
      </c>
    </row>
    <row r="25" spans="1:13" x14ac:dyDescent="0.25">
      <c r="A25" s="1">
        <v>45259</v>
      </c>
      <c r="B25">
        <f t="shared" ca="1" si="0"/>
        <v>5.9522151084202943E-4</v>
      </c>
      <c r="C25">
        <v>874</v>
      </c>
      <c r="D25">
        <f t="shared" si="1"/>
        <v>0.94151143263440307</v>
      </c>
      <c r="E25" t="s">
        <v>9</v>
      </c>
      <c r="F25">
        <v>1</v>
      </c>
      <c r="G25">
        <v>38</v>
      </c>
      <c r="H25">
        <v>39</v>
      </c>
      <c r="I25">
        <f t="shared" si="2"/>
        <v>0</v>
      </c>
      <c r="J25">
        <f t="shared" si="3"/>
        <v>1</v>
      </c>
      <c r="K25">
        <f t="shared" ca="1" si="9"/>
        <v>0</v>
      </c>
      <c r="L25">
        <f t="shared" ca="1" si="10"/>
        <v>5.7515543260263236E-4</v>
      </c>
      <c r="M25">
        <f t="shared" si="4"/>
        <v>1.0263157894736843</v>
      </c>
    </row>
    <row r="26" spans="1:13" x14ac:dyDescent="0.25">
      <c r="A26" s="1">
        <v>45266</v>
      </c>
      <c r="B26">
        <f t="shared" ca="1" si="0"/>
        <v>8.4177033324900233E-4</v>
      </c>
      <c r="C26">
        <v>1197</v>
      </c>
      <c r="D26">
        <f t="shared" si="1"/>
        <v>1.0780941504064108</v>
      </c>
      <c r="E26" t="s">
        <v>7</v>
      </c>
      <c r="F26">
        <f t="shared" ref="F26:F29" si="11">155507476/206557583</f>
        <v>0.75285290300864915</v>
      </c>
      <c r="G26">
        <v>40</v>
      </c>
      <c r="H26">
        <v>50</v>
      </c>
      <c r="I26">
        <f t="shared" si="2"/>
        <v>0</v>
      </c>
      <c r="J26">
        <f t="shared" si="3"/>
        <v>1</v>
      </c>
      <c r="K26">
        <f t="shared" ref="K26:K31" ca="1" si="12">I26*F26*B26*M26*D26</f>
        <v>0</v>
      </c>
      <c r="L26">
        <f t="shared" ref="L26:L31" ca="1" si="13">J26*F26*B26*M26*D26</f>
        <v>8.5402473195577506E-4</v>
      </c>
      <c r="M26">
        <f t="shared" si="4"/>
        <v>1.25</v>
      </c>
    </row>
    <row r="27" spans="1:13" x14ac:dyDescent="0.25">
      <c r="A27" s="1">
        <v>45266</v>
      </c>
      <c r="B27">
        <f t="shared" ca="1" si="0"/>
        <v>8.4177033324900233E-4</v>
      </c>
      <c r="C27">
        <v>1197</v>
      </c>
      <c r="D27">
        <f t="shared" si="1"/>
        <v>1.0780941504064108</v>
      </c>
      <c r="E27" t="s">
        <v>7</v>
      </c>
      <c r="F27">
        <f t="shared" si="11"/>
        <v>0.75285290300864915</v>
      </c>
      <c r="G27">
        <v>31</v>
      </c>
      <c r="H27">
        <v>39</v>
      </c>
      <c r="I27">
        <f t="shared" si="2"/>
        <v>0</v>
      </c>
      <c r="J27">
        <f t="shared" si="3"/>
        <v>1</v>
      </c>
      <c r="K27">
        <f t="shared" ca="1" si="12"/>
        <v>0</v>
      </c>
      <c r="L27">
        <f t="shared" ca="1" si="13"/>
        <v>8.5953456893613487E-4</v>
      </c>
      <c r="M27">
        <f t="shared" si="4"/>
        <v>1.2580645161290323</v>
      </c>
    </row>
    <row r="28" spans="1:13" x14ac:dyDescent="0.25">
      <c r="A28" s="1">
        <v>45266</v>
      </c>
      <c r="B28">
        <f t="shared" ca="1" si="0"/>
        <v>8.4177033324900233E-4</v>
      </c>
      <c r="C28">
        <v>703</v>
      </c>
      <c r="D28">
        <f t="shared" si="1"/>
        <v>0.84695532501982396</v>
      </c>
      <c r="E28" t="s">
        <v>7</v>
      </c>
      <c r="F28">
        <f t="shared" si="11"/>
        <v>0.75285290300864915</v>
      </c>
      <c r="G28">
        <v>35</v>
      </c>
      <c r="H28">
        <v>39</v>
      </c>
      <c r="I28">
        <f t="shared" si="2"/>
        <v>0</v>
      </c>
      <c r="J28">
        <f t="shared" si="3"/>
        <v>1</v>
      </c>
      <c r="K28">
        <f t="shared" ca="1" si="12"/>
        <v>0</v>
      </c>
      <c r="L28">
        <f t="shared" ca="1" si="13"/>
        <v>5.9808210833810194E-4</v>
      </c>
      <c r="M28">
        <f t="shared" si="4"/>
        <v>1.1142857142857143</v>
      </c>
    </row>
    <row r="29" spans="1:13" x14ac:dyDescent="0.25">
      <c r="A29" s="1">
        <v>45266</v>
      </c>
      <c r="B29">
        <f t="shared" ca="1" si="0"/>
        <v>8.4177033324900233E-4</v>
      </c>
      <c r="C29">
        <v>703</v>
      </c>
      <c r="D29">
        <f t="shared" si="1"/>
        <v>0.84695532501982396</v>
      </c>
      <c r="E29" t="s">
        <v>7</v>
      </c>
      <c r="F29">
        <f t="shared" si="11"/>
        <v>0.75285290300864915</v>
      </c>
      <c r="G29">
        <v>42</v>
      </c>
      <c r="H29">
        <v>46</v>
      </c>
      <c r="I29">
        <f t="shared" si="2"/>
        <v>0</v>
      </c>
      <c r="J29">
        <f t="shared" si="3"/>
        <v>1</v>
      </c>
      <c r="K29">
        <f t="shared" ca="1" si="12"/>
        <v>0</v>
      </c>
      <c r="L29">
        <f t="shared" ca="1" si="13"/>
        <v>5.8785848255454463E-4</v>
      </c>
      <c r="M29">
        <f t="shared" si="4"/>
        <v>1.0952380952380953</v>
      </c>
    </row>
    <row r="30" spans="1:13" x14ac:dyDescent="0.25">
      <c r="A30" s="1">
        <v>45295</v>
      </c>
      <c r="B30">
        <f t="shared" ca="1" si="0"/>
        <v>3.5379830635308878E-3</v>
      </c>
      <c r="C30">
        <v>602</v>
      </c>
      <c r="D30">
        <f t="shared" si="1"/>
        <v>0.7795964912578246</v>
      </c>
      <c r="E30" t="s">
        <v>9</v>
      </c>
      <c r="F30">
        <v>1</v>
      </c>
      <c r="G30">
        <v>44</v>
      </c>
      <c r="H30">
        <v>47</v>
      </c>
      <c r="I30">
        <f t="shared" si="2"/>
        <v>0</v>
      </c>
      <c r="J30">
        <f t="shared" si="3"/>
        <v>1</v>
      </c>
      <c r="K30">
        <f t="shared" ca="1" si="12"/>
        <v>0</v>
      </c>
      <c r="L30">
        <f t="shared" ca="1" si="13"/>
        <v>2.9462582176258997E-3</v>
      </c>
      <c r="M30">
        <f t="shared" si="4"/>
        <v>1.0681818181818181</v>
      </c>
    </row>
    <row r="31" spans="1:13" x14ac:dyDescent="0.25">
      <c r="A31" s="5">
        <v>45290</v>
      </c>
      <c r="B31">
        <f t="shared" ca="1" si="0"/>
        <v>2.7621358640099515E-3</v>
      </c>
      <c r="C31">
        <v>832</v>
      </c>
      <c r="D31">
        <f t="shared" si="1"/>
        <v>0.92012332629072391</v>
      </c>
      <c r="E31" t="s">
        <v>9</v>
      </c>
      <c r="F31">
        <v>1</v>
      </c>
      <c r="G31">
        <v>37</v>
      </c>
      <c r="H31">
        <v>39</v>
      </c>
      <c r="I31">
        <f t="shared" si="2"/>
        <v>0</v>
      </c>
      <c r="J31">
        <f t="shared" si="3"/>
        <v>1</v>
      </c>
      <c r="K31">
        <f t="shared" ca="1" si="12"/>
        <v>0</v>
      </c>
      <c r="L31">
        <f t="shared" ca="1" si="13"/>
        <v>2.6788843220413466E-3</v>
      </c>
      <c r="M31">
        <f t="shared" si="4"/>
        <v>1.0540540540540539</v>
      </c>
    </row>
    <row r="32" spans="1:13" x14ac:dyDescent="0.25">
      <c r="A32" s="5">
        <v>45398</v>
      </c>
      <c r="B32">
        <f t="shared" ca="1" si="0"/>
        <v>0.58006469308008146</v>
      </c>
      <c r="C32" s="6">
        <v>1126</v>
      </c>
      <c r="D32">
        <f t="shared" si="1"/>
        <v>1.0515383905153275</v>
      </c>
      <c r="E32" t="s">
        <v>49</v>
      </c>
      <c r="F32">
        <v>0.753</v>
      </c>
      <c r="G32">
        <v>46</v>
      </c>
      <c r="H32">
        <v>49</v>
      </c>
      <c r="I32">
        <f t="shared" ref="I32:I72" si="14">IF(G32&gt;=H32,1,0)</f>
        <v>0</v>
      </c>
      <c r="J32">
        <f t="shared" ref="J32:J72" si="15">IF(H32&gt;G32,1,0)</f>
        <v>1</v>
      </c>
      <c r="K32">
        <f t="shared" ref="K32:K72" ca="1" si="16">I32*F32*B32*M32*D32</f>
        <v>0</v>
      </c>
      <c r="L32">
        <f t="shared" ref="L32:L72" ca="1" si="17">J32*F32*B32*M32*D32</f>
        <v>0.48925445562439951</v>
      </c>
      <c r="M32">
        <f t="shared" ref="M32:M72" si="18">MAX(G32:H32)/MIN(G32:H32)</f>
        <v>1.0652173913043479</v>
      </c>
    </row>
    <row r="33" spans="1:13" x14ac:dyDescent="0.25">
      <c r="A33" s="5">
        <v>45398</v>
      </c>
      <c r="B33">
        <f t="shared" ca="1" si="0"/>
        <v>0.58006469308008146</v>
      </c>
      <c r="C33" s="6">
        <v>1126</v>
      </c>
      <c r="D33">
        <f t="shared" si="1"/>
        <v>1.0515383905153275</v>
      </c>
      <c r="E33" t="s">
        <v>49</v>
      </c>
      <c r="F33">
        <v>0.753</v>
      </c>
      <c r="G33">
        <v>40</v>
      </c>
      <c r="H33">
        <v>42</v>
      </c>
      <c r="I33">
        <f t="shared" si="14"/>
        <v>0</v>
      </c>
      <c r="J33">
        <f t="shared" si="15"/>
        <v>1</v>
      </c>
      <c r="K33">
        <f t="shared" ca="1" si="16"/>
        <v>0</v>
      </c>
      <c r="L33">
        <f t="shared" ca="1" si="17"/>
        <v>0.48226510625833657</v>
      </c>
      <c r="M33">
        <f t="shared" si="18"/>
        <v>1.05</v>
      </c>
    </row>
    <row r="34" spans="1:13" x14ac:dyDescent="0.25">
      <c r="A34" s="5">
        <v>45393</v>
      </c>
      <c r="B34">
        <f t="shared" ca="1" si="0"/>
        <v>0.45286183213195336</v>
      </c>
      <c r="C34">
        <v>600</v>
      </c>
      <c r="D34">
        <f t="shared" si="1"/>
        <v>0.77815125038364363</v>
      </c>
      <c r="E34" t="s">
        <v>50</v>
      </c>
      <c r="F34">
        <v>1</v>
      </c>
      <c r="G34">
        <v>34</v>
      </c>
      <c r="H34">
        <v>37</v>
      </c>
      <c r="I34">
        <f t="shared" si="14"/>
        <v>0</v>
      </c>
      <c r="J34">
        <f t="shared" si="15"/>
        <v>1</v>
      </c>
      <c r="K34">
        <f t="shared" ca="1" si="16"/>
        <v>0</v>
      </c>
      <c r="L34">
        <f t="shared" ca="1" si="17"/>
        <v>0.38348867747666959</v>
      </c>
      <c r="M34">
        <f t="shared" si="18"/>
        <v>1.088235294117647</v>
      </c>
    </row>
    <row r="35" spans="1:13" x14ac:dyDescent="0.25">
      <c r="A35" s="5">
        <v>45393</v>
      </c>
      <c r="B35">
        <f t="shared" ca="1" si="0"/>
        <v>0.45286183213195336</v>
      </c>
      <c r="C35">
        <v>600</v>
      </c>
      <c r="D35">
        <f t="shared" si="1"/>
        <v>0.77815125038364363</v>
      </c>
      <c r="E35" t="s">
        <v>50</v>
      </c>
      <c r="F35">
        <v>1</v>
      </c>
      <c r="G35">
        <v>36</v>
      </c>
      <c r="H35">
        <v>42</v>
      </c>
      <c r="I35">
        <f t="shared" si="14"/>
        <v>0</v>
      </c>
      <c r="J35">
        <f t="shared" si="15"/>
        <v>1</v>
      </c>
      <c r="K35">
        <f t="shared" ca="1" si="16"/>
        <v>0</v>
      </c>
      <c r="L35">
        <f t="shared" ca="1" si="17"/>
        <v>0.41112750107859181</v>
      </c>
      <c r="M35">
        <f t="shared" si="18"/>
        <v>1.1666666666666667</v>
      </c>
    </row>
    <row r="36" spans="1:13" x14ac:dyDescent="0.25">
      <c r="A36" s="5">
        <v>45370</v>
      </c>
      <c r="B36">
        <f t="shared" ca="1" si="0"/>
        <v>0.14501617327002037</v>
      </c>
      <c r="C36">
        <v>400</v>
      </c>
      <c r="D36">
        <f t="shared" si="1"/>
        <v>0.6020599913279624</v>
      </c>
      <c r="E36" t="s">
        <v>50</v>
      </c>
      <c r="F36">
        <v>1</v>
      </c>
      <c r="G36">
        <v>45</v>
      </c>
      <c r="H36">
        <v>51</v>
      </c>
      <c r="I36">
        <f t="shared" si="14"/>
        <v>0</v>
      </c>
      <c r="J36">
        <f t="shared" si="15"/>
        <v>1</v>
      </c>
      <c r="K36">
        <f t="shared" ca="1" si="16"/>
        <v>0</v>
      </c>
      <c r="L36">
        <f t="shared" ca="1" si="17"/>
        <v>9.8949560824211122E-2</v>
      </c>
      <c r="M36">
        <f t="shared" si="18"/>
        <v>1.1333333333333333</v>
      </c>
    </row>
    <row r="37" spans="1:13" x14ac:dyDescent="0.25">
      <c r="A37" s="5">
        <v>45379</v>
      </c>
      <c r="B37">
        <f t="shared" ca="1" si="0"/>
        <v>0.22643091606597668</v>
      </c>
      <c r="C37">
        <v>709</v>
      </c>
      <c r="D37">
        <f t="shared" si="1"/>
        <v>0.85064623518306648</v>
      </c>
      <c r="E37" t="s">
        <v>50</v>
      </c>
      <c r="F37">
        <v>1</v>
      </c>
      <c r="G37">
        <v>40</v>
      </c>
      <c r="H37">
        <v>43</v>
      </c>
      <c r="I37">
        <f t="shared" si="14"/>
        <v>0</v>
      </c>
      <c r="J37">
        <f t="shared" si="15"/>
        <v>1</v>
      </c>
      <c r="K37">
        <f t="shared" ca="1" si="16"/>
        <v>0</v>
      </c>
      <c r="L37">
        <f t="shared" ca="1" si="17"/>
        <v>0.20705855175161916</v>
      </c>
      <c r="M37">
        <f t="shared" si="18"/>
        <v>1.075</v>
      </c>
    </row>
    <row r="38" spans="1:13" x14ac:dyDescent="0.25">
      <c r="A38" s="5">
        <v>45379</v>
      </c>
      <c r="B38">
        <f t="shared" ca="1" si="0"/>
        <v>0.22643091606597668</v>
      </c>
      <c r="C38">
        <v>709</v>
      </c>
      <c r="D38">
        <f t="shared" si="1"/>
        <v>0.85064623518306648</v>
      </c>
      <c r="E38" t="s">
        <v>50</v>
      </c>
      <c r="F38">
        <v>1</v>
      </c>
      <c r="G38">
        <v>44</v>
      </c>
      <c r="H38">
        <v>48</v>
      </c>
      <c r="I38">
        <f t="shared" si="14"/>
        <v>0</v>
      </c>
      <c r="J38">
        <f t="shared" si="15"/>
        <v>1</v>
      </c>
      <c r="K38">
        <f t="shared" ca="1" si="16"/>
        <v>0</v>
      </c>
      <c r="L38">
        <f t="shared" ca="1" si="17"/>
        <v>0.21012284321517377</v>
      </c>
      <c r="M38">
        <f t="shared" si="18"/>
        <v>1.0909090909090908</v>
      </c>
    </row>
    <row r="39" spans="1:13" x14ac:dyDescent="0.25">
      <c r="A39" s="5">
        <v>45375</v>
      </c>
      <c r="B39">
        <f t="shared" ca="1" si="0"/>
        <v>0.18574928614211858</v>
      </c>
      <c r="C39">
        <v>600</v>
      </c>
      <c r="D39">
        <f t="shared" si="1"/>
        <v>0.77815125038364363</v>
      </c>
      <c r="E39" t="s">
        <v>49</v>
      </c>
      <c r="F39">
        <v>0.753</v>
      </c>
      <c r="G39">
        <v>45</v>
      </c>
      <c r="H39">
        <v>48</v>
      </c>
      <c r="I39">
        <f t="shared" si="14"/>
        <v>0</v>
      </c>
      <c r="J39">
        <f t="shared" si="15"/>
        <v>1</v>
      </c>
      <c r="K39">
        <f t="shared" ca="1" si="16"/>
        <v>0</v>
      </c>
      <c r="L39">
        <f t="shared" ca="1" si="17"/>
        <v>0.11609536274114898</v>
      </c>
      <c r="M39">
        <f t="shared" si="18"/>
        <v>1.0666666666666667</v>
      </c>
    </row>
    <row r="40" spans="1:13" x14ac:dyDescent="0.25">
      <c r="A40" s="5">
        <v>45375</v>
      </c>
      <c r="B40">
        <f t="shared" ca="1" si="0"/>
        <v>0.18574928614211858</v>
      </c>
      <c r="C40">
        <v>600</v>
      </c>
      <c r="D40">
        <f t="shared" si="1"/>
        <v>0.77815125038364363</v>
      </c>
      <c r="E40" t="s">
        <v>49</v>
      </c>
      <c r="F40">
        <v>0.753</v>
      </c>
      <c r="G40">
        <v>40</v>
      </c>
      <c r="H40">
        <v>45</v>
      </c>
      <c r="I40">
        <f t="shared" si="14"/>
        <v>0</v>
      </c>
      <c r="J40">
        <f t="shared" si="15"/>
        <v>1</v>
      </c>
      <c r="K40">
        <f t="shared" ca="1" si="16"/>
        <v>0</v>
      </c>
      <c r="L40">
        <f t="shared" ca="1" si="17"/>
        <v>0.12244432789105557</v>
      </c>
      <c r="M40">
        <f t="shared" si="18"/>
        <v>1.125</v>
      </c>
    </row>
    <row r="41" spans="1:13" x14ac:dyDescent="0.25">
      <c r="A41" s="5">
        <v>45375</v>
      </c>
      <c r="B41">
        <f t="shared" ca="1" si="0"/>
        <v>0.18574928614211858</v>
      </c>
      <c r="C41">
        <v>600</v>
      </c>
      <c r="D41">
        <f t="shared" si="1"/>
        <v>0.77815125038364363</v>
      </c>
      <c r="E41" t="s">
        <v>49</v>
      </c>
      <c r="F41">
        <v>0.753</v>
      </c>
      <c r="G41">
        <v>37</v>
      </c>
      <c r="H41">
        <v>39</v>
      </c>
      <c r="I41">
        <f t="shared" si="14"/>
        <v>0</v>
      </c>
      <c r="J41">
        <f t="shared" si="15"/>
        <v>1</v>
      </c>
      <c r="K41">
        <f t="shared" ca="1" si="16"/>
        <v>0</v>
      </c>
      <c r="L41">
        <f t="shared" ca="1" si="17"/>
        <v>0.11472261351954753</v>
      </c>
      <c r="M41">
        <f t="shared" si="18"/>
        <v>1.0540540540540539</v>
      </c>
    </row>
    <row r="42" spans="1:13" x14ac:dyDescent="0.25">
      <c r="A42" s="5">
        <v>45363</v>
      </c>
      <c r="B42">
        <f t="shared" ca="1" si="0"/>
        <v>0.10254191950095477</v>
      </c>
      <c r="C42">
        <v>698</v>
      </c>
      <c r="D42">
        <f t="shared" si="1"/>
        <v>0.84385542262316104</v>
      </c>
      <c r="E42" t="s">
        <v>49</v>
      </c>
      <c r="F42">
        <v>0.753</v>
      </c>
      <c r="G42">
        <v>45</v>
      </c>
      <c r="H42">
        <v>45</v>
      </c>
      <c r="I42">
        <f t="shared" si="14"/>
        <v>1</v>
      </c>
      <c r="J42">
        <f t="shared" si="15"/>
        <v>0</v>
      </c>
      <c r="K42">
        <f t="shared" ca="1" si="16"/>
        <v>6.5157507777252474E-2</v>
      </c>
      <c r="L42">
        <f t="shared" ca="1" si="17"/>
        <v>0</v>
      </c>
      <c r="M42">
        <f t="shared" si="18"/>
        <v>1</v>
      </c>
    </row>
    <row r="43" spans="1:13" x14ac:dyDescent="0.25">
      <c r="A43" s="5">
        <v>45363</v>
      </c>
      <c r="B43">
        <f t="shared" ca="1" si="0"/>
        <v>0.10254191950095477</v>
      </c>
      <c r="C43">
        <v>698</v>
      </c>
      <c r="D43">
        <f t="shared" si="1"/>
        <v>0.84385542262316104</v>
      </c>
      <c r="E43" t="s">
        <v>49</v>
      </c>
      <c r="F43">
        <v>0.753</v>
      </c>
      <c r="G43">
        <v>40</v>
      </c>
      <c r="H43">
        <v>40</v>
      </c>
      <c r="I43">
        <f t="shared" si="14"/>
        <v>1</v>
      </c>
      <c r="J43">
        <f t="shared" si="15"/>
        <v>0</v>
      </c>
      <c r="K43">
        <f t="shared" ca="1" si="16"/>
        <v>6.5157507777252474E-2</v>
      </c>
      <c r="L43">
        <f t="shared" ca="1" si="17"/>
        <v>0</v>
      </c>
      <c r="M43">
        <f t="shared" si="18"/>
        <v>1</v>
      </c>
    </row>
    <row r="44" spans="1:13" x14ac:dyDescent="0.25">
      <c r="A44" s="5">
        <v>45368</v>
      </c>
      <c r="B44">
        <f t="shared" ca="1" si="0"/>
        <v>0.13134457983165249</v>
      </c>
      <c r="C44">
        <v>616</v>
      </c>
      <c r="D44">
        <f t="shared" si="1"/>
        <v>0.78958071216442549</v>
      </c>
      <c r="E44" t="s">
        <v>50</v>
      </c>
      <c r="F44">
        <v>1</v>
      </c>
      <c r="G44">
        <v>39</v>
      </c>
      <c r="H44">
        <v>41</v>
      </c>
      <c r="I44">
        <f t="shared" si="14"/>
        <v>0</v>
      </c>
      <c r="J44">
        <f t="shared" si="15"/>
        <v>1</v>
      </c>
      <c r="K44">
        <f t="shared" ca="1" si="16"/>
        <v>0</v>
      </c>
      <c r="L44">
        <f t="shared" ca="1" si="17"/>
        <v>0.10902546210715255</v>
      </c>
      <c r="M44">
        <f t="shared" si="18"/>
        <v>1.0512820512820513</v>
      </c>
    </row>
    <row r="45" spans="1:13" x14ac:dyDescent="0.25">
      <c r="A45" s="5">
        <v>45367</v>
      </c>
      <c r="B45">
        <f t="shared" ca="1" si="0"/>
        <v>0.125</v>
      </c>
      <c r="C45">
        <v>627</v>
      </c>
      <c r="D45">
        <f t="shared" si="1"/>
        <v>0.79726754083071638</v>
      </c>
      <c r="E45" t="s">
        <v>50</v>
      </c>
      <c r="F45">
        <v>1</v>
      </c>
      <c r="G45">
        <v>42</v>
      </c>
      <c r="H45">
        <v>44</v>
      </c>
      <c r="I45">
        <f t="shared" si="14"/>
        <v>0</v>
      </c>
      <c r="J45">
        <f t="shared" si="15"/>
        <v>1</v>
      </c>
      <c r="K45">
        <f t="shared" ca="1" si="16"/>
        <v>0</v>
      </c>
      <c r="L45">
        <f t="shared" ca="1" si="17"/>
        <v>0.10440408272783192</v>
      </c>
      <c r="M45">
        <f t="shared" si="18"/>
        <v>1.0476190476190477</v>
      </c>
    </row>
    <row r="46" spans="1:13" x14ac:dyDescent="0.25">
      <c r="A46" s="5">
        <v>45367</v>
      </c>
      <c r="B46">
        <f t="shared" ca="1" si="0"/>
        <v>0.125</v>
      </c>
      <c r="C46">
        <v>627</v>
      </c>
      <c r="D46">
        <f t="shared" si="1"/>
        <v>0.79726754083071638</v>
      </c>
      <c r="E46" t="s">
        <v>50</v>
      </c>
      <c r="F46">
        <v>1</v>
      </c>
      <c r="G46">
        <v>44</v>
      </c>
      <c r="H46">
        <v>47</v>
      </c>
      <c r="I46">
        <f t="shared" si="14"/>
        <v>0</v>
      </c>
      <c r="J46">
        <f t="shared" si="15"/>
        <v>1</v>
      </c>
      <c r="K46">
        <f t="shared" ca="1" si="16"/>
        <v>0</v>
      </c>
      <c r="L46">
        <f t="shared" ca="1" si="17"/>
        <v>0.10645333641773769</v>
      </c>
      <c r="M46">
        <f t="shared" si="18"/>
        <v>1.0681818181818181</v>
      </c>
    </row>
    <row r="47" spans="1:13" x14ac:dyDescent="0.25">
      <c r="A47" s="5">
        <v>45369</v>
      </c>
      <c r="B47">
        <f t="shared" ca="1" si="0"/>
        <v>0.13801118920922656</v>
      </c>
      <c r="C47" s="6">
        <v>1097</v>
      </c>
      <c r="D47">
        <f t="shared" si="1"/>
        <v>1.0402066275747111</v>
      </c>
      <c r="E47" t="s">
        <v>49</v>
      </c>
      <c r="F47">
        <v>0.753</v>
      </c>
      <c r="G47">
        <v>34</v>
      </c>
      <c r="H47">
        <v>40</v>
      </c>
      <c r="I47">
        <f t="shared" si="14"/>
        <v>0</v>
      </c>
      <c r="J47">
        <f t="shared" si="15"/>
        <v>1</v>
      </c>
      <c r="K47">
        <f t="shared" ca="1" si="16"/>
        <v>0</v>
      </c>
      <c r="L47">
        <f t="shared" ca="1" si="17"/>
        <v>0.12717740674383929</v>
      </c>
      <c r="M47">
        <f t="shared" si="18"/>
        <v>1.1764705882352942</v>
      </c>
    </row>
    <row r="48" spans="1:13" x14ac:dyDescent="0.25">
      <c r="A48" s="5">
        <v>45369</v>
      </c>
      <c r="B48">
        <f t="shared" ca="1" si="0"/>
        <v>0.13801118920922656</v>
      </c>
      <c r="C48" s="6">
        <v>1097</v>
      </c>
      <c r="D48">
        <f t="shared" si="1"/>
        <v>1.0402066275747111</v>
      </c>
      <c r="E48" t="s">
        <v>49</v>
      </c>
      <c r="F48">
        <v>0.753</v>
      </c>
      <c r="G48">
        <v>42</v>
      </c>
      <c r="H48">
        <v>50</v>
      </c>
      <c r="I48">
        <f t="shared" si="14"/>
        <v>0</v>
      </c>
      <c r="J48">
        <f t="shared" si="15"/>
        <v>1</v>
      </c>
      <c r="K48">
        <f t="shared" ca="1" si="16"/>
        <v>0</v>
      </c>
      <c r="L48">
        <f t="shared" ca="1" si="17"/>
        <v>0.12869142349078974</v>
      </c>
      <c r="M48">
        <f t="shared" si="18"/>
        <v>1.1904761904761905</v>
      </c>
    </row>
    <row r="49" spans="1:13" x14ac:dyDescent="0.25">
      <c r="A49" s="5">
        <v>45369</v>
      </c>
      <c r="B49">
        <f t="shared" ca="1" si="0"/>
        <v>0.13801118920922656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41</v>
      </c>
      <c r="H49">
        <v>43</v>
      </c>
      <c r="I49">
        <f t="shared" si="14"/>
        <v>0</v>
      </c>
      <c r="J49">
        <f t="shared" si="15"/>
        <v>1</v>
      </c>
      <c r="K49">
        <f t="shared" ca="1" si="16"/>
        <v>0</v>
      </c>
      <c r="L49">
        <f t="shared" ca="1" si="17"/>
        <v>0.10899181208306212</v>
      </c>
      <c r="M49">
        <f t="shared" si="18"/>
        <v>1.0487804878048781</v>
      </c>
    </row>
    <row r="50" spans="1:13" x14ac:dyDescent="0.25">
      <c r="A50" s="5">
        <v>45369</v>
      </c>
      <c r="B50">
        <f t="shared" ca="1" si="0"/>
        <v>0.13801118920922656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50</v>
      </c>
      <c r="H50">
        <v>50</v>
      </c>
      <c r="I50">
        <f t="shared" si="14"/>
        <v>1</v>
      </c>
      <c r="J50">
        <f t="shared" si="15"/>
        <v>0</v>
      </c>
      <c r="K50">
        <f t="shared" ca="1" si="16"/>
        <v>0.10392242547454759</v>
      </c>
      <c r="L50">
        <f t="shared" ca="1" si="17"/>
        <v>0</v>
      </c>
      <c r="M50">
        <f t="shared" si="18"/>
        <v>1</v>
      </c>
    </row>
    <row r="51" spans="1:13" x14ac:dyDescent="0.25">
      <c r="A51" s="5">
        <v>45363</v>
      </c>
      <c r="B51">
        <f t="shared" ca="1" si="0"/>
        <v>0.10254191950095477</v>
      </c>
      <c r="C51" s="6">
        <v>1487</v>
      </c>
      <c r="D51">
        <f t="shared" si="1"/>
        <v>1.1723109685219542</v>
      </c>
      <c r="E51" t="s">
        <v>49</v>
      </c>
      <c r="F51">
        <v>0.753</v>
      </c>
      <c r="G51">
        <v>36</v>
      </c>
      <c r="H51">
        <v>41</v>
      </c>
      <c r="I51">
        <f t="shared" si="14"/>
        <v>0</v>
      </c>
      <c r="J51">
        <f t="shared" si="15"/>
        <v>1</v>
      </c>
      <c r="K51">
        <f t="shared" ca="1" si="16"/>
        <v>0</v>
      </c>
      <c r="L51">
        <f t="shared" ca="1" si="17"/>
        <v>0.10309096463160386</v>
      </c>
      <c r="M51">
        <f t="shared" si="18"/>
        <v>1.1388888888888888</v>
      </c>
    </row>
    <row r="52" spans="1:13" x14ac:dyDescent="0.25">
      <c r="A52" s="5">
        <v>45363</v>
      </c>
      <c r="B52">
        <f t="shared" ca="1" si="0"/>
        <v>0.10254191950095477</v>
      </c>
      <c r="C52" s="6">
        <v>1487</v>
      </c>
      <c r="D52">
        <f t="shared" si="1"/>
        <v>1.1723109685219542</v>
      </c>
      <c r="E52" t="s">
        <v>49</v>
      </c>
      <c r="F52">
        <v>0.753</v>
      </c>
      <c r="G52">
        <v>45</v>
      </c>
      <c r="H52">
        <v>48</v>
      </c>
      <c r="I52">
        <f t="shared" si="14"/>
        <v>0</v>
      </c>
      <c r="J52">
        <f t="shared" si="15"/>
        <v>1</v>
      </c>
      <c r="K52">
        <f t="shared" ca="1" si="16"/>
        <v>0</v>
      </c>
      <c r="L52">
        <f t="shared" ca="1" si="17"/>
        <v>9.6553488825697281E-2</v>
      </c>
      <c r="M52">
        <f t="shared" si="18"/>
        <v>1.0666666666666667</v>
      </c>
    </row>
    <row r="53" spans="1:13" x14ac:dyDescent="0.25">
      <c r="A53" s="5">
        <v>45314</v>
      </c>
      <c r="B53">
        <f t="shared" ca="1" si="0"/>
        <v>9.0635108293762763E-3</v>
      </c>
      <c r="C53">
        <v>933</v>
      </c>
      <c r="D53">
        <f t="shared" si="1"/>
        <v>0.96988164374649999</v>
      </c>
      <c r="E53" t="s">
        <v>51</v>
      </c>
      <c r="F53">
        <v>0.628</v>
      </c>
      <c r="G53">
        <v>41</v>
      </c>
      <c r="H53">
        <v>43</v>
      </c>
      <c r="I53">
        <f t="shared" si="14"/>
        <v>0</v>
      </c>
      <c r="J53">
        <f t="shared" si="15"/>
        <v>1</v>
      </c>
      <c r="K53">
        <f t="shared" ca="1" si="16"/>
        <v>0</v>
      </c>
      <c r="L53">
        <f t="shared" ca="1" si="17"/>
        <v>5.7897450543045424E-3</v>
      </c>
      <c r="M53">
        <f t="shared" si="18"/>
        <v>1.0487804878048781</v>
      </c>
    </row>
    <row r="54" spans="1:13" x14ac:dyDescent="0.25">
      <c r="A54" s="5">
        <v>45340</v>
      </c>
      <c r="B54">
        <f t="shared" ca="1" si="0"/>
        <v>3.2836144957913101E-2</v>
      </c>
      <c r="C54">
        <v>702</v>
      </c>
      <c r="D54">
        <f t="shared" si="1"/>
        <v>0.84633711212980522</v>
      </c>
      <c r="E54" t="s">
        <v>49</v>
      </c>
      <c r="F54">
        <v>0.753</v>
      </c>
      <c r="G54">
        <v>44</v>
      </c>
      <c r="H54">
        <v>46</v>
      </c>
      <c r="I54">
        <f t="shared" si="14"/>
        <v>0</v>
      </c>
      <c r="J54">
        <f t="shared" si="15"/>
        <v>1</v>
      </c>
      <c r="K54">
        <f t="shared" ca="1" si="16"/>
        <v>0</v>
      </c>
      <c r="L54">
        <f t="shared" ca="1" si="17"/>
        <v>2.1877398663392816E-2</v>
      </c>
      <c r="M54">
        <f t="shared" si="18"/>
        <v>1.0454545454545454</v>
      </c>
    </row>
    <row r="55" spans="1:13" x14ac:dyDescent="0.25">
      <c r="A55" s="5">
        <v>45340</v>
      </c>
      <c r="B55">
        <f t="shared" ca="1" si="0"/>
        <v>3.2836144957913101E-2</v>
      </c>
      <c r="C55">
        <v>702</v>
      </c>
      <c r="D55">
        <f t="shared" si="1"/>
        <v>0.84633711212980522</v>
      </c>
      <c r="E55" t="s">
        <v>49</v>
      </c>
      <c r="F55">
        <v>0.753</v>
      </c>
      <c r="G55">
        <v>40</v>
      </c>
      <c r="H55">
        <v>41</v>
      </c>
      <c r="I55">
        <f t="shared" si="14"/>
        <v>0</v>
      </c>
      <c r="J55">
        <f t="shared" si="15"/>
        <v>1</v>
      </c>
      <c r="K55">
        <f t="shared" ca="1" si="16"/>
        <v>0</v>
      </c>
      <c r="L55">
        <f t="shared" ca="1" si="17"/>
        <v>2.1449362602587303E-2</v>
      </c>
      <c r="M55">
        <f t="shared" si="18"/>
        <v>1.0249999999999999</v>
      </c>
    </row>
    <row r="56" spans="1:13" x14ac:dyDescent="0.25">
      <c r="A56" s="5">
        <v>45347</v>
      </c>
      <c r="B56">
        <f t="shared" ca="1" si="0"/>
        <v>4.6437321535529631E-2</v>
      </c>
      <c r="C56">
        <v>600</v>
      </c>
      <c r="D56">
        <f t="shared" si="1"/>
        <v>0.77815125038364363</v>
      </c>
      <c r="E56" t="s">
        <v>50</v>
      </c>
      <c r="F56">
        <v>1</v>
      </c>
      <c r="G56">
        <v>43</v>
      </c>
      <c r="H56">
        <v>43</v>
      </c>
      <c r="I56">
        <f t="shared" si="14"/>
        <v>1</v>
      </c>
      <c r="J56">
        <f t="shared" si="15"/>
        <v>0</v>
      </c>
      <c r="K56">
        <f t="shared" ca="1" si="16"/>
        <v>3.6135259817339685E-2</v>
      </c>
      <c r="L56">
        <f t="shared" ca="1" si="17"/>
        <v>0</v>
      </c>
      <c r="M56">
        <f t="shared" si="18"/>
        <v>1</v>
      </c>
    </row>
    <row r="57" spans="1:13" x14ac:dyDescent="0.25">
      <c r="A57" s="5">
        <v>45346</v>
      </c>
      <c r="B57">
        <f t="shared" ca="1" si="0"/>
        <v>4.4194173824159223E-2</v>
      </c>
      <c r="C57" s="6">
        <v>1000</v>
      </c>
      <c r="D57">
        <f t="shared" si="1"/>
        <v>1</v>
      </c>
      <c r="E57" t="s">
        <v>49</v>
      </c>
      <c r="F57">
        <v>0.753</v>
      </c>
      <c r="G57">
        <v>39</v>
      </c>
      <c r="H57">
        <v>42</v>
      </c>
      <c r="I57">
        <f t="shared" si="14"/>
        <v>0</v>
      </c>
      <c r="J57">
        <f t="shared" si="15"/>
        <v>1</v>
      </c>
      <c r="K57">
        <f t="shared" ca="1" si="16"/>
        <v>0</v>
      </c>
      <c r="L57">
        <f t="shared" ca="1" si="17"/>
        <v>3.5838075419560501E-2</v>
      </c>
      <c r="M57">
        <f t="shared" si="18"/>
        <v>1.0769230769230769</v>
      </c>
    </row>
    <row r="58" spans="1:13" x14ac:dyDescent="0.25">
      <c r="A58" s="5">
        <v>45346</v>
      </c>
      <c r="B58">
        <f t="shared" ca="1" si="0"/>
        <v>4.4194173824159223E-2</v>
      </c>
      <c r="C58" s="6">
        <v>1000</v>
      </c>
      <c r="D58">
        <f t="shared" si="1"/>
        <v>1</v>
      </c>
      <c r="E58" t="s">
        <v>49</v>
      </c>
      <c r="F58">
        <v>0.753</v>
      </c>
      <c r="G58">
        <v>44</v>
      </c>
      <c r="H58">
        <v>46</v>
      </c>
      <c r="I58">
        <f t="shared" si="14"/>
        <v>0</v>
      </c>
      <c r="J58">
        <f t="shared" si="15"/>
        <v>1</v>
      </c>
      <c r="K58">
        <f t="shared" ca="1" si="16"/>
        <v>0</v>
      </c>
      <c r="L58">
        <f t="shared" ca="1" si="17"/>
        <v>3.4790858930027889E-2</v>
      </c>
      <c r="M58">
        <f t="shared" si="18"/>
        <v>1.0454545454545454</v>
      </c>
    </row>
    <row r="59" spans="1:13" x14ac:dyDescent="0.25">
      <c r="A59" s="5">
        <v>45345</v>
      </c>
      <c r="B59">
        <f t="shared" ca="1" si="0"/>
        <v>4.2059381019761144E-2</v>
      </c>
      <c r="C59" s="6">
        <v>1019</v>
      </c>
      <c r="D59">
        <f t="shared" si="1"/>
        <v>1.0081741840064264</v>
      </c>
      <c r="E59" t="s">
        <v>49</v>
      </c>
      <c r="F59">
        <v>0.753</v>
      </c>
      <c r="G59">
        <v>36</v>
      </c>
      <c r="H59">
        <v>46</v>
      </c>
      <c r="I59">
        <f t="shared" si="14"/>
        <v>0</v>
      </c>
      <c r="J59">
        <f t="shared" si="15"/>
        <v>1</v>
      </c>
      <c r="K59">
        <f t="shared" ca="1" si="16"/>
        <v>0</v>
      </c>
      <c r="L59">
        <f t="shared" ca="1" si="17"/>
        <v>4.0798928415138609E-2</v>
      </c>
      <c r="M59">
        <f t="shared" si="18"/>
        <v>1.2777777777777777</v>
      </c>
    </row>
    <row r="60" spans="1:13" x14ac:dyDescent="0.25">
      <c r="A60" s="5">
        <v>45340</v>
      </c>
      <c r="B60">
        <f t="shared" ca="1" si="0"/>
        <v>3.2836144957913101E-2</v>
      </c>
      <c r="C60" s="6">
        <v>600</v>
      </c>
      <c r="D60">
        <f t="shared" si="1"/>
        <v>0.77815125038364363</v>
      </c>
      <c r="E60" t="s">
        <v>50</v>
      </c>
      <c r="F60">
        <v>1</v>
      </c>
      <c r="G60">
        <v>41</v>
      </c>
      <c r="H60">
        <v>45</v>
      </c>
      <c r="I60">
        <f t="shared" si="14"/>
        <v>0</v>
      </c>
      <c r="J60">
        <f t="shared" si="15"/>
        <v>1</v>
      </c>
      <c r="K60">
        <f t="shared" ca="1" si="16"/>
        <v>0</v>
      </c>
      <c r="L60">
        <f t="shared" ca="1" si="17"/>
        <v>2.804431528183023E-2</v>
      </c>
      <c r="M60">
        <f t="shared" si="18"/>
        <v>1.0975609756097562</v>
      </c>
    </row>
    <row r="61" spans="1:13" x14ac:dyDescent="0.25">
      <c r="A61" s="5">
        <v>45334</v>
      </c>
      <c r="B61">
        <f t="shared" ca="1" si="0"/>
        <v>2.439716194236595E-2</v>
      </c>
      <c r="C61" s="6">
        <v>1106</v>
      </c>
      <c r="D61">
        <f t="shared" si="1"/>
        <v>1.0437551269686796</v>
      </c>
      <c r="E61" t="s">
        <v>49</v>
      </c>
      <c r="F61">
        <v>0.753</v>
      </c>
      <c r="G61">
        <v>37</v>
      </c>
      <c r="H61">
        <v>42</v>
      </c>
      <c r="I61">
        <f t="shared" si="14"/>
        <v>0</v>
      </c>
      <c r="J61">
        <f t="shared" si="15"/>
        <v>1</v>
      </c>
      <c r="K61">
        <f t="shared" ca="1" si="16"/>
        <v>0</v>
      </c>
      <c r="L61">
        <f t="shared" ca="1" si="17"/>
        <v>2.176609263882695E-2</v>
      </c>
      <c r="M61">
        <f t="shared" si="18"/>
        <v>1.1351351351351351</v>
      </c>
    </row>
    <row r="62" spans="1:13" x14ac:dyDescent="0.25">
      <c r="A62" s="5">
        <v>45334</v>
      </c>
      <c r="B62">
        <f t="shared" ca="1" si="0"/>
        <v>2.439716194236595E-2</v>
      </c>
      <c r="C62" s="6">
        <v>1106</v>
      </c>
      <c r="D62">
        <f t="shared" si="1"/>
        <v>1.0437551269686796</v>
      </c>
      <c r="E62" t="s">
        <v>49</v>
      </c>
      <c r="F62">
        <v>0.753</v>
      </c>
      <c r="G62">
        <v>45</v>
      </c>
      <c r="H62">
        <v>47</v>
      </c>
      <c r="I62">
        <f t="shared" si="14"/>
        <v>0</v>
      </c>
      <c r="J62">
        <f t="shared" si="15"/>
        <v>1</v>
      </c>
      <c r="K62">
        <f t="shared" ca="1" si="16"/>
        <v>0</v>
      </c>
      <c r="L62">
        <f t="shared" ca="1" si="17"/>
        <v>2.0027108517947124E-2</v>
      </c>
      <c r="M62">
        <f t="shared" si="18"/>
        <v>1.0444444444444445</v>
      </c>
    </row>
    <row r="63" spans="1:13" x14ac:dyDescent="0.25">
      <c r="A63" s="5">
        <v>45312</v>
      </c>
      <c r="B63">
        <f t="shared" ca="1" si="0"/>
        <v>8.2090362394782769E-3</v>
      </c>
      <c r="C63" s="6">
        <v>703</v>
      </c>
      <c r="D63">
        <f t="shared" si="1"/>
        <v>0.84695532501982396</v>
      </c>
      <c r="E63" t="s">
        <v>49</v>
      </c>
      <c r="F63">
        <v>0.753</v>
      </c>
      <c r="G63">
        <v>42</v>
      </c>
      <c r="H63">
        <v>47</v>
      </c>
      <c r="I63">
        <f t="shared" si="14"/>
        <v>0</v>
      </c>
      <c r="J63">
        <f t="shared" si="15"/>
        <v>1</v>
      </c>
      <c r="K63">
        <f t="shared" ca="1" si="16"/>
        <v>0</v>
      </c>
      <c r="L63">
        <f t="shared" ca="1" si="17"/>
        <v>5.8586320016822688E-3</v>
      </c>
      <c r="M63">
        <f t="shared" si="18"/>
        <v>1.1190476190476191</v>
      </c>
    </row>
    <row r="64" spans="1:13" x14ac:dyDescent="0.25">
      <c r="A64" s="5">
        <v>45312</v>
      </c>
      <c r="B64">
        <f t="shared" ca="1" si="0"/>
        <v>8.2090362394782769E-3</v>
      </c>
      <c r="C64" s="6">
        <v>703</v>
      </c>
      <c r="D64">
        <f t="shared" si="1"/>
        <v>0.84695532501982396</v>
      </c>
      <c r="E64" t="s">
        <v>49</v>
      </c>
      <c r="F64">
        <v>0.753</v>
      </c>
      <c r="G64">
        <v>37</v>
      </c>
      <c r="H64">
        <v>43</v>
      </c>
      <c r="I64">
        <f t="shared" si="14"/>
        <v>0</v>
      </c>
      <c r="J64">
        <f t="shared" si="15"/>
        <v>1</v>
      </c>
      <c r="K64">
        <f t="shared" ca="1" si="16"/>
        <v>0</v>
      </c>
      <c r="L64">
        <f t="shared" ca="1" si="17"/>
        <v>6.0843527286015961E-3</v>
      </c>
      <c r="M64">
        <f t="shared" si="18"/>
        <v>1.1621621621621621</v>
      </c>
    </row>
    <row r="65" spans="1:13" x14ac:dyDescent="0.25">
      <c r="A65" s="5">
        <v>45301</v>
      </c>
      <c r="B65">
        <f t="shared" ref="B65:B72" ca="1" si="19">0.5^((TODAY()-4-A65)/14)</f>
        <v>4.7617720867362328E-3</v>
      </c>
      <c r="C65" s="6">
        <v>800</v>
      </c>
      <c r="D65">
        <f t="shared" ref="D65:D72" si="20">1+LOG(C65/1000)</f>
        <v>0.90308998699194365</v>
      </c>
      <c r="E65" t="s">
        <v>49</v>
      </c>
      <c r="F65">
        <v>0.753</v>
      </c>
      <c r="G65">
        <v>45</v>
      </c>
      <c r="H65">
        <v>41</v>
      </c>
      <c r="I65">
        <f t="shared" si="14"/>
        <v>1</v>
      </c>
      <c r="J65">
        <f t="shared" si="15"/>
        <v>0</v>
      </c>
      <c r="K65">
        <f t="shared" ca="1" si="16"/>
        <v>3.5540478054631383E-3</v>
      </c>
      <c r="L65">
        <f t="shared" ca="1" si="17"/>
        <v>0</v>
      </c>
      <c r="M65">
        <f t="shared" si="18"/>
        <v>1.0975609756097562</v>
      </c>
    </row>
    <row r="66" spans="1:13" x14ac:dyDescent="0.25">
      <c r="A66" s="5">
        <v>45297</v>
      </c>
      <c r="B66">
        <f t="shared" ca="1" si="19"/>
        <v>3.90625E-3</v>
      </c>
      <c r="C66">
        <v>600</v>
      </c>
      <c r="D66">
        <f t="shared" si="20"/>
        <v>0.77815125038364363</v>
      </c>
      <c r="E66" t="s">
        <v>50</v>
      </c>
      <c r="F66">
        <v>1</v>
      </c>
      <c r="G66">
        <v>29</v>
      </c>
      <c r="H66">
        <v>41</v>
      </c>
      <c r="I66">
        <f t="shared" si="14"/>
        <v>0</v>
      </c>
      <c r="J66">
        <f t="shared" si="15"/>
        <v>1</v>
      </c>
      <c r="K66">
        <f t="shared" ca="1" si="16"/>
        <v>0</v>
      </c>
      <c r="L66">
        <f t="shared" ca="1" si="17"/>
        <v>4.2974409032501869E-3</v>
      </c>
      <c r="M66">
        <f t="shared" si="18"/>
        <v>1.4137931034482758</v>
      </c>
    </row>
    <row r="67" spans="1:13" x14ac:dyDescent="0.25">
      <c r="A67" s="5">
        <v>45297</v>
      </c>
      <c r="B67">
        <f t="shared" ca="1" si="19"/>
        <v>3.90625E-3</v>
      </c>
      <c r="C67">
        <v>600</v>
      </c>
      <c r="D67">
        <f t="shared" si="20"/>
        <v>0.77815125038364363</v>
      </c>
      <c r="E67" t="s">
        <v>50</v>
      </c>
      <c r="F67">
        <v>1</v>
      </c>
      <c r="G67">
        <v>39</v>
      </c>
      <c r="H67">
        <v>47</v>
      </c>
      <c r="I67">
        <f t="shared" si="14"/>
        <v>0</v>
      </c>
      <c r="J67">
        <f t="shared" si="15"/>
        <v>1</v>
      </c>
      <c r="K67">
        <f t="shared" ca="1" si="16"/>
        <v>0</v>
      </c>
      <c r="L67">
        <f t="shared" ca="1" si="17"/>
        <v>3.6631719519262069E-3</v>
      </c>
      <c r="M67">
        <f t="shared" si="18"/>
        <v>1.2051282051282051</v>
      </c>
    </row>
    <row r="68" spans="1:13" x14ac:dyDescent="0.25">
      <c r="A68" s="7">
        <v>45403</v>
      </c>
      <c r="B68">
        <f t="shared" ca="1" si="19"/>
        <v>0.74299714456847421</v>
      </c>
      <c r="C68" s="6">
        <v>804</v>
      </c>
      <c r="D68">
        <f t="shared" si="20"/>
        <v>0.90525604874845134</v>
      </c>
      <c r="E68" t="s">
        <v>7</v>
      </c>
      <c r="F68">
        <v>0.753</v>
      </c>
      <c r="G68">
        <v>36</v>
      </c>
      <c r="H68">
        <v>51</v>
      </c>
      <c r="I68">
        <f t="shared" si="14"/>
        <v>0</v>
      </c>
      <c r="J68">
        <f t="shared" si="15"/>
        <v>1</v>
      </c>
      <c r="K68">
        <f t="shared" ca="1" si="16"/>
        <v>0</v>
      </c>
      <c r="L68">
        <f t="shared" ca="1" si="17"/>
        <v>0.71749888683327845</v>
      </c>
      <c r="M68">
        <f t="shared" si="18"/>
        <v>1.4166666666666667</v>
      </c>
    </row>
    <row r="69" spans="1:13" x14ac:dyDescent="0.25">
      <c r="A69" s="7">
        <v>45407</v>
      </c>
      <c r="B69">
        <f t="shared" ca="1" si="19"/>
        <v>0.90572366426390671</v>
      </c>
      <c r="C69" s="6">
        <v>1262</v>
      </c>
      <c r="D69">
        <f t="shared" si="20"/>
        <v>1.1010593549081156</v>
      </c>
      <c r="E69" t="s">
        <v>9</v>
      </c>
      <c r="F69">
        <v>1</v>
      </c>
      <c r="G69">
        <v>51</v>
      </c>
      <c r="H69">
        <v>49</v>
      </c>
      <c r="I69">
        <f t="shared" si="14"/>
        <v>1</v>
      </c>
      <c r="J69">
        <f t="shared" si="15"/>
        <v>0</v>
      </c>
      <c r="K69">
        <f t="shared" ca="1" si="16"/>
        <v>1.0379598201728779</v>
      </c>
      <c r="L69">
        <f t="shared" ca="1" si="17"/>
        <v>0</v>
      </c>
      <c r="M69">
        <f t="shared" si="18"/>
        <v>1.0408163265306123</v>
      </c>
    </row>
    <row r="70" spans="1:13" x14ac:dyDescent="0.25">
      <c r="A70" s="7">
        <v>45407</v>
      </c>
      <c r="B70">
        <f t="shared" ca="1" si="19"/>
        <v>0.90572366426390671</v>
      </c>
      <c r="C70" s="6">
        <v>1262</v>
      </c>
      <c r="D70">
        <f t="shared" si="20"/>
        <v>1.1010593549081156</v>
      </c>
      <c r="E70" t="s">
        <v>9</v>
      </c>
      <c r="F70">
        <v>1</v>
      </c>
      <c r="G70">
        <v>45</v>
      </c>
      <c r="H70">
        <v>43</v>
      </c>
      <c r="I70">
        <f t="shared" si="14"/>
        <v>1</v>
      </c>
      <c r="J70">
        <f t="shared" si="15"/>
        <v>0</v>
      </c>
      <c r="K70">
        <f t="shared" ca="1" si="16"/>
        <v>1.0436394908714985</v>
      </c>
      <c r="L70">
        <f t="shared" ca="1" si="17"/>
        <v>0</v>
      </c>
      <c r="M70">
        <f t="shared" si="18"/>
        <v>1.0465116279069768</v>
      </c>
    </row>
    <row r="71" spans="1:13" x14ac:dyDescent="0.25">
      <c r="A71" s="7">
        <v>45411</v>
      </c>
      <c r="B71">
        <f t="shared" ca="1" si="19"/>
        <v>1.1040895136738123</v>
      </c>
      <c r="C71" s="6">
        <v>1000</v>
      </c>
      <c r="D71">
        <f t="shared" si="20"/>
        <v>1</v>
      </c>
      <c r="E71" t="s">
        <v>7</v>
      </c>
      <c r="F71">
        <v>0.753</v>
      </c>
      <c r="G71">
        <v>48</v>
      </c>
      <c r="H71">
        <v>52</v>
      </c>
      <c r="I71">
        <f t="shared" si="14"/>
        <v>0</v>
      </c>
      <c r="J71">
        <f t="shared" si="15"/>
        <v>1</v>
      </c>
      <c r="K71">
        <f t="shared" ca="1" si="16"/>
        <v>0</v>
      </c>
      <c r="L71">
        <f t="shared" ca="1" si="17"/>
        <v>0.90066102077941235</v>
      </c>
      <c r="M71">
        <f t="shared" si="18"/>
        <v>1.0833333333333333</v>
      </c>
    </row>
    <row r="72" spans="1:13" x14ac:dyDescent="0.25">
      <c r="A72" s="7">
        <v>45411</v>
      </c>
      <c r="B72">
        <f t="shared" ca="1" si="19"/>
        <v>1.1040895136738123</v>
      </c>
      <c r="C72" s="6">
        <v>1000</v>
      </c>
      <c r="D72">
        <f t="shared" si="20"/>
        <v>1</v>
      </c>
      <c r="E72" t="s">
        <v>7</v>
      </c>
      <c r="F72">
        <v>0.753</v>
      </c>
      <c r="G72">
        <v>42</v>
      </c>
      <c r="H72">
        <v>43</v>
      </c>
      <c r="I72">
        <f t="shared" si="14"/>
        <v>0</v>
      </c>
      <c r="J72">
        <f t="shared" si="15"/>
        <v>1</v>
      </c>
      <c r="K72">
        <f t="shared" ca="1" si="16"/>
        <v>0</v>
      </c>
      <c r="L72">
        <f t="shared" ca="1" si="17"/>
        <v>0.85117415150581821</v>
      </c>
      <c r="M72">
        <f t="shared" si="18"/>
        <v>1.0238095238095237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33A-0F64-421C-9E9D-034ACE600A94}">
  <dimension ref="A1:O37"/>
  <sheetViews>
    <sheetView topLeftCell="A16" workbookViewId="0">
      <selection activeCell="I37" sqref="I3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37" ca="1" si="0">0.5^((TODAY()-4-A2)/14)</f>
        <v>5.0069296631325546E-5</v>
      </c>
      <c r="C2">
        <v>503</v>
      </c>
      <c r="D2">
        <f t="shared" ref="D2:D37" si="1">1+LOG(C2/1000)</f>
        <v>0.70156798505592732</v>
      </c>
      <c r="E2" t="s">
        <v>7</v>
      </c>
      <c r="F2">
        <v>0.753</v>
      </c>
      <c r="G2">
        <v>46</v>
      </c>
      <c r="H2">
        <v>43</v>
      </c>
      <c r="I2">
        <f t="shared" ref="I2:I16" si="2">IF(G2&gt;=H2,1,0)</f>
        <v>1</v>
      </c>
      <c r="J2">
        <f t="shared" ref="J2:J16" si="3">IF(H2&gt;G2,1,0)</f>
        <v>0</v>
      </c>
      <c r="K2">
        <f ca="1">I2*F2*B2*M2*D2</f>
        <v>2.8296036387182294E-5</v>
      </c>
      <c r="L2">
        <f ca="1">J2*F2*B2*M2*D2</f>
        <v>0</v>
      </c>
      <c r="M2">
        <f t="shared" ref="M2:M16" si="4">MAX(G2:H2)/MIN(G2:H2)</f>
        <v>1.069767441860465</v>
      </c>
      <c r="N2">
        <f ca="1">SUM(K2:K159)</f>
        <v>1.4463998638550518E-4</v>
      </c>
      <c r="O2">
        <f ca="1">SUM(L2:L159)</f>
        <v>3.4176099225143117</v>
      </c>
    </row>
    <row r="3" spans="1:15" x14ac:dyDescent="0.25">
      <c r="A3" s="1">
        <v>45202</v>
      </c>
      <c r="B3">
        <f t="shared" ca="1" si="0"/>
        <v>3.5404339177251086E-5</v>
      </c>
      <c r="C3">
        <v>1251</v>
      </c>
      <c r="D3">
        <f t="shared" si="1"/>
        <v>1.0972573096934199</v>
      </c>
      <c r="E3" t="s">
        <v>7</v>
      </c>
      <c r="F3">
        <v>0.753</v>
      </c>
      <c r="G3">
        <v>46</v>
      </c>
      <c r="H3">
        <v>45</v>
      </c>
      <c r="I3">
        <f t="shared" si="2"/>
        <v>1</v>
      </c>
      <c r="J3">
        <f t="shared" si="3"/>
        <v>0</v>
      </c>
      <c r="K3">
        <f ca="1">I3*F3*B3*M3*D3</f>
        <v>2.9902346488314754E-5</v>
      </c>
      <c r="L3">
        <f ca="1">J3*F3*B3*M3*D3</f>
        <v>0</v>
      </c>
      <c r="M3">
        <f t="shared" si="4"/>
        <v>1.0222222222222221</v>
      </c>
    </row>
    <row r="4" spans="1:15" x14ac:dyDescent="0.25">
      <c r="A4" s="1">
        <v>45113</v>
      </c>
      <c r="B4">
        <f t="shared" ca="1" si="0"/>
        <v>4.3188269818492272E-7</v>
      </c>
      <c r="C4">
        <v>500</v>
      </c>
      <c r="D4">
        <f t="shared" si="1"/>
        <v>0.69897000433601875</v>
      </c>
      <c r="E4" t="s">
        <v>7</v>
      </c>
      <c r="F4">
        <v>0.753</v>
      </c>
      <c r="G4">
        <v>47</v>
      </c>
      <c r="H4">
        <v>43</v>
      </c>
      <c r="I4">
        <f t="shared" si="2"/>
        <v>1</v>
      </c>
      <c r="J4">
        <f t="shared" si="3"/>
        <v>0</v>
      </c>
      <c r="K4">
        <f ca="1">I4*F4*B4*M4*D4</f>
        <v>2.4845556192814464E-7</v>
      </c>
      <c r="L4">
        <f ca="1">J4*F4*B4*M4*D4</f>
        <v>0</v>
      </c>
      <c r="M4">
        <f t="shared" si="4"/>
        <v>1.0930232558139534</v>
      </c>
    </row>
    <row r="5" spans="1:15" x14ac:dyDescent="0.25">
      <c r="A5" s="1">
        <v>45105</v>
      </c>
      <c r="B5">
        <f t="shared" ca="1" si="0"/>
        <v>2.9063550334083468E-7</v>
      </c>
      <c r="C5">
        <v>500</v>
      </c>
      <c r="D5">
        <f t="shared" si="1"/>
        <v>0.69897000433601875</v>
      </c>
      <c r="E5" t="s">
        <v>7</v>
      </c>
      <c r="F5">
        <v>0.753</v>
      </c>
      <c r="G5">
        <v>51</v>
      </c>
      <c r="H5">
        <v>49</v>
      </c>
      <c r="I5">
        <f t="shared" si="2"/>
        <v>1</v>
      </c>
      <c r="J5">
        <f t="shared" si="3"/>
        <v>0</v>
      </c>
      <c r="K5">
        <f ca="1">I5*F5*B5*M5*D5</f>
        <v>1.5921217549514916E-7</v>
      </c>
      <c r="L5">
        <f ca="1">J5*F5*B5*M5*D5</f>
        <v>0</v>
      </c>
      <c r="M5">
        <f t="shared" si="4"/>
        <v>1.0408163265306123</v>
      </c>
    </row>
    <row r="6" spans="1:15" x14ac:dyDescent="0.25">
      <c r="A6" s="1">
        <v>45233</v>
      </c>
      <c r="B6">
        <f t="shared" ca="1" si="0"/>
        <v>1.6429445710844205E-4</v>
      </c>
      <c r="C6">
        <v>611</v>
      </c>
      <c r="D6">
        <f t="shared" si="1"/>
        <v>0.78604121024255424</v>
      </c>
      <c r="E6" t="s">
        <v>9</v>
      </c>
      <c r="F6">
        <v>1</v>
      </c>
      <c r="G6">
        <v>34</v>
      </c>
      <c r="H6">
        <v>40</v>
      </c>
      <c r="I6">
        <f t="shared" si="2"/>
        <v>0</v>
      </c>
      <c r="J6">
        <f t="shared" si="3"/>
        <v>1</v>
      </c>
      <c r="K6">
        <f t="shared" ref="K6:K16" ca="1" si="5">I6*F6*B6*M6*D6</f>
        <v>0</v>
      </c>
      <c r="L6">
        <f t="shared" ref="L6:L16" ca="1" si="6">J6*F6*B6*M6*D6</f>
        <v>1.519320163548979E-4</v>
      </c>
      <c r="M6">
        <f t="shared" si="4"/>
        <v>1.1764705882352942</v>
      </c>
    </row>
    <row r="7" spans="1:15" x14ac:dyDescent="0.25">
      <c r="A7" s="1">
        <v>45233</v>
      </c>
      <c r="B7">
        <f t="shared" ca="1" si="0"/>
        <v>1.6429445710844205E-4</v>
      </c>
      <c r="C7">
        <v>611</v>
      </c>
      <c r="D7">
        <f t="shared" si="1"/>
        <v>0.78604121024255424</v>
      </c>
      <c r="E7" t="s">
        <v>7</v>
      </c>
      <c r="F7">
        <v>0.753</v>
      </c>
      <c r="G7">
        <v>31</v>
      </c>
      <c r="H7">
        <v>38</v>
      </c>
      <c r="I7">
        <f t="shared" si="2"/>
        <v>0</v>
      </c>
      <c r="J7">
        <f t="shared" si="3"/>
        <v>1</v>
      </c>
      <c r="K7">
        <f t="shared" ca="1" si="5"/>
        <v>0</v>
      </c>
      <c r="L7">
        <f t="shared" ca="1" si="6"/>
        <v>1.1920242930910293E-4</v>
      </c>
      <c r="M7">
        <f t="shared" si="4"/>
        <v>1.2258064516129032</v>
      </c>
    </row>
    <row r="8" spans="1:15" x14ac:dyDescent="0.25">
      <c r="A8" s="1">
        <v>45233</v>
      </c>
      <c r="B8">
        <f t="shared" ca="1" si="0"/>
        <v>1.6429445710844205E-4</v>
      </c>
      <c r="C8">
        <v>611</v>
      </c>
      <c r="D8">
        <f t="shared" si="1"/>
        <v>0.78604121024255424</v>
      </c>
      <c r="E8" t="s">
        <v>9</v>
      </c>
      <c r="F8">
        <v>1</v>
      </c>
      <c r="G8">
        <v>41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1.6379012494845089E-4</v>
      </c>
      <c r="M8">
        <f t="shared" si="4"/>
        <v>1.2682926829268293</v>
      </c>
    </row>
    <row r="9" spans="1:15" x14ac:dyDescent="0.25">
      <c r="A9" s="1">
        <v>45233</v>
      </c>
      <c r="B9">
        <f t="shared" ca="1" si="0"/>
        <v>1.6429445710844205E-4</v>
      </c>
      <c r="C9">
        <v>611</v>
      </c>
      <c r="D9">
        <f t="shared" si="1"/>
        <v>0.78604121024255424</v>
      </c>
      <c r="E9" t="s">
        <v>7</v>
      </c>
      <c r="F9">
        <v>0.753</v>
      </c>
      <c r="G9">
        <v>41</v>
      </c>
      <c r="H9">
        <v>52</v>
      </c>
      <c r="I9">
        <f t="shared" si="2"/>
        <v>0</v>
      </c>
      <c r="J9">
        <f t="shared" si="3"/>
        <v>1</v>
      </c>
      <c r="K9">
        <f t="shared" ca="1" si="5"/>
        <v>0</v>
      </c>
      <c r="L9">
        <f t="shared" ca="1" si="6"/>
        <v>1.2333396408618352E-4</v>
      </c>
      <c r="M9">
        <f t="shared" si="4"/>
        <v>1.2682926829268293</v>
      </c>
    </row>
    <row r="10" spans="1:15" x14ac:dyDescent="0.25">
      <c r="A10" s="1">
        <v>45225</v>
      </c>
      <c r="B10">
        <f t="shared" ca="1" si="0"/>
        <v>1.105619707353403E-4</v>
      </c>
      <c r="C10">
        <v>600</v>
      </c>
      <c r="D10">
        <f t="shared" si="1"/>
        <v>0.77815125038364363</v>
      </c>
      <c r="E10" t="s">
        <v>9</v>
      </c>
      <c r="F10">
        <v>1</v>
      </c>
      <c r="G10">
        <v>46</v>
      </c>
      <c r="H10">
        <v>46</v>
      </c>
      <c r="I10">
        <f t="shared" si="2"/>
        <v>1</v>
      </c>
      <c r="J10">
        <f t="shared" si="3"/>
        <v>0</v>
      </c>
      <c r="K10">
        <f t="shared" ca="1" si="5"/>
        <v>8.6033935772584862E-5</v>
      </c>
      <c r="L10">
        <f t="shared" ca="1" si="6"/>
        <v>0</v>
      </c>
      <c r="M10">
        <f t="shared" si="4"/>
        <v>1</v>
      </c>
    </row>
    <row r="11" spans="1:15" x14ac:dyDescent="0.25">
      <c r="A11" s="1">
        <v>45234</v>
      </c>
      <c r="B11">
        <f t="shared" ca="1" si="0"/>
        <v>1.7263349150062191E-4</v>
      </c>
      <c r="C11">
        <v>770</v>
      </c>
      <c r="D11">
        <f t="shared" si="1"/>
        <v>0.88649072517248184</v>
      </c>
      <c r="E11" t="s">
        <v>9</v>
      </c>
      <c r="F11">
        <v>1</v>
      </c>
      <c r="G11">
        <v>44</v>
      </c>
      <c r="H11">
        <v>47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1.6347239741508769E-4</v>
      </c>
      <c r="M11">
        <f t="shared" si="4"/>
        <v>1.0681818181818181</v>
      </c>
    </row>
    <row r="12" spans="1:15" x14ac:dyDescent="0.25">
      <c r="A12" s="1">
        <v>45234</v>
      </c>
      <c r="B12">
        <f t="shared" ca="1" si="0"/>
        <v>1.7263349150062191E-4</v>
      </c>
      <c r="C12">
        <v>1000</v>
      </c>
      <c r="D12">
        <f t="shared" si="1"/>
        <v>1</v>
      </c>
      <c r="E12" t="s">
        <v>7</v>
      </c>
      <c r="F12">
        <v>0.753</v>
      </c>
      <c r="G12">
        <v>39</v>
      </c>
      <c r="H12">
        <v>46</v>
      </c>
      <c r="I12">
        <f t="shared" si="2"/>
        <v>0</v>
      </c>
      <c r="J12">
        <f t="shared" si="3"/>
        <v>1</v>
      </c>
      <c r="K12">
        <f t="shared" ca="1" si="5"/>
        <v>0</v>
      </c>
      <c r="L12">
        <f t="shared" ca="1" si="6"/>
        <v>1.5332509945124468E-4</v>
      </c>
      <c r="M12">
        <f t="shared" si="4"/>
        <v>1.1794871794871795</v>
      </c>
    </row>
    <row r="13" spans="1:15" x14ac:dyDescent="0.25">
      <c r="A13" s="1">
        <v>45237</v>
      </c>
      <c r="B13">
        <f t="shared" ca="1" si="0"/>
        <v>2.0027718652530221E-4</v>
      </c>
      <c r="C13">
        <v>437</v>
      </c>
      <c r="D13">
        <f t="shared" si="1"/>
        <v>0.64048143697042181</v>
      </c>
      <c r="E13" t="s">
        <v>7</v>
      </c>
      <c r="F13">
        <v>0.753</v>
      </c>
      <c r="G13">
        <v>35</v>
      </c>
      <c r="H13">
        <v>39</v>
      </c>
      <c r="I13">
        <f t="shared" si="2"/>
        <v>0</v>
      </c>
      <c r="J13">
        <f t="shared" si="3"/>
        <v>1</v>
      </c>
      <c r="K13">
        <f t="shared" ca="1" si="5"/>
        <v>0</v>
      </c>
      <c r="L13">
        <f t="shared" ca="1" si="6"/>
        <v>1.0762906509558555E-4</v>
      </c>
      <c r="M13">
        <f t="shared" si="4"/>
        <v>1.1142857142857143</v>
      </c>
    </row>
    <row r="14" spans="1:15" x14ac:dyDescent="0.25">
      <c r="A14" s="1">
        <v>45237</v>
      </c>
      <c r="B14">
        <f t="shared" ca="1" si="0"/>
        <v>2.0027718652530221E-4</v>
      </c>
      <c r="C14">
        <v>437</v>
      </c>
      <c r="D14">
        <f t="shared" si="1"/>
        <v>0.64048143697042181</v>
      </c>
      <c r="E14" t="s">
        <v>7</v>
      </c>
      <c r="F14">
        <v>0.753</v>
      </c>
      <c r="G14">
        <v>43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1.033290368538418E-4</v>
      </c>
      <c r="M14">
        <f t="shared" si="4"/>
        <v>1.069767441860465</v>
      </c>
    </row>
    <row r="15" spans="1:15" x14ac:dyDescent="0.25">
      <c r="A15" s="1">
        <v>45266</v>
      </c>
      <c r="B15">
        <f t="shared" ca="1" si="0"/>
        <v>8.4177033324900233E-4</v>
      </c>
      <c r="C15">
        <v>704</v>
      </c>
      <c r="D15">
        <f t="shared" si="1"/>
        <v>0.84757265914211222</v>
      </c>
      <c r="E15" t="s">
        <v>7</v>
      </c>
      <c r="F15">
        <v>0.753</v>
      </c>
      <c r="G15">
        <v>34</v>
      </c>
      <c r="H15">
        <v>45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7.1104834106909412E-4</v>
      </c>
      <c r="M15">
        <f t="shared" si="4"/>
        <v>1.3235294117647058</v>
      </c>
    </row>
    <row r="16" spans="1:15" x14ac:dyDescent="0.25">
      <c r="A16" s="1">
        <v>45266</v>
      </c>
      <c r="B16">
        <f t="shared" ca="1" si="0"/>
        <v>8.4177033324900233E-4</v>
      </c>
      <c r="C16">
        <v>704</v>
      </c>
      <c r="D16">
        <f t="shared" si="1"/>
        <v>0.84757265914211222</v>
      </c>
      <c r="E16" t="s">
        <v>7</v>
      </c>
      <c r="F16">
        <v>0.753</v>
      </c>
      <c r="G16">
        <v>40</v>
      </c>
      <c r="H16">
        <v>49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6.5811474234506162E-4</v>
      </c>
      <c r="M16">
        <f t="shared" si="4"/>
        <v>1.2250000000000001</v>
      </c>
    </row>
    <row r="17" spans="1:13" x14ac:dyDescent="0.25">
      <c r="A17" s="5">
        <v>45370</v>
      </c>
      <c r="B17">
        <f t="shared" ca="1" si="0"/>
        <v>0.14501617327002037</v>
      </c>
      <c r="C17" s="6">
        <v>400</v>
      </c>
      <c r="D17">
        <f t="shared" si="1"/>
        <v>0.6020599913279624</v>
      </c>
      <c r="E17" s="6" t="s">
        <v>50</v>
      </c>
      <c r="F17">
        <v>1</v>
      </c>
      <c r="G17">
        <v>44</v>
      </c>
      <c r="H17">
        <v>51</v>
      </c>
      <c r="I17">
        <f t="shared" ref="I17:I37" si="7">IF(G17&gt;=H17,1,0)</f>
        <v>0</v>
      </c>
      <c r="J17">
        <f t="shared" ref="J17:J37" si="8">IF(H17&gt;G17,1,0)</f>
        <v>1</v>
      </c>
      <c r="K17">
        <f t="shared" ref="K17:K37" ca="1" si="9">I17*F17*B17*M17*D17</f>
        <v>0</v>
      </c>
      <c r="L17">
        <f t="shared" ref="L17:L37" ca="1" si="10">J17*F17*B17*M17*D17</f>
        <v>0.10119841447930683</v>
      </c>
      <c r="M17">
        <f t="shared" ref="M17:M37" si="11">MAX(G17:H17)/MIN(G17:H17)</f>
        <v>1.1590909090909092</v>
      </c>
    </row>
    <row r="18" spans="1:13" x14ac:dyDescent="0.25">
      <c r="A18" s="5">
        <v>45375</v>
      </c>
      <c r="B18">
        <f t="shared" ca="1" si="0"/>
        <v>0.18574928614211858</v>
      </c>
      <c r="C18" s="6">
        <v>600</v>
      </c>
      <c r="D18">
        <f t="shared" si="1"/>
        <v>0.77815125038364363</v>
      </c>
      <c r="E18" t="s">
        <v>49</v>
      </c>
      <c r="F18">
        <v>0.753</v>
      </c>
      <c r="G18">
        <v>44</v>
      </c>
      <c r="H18">
        <v>48</v>
      </c>
      <c r="I18">
        <f t="shared" si="7"/>
        <v>0</v>
      </c>
      <c r="J18">
        <f t="shared" si="8"/>
        <v>1</v>
      </c>
      <c r="K18">
        <f t="shared" ca="1" si="9"/>
        <v>0</v>
      </c>
      <c r="L18">
        <f t="shared" ca="1" si="10"/>
        <v>0.11873389371253872</v>
      </c>
      <c r="M18">
        <f t="shared" si="11"/>
        <v>1.0909090909090908</v>
      </c>
    </row>
    <row r="19" spans="1:13" x14ac:dyDescent="0.25">
      <c r="A19" s="5">
        <v>45375</v>
      </c>
      <c r="B19">
        <f t="shared" ca="1" si="0"/>
        <v>0.18574928614211858</v>
      </c>
      <c r="C19">
        <v>600</v>
      </c>
      <c r="D19">
        <f t="shared" si="1"/>
        <v>0.77815125038364363</v>
      </c>
      <c r="E19" t="s">
        <v>49</v>
      </c>
      <c r="F19">
        <v>0.753</v>
      </c>
      <c r="G19">
        <v>38</v>
      </c>
      <c r="H19">
        <v>42</v>
      </c>
      <c r="I19">
        <f t="shared" si="7"/>
        <v>0</v>
      </c>
      <c r="J19">
        <f t="shared" si="8"/>
        <v>1</v>
      </c>
      <c r="K19">
        <f t="shared" ca="1" si="9"/>
        <v>0</v>
      </c>
      <c r="L19">
        <f t="shared" ca="1" si="10"/>
        <v>0.12029618178770372</v>
      </c>
      <c r="M19">
        <f t="shared" si="11"/>
        <v>1.1052631578947369</v>
      </c>
    </row>
    <row r="20" spans="1:13" x14ac:dyDescent="0.25">
      <c r="A20" s="5">
        <v>45375</v>
      </c>
      <c r="B20">
        <f t="shared" ca="1" si="0"/>
        <v>0.18574928614211858</v>
      </c>
      <c r="C20">
        <v>600</v>
      </c>
      <c r="D20">
        <f t="shared" si="1"/>
        <v>0.77815125038364363</v>
      </c>
      <c r="E20" t="s">
        <v>49</v>
      </c>
      <c r="F20">
        <v>0.753</v>
      </c>
      <c r="G20">
        <v>33</v>
      </c>
      <c r="H20">
        <v>37</v>
      </c>
      <c r="I20">
        <f t="shared" si="7"/>
        <v>0</v>
      </c>
      <c r="J20">
        <f t="shared" si="8"/>
        <v>1</v>
      </c>
      <c r="K20">
        <f t="shared" ca="1" si="9"/>
        <v>0</v>
      </c>
      <c r="L20">
        <f t="shared" ca="1" si="10"/>
        <v>0.12203205742677592</v>
      </c>
      <c r="M20">
        <f t="shared" si="11"/>
        <v>1.1212121212121211</v>
      </c>
    </row>
    <row r="21" spans="1:13" x14ac:dyDescent="0.25">
      <c r="A21" s="5">
        <v>45366</v>
      </c>
      <c r="B21">
        <f t="shared" ca="1" si="0"/>
        <v>0.11896189412632745</v>
      </c>
      <c r="C21">
        <v>447</v>
      </c>
      <c r="D21">
        <f t="shared" si="1"/>
        <v>0.6503075231319364</v>
      </c>
      <c r="E21" t="s">
        <v>49</v>
      </c>
      <c r="F21">
        <v>0.753</v>
      </c>
      <c r="G21">
        <v>44</v>
      </c>
      <c r="H21">
        <v>46</v>
      </c>
      <c r="I21">
        <f t="shared" si="7"/>
        <v>0</v>
      </c>
      <c r="J21">
        <f t="shared" si="8"/>
        <v>1</v>
      </c>
      <c r="K21">
        <f t="shared" ca="1" si="9"/>
        <v>0</v>
      </c>
      <c r="L21">
        <f t="shared" ca="1" si="10"/>
        <v>6.0901330412405003E-2</v>
      </c>
      <c r="M21">
        <f t="shared" si="11"/>
        <v>1.0454545454545454</v>
      </c>
    </row>
    <row r="22" spans="1:13" x14ac:dyDescent="0.25">
      <c r="A22" s="5">
        <v>45366</v>
      </c>
      <c r="B22">
        <f t="shared" ca="1" si="0"/>
        <v>0.11896189412632745</v>
      </c>
      <c r="C22">
        <v>447</v>
      </c>
      <c r="D22">
        <f t="shared" si="1"/>
        <v>0.6503075231319364</v>
      </c>
      <c r="E22" t="s">
        <v>49</v>
      </c>
      <c r="F22">
        <v>0.753</v>
      </c>
      <c r="G22">
        <v>36</v>
      </c>
      <c r="H22">
        <v>42</v>
      </c>
      <c r="I22">
        <f t="shared" si="7"/>
        <v>0</v>
      </c>
      <c r="J22">
        <f t="shared" si="8"/>
        <v>1</v>
      </c>
      <c r="K22">
        <f t="shared" ca="1" si="9"/>
        <v>0</v>
      </c>
      <c r="L22">
        <f t="shared" ca="1" si="10"/>
        <v>6.7962354228336019E-2</v>
      </c>
      <c r="M22">
        <f t="shared" si="11"/>
        <v>1.1666666666666667</v>
      </c>
    </row>
    <row r="23" spans="1:13" x14ac:dyDescent="0.25">
      <c r="A23" s="5">
        <v>45366</v>
      </c>
      <c r="B23">
        <f t="shared" ca="1" si="0"/>
        <v>0.11896189412632745</v>
      </c>
      <c r="C23" s="6">
        <v>1000</v>
      </c>
      <c r="D23">
        <f t="shared" si="1"/>
        <v>1</v>
      </c>
      <c r="E23" t="s">
        <v>49</v>
      </c>
      <c r="F23">
        <v>0.753</v>
      </c>
      <c r="G23">
        <v>36</v>
      </c>
      <c r="H23">
        <v>41</v>
      </c>
      <c r="I23">
        <f t="shared" si="7"/>
        <v>0</v>
      </c>
      <c r="J23">
        <f t="shared" si="8"/>
        <v>1</v>
      </c>
      <c r="K23">
        <f t="shared" ca="1" si="9"/>
        <v>0</v>
      </c>
      <c r="L23">
        <f t="shared" ca="1" si="10"/>
        <v>0.10201973770450298</v>
      </c>
      <c r="M23">
        <f t="shared" si="11"/>
        <v>1.1388888888888888</v>
      </c>
    </row>
    <row r="24" spans="1:13" x14ac:dyDescent="0.25">
      <c r="A24" s="5">
        <v>45366</v>
      </c>
      <c r="B24">
        <f t="shared" ca="1" si="0"/>
        <v>0.11896189412632745</v>
      </c>
      <c r="C24" s="6">
        <v>1000</v>
      </c>
      <c r="D24">
        <f t="shared" si="1"/>
        <v>1</v>
      </c>
      <c r="E24" t="s">
        <v>49</v>
      </c>
      <c r="F24">
        <v>0.753</v>
      </c>
      <c r="G24">
        <v>49</v>
      </c>
      <c r="H24">
        <v>51</v>
      </c>
      <c r="I24">
        <f t="shared" si="7"/>
        <v>0</v>
      </c>
      <c r="J24">
        <f t="shared" si="8"/>
        <v>1</v>
      </c>
      <c r="K24">
        <f t="shared" ca="1" si="9"/>
        <v>0</v>
      </c>
      <c r="L24">
        <f t="shared" ca="1" si="10"/>
        <v>9.3234563676190887E-2</v>
      </c>
      <c r="M24">
        <f t="shared" si="11"/>
        <v>1.0408163265306123</v>
      </c>
    </row>
    <row r="25" spans="1:13" x14ac:dyDescent="0.25">
      <c r="A25" s="5">
        <v>45356</v>
      </c>
      <c r="B25">
        <f t="shared" ca="1" si="0"/>
        <v>7.2508086635010197E-2</v>
      </c>
      <c r="C25">
        <v>829</v>
      </c>
      <c r="D25">
        <f t="shared" si="1"/>
        <v>0.91855453055027358</v>
      </c>
      <c r="E25" t="s">
        <v>49</v>
      </c>
      <c r="F25">
        <v>0.753</v>
      </c>
      <c r="G25">
        <v>33</v>
      </c>
      <c r="H25">
        <v>40</v>
      </c>
      <c r="I25">
        <f t="shared" si="7"/>
        <v>0</v>
      </c>
      <c r="J25">
        <f t="shared" si="8"/>
        <v>1</v>
      </c>
      <c r="K25">
        <f t="shared" ca="1" si="9"/>
        <v>0</v>
      </c>
      <c r="L25">
        <f t="shared" ca="1" si="10"/>
        <v>6.0790038187309853E-2</v>
      </c>
      <c r="M25">
        <f t="shared" si="11"/>
        <v>1.2121212121212122</v>
      </c>
    </row>
    <row r="26" spans="1:13" x14ac:dyDescent="0.25">
      <c r="A26" s="5">
        <v>45356</v>
      </c>
      <c r="B26">
        <f t="shared" ca="1" si="0"/>
        <v>7.2508086635010197E-2</v>
      </c>
      <c r="C26" s="6">
        <v>829</v>
      </c>
      <c r="D26">
        <f t="shared" si="1"/>
        <v>0.91855453055027358</v>
      </c>
      <c r="E26" t="s">
        <v>49</v>
      </c>
      <c r="F26">
        <v>0.753</v>
      </c>
      <c r="G26">
        <v>40</v>
      </c>
      <c r="H26">
        <v>45</v>
      </c>
      <c r="I26">
        <f t="shared" si="7"/>
        <v>0</v>
      </c>
      <c r="J26">
        <f t="shared" si="8"/>
        <v>1</v>
      </c>
      <c r="K26">
        <f t="shared" ca="1" si="9"/>
        <v>0</v>
      </c>
      <c r="L26">
        <f t="shared" ca="1" si="10"/>
        <v>5.6420754192596956E-2</v>
      </c>
      <c r="M26">
        <f t="shared" si="11"/>
        <v>1.125</v>
      </c>
    </row>
    <row r="27" spans="1:13" x14ac:dyDescent="0.25">
      <c r="A27" s="5">
        <v>45340</v>
      </c>
      <c r="B27">
        <f t="shared" ca="1" si="0"/>
        <v>3.2836144957913101E-2</v>
      </c>
      <c r="C27" s="6">
        <v>445</v>
      </c>
      <c r="D27">
        <f t="shared" si="1"/>
        <v>0.64836001098093154</v>
      </c>
      <c r="E27" t="s">
        <v>49</v>
      </c>
      <c r="F27">
        <v>0.753</v>
      </c>
      <c r="G27">
        <v>42</v>
      </c>
      <c r="H27">
        <v>48</v>
      </c>
      <c r="I27">
        <f t="shared" si="7"/>
        <v>0</v>
      </c>
      <c r="J27">
        <f t="shared" si="8"/>
        <v>1</v>
      </c>
      <c r="K27">
        <f t="shared" ca="1" si="9"/>
        <v>0</v>
      </c>
      <c r="L27">
        <f t="shared" ca="1" si="10"/>
        <v>1.8321258753176514E-2</v>
      </c>
      <c r="M27">
        <f t="shared" si="11"/>
        <v>1.1428571428571428</v>
      </c>
    </row>
    <row r="28" spans="1:13" x14ac:dyDescent="0.25">
      <c r="A28" s="5">
        <v>45340</v>
      </c>
      <c r="B28">
        <f t="shared" ca="1" si="0"/>
        <v>3.2836144957913101E-2</v>
      </c>
      <c r="C28">
        <v>445</v>
      </c>
      <c r="D28">
        <f t="shared" si="1"/>
        <v>0.64836001098093154</v>
      </c>
      <c r="E28" t="s">
        <v>49</v>
      </c>
      <c r="F28">
        <v>0.753</v>
      </c>
      <c r="G28">
        <v>37</v>
      </c>
      <c r="H28">
        <v>44</v>
      </c>
      <c r="I28">
        <f t="shared" si="7"/>
        <v>0</v>
      </c>
      <c r="J28">
        <f t="shared" si="8"/>
        <v>1</v>
      </c>
      <c r="K28">
        <f t="shared" ca="1" si="9"/>
        <v>0</v>
      </c>
      <c r="L28">
        <f t="shared" ca="1" si="10"/>
        <v>1.9064012486413401E-2</v>
      </c>
      <c r="M28">
        <f t="shared" si="11"/>
        <v>1.1891891891891893</v>
      </c>
    </row>
    <row r="29" spans="1:13" x14ac:dyDescent="0.25">
      <c r="A29" s="5">
        <v>45314</v>
      </c>
      <c r="B29">
        <f t="shared" ca="1" si="0"/>
        <v>9.0635108293762763E-3</v>
      </c>
      <c r="C29" s="6">
        <v>704</v>
      </c>
      <c r="D29">
        <f t="shared" si="1"/>
        <v>0.84757265914211222</v>
      </c>
      <c r="E29" t="s">
        <v>51</v>
      </c>
      <c r="F29">
        <v>0.628</v>
      </c>
      <c r="G29">
        <v>40</v>
      </c>
      <c r="H29">
        <v>43</v>
      </c>
      <c r="I29">
        <f t="shared" si="7"/>
        <v>0</v>
      </c>
      <c r="J29">
        <f t="shared" si="8"/>
        <v>1</v>
      </c>
      <c r="K29">
        <f t="shared" ca="1" si="9"/>
        <v>0</v>
      </c>
      <c r="L29">
        <f t="shared" ca="1" si="10"/>
        <v>5.1861073813994837E-3</v>
      </c>
      <c r="M29">
        <f t="shared" si="11"/>
        <v>1.075</v>
      </c>
    </row>
    <row r="30" spans="1:13" x14ac:dyDescent="0.25">
      <c r="A30" s="5">
        <v>45312</v>
      </c>
      <c r="B30">
        <f t="shared" ca="1" si="0"/>
        <v>8.2090362394782769E-3</v>
      </c>
      <c r="C30">
        <v>457</v>
      </c>
      <c r="D30">
        <f t="shared" si="1"/>
        <v>0.65991620006985019</v>
      </c>
      <c r="E30" s="6" t="s">
        <v>49</v>
      </c>
      <c r="F30">
        <v>0.753</v>
      </c>
      <c r="G30">
        <v>40</v>
      </c>
      <c r="H30">
        <v>48</v>
      </c>
      <c r="I30">
        <f t="shared" si="7"/>
        <v>0</v>
      </c>
      <c r="J30">
        <f t="shared" si="8"/>
        <v>1</v>
      </c>
      <c r="K30">
        <f t="shared" ca="1" si="9"/>
        <v>0</v>
      </c>
      <c r="L30">
        <f t="shared" ca="1" si="10"/>
        <v>4.895050594857989E-3</v>
      </c>
      <c r="M30">
        <f t="shared" si="11"/>
        <v>1.2</v>
      </c>
    </row>
    <row r="31" spans="1:13" x14ac:dyDescent="0.25">
      <c r="A31" s="5">
        <v>45312</v>
      </c>
      <c r="B31">
        <f t="shared" ca="1" si="0"/>
        <v>8.2090362394782769E-3</v>
      </c>
      <c r="C31">
        <v>457</v>
      </c>
      <c r="D31">
        <f t="shared" si="1"/>
        <v>0.65991620006985019</v>
      </c>
      <c r="E31" s="6" t="s">
        <v>49</v>
      </c>
      <c r="F31">
        <v>0.753</v>
      </c>
      <c r="G31">
        <v>31</v>
      </c>
      <c r="H31">
        <v>43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5.6582574080347734E-3</v>
      </c>
      <c r="M31">
        <f t="shared" si="11"/>
        <v>1.3870967741935485</v>
      </c>
    </row>
    <row r="32" spans="1:13" x14ac:dyDescent="0.25">
      <c r="A32" s="5">
        <v>45299</v>
      </c>
      <c r="B32">
        <f t="shared" ca="1" si="0"/>
        <v>4.3128496627883317E-3</v>
      </c>
      <c r="C32" s="6">
        <v>1294</v>
      </c>
      <c r="D32">
        <f t="shared" si="1"/>
        <v>1.1119342763326816</v>
      </c>
      <c r="E32" s="6" t="s">
        <v>49</v>
      </c>
      <c r="F32">
        <v>0.753</v>
      </c>
      <c r="G32">
        <v>39</v>
      </c>
      <c r="H32">
        <v>42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3.8888670613146498E-3</v>
      </c>
      <c r="M32">
        <f t="shared" si="11"/>
        <v>1.0769230769230769</v>
      </c>
    </row>
    <row r="33" spans="1:13" x14ac:dyDescent="0.25">
      <c r="A33" s="5">
        <v>45299</v>
      </c>
      <c r="B33">
        <f t="shared" ca="1" si="0"/>
        <v>4.3128496627883317E-3</v>
      </c>
      <c r="C33" s="6">
        <v>1294</v>
      </c>
      <c r="D33">
        <f t="shared" si="1"/>
        <v>1.1119342763326816</v>
      </c>
      <c r="E33" s="6" t="s">
        <v>49</v>
      </c>
      <c r="F33">
        <v>0.753</v>
      </c>
      <c r="G33">
        <v>45</v>
      </c>
      <c r="H33">
        <v>47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3.7715837689892878E-3</v>
      </c>
      <c r="M33">
        <f t="shared" si="11"/>
        <v>1.0444444444444445</v>
      </c>
    </row>
    <row r="34" spans="1:13" x14ac:dyDescent="0.25">
      <c r="A34" s="7">
        <v>45396</v>
      </c>
      <c r="B34">
        <f t="shared" ca="1" si="0"/>
        <v>0.52537831932660972</v>
      </c>
      <c r="C34" s="6">
        <v>450</v>
      </c>
      <c r="D34">
        <f t="shared" si="1"/>
        <v>0.65321251377534373</v>
      </c>
      <c r="E34" s="6" t="s">
        <v>7</v>
      </c>
      <c r="F34">
        <v>0.753</v>
      </c>
      <c r="G34">
        <v>43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0.30649496160123979</v>
      </c>
      <c r="M34">
        <f t="shared" si="11"/>
        <v>1.1860465116279071</v>
      </c>
    </row>
    <row r="35" spans="1:13" x14ac:dyDescent="0.25">
      <c r="A35" s="7">
        <v>45396</v>
      </c>
      <c r="B35">
        <f t="shared" ca="1" si="0"/>
        <v>0.52537831932660972</v>
      </c>
      <c r="C35" s="6">
        <v>450</v>
      </c>
      <c r="D35">
        <f t="shared" si="1"/>
        <v>0.65321251377534373</v>
      </c>
      <c r="E35" s="6" t="s">
        <v>7</v>
      </c>
      <c r="F35">
        <v>0.753</v>
      </c>
      <c r="G35">
        <v>37</v>
      </c>
      <c r="H35">
        <v>48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0.33524409154475832</v>
      </c>
      <c r="M35">
        <f t="shared" si="11"/>
        <v>1.2972972972972974</v>
      </c>
    </row>
    <row r="36" spans="1:13" x14ac:dyDescent="0.25">
      <c r="A36" s="7">
        <v>45411</v>
      </c>
      <c r="B36">
        <f t="shared" ca="1" si="0"/>
        <v>1.1040895136738123</v>
      </c>
      <c r="C36" s="6">
        <v>1000</v>
      </c>
      <c r="D36">
        <f t="shared" si="1"/>
        <v>1</v>
      </c>
      <c r="E36" s="6" t="s">
        <v>7</v>
      </c>
      <c r="F36">
        <v>0.753</v>
      </c>
      <c r="G36">
        <v>37</v>
      </c>
      <c r="H36">
        <v>42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0.94372797187697255</v>
      </c>
      <c r="M36">
        <f t="shared" si="11"/>
        <v>1.1351351351351351</v>
      </c>
    </row>
    <row r="37" spans="1:13" x14ac:dyDescent="0.25">
      <c r="A37" s="7">
        <v>45411</v>
      </c>
      <c r="B37">
        <f t="shared" ca="1" si="0"/>
        <v>1.1040895136738123</v>
      </c>
      <c r="C37" s="6">
        <v>1000</v>
      </c>
      <c r="D37">
        <f t="shared" si="1"/>
        <v>1</v>
      </c>
      <c r="E37" s="6" t="s">
        <v>7</v>
      </c>
      <c r="F37">
        <v>0.753</v>
      </c>
      <c r="G37">
        <v>49</v>
      </c>
      <c r="H37">
        <v>51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0.86531325701255946</v>
      </c>
      <c r="M37">
        <f t="shared" si="11"/>
        <v>1.0408163265306123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28E2-F3A2-43EF-9046-F8FC989D4563}">
  <dimension ref="A1:O46"/>
  <sheetViews>
    <sheetView topLeftCell="A19" workbookViewId="0">
      <selection activeCell="J50" sqref="J50"/>
    </sheetView>
  </sheetViews>
  <sheetFormatPr defaultRowHeight="15" x14ac:dyDescent="0.25"/>
  <cols>
    <col min="1" max="1" width="10.42578125" style="7" bestFit="1" customWidth="1"/>
  </cols>
  <sheetData>
    <row r="1" spans="1:15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7">
        <v>45084</v>
      </c>
      <c r="B2">
        <f ca="1">0.5^((TODAY()-4-A2)/14)</f>
        <v>1.0275516763293492E-7</v>
      </c>
      <c r="C2">
        <v>902</v>
      </c>
      <c r="D2">
        <f>1+LOG(C2/1000)</f>
        <v>0.95520653754194174</v>
      </c>
      <c r="E2" t="s">
        <v>9</v>
      </c>
      <c r="F2">
        <v>1</v>
      </c>
      <c r="G2">
        <v>40</v>
      </c>
      <c r="H2">
        <v>43</v>
      </c>
      <c r="I2">
        <f>IF(G2&gt;=H2,1,0)</f>
        <v>0</v>
      </c>
      <c r="J2">
        <f>IF(H2&gt;G2,1,0)</f>
        <v>1</v>
      </c>
      <c r="K2">
        <f ca="1">I2*F2*B2*M2*D2</f>
        <v>0</v>
      </c>
      <c r="L2">
        <f ca="1">J2*F2*B2*M2*D2</f>
        <v>1.0551383848088737E-7</v>
      </c>
      <c r="M2">
        <f>MAX(G2:H2)/MIN(G2:H2)</f>
        <v>1.075</v>
      </c>
      <c r="N2">
        <f ca="1">SUM(K2:K157)</f>
        <v>1.2297051324559923E-4</v>
      </c>
      <c r="O2">
        <f ca="1">SUM(L2:L157)</f>
        <v>6.3532669188588198</v>
      </c>
    </row>
    <row r="3" spans="1:15" x14ac:dyDescent="0.25">
      <c r="A3" s="7">
        <v>45105</v>
      </c>
      <c r="B3">
        <f ca="1">0.5^((TODAY()-4-A3)/14)</f>
        <v>2.9063550334083468E-7</v>
      </c>
      <c r="C3">
        <v>500</v>
      </c>
      <c r="D3">
        <f>1+LOG(C3/1000)</f>
        <v>0.69897000433601875</v>
      </c>
      <c r="E3" t="s">
        <v>7</v>
      </c>
      <c r="F3">
        <f>155507476/206557583</f>
        <v>0.75285290300864915</v>
      </c>
      <c r="G3">
        <v>46</v>
      </c>
      <c r="H3">
        <v>54</v>
      </c>
      <c r="I3">
        <f>IF(G3&gt;=H3,1,0)</f>
        <v>0</v>
      </c>
      <c r="J3">
        <f>IF(H3&gt;G3,1,0)</f>
        <v>1</v>
      </c>
      <c r="K3">
        <f ca="1">I3*F3*B3*M3*D3</f>
        <v>0</v>
      </c>
      <c r="L3">
        <f ca="1">J3*F3*B3*M3*D3</f>
        <v>1.795367097525937E-7</v>
      </c>
      <c r="M3">
        <f>MAX(G3:H3)/MIN(G3:H3)</f>
        <v>1.173913043478261</v>
      </c>
    </row>
    <row r="4" spans="1:15" x14ac:dyDescent="0.25">
      <c r="A4" s="7">
        <v>45184</v>
      </c>
      <c r="B4">
        <f ca="1">0.5^((TODAY()-4-A4)/14)</f>
        <v>1.4521715591592703E-5</v>
      </c>
      <c r="C4">
        <v>914</v>
      </c>
      <c r="D4">
        <f>1+LOG(C4/1000)</f>
        <v>0.96094619573383144</v>
      </c>
      <c r="E4" t="s">
        <v>9</v>
      </c>
      <c r="F4">
        <v>1</v>
      </c>
      <c r="G4">
        <v>42</v>
      </c>
      <c r="H4">
        <v>46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1.5283595672628691E-5</v>
      </c>
      <c r="M4">
        <f>MAX(G4:H4)/MIN(G4:H4)</f>
        <v>1.0952380952380953</v>
      </c>
    </row>
    <row r="5" spans="1:15" x14ac:dyDescent="0.25">
      <c r="A5" s="7">
        <v>45207</v>
      </c>
      <c r="B5">
        <f ca="1">0.5^((TODAY()-4-A5)/14)</f>
        <v>4.5348946812040676E-5</v>
      </c>
      <c r="C5">
        <v>736</v>
      </c>
      <c r="D5">
        <f>1+LOG(C5/1000)</f>
        <v>0.86687781433749889</v>
      </c>
      <c r="E5" t="s">
        <v>9</v>
      </c>
      <c r="F5">
        <v>1</v>
      </c>
      <c r="G5">
        <v>38</v>
      </c>
      <c r="H5">
        <v>41</v>
      </c>
      <c r="I5">
        <f>IF(G5&gt;=H5,1,0)</f>
        <v>0</v>
      </c>
      <c r="J5">
        <f>IF(H5&gt;G5,1,0)</f>
        <v>1</v>
      </c>
      <c r="K5">
        <f ca="1">I5*F5*B5*M5*D5</f>
        <v>0</v>
      </c>
      <c r="L5">
        <f ca="1">J5*F5*B5*M5*D5</f>
        <v>4.2415574518213202E-5</v>
      </c>
      <c r="M5">
        <f>MAX(G5:H5)/MIN(G5:H5)</f>
        <v>1.0789473684210527</v>
      </c>
    </row>
    <row r="6" spans="1:15" x14ac:dyDescent="0.25">
      <c r="A6" s="7">
        <v>45207</v>
      </c>
      <c r="B6">
        <f ca="1">0.5^((TODAY()-4-A6)/14)</f>
        <v>4.5348946812040676E-5</v>
      </c>
      <c r="C6">
        <v>736</v>
      </c>
      <c r="D6">
        <f>1+LOG(C6/1000)</f>
        <v>0.86687781433749889</v>
      </c>
      <c r="E6" t="s">
        <v>9</v>
      </c>
      <c r="F6">
        <v>1</v>
      </c>
      <c r="G6">
        <v>38</v>
      </c>
      <c r="H6">
        <v>43</v>
      </c>
      <c r="I6">
        <f>IF(G6&gt;=H6,1,0)</f>
        <v>0</v>
      </c>
      <c r="J6">
        <f>IF(H6&gt;G6,1,0)</f>
        <v>1</v>
      </c>
      <c r="K6">
        <f ca="1">I6*F6*B6*M6*D6</f>
        <v>0</v>
      </c>
      <c r="L6">
        <f ca="1">J6*F6*B6*M6*D6</f>
        <v>4.4484626933735797E-5</v>
      </c>
      <c r="M6">
        <f>MAX(G6:H6)/MIN(G6:H6)</f>
        <v>1.131578947368421</v>
      </c>
    </row>
    <row r="7" spans="1:15" x14ac:dyDescent="0.25">
      <c r="A7" s="7">
        <v>45209</v>
      </c>
      <c r="B7">
        <f ca="1">0.5^((TODAY()-4-A7)/14)</f>
        <v>5.0069296631325546E-5</v>
      </c>
      <c r="C7">
        <v>702</v>
      </c>
      <c r="D7">
        <f>1+LOG(C7/1000)</f>
        <v>0.84633711212980522</v>
      </c>
      <c r="E7" t="s">
        <v>7</v>
      </c>
      <c r="F7">
        <f>155507476/206557583</f>
        <v>0.75285290300864915</v>
      </c>
      <c r="G7">
        <v>43</v>
      </c>
      <c r="H7">
        <v>47</v>
      </c>
      <c r="I7">
        <f>IF(G7&gt;=H7,1,0)</f>
        <v>0</v>
      </c>
      <c r="J7">
        <f>IF(H7&gt;G7,1,0)</f>
        <v>1</v>
      </c>
      <c r="K7">
        <f ca="1">I7*F7*B7*M7*D7</f>
        <v>0</v>
      </c>
      <c r="L7">
        <f ca="1">J7*F7*B7*M7*D7</f>
        <v>3.4870197525787119E-5</v>
      </c>
      <c r="M7">
        <f>MAX(G7:H7)/MIN(G7:H7)</f>
        <v>1.0930232558139534</v>
      </c>
    </row>
    <row r="8" spans="1:15" x14ac:dyDescent="0.25">
      <c r="A8" s="7">
        <v>45235</v>
      </c>
      <c r="B8">
        <f ca="1">0.5^((TODAY()-4-A8)/14)</f>
        <v>1.8139578724816273E-4</v>
      </c>
      <c r="C8">
        <v>755</v>
      </c>
      <c r="D8">
        <f>1+LOG(C8/1000)</f>
        <v>0.87794695162918823</v>
      </c>
      <c r="E8" t="s">
        <v>7</v>
      </c>
      <c r="F8">
        <f>155507476/206557583</f>
        <v>0.75285290300864915</v>
      </c>
      <c r="G8">
        <v>40</v>
      </c>
      <c r="H8">
        <v>39</v>
      </c>
      <c r="I8">
        <f>IF(G8&gt;=H8,1,0)</f>
        <v>1</v>
      </c>
      <c r="J8">
        <f>IF(H8&gt;G8,1,0)</f>
        <v>0</v>
      </c>
      <c r="K8">
        <f ca="1">I8*F8*B8*M8*D8</f>
        <v>1.2297051324559923E-4</v>
      </c>
      <c r="L8">
        <f ca="1">J8*F8*B8*M8*D8</f>
        <v>0</v>
      </c>
      <c r="M8">
        <f>MAX(G8:H8)/MIN(G8:H8)</f>
        <v>1.0256410256410255</v>
      </c>
    </row>
    <row r="9" spans="1:15" x14ac:dyDescent="0.25">
      <c r="A9" s="7">
        <v>45237</v>
      </c>
      <c r="B9">
        <f ca="1">0.5^((TODAY()-4-A9)/14)</f>
        <v>2.0027718652530221E-4</v>
      </c>
      <c r="C9">
        <v>702</v>
      </c>
      <c r="D9">
        <f>1+LOG(C9/1000)</f>
        <v>0.84633711212980522</v>
      </c>
      <c r="E9" t="s">
        <v>7</v>
      </c>
      <c r="F9">
        <f>155507476/206557583</f>
        <v>0.75285290300864915</v>
      </c>
      <c r="G9">
        <v>33</v>
      </c>
      <c r="H9">
        <v>42</v>
      </c>
      <c r="I9">
        <f>IF(G9&gt;=H9,1,0)</f>
        <v>0</v>
      </c>
      <c r="J9">
        <f>IF(H9&gt;G9,1,0)</f>
        <v>1</v>
      </c>
      <c r="K9">
        <f ca="1">I9*F9*B9*M9*D9</f>
        <v>0</v>
      </c>
      <c r="L9">
        <f ca="1">J9*F9*B9*M9*D9</f>
        <v>1.6241283489767003E-4</v>
      </c>
      <c r="M9">
        <f>MAX(G9:H9)/MIN(G9:H9)</f>
        <v>1.2727272727272727</v>
      </c>
    </row>
    <row r="10" spans="1:15" x14ac:dyDescent="0.25">
      <c r="A10" s="7">
        <v>45237</v>
      </c>
      <c r="B10">
        <f ca="1">0.5^((TODAY()-4-A10)/14)</f>
        <v>2.0027718652530221E-4</v>
      </c>
      <c r="C10">
        <v>702</v>
      </c>
      <c r="D10">
        <f>1+LOG(C10/1000)</f>
        <v>0.84633711212980522</v>
      </c>
      <c r="E10" t="s">
        <v>7</v>
      </c>
      <c r="F10">
        <f>155507476/206557583</f>
        <v>0.75285290300864915</v>
      </c>
      <c r="G10">
        <v>39</v>
      </c>
      <c r="H10">
        <v>48</v>
      </c>
      <c r="I10">
        <f>IF(G10&gt;=H10,1,0)</f>
        <v>0</v>
      </c>
      <c r="J10">
        <f>IF(H10&gt;G10,1,0)</f>
        <v>1</v>
      </c>
      <c r="K10">
        <f ca="1">I10*F10*B10*M10*D10</f>
        <v>0</v>
      </c>
      <c r="L10">
        <f ca="1">J10*F10*B10*M10*D10</f>
        <v>1.5705856561532927E-4</v>
      </c>
      <c r="M10">
        <f>MAX(G10:H10)/MIN(G10:H10)</f>
        <v>1.2307692307692308</v>
      </c>
    </row>
    <row r="11" spans="1:15" x14ac:dyDescent="0.25">
      <c r="A11" s="7">
        <v>45259</v>
      </c>
      <c r="B11">
        <f ca="1">0.5^((TODAY()-4-A11)/14)</f>
        <v>5.9522151084202943E-4</v>
      </c>
      <c r="C11">
        <v>620</v>
      </c>
      <c r="D11">
        <f>1+LOG(C11/1000)</f>
        <v>0.79239168949825389</v>
      </c>
      <c r="E11" t="s">
        <v>9</v>
      </c>
      <c r="F11">
        <v>1</v>
      </c>
      <c r="G11">
        <v>35</v>
      </c>
      <c r="H11">
        <v>44</v>
      </c>
      <c r="I11">
        <f>IF(G11&gt;=H11,1,0)</f>
        <v>0</v>
      </c>
      <c r="J11">
        <f>IF(H11&gt;G11,1,0)</f>
        <v>1</v>
      </c>
      <c r="K11">
        <f ca="1">I11*F11*B11*M11*D11</f>
        <v>0</v>
      </c>
      <c r="L11">
        <f ca="1">J11*F11*B11*M11*D11</f>
        <v>5.9292964167085812E-4</v>
      </c>
      <c r="M11">
        <f>MAX(G11:H11)/MIN(G11:H11)</f>
        <v>1.2571428571428571</v>
      </c>
    </row>
    <row r="12" spans="1:15" x14ac:dyDescent="0.25">
      <c r="A12" s="7">
        <v>45290</v>
      </c>
      <c r="B12">
        <f ca="1">0.5^((TODAY()-4-A12)/14)</f>
        <v>2.7621358640099515E-3</v>
      </c>
      <c r="C12">
        <v>1220</v>
      </c>
      <c r="D12">
        <f>1+LOG(C12/1000)</f>
        <v>1.0863598306747482</v>
      </c>
      <c r="E12" t="s">
        <v>9</v>
      </c>
      <c r="F12">
        <v>1</v>
      </c>
      <c r="G12">
        <v>33</v>
      </c>
      <c r="H12">
        <v>37</v>
      </c>
      <c r="I12">
        <f>IF(G12&gt;=H12,1,0)</f>
        <v>0</v>
      </c>
      <c r="J12">
        <f>IF(H12&gt;G12,1,0)</f>
        <v>1</v>
      </c>
      <c r="K12">
        <f ca="1">I12*F12*B12*M12*D12</f>
        <v>0</v>
      </c>
      <c r="L12">
        <f ca="1">J12*F12*B12*M12*D12</f>
        <v>3.3643914434085E-3</v>
      </c>
      <c r="M12">
        <f>MAX(G12:H12)/MIN(G12:H12)</f>
        <v>1.1212121212121211</v>
      </c>
    </row>
    <row r="13" spans="1:15" x14ac:dyDescent="0.25">
      <c r="A13" s="7">
        <v>45312</v>
      </c>
      <c r="B13">
        <f ca="1">0.5^((TODAY()-4-A13)/14)</f>
        <v>8.2090362394782769E-3</v>
      </c>
      <c r="C13">
        <v>706</v>
      </c>
      <c r="D13">
        <f>1+LOG(C13/1000)</f>
        <v>0.84880470105180372</v>
      </c>
      <c r="E13" t="s">
        <v>49</v>
      </c>
      <c r="F13">
        <v>0.753</v>
      </c>
      <c r="G13">
        <v>39</v>
      </c>
      <c r="H13">
        <v>49</v>
      </c>
      <c r="I13">
        <f>IF(G13&gt;=H13,1,0)</f>
        <v>0</v>
      </c>
      <c r="J13">
        <f>IF(H13&gt;G13,1,0)</f>
        <v>1</v>
      </c>
      <c r="K13">
        <f ca="1">I13*F13*B13*M13*D13</f>
        <v>0</v>
      </c>
      <c r="L13">
        <f ca="1">J13*F13*B13*M13*D13</f>
        <v>6.5921396392989492E-3</v>
      </c>
      <c r="M13">
        <f>MAX(G13:H13)/MIN(G13:H13)</f>
        <v>1.2564102564102564</v>
      </c>
    </row>
    <row r="14" spans="1:15" x14ac:dyDescent="0.25">
      <c r="A14" s="7">
        <v>45312</v>
      </c>
      <c r="B14">
        <f ca="1">0.5^((TODAY()-4-A14)/14)</f>
        <v>8.2090362394782769E-3</v>
      </c>
      <c r="C14">
        <v>706</v>
      </c>
      <c r="D14">
        <f>1+LOG(C14/1000)</f>
        <v>0.84880470105180372</v>
      </c>
      <c r="E14" t="s">
        <v>49</v>
      </c>
      <c r="F14">
        <v>0.753</v>
      </c>
      <c r="G14">
        <v>32</v>
      </c>
      <c r="H14">
        <v>45</v>
      </c>
      <c r="I14">
        <f>IF(G14&gt;=H14,1,0)</f>
        <v>0</v>
      </c>
      <c r="J14">
        <f>IF(H14&gt;G14,1,0)</f>
        <v>1</v>
      </c>
      <c r="K14">
        <f ca="1">I14*F14*B14*M14*D14</f>
        <v>0</v>
      </c>
      <c r="L14">
        <f ca="1">J14*F14*B14*M14*D14</f>
        <v>7.3783195580163627E-3</v>
      </c>
      <c r="M14">
        <f>MAX(G14:H14)/MIN(G14:H14)</f>
        <v>1.40625</v>
      </c>
    </row>
    <row r="15" spans="1:15" x14ac:dyDescent="0.25">
      <c r="A15" s="7">
        <v>45322</v>
      </c>
      <c r="B15">
        <f ca="1">0.5^((TODAY()-4-A15)/14)</f>
        <v>1.346832533198403E-2</v>
      </c>
      <c r="C15">
        <v>760</v>
      </c>
      <c r="D15">
        <f>1+LOG(C15/1000)</f>
        <v>0.88081359228079137</v>
      </c>
      <c r="E15" t="s">
        <v>49</v>
      </c>
      <c r="F15">
        <v>0.753</v>
      </c>
      <c r="G15">
        <v>39</v>
      </c>
      <c r="H15">
        <v>44</v>
      </c>
      <c r="I15">
        <f>IF(G15&gt;=H15,1,0)</f>
        <v>0</v>
      </c>
      <c r="J15">
        <f>IF(H15&gt;G15,1,0)</f>
        <v>1</v>
      </c>
      <c r="K15">
        <f ca="1">I15*F15*B15*M15*D15</f>
        <v>0</v>
      </c>
      <c r="L15">
        <f ca="1">J15*F15*B15*M15*D15</f>
        <v>1.0078146145473933E-2</v>
      </c>
      <c r="M15">
        <f>MAX(G15:H15)/MIN(G15:H15)</f>
        <v>1.1282051282051282</v>
      </c>
    </row>
    <row r="16" spans="1:15" x14ac:dyDescent="0.25">
      <c r="A16" s="7">
        <v>45326</v>
      </c>
      <c r="B16">
        <f ca="1">0.5^((TODAY()-4-A16)/14)</f>
        <v>1.6418072478956554E-2</v>
      </c>
      <c r="C16">
        <v>600</v>
      </c>
      <c r="D16">
        <f>1+LOG(C16/1000)</f>
        <v>0.77815125038364363</v>
      </c>
      <c r="E16" t="s">
        <v>50</v>
      </c>
      <c r="F16">
        <v>1</v>
      </c>
      <c r="G16">
        <v>32</v>
      </c>
      <c r="H16">
        <v>39</v>
      </c>
      <c r="I16">
        <f>IF(G16&gt;=H16,1,0)</f>
        <v>0</v>
      </c>
      <c r="J16">
        <f>IF(H16&gt;G16,1,0)</f>
        <v>1</v>
      </c>
      <c r="K16">
        <f ca="1">I16*F16*B16*M16*D16</f>
        <v>0</v>
      </c>
      <c r="L16">
        <f ca="1">J16*F16*B16*M16*D16</f>
        <v>1.5570437547099495E-2</v>
      </c>
      <c r="M16">
        <f>MAX(G16:H16)/MIN(G16:H16)</f>
        <v>1.21875</v>
      </c>
    </row>
    <row r="17" spans="1:13" x14ac:dyDescent="0.25">
      <c r="A17" s="7">
        <v>45334</v>
      </c>
      <c r="B17">
        <f ca="1">0.5^((TODAY()-4-A17)/14)</f>
        <v>2.439716194236595E-2</v>
      </c>
      <c r="C17" s="6">
        <v>1207</v>
      </c>
      <c r="D17">
        <f>1+LOG(C17/1000)</f>
        <v>1.0817072700973491</v>
      </c>
      <c r="E17" t="s">
        <v>49</v>
      </c>
      <c r="F17">
        <v>0.753</v>
      </c>
      <c r="G17">
        <v>43</v>
      </c>
      <c r="H17">
        <v>47</v>
      </c>
      <c r="I17">
        <f>IF(G17&gt;=H17,1,0)</f>
        <v>0</v>
      </c>
      <c r="J17">
        <f>IF(H17&gt;G17,1,0)</f>
        <v>1</v>
      </c>
      <c r="K17">
        <f ca="1">I17*F17*B17*M17*D17</f>
        <v>0</v>
      </c>
      <c r="L17">
        <f ca="1">J17*F17*B17*M17*D17</f>
        <v>2.1720680934607463E-2</v>
      </c>
      <c r="M17">
        <f>MAX(G17:H17)/MIN(G17:H17)</f>
        <v>1.0930232558139534</v>
      </c>
    </row>
    <row r="18" spans="1:13" x14ac:dyDescent="0.25">
      <c r="A18" s="7">
        <v>45334</v>
      </c>
      <c r="B18">
        <f ca="1">0.5^((TODAY()-4-A18)/14)</f>
        <v>2.439716194236595E-2</v>
      </c>
      <c r="C18" s="6">
        <v>1099</v>
      </c>
      <c r="D18">
        <f>1+LOG(C18/1000)</f>
        <v>1.0409976924234905</v>
      </c>
      <c r="E18" t="s">
        <v>49</v>
      </c>
      <c r="F18">
        <v>0.753</v>
      </c>
      <c r="G18">
        <v>37</v>
      </c>
      <c r="H18">
        <v>46</v>
      </c>
      <c r="I18">
        <f>IF(G18&gt;=H18,1,0)</f>
        <v>0</v>
      </c>
      <c r="J18">
        <f>IF(H18&gt;G18,1,0)</f>
        <v>1</v>
      </c>
      <c r="K18">
        <f ca="1">I18*F18*B18*M18*D18</f>
        <v>0</v>
      </c>
      <c r="L18">
        <f ca="1">J18*F18*B18*M18*D18</f>
        <v>2.3776074865088821E-2</v>
      </c>
      <c r="M18">
        <f>MAX(G18:H18)/MIN(G18:H18)</f>
        <v>1.2432432432432432</v>
      </c>
    </row>
    <row r="19" spans="1:13" x14ac:dyDescent="0.25">
      <c r="A19" s="7">
        <v>45334</v>
      </c>
      <c r="B19">
        <f ca="1">0.5^((TODAY()-4-A19)/14)</f>
        <v>2.439716194236595E-2</v>
      </c>
      <c r="C19" s="6">
        <v>1099</v>
      </c>
      <c r="D19">
        <f>1+LOG(C19/1000)</f>
        <v>1.0409976924234905</v>
      </c>
      <c r="E19" t="s">
        <v>49</v>
      </c>
      <c r="F19">
        <v>0.753</v>
      </c>
      <c r="G19">
        <v>45</v>
      </c>
      <c r="H19">
        <v>50</v>
      </c>
      <c r="I19">
        <f>IF(G19&gt;=H19,1,0)</f>
        <v>0</v>
      </c>
      <c r="J19">
        <f>IF(H19&gt;G19,1,0)</f>
        <v>1</v>
      </c>
      <c r="K19">
        <f ca="1">I19*F19*B19*M19*D19</f>
        <v>0</v>
      </c>
      <c r="L19">
        <f ca="1">J19*F19*B19*M19*D19</f>
        <v>2.1249149034016583E-2</v>
      </c>
      <c r="M19">
        <f>MAX(G19:H19)/MIN(G19:H19)</f>
        <v>1.1111111111111112</v>
      </c>
    </row>
    <row r="20" spans="1:13" x14ac:dyDescent="0.25">
      <c r="A20" s="7">
        <v>45338</v>
      </c>
      <c r="B20">
        <f ca="1">0.5^((TODAY()-4-A20)/14)</f>
        <v>2.9740473531581869E-2</v>
      </c>
      <c r="C20" s="6">
        <v>1000</v>
      </c>
      <c r="D20">
        <f>1+LOG(C20/1000)</f>
        <v>1</v>
      </c>
      <c r="E20" t="s">
        <v>49</v>
      </c>
      <c r="F20">
        <v>0.753</v>
      </c>
      <c r="G20">
        <v>37</v>
      </c>
      <c r="H20">
        <v>46</v>
      </c>
      <c r="I20">
        <f>IF(G20&gt;=H20,1,0)</f>
        <v>0</v>
      </c>
      <c r="J20">
        <f>IF(H20&gt;G20,1,0)</f>
        <v>1</v>
      </c>
      <c r="K20">
        <f ca="1">I20*F20*B20*M20*D20</f>
        <v>0</v>
      </c>
      <c r="L20">
        <f ca="1">J20*F20*B20*M20*D20</f>
        <v>2.7841906005052236E-2</v>
      </c>
      <c r="M20">
        <f>MAX(G20:H20)/MIN(G20:H20)</f>
        <v>1.2432432432432432</v>
      </c>
    </row>
    <row r="21" spans="1:13" x14ac:dyDescent="0.25">
      <c r="A21" s="7">
        <v>45338</v>
      </c>
      <c r="B21">
        <f ca="1">0.5^((TODAY()-4-A21)/14)</f>
        <v>2.9740473531581869E-2</v>
      </c>
      <c r="C21" s="6">
        <v>1000</v>
      </c>
      <c r="D21">
        <f>1+LOG(C21/1000)</f>
        <v>1</v>
      </c>
      <c r="E21" t="s">
        <v>49</v>
      </c>
      <c r="F21">
        <v>0.753</v>
      </c>
      <c r="G21">
        <v>44</v>
      </c>
      <c r="H21">
        <v>47</v>
      </c>
      <c r="I21">
        <f>IF(G21&gt;=H21,1,0)</f>
        <v>0</v>
      </c>
      <c r="J21">
        <f>IF(H21&gt;G21,1,0)</f>
        <v>1</v>
      </c>
      <c r="K21">
        <f ca="1">I21*F21*B21*M21*D21</f>
        <v>0</v>
      </c>
      <c r="L21">
        <f ca="1">J21*F21*B21*M21*D21</f>
        <v>2.3921479517186678E-2</v>
      </c>
      <c r="M21">
        <f>MAX(G21:H21)/MIN(G21:H21)</f>
        <v>1.0681818181818181</v>
      </c>
    </row>
    <row r="22" spans="1:13" x14ac:dyDescent="0.25">
      <c r="A22" s="7">
        <v>45340</v>
      </c>
      <c r="B22">
        <f ca="1">0.5^((TODAY()-4-A22)/14)</f>
        <v>3.2836144957913101E-2</v>
      </c>
      <c r="C22">
        <v>705</v>
      </c>
      <c r="D22">
        <f>1+LOG(C22/1000)</f>
        <v>0.84818911699139865</v>
      </c>
      <c r="E22" s="6" t="s">
        <v>49</v>
      </c>
      <c r="F22">
        <v>0.753</v>
      </c>
      <c r="G22">
        <v>41</v>
      </c>
      <c r="H22">
        <v>50</v>
      </c>
      <c r="I22">
        <f>IF(G22&gt;=H22,1,0)</f>
        <v>0</v>
      </c>
      <c r="J22">
        <f>IF(H22&gt;G22,1,0)</f>
        <v>1</v>
      </c>
      <c r="K22">
        <f ca="1">I22*F22*B22*M22*D22</f>
        <v>0</v>
      </c>
      <c r="L22">
        <f ca="1">J22*F22*B22*M22*D22</f>
        <v>2.5575609000405085E-2</v>
      </c>
      <c r="M22">
        <f>MAX(G22:H22)/MIN(G22:H22)</f>
        <v>1.2195121951219512</v>
      </c>
    </row>
    <row r="23" spans="1:13" x14ac:dyDescent="0.25">
      <c r="A23" s="7">
        <v>45340</v>
      </c>
      <c r="B23">
        <f ca="1">0.5^((TODAY()-4-A23)/14)</f>
        <v>3.2836144957913101E-2</v>
      </c>
      <c r="C23">
        <v>705</v>
      </c>
      <c r="D23">
        <f>1+LOG(C23/1000)</f>
        <v>0.84818911699139865</v>
      </c>
      <c r="E23" s="6" t="s">
        <v>49</v>
      </c>
      <c r="F23">
        <v>0.753</v>
      </c>
      <c r="G23">
        <v>35</v>
      </c>
      <c r="H23">
        <v>45</v>
      </c>
      <c r="I23">
        <f>IF(G23&gt;=H23,1,0)</f>
        <v>0</v>
      </c>
      <c r="J23">
        <f>IF(H23&gt;G23,1,0)</f>
        <v>1</v>
      </c>
      <c r="K23">
        <f ca="1">I23*F23*B23*M23*D23</f>
        <v>0</v>
      </c>
      <c r="L23">
        <f ca="1">J23*F23*B23*M23*D23</f>
        <v>2.6963999203284222E-2</v>
      </c>
      <c r="M23">
        <f>MAX(G23:H23)/MIN(G23:H23)</f>
        <v>1.2857142857142858</v>
      </c>
    </row>
    <row r="24" spans="1:13" x14ac:dyDescent="0.25">
      <c r="A24" s="7">
        <v>45354</v>
      </c>
      <c r="B24">
        <f ca="1">0.5^((TODAY()-4-A24)/14)</f>
        <v>6.5672289915826229E-2</v>
      </c>
      <c r="C24">
        <v>251</v>
      </c>
      <c r="D24">
        <f>1+LOG(C24/1000)</f>
        <v>0.39967372148103819</v>
      </c>
      <c r="E24" s="6" t="s">
        <v>50</v>
      </c>
      <c r="F24">
        <v>1</v>
      </c>
      <c r="G24">
        <v>40</v>
      </c>
      <c r="H24">
        <v>54</v>
      </c>
      <c r="I24">
        <f>IF(G24&gt;=H24,1,0)</f>
        <v>0</v>
      </c>
      <c r="J24">
        <f>IF(H24&gt;G24,1,0)</f>
        <v>1</v>
      </c>
      <c r="K24">
        <f ca="1">I24*F24*B24*M24*D24</f>
        <v>0</v>
      </c>
      <c r="L24">
        <f ca="1">J24*F24*B24*M24*D24</f>
        <v>3.5434109486933901E-2</v>
      </c>
      <c r="M24">
        <f>MAX(G24:H24)/MIN(G24:H24)</f>
        <v>1.35</v>
      </c>
    </row>
    <row r="25" spans="1:13" x14ac:dyDescent="0.25">
      <c r="A25" s="7">
        <v>45354</v>
      </c>
      <c r="B25">
        <f ca="1">0.5^((TODAY()-4-A25)/14)</f>
        <v>6.5672289915826229E-2</v>
      </c>
      <c r="C25">
        <v>270</v>
      </c>
      <c r="D25">
        <f>1+LOG(C25/1000)</f>
        <v>0.43136376415898736</v>
      </c>
      <c r="E25" s="6" t="s">
        <v>49</v>
      </c>
      <c r="F25">
        <v>0.753</v>
      </c>
      <c r="G25">
        <v>40</v>
      </c>
      <c r="H25">
        <v>52</v>
      </c>
      <c r="I25">
        <f>IF(G25&gt;=H25,1,0)</f>
        <v>0</v>
      </c>
      <c r="J25">
        <f>IF(H25&gt;G25,1,0)</f>
        <v>1</v>
      </c>
      <c r="K25">
        <f ca="1">I25*F25*B25*M25*D25</f>
        <v>0</v>
      </c>
      <c r="L25">
        <f ca="1">J25*F25*B25*M25*D25</f>
        <v>2.7730911744653558E-2</v>
      </c>
      <c r="M25">
        <f>MAX(G25:H25)/MIN(G25:H25)</f>
        <v>1.3</v>
      </c>
    </row>
    <row r="26" spans="1:13" x14ac:dyDescent="0.25">
      <c r="A26" s="7">
        <v>45358</v>
      </c>
      <c r="B26">
        <f ca="1">0.5^((TODAY()-4-A26)/14)</f>
        <v>8.0055418110267049E-2</v>
      </c>
      <c r="C26">
        <v>600</v>
      </c>
      <c r="D26">
        <f>1+LOG(C26/1000)</f>
        <v>0.77815125038364363</v>
      </c>
      <c r="E26" s="6" t="s">
        <v>50</v>
      </c>
      <c r="F26">
        <v>1</v>
      </c>
      <c r="G26">
        <v>40</v>
      </c>
      <c r="H26">
        <v>45</v>
      </c>
      <c r="I26">
        <f>IF(G26&gt;=H26,1,0)</f>
        <v>0</v>
      </c>
      <c r="J26">
        <f>IF(H26&gt;G26,1,0)</f>
        <v>1</v>
      </c>
      <c r="K26">
        <f ca="1">I26*F26*B26*M26*D26</f>
        <v>0</v>
      </c>
      <c r="L26">
        <f ca="1">J26*F26*B26*M26*D26</f>
        <v>7.0082126665300906E-2</v>
      </c>
      <c r="M26">
        <f>MAX(G26:H26)/MIN(G26:H26)</f>
        <v>1.125</v>
      </c>
    </row>
    <row r="27" spans="1:13" x14ac:dyDescent="0.25">
      <c r="A27" s="7">
        <v>45360</v>
      </c>
      <c r="B27">
        <f ca="1">0.5^((TODAY()-4-A27)/14)</f>
        <v>8.8388347648318447E-2</v>
      </c>
      <c r="C27">
        <v>598</v>
      </c>
      <c r="D27">
        <f>1+LOG(C27/1000)</f>
        <v>0.77670118398841081</v>
      </c>
      <c r="E27" t="s">
        <v>50</v>
      </c>
      <c r="F27">
        <v>1</v>
      </c>
      <c r="G27">
        <v>45</v>
      </c>
      <c r="H27">
        <v>50</v>
      </c>
      <c r="I27">
        <f>IF(G27&gt;=H27,1,0)</f>
        <v>0</v>
      </c>
      <c r="J27">
        <f>IF(H27&gt;G27,1,0)</f>
        <v>1</v>
      </c>
      <c r="K27">
        <f ca="1">I27*F27*B27*M27*D27</f>
        <v>0</v>
      </c>
      <c r="L27">
        <f ca="1">J27*F27*B27*M27*D27</f>
        <v>7.6279260299142462E-2</v>
      </c>
      <c r="M27">
        <f>MAX(G27:H27)/MIN(G27:H27)</f>
        <v>1.1111111111111112</v>
      </c>
    </row>
    <row r="28" spans="1:13" x14ac:dyDescent="0.25">
      <c r="A28" s="7">
        <v>45363</v>
      </c>
      <c r="B28">
        <f ca="1">0.5^((TODAY()-4-A28)/14)</f>
        <v>0.10254191950095477</v>
      </c>
      <c r="C28">
        <v>699</v>
      </c>
      <c r="D28">
        <f>1+LOG(C28/1000)</f>
        <v>0.84447717574568137</v>
      </c>
      <c r="E28" s="6" t="s">
        <v>49</v>
      </c>
      <c r="F28">
        <v>0.753</v>
      </c>
      <c r="G28">
        <v>43</v>
      </c>
      <c r="H28">
        <v>49</v>
      </c>
      <c r="I28">
        <f>IF(G28&gt;=H28,1,0)</f>
        <v>0</v>
      </c>
      <c r="J28">
        <f>IF(H28&gt;G28,1,0)</f>
        <v>1</v>
      </c>
      <c r="K28">
        <f ca="1">I28*F28*B28*M28*D28</f>
        <v>0</v>
      </c>
      <c r="L28">
        <f ca="1">J28*F28*B28*M28*D28</f>
        <v>7.4303959937485412E-2</v>
      </c>
      <c r="M28">
        <f>MAX(G28:H28)/MIN(G28:H28)</f>
        <v>1.1395348837209303</v>
      </c>
    </row>
    <row r="29" spans="1:13" x14ac:dyDescent="0.25">
      <c r="A29" s="7">
        <v>45363</v>
      </c>
      <c r="B29">
        <f ca="1">0.5^((TODAY()-4-A29)/14)</f>
        <v>0.10254191950095477</v>
      </c>
      <c r="C29">
        <v>699</v>
      </c>
      <c r="D29">
        <f>1+LOG(C29/1000)</f>
        <v>0.84447717574568137</v>
      </c>
      <c r="E29" t="s">
        <v>49</v>
      </c>
      <c r="F29">
        <v>0.753</v>
      </c>
      <c r="G29">
        <v>39</v>
      </c>
      <c r="H29">
        <v>45</v>
      </c>
      <c r="I29">
        <f>IF(G29&gt;=H29,1,0)</f>
        <v>0</v>
      </c>
      <c r="J29">
        <f>IF(H29&gt;G29,1,0)</f>
        <v>1</v>
      </c>
      <c r="K29">
        <f ca="1">I29*F29*B29*M29*D29</f>
        <v>0</v>
      </c>
      <c r="L29">
        <f ca="1">J29*F29*B29*M29*D29</f>
        <v>7.5237133688662611E-2</v>
      </c>
      <c r="M29">
        <f>MAX(G29:H29)/MIN(G29:H29)</f>
        <v>1.1538461538461537</v>
      </c>
    </row>
    <row r="30" spans="1:13" x14ac:dyDescent="0.25">
      <c r="A30" s="7">
        <v>45365</v>
      </c>
      <c r="B30">
        <f ca="1">0.5^((TODAY()-4-A30)/14)</f>
        <v>0.11321545803298837</v>
      </c>
      <c r="C30" s="6">
        <v>1197</v>
      </c>
      <c r="D30">
        <f>1+LOG(C30/1000)</f>
        <v>1.0780941504064108</v>
      </c>
      <c r="E30" t="s">
        <v>49</v>
      </c>
      <c r="F30">
        <v>0.753</v>
      </c>
      <c r="G30">
        <v>43</v>
      </c>
      <c r="H30">
        <v>46</v>
      </c>
      <c r="I30">
        <f>IF(G30&gt;=H30,1,0)</f>
        <v>0</v>
      </c>
      <c r="J30">
        <f>IF(H30&gt;G30,1,0)</f>
        <v>1</v>
      </c>
      <c r="K30">
        <f ca="1">I30*F30*B30*M30*D30</f>
        <v>0</v>
      </c>
      <c r="L30">
        <f ca="1">J30*F30*B30*M30*D30</f>
        <v>9.8321109309123966E-2</v>
      </c>
      <c r="M30">
        <f>MAX(G30:H30)/MIN(G30:H30)</f>
        <v>1.069767441860465</v>
      </c>
    </row>
    <row r="31" spans="1:13" x14ac:dyDescent="0.25">
      <c r="A31" s="7">
        <v>45365</v>
      </c>
      <c r="B31">
        <f ca="1">0.5^((TODAY()-4-A31)/14)</f>
        <v>0.11321545803298837</v>
      </c>
      <c r="C31" s="6">
        <v>1197</v>
      </c>
      <c r="D31">
        <f>1+LOG(C31/1000)</f>
        <v>1.0780941504064108</v>
      </c>
      <c r="E31" s="6" t="s">
        <v>49</v>
      </c>
      <c r="F31">
        <v>0.753</v>
      </c>
      <c r="G31">
        <v>48</v>
      </c>
      <c r="H31">
        <v>51</v>
      </c>
      <c r="I31">
        <f>IF(G31&gt;=H31,1,0)</f>
        <v>0</v>
      </c>
      <c r="J31">
        <f>IF(H31&gt;G31,1,0)</f>
        <v>1</v>
      </c>
      <c r="K31">
        <f ca="1">I31*F31*B31*M31*D31</f>
        <v>0</v>
      </c>
      <c r="L31">
        <f ca="1">J31*F31*B31*M31*D31</f>
        <v>9.7653166990447862E-2</v>
      </c>
      <c r="M31">
        <f>MAX(G31:H31)/MIN(G31:H31)</f>
        <v>1.0625</v>
      </c>
    </row>
    <row r="32" spans="1:13" x14ac:dyDescent="0.25">
      <c r="A32" s="7">
        <v>45368</v>
      </c>
      <c r="B32">
        <f ca="1">0.5^((TODAY()-4-A32)/14)</f>
        <v>0.13134457983165249</v>
      </c>
      <c r="C32">
        <v>642</v>
      </c>
      <c r="D32">
        <f>1+LOG(C32/1000)</f>
        <v>0.80753502806885324</v>
      </c>
      <c r="E32" t="s">
        <v>50</v>
      </c>
      <c r="F32">
        <v>1</v>
      </c>
      <c r="G32">
        <v>39</v>
      </c>
      <c r="H32">
        <v>43</v>
      </c>
      <c r="I32">
        <f>IF(G32&gt;=H32,1,0)</f>
        <v>0</v>
      </c>
      <c r="J32">
        <f>IF(H32&gt;G32,1,0)</f>
        <v>1</v>
      </c>
      <c r="K32">
        <f ca="1">I32*F32*B32*M32*D32</f>
        <v>0</v>
      </c>
      <c r="L32">
        <f ca="1">J32*F32*B32*M32*D32</f>
        <v>0.11694384629038321</v>
      </c>
      <c r="M32">
        <f>MAX(G32:H32)/MIN(G32:H32)</f>
        <v>1.1025641025641026</v>
      </c>
    </row>
    <row r="33" spans="1:13" x14ac:dyDescent="0.25">
      <c r="A33" s="7">
        <v>45375</v>
      </c>
      <c r="B33">
        <f ca="1">0.5^((TODAY()-4-A33)/14)</f>
        <v>0.18574928614211858</v>
      </c>
      <c r="C33">
        <v>600</v>
      </c>
      <c r="D33">
        <f>1+LOG(C33/1000)</f>
        <v>0.77815125038364363</v>
      </c>
      <c r="E33" t="s">
        <v>49</v>
      </c>
      <c r="F33">
        <v>0.753</v>
      </c>
      <c r="G33">
        <v>43</v>
      </c>
      <c r="H33">
        <v>49</v>
      </c>
      <c r="I33">
        <f>IF(G33&gt;=H33,1,0)</f>
        <v>0</v>
      </c>
      <c r="J33">
        <f>IF(H33&gt;G33,1,0)</f>
        <v>1</v>
      </c>
      <c r="K33">
        <f ca="1">I33*F33*B33*M33*D33</f>
        <v>0</v>
      </c>
      <c r="L33">
        <f ca="1">J33*F33*B33*M33*D33</f>
        <v>0.12402629595166351</v>
      </c>
      <c r="M33">
        <f>MAX(G33:H33)/MIN(G33:H33)</f>
        <v>1.1395348837209303</v>
      </c>
    </row>
    <row r="34" spans="1:13" x14ac:dyDescent="0.25">
      <c r="A34" s="7">
        <v>45375</v>
      </c>
      <c r="B34">
        <f ca="1">0.5^((TODAY()-4-A34)/14)</f>
        <v>0.18574928614211858</v>
      </c>
      <c r="C34">
        <v>600</v>
      </c>
      <c r="D34">
        <f>1+LOG(C34/1000)</f>
        <v>0.77815125038364363</v>
      </c>
      <c r="E34" t="s">
        <v>49</v>
      </c>
      <c r="F34">
        <v>0.753</v>
      </c>
      <c r="G34">
        <v>38</v>
      </c>
      <c r="H34">
        <v>45</v>
      </c>
      <c r="I34">
        <f>IF(G34&gt;=H34,1,0)</f>
        <v>0</v>
      </c>
      <c r="J34">
        <f>IF(H34&gt;G34,1,0)</f>
        <v>1</v>
      </c>
      <c r="K34">
        <f ca="1">I34*F34*B34*M34*D34</f>
        <v>0</v>
      </c>
      <c r="L34">
        <f ca="1">J34*F34*B34*M34*D34</f>
        <v>0.12888876620111112</v>
      </c>
      <c r="M34">
        <f>MAX(G34:H34)/MIN(G34:H34)</f>
        <v>1.1842105263157894</v>
      </c>
    </row>
    <row r="35" spans="1:13" x14ac:dyDescent="0.25">
      <c r="A35" s="7">
        <v>45375</v>
      </c>
      <c r="B35">
        <f ca="1">0.5^((TODAY()-4-A35)/14)</f>
        <v>0.18574928614211858</v>
      </c>
      <c r="C35">
        <v>600</v>
      </c>
      <c r="D35">
        <f>1+LOG(C35/1000)</f>
        <v>0.77815125038364363</v>
      </c>
      <c r="E35" t="s">
        <v>49</v>
      </c>
      <c r="F35">
        <v>0.753</v>
      </c>
      <c r="G35">
        <v>34</v>
      </c>
      <c r="H35">
        <v>42</v>
      </c>
      <c r="I35">
        <f>IF(G35&gt;=H35,1,0)</f>
        <v>0</v>
      </c>
      <c r="J35">
        <f>IF(H35&gt;G35,1,0)</f>
        <v>1</v>
      </c>
      <c r="K35">
        <f ca="1">I35*F35*B35*M35*D35</f>
        <v>0</v>
      </c>
      <c r="L35">
        <f ca="1">J35*F35*B35*M35*D35</f>
        <v>0.13444867376272768</v>
      </c>
      <c r="M35">
        <f>MAX(G35:H35)/MIN(G35:H35)</f>
        <v>1.2352941176470589</v>
      </c>
    </row>
    <row r="36" spans="1:13" x14ac:dyDescent="0.25">
      <c r="A36" s="7">
        <v>45381</v>
      </c>
      <c r="B36">
        <f ca="1">0.5^((TODAY()-4-A36)/14)</f>
        <v>0.25</v>
      </c>
      <c r="C36">
        <v>829</v>
      </c>
      <c r="D36">
        <f>1+LOG(C36/1000)</f>
        <v>0.91855453055027358</v>
      </c>
      <c r="E36" t="s">
        <v>49</v>
      </c>
      <c r="F36">
        <v>0.753</v>
      </c>
      <c r="G36">
        <v>42</v>
      </c>
      <c r="H36">
        <v>45</v>
      </c>
      <c r="I36">
        <f>IF(G36&gt;=H36,1,0)</f>
        <v>0</v>
      </c>
      <c r="J36">
        <f>IF(H36&gt;G36,1,0)</f>
        <v>1</v>
      </c>
      <c r="K36">
        <f ca="1">I36*F36*B36*M36*D36</f>
        <v>0</v>
      </c>
      <c r="L36">
        <f ca="1">J36*F36*B36*M36*D36</f>
        <v>0.18526916826009535</v>
      </c>
      <c r="M36">
        <f>MAX(G36:H36)/MIN(G36:H36)</f>
        <v>1.0714285714285714</v>
      </c>
    </row>
    <row r="37" spans="1:13" x14ac:dyDescent="0.25">
      <c r="A37" s="7">
        <v>45381</v>
      </c>
      <c r="B37">
        <f ca="1">0.5^((TODAY()-4-A37)/14)</f>
        <v>0.25</v>
      </c>
      <c r="C37" s="6">
        <v>1016</v>
      </c>
      <c r="D37">
        <f>1+LOG(C37/1000)</f>
        <v>1.0068937079479006</v>
      </c>
      <c r="E37" t="s">
        <v>51</v>
      </c>
      <c r="F37">
        <v>0.628</v>
      </c>
      <c r="G37">
        <v>38</v>
      </c>
      <c r="H37">
        <v>43</v>
      </c>
      <c r="I37">
        <f>IF(G37&gt;=H37,1,0)</f>
        <v>0</v>
      </c>
      <c r="J37">
        <f>IF(H37&gt;G37,1,0)</f>
        <v>1</v>
      </c>
      <c r="K37">
        <f ca="1">I37*F37*B37*M37*D37</f>
        <v>0</v>
      </c>
      <c r="L37">
        <f ca="1">J37*F37*B37*M37*D37</f>
        <v>0.17888261637779676</v>
      </c>
      <c r="M37">
        <f>MAX(G37:H37)/MIN(G37:H37)</f>
        <v>1.131578947368421</v>
      </c>
    </row>
    <row r="38" spans="1:13" x14ac:dyDescent="0.25">
      <c r="A38" s="7">
        <v>45390</v>
      </c>
      <c r="B38">
        <f ca="1">0.5^((TODAY()-4-A38)/14)</f>
        <v>0.39035459107785508</v>
      </c>
      <c r="C38">
        <v>600</v>
      </c>
      <c r="D38">
        <f>1+LOG(C38/1000)</f>
        <v>0.77815125038364363</v>
      </c>
      <c r="E38" t="s">
        <v>50</v>
      </c>
      <c r="F38">
        <v>1</v>
      </c>
      <c r="G38">
        <v>39</v>
      </c>
      <c r="H38">
        <v>43</v>
      </c>
      <c r="I38">
        <f>IF(G38&gt;=H38,1,0)</f>
        <v>0</v>
      </c>
      <c r="J38">
        <f>IF(H38&gt;G38,1,0)</f>
        <v>1</v>
      </c>
      <c r="K38">
        <f ca="1">I38*F38*B38*M38*D38</f>
        <v>0</v>
      </c>
      <c r="L38">
        <f ca="1">J38*F38*B38*M38*D38</f>
        <v>0.33490926320589337</v>
      </c>
      <c r="M38">
        <f>MAX(G38:H38)/MIN(G38:H38)</f>
        <v>1.1025641025641026</v>
      </c>
    </row>
    <row r="39" spans="1:13" x14ac:dyDescent="0.25">
      <c r="A39" s="7">
        <v>45390</v>
      </c>
      <c r="B39">
        <f ca="1">0.5^((TODAY()-4-A39)/14)</f>
        <v>0.39035459107785508</v>
      </c>
      <c r="C39" s="6">
        <v>1401</v>
      </c>
      <c r="D39">
        <f>1+LOG(C39/1000)</f>
        <v>1.1464381352857747</v>
      </c>
      <c r="E39" t="s">
        <v>49</v>
      </c>
      <c r="F39">
        <v>0.753</v>
      </c>
      <c r="G39">
        <v>38</v>
      </c>
      <c r="H39">
        <v>41</v>
      </c>
      <c r="I39">
        <f>IF(G39&gt;=H39,1,0)</f>
        <v>0</v>
      </c>
      <c r="J39">
        <f>IF(H39&gt;G39,1,0)</f>
        <v>1</v>
      </c>
      <c r="K39">
        <f ca="1">I39*F39*B39*M39*D39</f>
        <v>0</v>
      </c>
      <c r="L39">
        <f ca="1">J39*F39*B39*M39*D39</f>
        <v>0.36358432541830848</v>
      </c>
      <c r="M39">
        <f>MAX(G39:H39)/MIN(G39:H39)</f>
        <v>1.0789473684210527</v>
      </c>
    </row>
    <row r="40" spans="1:13" x14ac:dyDescent="0.25">
      <c r="A40" s="7">
        <v>45390</v>
      </c>
      <c r="B40">
        <f ca="1">0.5^((TODAY()-4-A40)/14)</f>
        <v>0.39035459107785508</v>
      </c>
      <c r="C40" s="6">
        <v>1401</v>
      </c>
      <c r="D40">
        <f>1+LOG(C40/1000)</f>
        <v>1.1464381352857747</v>
      </c>
      <c r="E40" t="s">
        <v>49</v>
      </c>
      <c r="F40">
        <v>0.753</v>
      </c>
      <c r="G40">
        <v>46</v>
      </c>
      <c r="H40">
        <v>48</v>
      </c>
      <c r="I40">
        <f>IF(G40&gt;=H40,1,0)</f>
        <v>0</v>
      </c>
      <c r="J40">
        <f>IF(H40&gt;G40,1,0)</f>
        <v>1</v>
      </c>
      <c r="K40">
        <f ca="1">I40*F40*B40*M40*D40</f>
        <v>0</v>
      </c>
      <c r="L40">
        <f ca="1">J40*F40*B40*M40*D40</f>
        <v>0.35163192447666741</v>
      </c>
      <c r="M40">
        <f>MAX(G40:H40)/MIN(G40:H40)</f>
        <v>1.0434782608695652</v>
      </c>
    </row>
    <row r="41" spans="1:13" x14ac:dyDescent="0.25">
      <c r="A41" s="7">
        <v>45395</v>
      </c>
      <c r="B41">
        <f ca="1">0.5^((TODAY()-4-A41)/14)</f>
        <v>0.5</v>
      </c>
      <c r="C41">
        <v>635</v>
      </c>
      <c r="D41">
        <f>1+LOG(C41/1000)</f>
        <v>0.80277372529197566</v>
      </c>
      <c r="E41" t="s">
        <v>49</v>
      </c>
      <c r="F41">
        <v>0.753</v>
      </c>
      <c r="G41">
        <v>43</v>
      </c>
      <c r="H41">
        <v>49</v>
      </c>
      <c r="I41">
        <f>IF(G41&gt;=H41,1,0)</f>
        <v>0</v>
      </c>
      <c r="J41">
        <f>IF(H41&gt;G41,1,0)</f>
        <v>1</v>
      </c>
      <c r="K41">
        <f ca="1">I41*F41*B41*M41*D41</f>
        <v>0</v>
      </c>
      <c r="L41">
        <f ca="1">J41*F41*B41*M41*D41</f>
        <v>0.34441793188486075</v>
      </c>
      <c r="M41">
        <f>MAX(G41:H41)/MIN(G41:H41)</f>
        <v>1.1395348837209303</v>
      </c>
    </row>
    <row r="42" spans="1:13" x14ac:dyDescent="0.25">
      <c r="A42" s="7">
        <v>45399</v>
      </c>
      <c r="B42">
        <f ca="1">0.5^((TODAY()-4-A42)/14)</f>
        <v>0.60950682710223769</v>
      </c>
      <c r="C42">
        <v>711</v>
      </c>
      <c r="D42">
        <f>1+LOG(C42/1000)</f>
        <v>0.85186960072976625</v>
      </c>
      <c r="E42" t="s">
        <v>50</v>
      </c>
      <c r="F42">
        <v>1</v>
      </c>
      <c r="G42">
        <v>39</v>
      </c>
      <c r="H42">
        <v>41</v>
      </c>
      <c r="I42">
        <f>IF(G42&gt;=H42,1,0)</f>
        <v>0</v>
      </c>
      <c r="J42">
        <f>IF(H42&gt;G42,1,0)</f>
        <v>1</v>
      </c>
      <c r="K42">
        <f ca="1">I42*F42*B42*M42*D42</f>
        <v>0</v>
      </c>
      <c r="L42">
        <f ca="1">J42*F42*B42*M42*D42</f>
        <v>0.54584702141722163</v>
      </c>
      <c r="M42">
        <f>MAX(G42:H42)/MIN(G42:H42)</f>
        <v>1.0512820512820513</v>
      </c>
    </row>
    <row r="43" spans="1:13" x14ac:dyDescent="0.25">
      <c r="A43" s="7">
        <v>45411</v>
      </c>
      <c r="B43">
        <f t="shared" ref="B43:B46" ca="1" si="0">0.5^((TODAY()-4-A43)/14)</f>
        <v>1.1040895136738123</v>
      </c>
      <c r="C43" s="6">
        <v>1000</v>
      </c>
      <c r="D43">
        <f t="shared" ref="D43:D46" si="1">1+LOG(C43/1000)</f>
        <v>1</v>
      </c>
      <c r="E43" t="s">
        <v>49</v>
      </c>
      <c r="F43">
        <v>0.753</v>
      </c>
      <c r="G43">
        <v>37</v>
      </c>
      <c r="H43">
        <v>46</v>
      </c>
      <c r="I43">
        <f t="shared" ref="I43:I46" si="2">IF(G43&gt;=H43,1,0)</f>
        <v>0</v>
      </c>
      <c r="J43">
        <f t="shared" ref="J43:J46" si="3">IF(H43&gt;G43,1,0)</f>
        <v>1</v>
      </c>
      <c r="K43">
        <f t="shared" ref="K43:K46" ca="1" si="4">I43*F43*B43*M43*D43</f>
        <v>0</v>
      </c>
      <c r="L43">
        <f t="shared" ref="L43:L46" ca="1" si="5">J43*F43*B43*M43*D43</f>
        <v>1.0336068263414462</v>
      </c>
      <c r="M43">
        <f t="shared" ref="M43:M46" si="6">MAX(G43:H43)/MIN(G43:H43)</f>
        <v>1.2432432432432432</v>
      </c>
    </row>
    <row r="44" spans="1:13" x14ac:dyDescent="0.25">
      <c r="A44" s="7">
        <v>45411</v>
      </c>
      <c r="B44">
        <f t="shared" ca="1" si="0"/>
        <v>1.1040895136738123</v>
      </c>
      <c r="C44" s="6">
        <v>1000</v>
      </c>
      <c r="D44">
        <f t="shared" si="1"/>
        <v>1</v>
      </c>
      <c r="E44" t="s">
        <v>49</v>
      </c>
      <c r="F44">
        <v>0.753</v>
      </c>
      <c r="G44">
        <v>48</v>
      </c>
      <c r="H44">
        <v>52</v>
      </c>
      <c r="I44">
        <f t="shared" si="2"/>
        <v>0</v>
      </c>
      <c r="J44">
        <f t="shared" si="3"/>
        <v>1</v>
      </c>
      <c r="K44">
        <f t="shared" ca="1" si="4"/>
        <v>0</v>
      </c>
      <c r="L44">
        <f t="shared" ca="1" si="5"/>
        <v>0.90066102077941235</v>
      </c>
      <c r="M44">
        <f t="shared" si="6"/>
        <v>1.0833333333333333</v>
      </c>
    </row>
    <row r="45" spans="1:13" x14ac:dyDescent="0.25">
      <c r="A45" s="7">
        <v>45396</v>
      </c>
      <c r="B45">
        <f t="shared" ca="1" si="0"/>
        <v>0.52537831932660972</v>
      </c>
      <c r="C45">
        <v>703</v>
      </c>
      <c r="D45">
        <f t="shared" si="1"/>
        <v>0.84695532501982396</v>
      </c>
      <c r="E45" s="6" t="s">
        <v>49</v>
      </c>
      <c r="F45">
        <v>0.753</v>
      </c>
      <c r="G45">
        <v>41</v>
      </c>
      <c r="H45">
        <v>51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0.41678678974915351</v>
      </c>
      <c r="M45">
        <f t="shared" si="6"/>
        <v>1.2439024390243902</v>
      </c>
    </row>
    <row r="46" spans="1:13" x14ac:dyDescent="0.25">
      <c r="A46" s="7">
        <v>45396</v>
      </c>
      <c r="B46">
        <f t="shared" ca="1" si="0"/>
        <v>0.52537831932660972</v>
      </c>
      <c r="C46">
        <v>703</v>
      </c>
      <c r="D46">
        <f t="shared" si="1"/>
        <v>0.84695532501982396</v>
      </c>
      <c r="E46" t="s">
        <v>49</v>
      </c>
      <c r="F46">
        <v>0.753</v>
      </c>
      <c r="G46">
        <v>38</v>
      </c>
      <c r="H46">
        <v>48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0.42323859764000721</v>
      </c>
      <c r="M46">
        <f t="shared" si="6"/>
        <v>1.263157894736842</v>
      </c>
    </row>
  </sheetData>
  <sortState xmlns:xlrd2="http://schemas.microsoft.com/office/spreadsheetml/2017/richdata2" ref="A2:M42">
    <sortCondition ref="A2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F83-F4AD-4CC5-82D7-EE6777FF6AC1}">
  <dimension ref="A1:O63"/>
  <sheetViews>
    <sheetView topLeftCell="A46" workbookViewId="0">
      <selection activeCell="I63" sqref="I63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45233</v>
      </c>
      <c r="B2">
        <f t="shared" ref="B2:B63" ca="1" si="0">0.5^((TODAY()-4-A2)/14)</f>
        <v>1.6429445710844205E-4</v>
      </c>
      <c r="C2">
        <v>600</v>
      </c>
      <c r="D2">
        <f t="shared" ref="D2:D63" si="1">1+LOG(C2/1000)</f>
        <v>0.77815125038364363</v>
      </c>
      <c r="E2" t="s">
        <v>9</v>
      </c>
      <c r="F2">
        <v>1</v>
      </c>
      <c r="G2">
        <v>36</v>
      </c>
      <c r="H2">
        <v>36</v>
      </c>
      <c r="I2">
        <f>IF(G2&gt;=H2,1,0)</f>
        <v>1</v>
      </c>
      <c r="J2">
        <f>IF(H2&gt;G2,1,0)</f>
        <v>0</v>
      </c>
      <c r="K2">
        <f ca="1">I2*F2*B2*M2*D2</f>
        <v>1.2784593723003609E-4</v>
      </c>
      <c r="L2">
        <f ca="1">J2*F2*B2*M2*D2</f>
        <v>0</v>
      </c>
      <c r="M2">
        <f>MAX(G2:H2)/MIN(G2:H2)</f>
        <v>1</v>
      </c>
      <c r="N2">
        <f ca="1">SUM(K2:K558)</f>
        <v>1.2772686865055372</v>
      </c>
      <c r="O2">
        <f ca="1">SUM(L2:L658)</f>
        <v>5.0332864430079693</v>
      </c>
    </row>
    <row r="3" spans="1:15" x14ac:dyDescent="0.25">
      <c r="A3" s="1">
        <v>45233</v>
      </c>
      <c r="B3">
        <f t="shared" ca="1" si="0"/>
        <v>1.6429445710844205E-4</v>
      </c>
      <c r="C3">
        <v>600</v>
      </c>
      <c r="D3">
        <f t="shared" si="1"/>
        <v>0.77815125038364363</v>
      </c>
      <c r="E3" t="s">
        <v>7</v>
      </c>
      <c r="F3">
        <f t="shared" ref="F3:F24" si="2">155507476/206557583</f>
        <v>0.75285290300864915</v>
      </c>
      <c r="G3">
        <v>35</v>
      </c>
      <c r="H3">
        <v>35</v>
      </c>
      <c r="I3">
        <f>IF(G3&gt;=H3,1,0)</f>
        <v>1</v>
      </c>
      <c r="J3">
        <f>IF(H3&gt;G3,1,0)</f>
        <v>0</v>
      </c>
      <c r="K3">
        <f ca="1">I3*F3*B3*M3*D3</f>
        <v>9.6249184981494213E-5</v>
      </c>
      <c r="L3">
        <f ca="1">J3*F3*B3*M3*D3</f>
        <v>0</v>
      </c>
      <c r="M3">
        <f>MAX(G3:H3)/MIN(G3:H3)</f>
        <v>1</v>
      </c>
    </row>
    <row r="4" spans="1:15" x14ac:dyDescent="0.25">
      <c r="A4" s="1">
        <v>45233</v>
      </c>
      <c r="B4">
        <f t="shared" ca="1" si="0"/>
        <v>1.6429445710844205E-4</v>
      </c>
      <c r="C4">
        <v>600</v>
      </c>
      <c r="D4">
        <f t="shared" si="1"/>
        <v>0.77815125038364363</v>
      </c>
      <c r="E4" t="s">
        <v>9</v>
      </c>
      <c r="F4">
        <v>1</v>
      </c>
      <c r="G4">
        <v>44</v>
      </c>
      <c r="H4">
        <v>49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1.4237388464254018E-4</v>
      </c>
      <c r="M4">
        <f>MAX(G4:H4)/MIN(G4:H4)</f>
        <v>1.1136363636363635</v>
      </c>
    </row>
    <row r="5" spans="1:15" x14ac:dyDescent="0.25">
      <c r="A5" s="1">
        <v>45233</v>
      </c>
      <c r="B5">
        <f t="shared" ca="1" si="0"/>
        <v>1.6429445710844205E-4</v>
      </c>
      <c r="C5">
        <v>600</v>
      </c>
      <c r="D5">
        <f t="shared" si="1"/>
        <v>0.77815125038364363</v>
      </c>
      <c r="E5" t="s">
        <v>7</v>
      </c>
      <c r="F5">
        <f t="shared" si="2"/>
        <v>0.75285290300864915</v>
      </c>
      <c r="G5">
        <v>44</v>
      </c>
      <c r="H5">
        <v>48</v>
      </c>
      <c r="I5">
        <f t="shared" ref="I5:I25" si="3">IF(G5&gt;=H5,1,0)</f>
        <v>0</v>
      </c>
      <c r="J5">
        <f t="shared" ref="J5:J25" si="4">IF(H5&gt;G5,1,0)</f>
        <v>1</v>
      </c>
      <c r="K5">
        <f t="shared" ref="K5:K10" ca="1" si="5">I5*F5*B5*M5*D5</f>
        <v>0</v>
      </c>
      <c r="L5">
        <f t="shared" ref="L5:L10" ca="1" si="6">J5*F5*B5*M5*D5</f>
        <v>1.0499911088890276E-4</v>
      </c>
      <c r="M5">
        <f t="shared" ref="M5:M25" si="7">MAX(G5:H5)/MIN(G5:H5)</f>
        <v>1.0909090909090908</v>
      </c>
    </row>
    <row r="6" spans="1:15" x14ac:dyDescent="0.25">
      <c r="A6" s="1">
        <v>45221</v>
      </c>
      <c r="B6">
        <f t="shared" ca="1" si="0"/>
        <v>9.0697893624081352E-5</v>
      </c>
      <c r="C6">
        <v>873</v>
      </c>
      <c r="D6">
        <f t="shared" si="1"/>
        <v>0.94101424370556974</v>
      </c>
      <c r="E6" t="s">
        <v>7</v>
      </c>
      <c r="F6">
        <f t="shared" si="2"/>
        <v>0.75285290300864915</v>
      </c>
      <c r="G6">
        <v>44</v>
      </c>
      <c r="H6">
        <v>42</v>
      </c>
      <c r="I6">
        <f t="shared" si="3"/>
        <v>1</v>
      </c>
      <c r="J6">
        <f t="shared" si="4"/>
        <v>0</v>
      </c>
      <c r="K6">
        <f t="shared" ca="1" si="5"/>
        <v>6.7314234873424325E-5</v>
      </c>
      <c r="L6">
        <f t="shared" ca="1" si="6"/>
        <v>0</v>
      </c>
      <c r="M6">
        <f t="shared" si="7"/>
        <v>1.0476190476190477</v>
      </c>
    </row>
    <row r="7" spans="1:15" x14ac:dyDescent="0.25">
      <c r="A7" s="1">
        <v>45209</v>
      </c>
      <c r="B7">
        <f t="shared" ca="1" si="0"/>
        <v>5.0069296631325546E-5</v>
      </c>
      <c r="C7">
        <v>807</v>
      </c>
      <c r="D7">
        <f t="shared" si="1"/>
        <v>0.90687353472207044</v>
      </c>
      <c r="E7" t="s">
        <v>7</v>
      </c>
      <c r="F7">
        <f t="shared" si="2"/>
        <v>0.75285290300864915</v>
      </c>
      <c r="G7">
        <v>45</v>
      </c>
      <c r="H7">
        <v>46</v>
      </c>
      <c r="I7">
        <f t="shared" si="3"/>
        <v>0</v>
      </c>
      <c r="J7">
        <f t="shared" si="4"/>
        <v>1</v>
      </c>
      <c r="K7">
        <f t="shared" ca="1" si="5"/>
        <v>0</v>
      </c>
      <c r="L7">
        <f t="shared" ca="1" si="6"/>
        <v>3.4944084419512433E-5</v>
      </c>
      <c r="M7">
        <f t="shared" si="7"/>
        <v>1.0222222222222221</v>
      </c>
    </row>
    <row r="8" spans="1:15" x14ac:dyDescent="0.25">
      <c r="A8" s="1">
        <v>45201</v>
      </c>
      <c r="B8">
        <f t="shared" ca="1" si="0"/>
        <v>3.3694137990533821E-5</v>
      </c>
      <c r="C8">
        <v>1725</v>
      </c>
      <c r="D8">
        <f t="shared" si="1"/>
        <v>1.2367890994092929</v>
      </c>
      <c r="E8" t="s">
        <v>7</v>
      </c>
      <c r="F8">
        <f t="shared" si="2"/>
        <v>0.75285290300864915</v>
      </c>
      <c r="G8">
        <v>45</v>
      </c>
      <c r="H8">
        <v>47</v>
      </c>
      <c r="I8">
        <f t="shared" si="3"/>
        <v>0</v>
      </c>
      <c r="J8">
        <f t="shared" si="4"/>
        <v>1</v>
      </c>
      <c r="K8">
        <f t="shared" ca="1" si="5"/>
        <v>0</v>
      </c>
      <c r="L8">
        <f t="shared" ca="1" si="6"/>
        <v>3.2767663309069854E-5</v>
      </c>
      <c r="M8">
        <f t="shared" si="7"/>
        <v>1.0444444444444445</v>
      </c>
    </row>
    <row r="9" spans="1:15" x14ac:dyDescent="0.25">
      <c r="A9" s="1">
        <v>45197</v>
      </c>
      <c r="B9">
        <f t="shared" ca="1" si="0"/>
        <v>2.7640492683835067E-5</v>
      </c>
      <c r="C9">
        <v>700</v>
      </c>
      <c r="D9">
        <f t="shared" si="1"/>
        <v>0.84509804001425681</v>
      </c>
      <c r="E9" t="s">
        <v>7</v>
      </c>
      <c r="F9">
        <f t="shared" si="2"/>
        <v>0.75285290300864915</v>
      </c>
      <c r="G9">
        <v>47</v>
      </c>
      <c r="H9">
        <v>45</v>
      </c>
      <c r="I9">
        <f t="shared" si="3"/>
        <v>1</v>
      </c>
      <c r="J9">
        <f t="shared" si="4"/>
        <v>0</v>
      </c>
      <c r="K9">
        <f t="shared" ca="1" si="5"/>
        <v>1.836742807913389E-5</v>
      </c>
      <c r="L9">
        <f t="shared" ca="1" si="6"/>
        <v>0</v>
      </c>
      <c r="M9">
        <f t="shared" si="7"/>
        <v>1.0444444444444445</v>
      </c>
    </row>
    <row r="10" spans="1:15" x14ac:dyDescent="0.25">
      <c r="A10" s="1">
        <v>45195</v>
      </c>
      <c r="B10">
        <f t="shared" ca="1" si="0"/>
        <v>2.5034648315662769E-5</v>
      </c>
      <c r="C10">
        <v>673</v>
      </c>
      <c r="D10">
        <f t="shared" si="1"/>
        <v>0.82801506422397686</v>
      </c>
      <c r="E10" t="s">
        <v>7</v>
      </c>
      <c r="F10">
        <f t="shared" si="2"/>
        <v>0.75285290300864915</v>
      </c>
      <c r="G10">
        <v>48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1.6646333295205491E-5</v>
      </c>
      <c r="L10">
        <f t="shared" ca="1" si="6"/>
        <v>0</v>
      </c>
      <c r="M10">
        <f t="shared" si="7"/>
        <v>1.0666666666666667</v>
      </c>
    </row>
    <row r="11" spans="1:15" x14ac:dyDescent="0.25">
      <c r="A11" s="1">
        <v>45186</v>
      </c>
      <c r="B11">
        <f t="shared" ca="1" si="0"/>
        <v>1.6033273905231027E-5</v>
      </c>
      <c r="C11">
        <v>622</v>
      </c>
      <c r="D11">
        <f t="shared" si="1"/>
        <v>0.79379038469081875</v>
      </c>
      <c r="E11" t="s">
        <v>9</v>
      </c>
      <c r="F11">
        <v>1</v>
      </c>
      <c r="G11">
        <v>47</v>
      </c>
      <c r="H11">
        <v>45</v>
      </c>
      <c r="I11">
        <f t="shared" si="3"/>
        <v>1</v>
      </c>
      <c r="J11">
        <f t="shared" si="4"/>
        <v>0</v>
      </c>
      <c r="K11">
        <f t="shared" ref="K11:K19" ca="1" si="8">I11*F11*B11*M11*D11</f>
        <v>1.3292705712690451E-5</v>
      </c>
      <c r="L11">
        <f t="shared" ref="L11:L19" ca="1" si="9">J11*F11*B11*M11*D11</f>
        <v>0</v>
      </c>
      <c r="M11">
        <f t="shared" si="7"/>
        <v>1.0444444444444445</v>
      </c>
    </row>
    <row r="12" spans="1:15" x14ac:dyDescent="0.25">
      <c r="A12" s="1">
        <v>45158</v>
      </c>
      <c r="B12">
        <f t="shared" ca="1" si="0"/>
        <v>4.0083184763077558E-6</v>
      </c>
      <c r="C12">
        <v>723</v>
      </c>
      <c r="D12">
        <f t="shared" si="1"/>
        <v>0.85913829729453084</v>
      </c>
      <c r="E12" t="s">
        <v>7</v>
      </c>
      <c r="F12">
        <f t="shared" si="2"/>
        <v>0.75285290300864915</v>
      </c>
      <c r="G12">
        <v>42</v>
      </c>
      <c r="H12">
        <v>40</v>
      </c>
      <c r="I12">
        <f t="shared" si="3"/>
        <v>1</v>
      </c>
      <c r="J12">
        <f t="shared" si="4"/>
        <v>0</v>
      </c>
      <c r="K12">
        <f t="shared" ca="1" si="8"/>
        <v>2.7222294486431115E-6</v>
      </c>
      <c r="L12">
        <f t="shared" ca="1" si="9"/>
        <v>0</v>
      </c>
      <c r="M12">
        <f t="shared" si="7"/>
        <v>1.05</v>
      </c>
    </row>
    <row r="13" spans="1:15" x14ac:dyDescent="0.25">
      <c r="A13" s="1">
        <v>45105</v>
      </c>
      <c r="B13">
        <f t="shared" ca="1" si="0"/>
        <v>2.9063550334083468E-7</v>
      </c>
      <c r="C13">
        <v>500</v>
      </c>
      <c r="D13">
        <f t="shared" si="1"/>
        <v>0.69897000433601875</v>
      </c>
      <c r="E13" t="s">
        <v>7</v>
      </c>
      <c r="F13">
        <f t="shared" si="2"/>
        <v>0.75285290300864915</v>
      </c>
      <c r="G13">
        <v>50</v>
      </c>
      <c r="H13">
        <v>50</v>
      </c>
      <c r="I13">
        <f t="shared" si="3"/>
        <v>1</v>
      </c>
      <c r="J13">
        <f t="shared" si="4"/>
        <v>0</v>
      </c>
      <c r="K13">
        <f t="shared" ca="1" si="8"/>
        <v>1.5293867867813536E-7</v>
      </c>
      <c r="L13">
        <f t="shared" ca="1" si="9"/>
        <v>0</v>
      </c>
      <c r="M13">
        <f t="shared" si="7"/>
        <v>1</v>
      </c>
    </row>
    <row r="14" spans="1:15" x14ac:dyDescent="0.25">
      <c r="A14" s="1">
        <v>45103</v>
      </c>
      <c r="B14">
        <f t="shared" ca="1" si="0"/>
        <v>2.6323545305104532E-7</v>
      </c>
      <c r="C14">
        <v>1584</v>
      </c>
      <c r="D14">
        <f t="shared" si="1"/>
        <v>1.1997551772534747</v>
      </c>
      <c r="E14" t="s">
        <v>7</v>
      </c>
      <c r="F14">
        <f t="shared" si="2"/>
        <v>0.75285290300864915</v>
      </c>
      <c r="G14">
        <v>46</v>
      </c>
      <c r="H14">
        <v>47</v>
      </c>
      <c r="I14">
        <f t="shared" si="3"/>
        <v>0</v>
      </c>
      <c r="J14">
        <f t="shared" si="4"/>
        <v>1</v>
      </c>
      <c r="K14">
        <f t="shared" ca="1" si="8"/>
        <v>0</v>
      </c>
      <c r="L14">
        <f t="shared" ca="1" si="9"/>
        <v>2.4293336666228728E-7</v>
      </c>
      <c r="M14">
        <f t="shared" si="7"/>
        <v>1.0217391304347827</v>
      </c>
    </row>
    <row r="15" spans="1:15" x14ac:dyDescent="0.25">
      <c r="A15" s="1">
        <v>45096</v>
      </c>
      <c r="B15">
        <f t="shared" ca="1" si="0"/>
        <v>1.8613557390110738E-7</v>
      </c>
      <c r="C15">
        <v>500</v>
      </c>
      <c r="D15">
        <f t="shared" si="1"/>
        <v>0.69897000433601875</v>
      </c>
      <c r="E15" t="s">
        <v>7</v>
      </c>
      <c r="F15">
        <f t="shared" si="2"/>
        <v>0.75285290300864915</v>
      </c>
      <c r="G15">
        <v>48</v>
      </c>
      <c r="H15">
        <v>45</v>
      </c>
      <c r="I15">
        <f t="shared" si="3"/>
        <v>1</v>
      </c>
      <c r="J15">
        <f t="shared" si="4"/>
        <v>0</v>
      </c>
      <c r="K15">
        <f t="shared" ca="1" si="8"/>
        <v>1.0447846286344451E-7</v>
      </c>
      <c r="L15">
        <f t="shared" ca="1" si="9"/>
        <v>0</v>
      </c>
      <c r="M15">
        <f t="shared" si="7"/>
        <v>1.0666666666666667</v>
      </c>
    </row>
    <row r="16" spans="1:15" x14ac:dyDescent="0.25">
      <c r="A16" s="1">
        <v>45234</v>
      </c>
      <c r="B16">
        <f t="shared" ca="1" si="0"/>
        <v>1.7263349150062191E-4</v>
      </c>
      <c r="C16">
        <v>816</v>
      </c>
      <c r="D16">
        <f t="shared" si="1"/>
        <v>0.91169015875386106</v>
      </c>
      <c r="E16" t="s">
        <v>9</v>
      </c>
      <c r="F16">
        <v>1</v>
      </c>
      <c r="G16">
        <v>45</v>
      </c>
      <c r="H16">
        <v>49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1.7137832240776289E-4</v>
      </c>
      <c r="M16">
        <f t="shared" si="7"/>
        <v>1.0888888888888888</v>
      </c>
    </row>
    <row r="17" spans="1:13" x14ac:dyDescent="0.25">
      <c r="A17" s="1">
        <v>45234</v>
      </c>
      <c r="B17">
        <f t="shared" ca="1" si="0"/>
        <v>1.7263349150062191E-4</v>
      </c>
      <c r="C17">
        <v>1000</v>
      </c>
      <c r="D17">
        <f t="shared" si="1"/>
        <v>1</v>
      </c>
      <c r="E17" t="s">
        <v>7</v>
      </c>
      <c r="F17">
        <f t="shared" si="2"/>
        <v>0.75285290300864915</v>
      </c>
      <c r="G17">
        <v>43</v>
      </c>
      <c r="H17">
        <v>46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1.3903513396993161E-4</v>
      </c>
      <c r="M17">
        <f t="shared" si="7"/>
        <v>1.069767441860465</v>
      </c>
    </row>
    <row r="18" spans="1:13" x14ac:dyDescent="0.25">
      <c r="A18" s="1">
        <v>45237</v>
      </c>
      <c r="B18">
        <f t="shared" ca="1" si="0"/>
        <v>2.0027718652530221E-4</v>
      </c>
      <c r="C18">
        <v>805</v>
      </c>
      <c r="D18">
        <f t="shared" si="1"/>
        <v>0.90579588036786851</v>
      </c>
      <c r="E18" t="s">
        <v>7</v>
      </c>
      <c r="F18">
        <f t="shared" si="2"/>
        <v>0.75285290300864915</v>
      </c>
      <c r="G18">
        <v>38</v>
      </c>
      <c r="H18">
        <v>41</v>
      </c>
      <c r="I18">
        <f t="shared" si="3"/>
        <v>0</v>
      </c>
      <c r="J18">
        <f t="shared" si="4"/>
        <v>1</v>
      </c>
      <c r="K18">
        <f t="shared" ca="1" si="8"/>
        <v>0</v>
      </c>
      <c r="L18">
        <f t="shared" ca="1" si="9"/>
        <v>1.473574890073471E-4</v>
      </c>
      <c r="M18">
        <f t="shared" si="7"/>
        <v>1.0789473684210527</v>
      </c>
    </row>
    <row r="19" spans="1:13" x14ac:dyDescent="0.25">
      <c r="A19" s="1">
        <v>45237</v>
      </c>
      <c r="B19">
        <f t="shared" ca="1" si="0"/>
        <v>2.0027718652530221E-4</v>
      </c>
      <c r="C19">
        <v>805</v>
      </c>
      <c r="D19">
        <f t="shared" si="1"/>
        <v>0.90579588036786851</v>
      </c>
      <c r="E19" t="s">
        <v>7</v>
      </c>
      <c r="F19">
        <f t="shared" si="2"/>
        <v>0.75285290300864915</v>
      </c>
      <c r="G19">
        <v>44</v>
      </c>
      <c r="H19">
        <v>47</v>
      </c>
      <c r="I19">
        <f t="shared" si="3"/>
        <v>0</v>
      </c>
      <c r="J19">
        <f t="shared" si="4"/>
        <v>1</v>
      </c>
      <c r="K19">
        <f t="shared" ca="1" si="8"/>
        <v>0</v>
      </c>
      <c r="L19">
        <f t="shared" ca="1" si="9"/>
        <v>1.4588718146736247E-4</v>
      </c>
      <c r="M19">
        <f t="shared" si="7"/>
        <v>1.0681818181818181</v>
      </c>
    </row>
    <row r="20" spans="1:13" x14ac:dyDescent="0.25">
      <c r="A20" s="1">
        <v>45259</v>
      </c>
      <c r="B20">
        <f t="shared" ca="1" si="0"/>
        <v>5.9522151084202943E-4</v>
      </c>
      <c r="C20">
        <v>887</v>
      </c>
      <c r="D20">
        <f t="shared" si="1"/>
        <v>0.94792361983172635</v>
      </c>
      <c r="E20" t="s">
        <v>9</v>
      </c>
      <c r="F20">
        <v>1</v>
      </c>
      <c r="G20">
        <v>37</v>
      </c>
      <c r="H20">
        <v>44</v>
      </c>
      <c r="I20">
        <f t="shared" si="3"/>
        <v>0</v>
      </c>
      <c r="J20">
        <f t="shared" si="4"/>
        <v>1</v>
      </c>
      <c r="K20">
        <f t="shared" ref="K20:K25" ca="1" si="10">I20*F20*B20*M20*D20</f>
        <v>0</v>
      </c>
      <c r="L20">
        <f t="shared" ref="L20:L25" ca="1" si="11">J20*F20*B20*M20*D20</f>
        <v>6.7096971035134512E-4</v>
      </c>
      <c r="M20">
        <f t="shared" si="7"/>
        <v>1.1891891891891893</v>
      </c>
    </row>
    <row r="21" spans="1:13" x14ac:dyDescent="0.25">
      <c r="A21" s="1">
        <v>45266</v>
      </c>
      <c r="B21">
        <f t="shared" ca="1" si="0"/>
        <v>8.4177033324900233E-4</v>
      </c>
      <c r="C21">
        <v>799</v>
      </c>
      <c r="D21">
        <f t="shared" si="1"/>
        <v>0.90254677931399141</v>
      </c>
      <c r="E21" t="s">
        <v>7</v>
      </c>
      <c r="F21">
        <f t="shared" si="2"/>
        <v>0.75285290300864915</v>
      </c>
      <c r="G21">
        <v>38</v>
      </c>
      <c r="H21">
        <v>39</v>
      </c>
      <c r="I21">
        <f t="shared" si="3"/>
        <v>0</v>
      </c>
      <c r="J21">
        <f t="shared" si="4"/>
        <v>1</v>
      </c>
      <c r="K21">
        <f t="shared" ca="1" si="10"/>
        <v>0</v>
      </c>
      <c r="L21">
        <f t="shared" ca="1" si="11"/>
        <v>5.8702213323457168E-4</v>
      </c>
      <c r="M21">
        <f t="shared" si="7"/>
        <v>1.0263157894736843</v>
      </c>
    </row>
    <row r="22" spans="1:13" x14ac:dyDescent="0.25">
      <c r="A22" s="1">
        <v>45266</v>
      </c>
      <c r="B22">
        <f t="shared" ca="1" si="0"/>
        <v>8.4177033324900233E-4</v>
      </c>
      <c r="C22">
        <v>799</v>
      </c>
      <c r="D22">
        <f t="shared" si="1"/>
        <v>0.90254677931399141</v>
      </c>
      <c r="E22" t="s">
        <v>7</v>
      </c>
      <c r="F22">
        <f t="shared" si="2"/>
        <v>0.75285290300864915</v>
      </c>
      <c r="G22">
        <v>44</v>
      </c>
      <c r="H22">
        <v>46</v>
      </c>
      <c r="I22">
        <f t="shared" si="3"/>
        <v>0</v>
      </c>
      <c r="J22">
        <f t="shared" si="4"/>
        <v>1</v>
      </c>
      <c r="K22">
        <f t="shared" ca="1" si="10"/>
        <v>0</v>
      </c>
      <c r="L22">
        <f t="shared" ca="1" si="11"/>
        <v>5.9796893292192953E-4</v>
      </c>
      <c r="M22">
        <f t="shared" si="7"/>
        <v>1.0454545454545454</v>
      </c>
    </row>
    <row r="23" spans="1:13" x14ac:dyDescent="0.25">
      <c r="A23" s="1">
        <v>45278</v>
      </c>
      <c r="B23">
        <f t="shared" ca="1" si="0"/>
        <v>1.5248226213978706E-3</v>
      </c>
      <c r="C23">
        <v>600</v>
      </c>
      <c r="D23">
        <f t="shared" si="1"/>
        <v>0.77815125038364363</v>
      </c>
      <c r="E23" t="s">
        <v>7</v>
      </c>
      <c r="F23">
        <f t="shared" si="2"/>
        <v>0.75285290300864915</v>
      </c>
      <c r="G23">
        <v>45</v>
      </c>
      <c r="H23">
        <v>45</v>
      </c>
      <c r="I23">
        <f t="shared" si="3"/>
        <v>1</v>
      </c>
      <c r="J23">
        <f t="shared" si="4"/>
        <v>0</v>
      </c>
      <c r="K23">
        <f t="shared" ca="1" si="10"/>
        <v>8.9329206312797351E-4</v>
      </c>
      <c r="L23">
        <f t="shared" ca="1" si="11"/>
        <v>0</v>
      </c>
      <c r="M23">
        <f t="shared" si="7"/>
        <v>1</v>
      </c>
    </row>
    <row r="24" spans="1:13" x14ac:dyDescent="0.25">
      <c r="A24" s="1">
        <v>45273</v>
      </c>
      <c r="B24">
        <f t="shared" ca="1" si="0"/>
        <v>1.1904430216840591E-3</v>
      </c>
      <c r="C24">
        <v>421</v>
      </c>
      <c r="D24">
        <f t="shared" si="1"/>
        <v>0.62428209583566829</v>
      </c>
      <c r="E24" t="s">
        <v>7</v>
      </c>
      <c r="F24">
        <f t="shared" si="2"/>
        <v>0.75285290300864915</v>
      </c>
      <c r="G24">
        <v>42</v>
      </c>
      <c r="H24">
        <v>41</v>
      </c>
      <c r="I24">
        <f t="shared" si="3"/>
        <v>1</v>
      </c>
      <c r="J24">
        <f t="shared" si="4"/>
        <v>0</v>
      </c>
      <c r="K24">
        <f t="shared" ca="1" si="10"/>
        <v>5.7314572355314714E-4</v>
      </c>
      <c r="L24">
        <f t="shared" ca="1" si="11"/>
        <v>0</v>
      </c>
      <c r="M24">
        <f t="shared" si="7"/>
        <v>1.024390243902439</v>
      </c>
    </row>
    <row r="25" spans="1:13" x14ac:dyDescent="0.25">
      <c r="A25" s="1">
        <v>45290</v>
      </c>
      <c r="B25">
        <f t="shared" ca="1" si="0"/>
        <v>2.7621358640099515E-3</v>
      </c>
      <c r="C25">
        <v>1069</v>
      </c>
      <c r="D25">
        <f t="shared" si="1"/>
        <v>1.0289777052087781</v>
      </c>
      <c r="E25" t="s">
        <v>9</v>
      </c>
      <c r="F25">
        <v>1</v>
      </c>
      <c r="G25">
        <v>39</v>
      </c>
      <c r="H25">
        <v>40</v>
      </c>
      <c r="I25">
        <f t="shared" si="3"/>
        <v>0</v>
      </c>
      <c r="J25">
        <f t="shared" si="4"/>
        <v>1</v>
      </c>
      <c r="K25">
        <f t="shared" ca="1" si="10"/>
        <v>0</v>
      </c>
      <c r="L25">
        <f t="shared" ca="1" si="11"/>
        <v>2.9150525362295642E-3</v>
      </c>
      <c r="M25">
        <f t="shared" si="7"/>
        <v>1.0256410256410255</v>
      </c>
    </row>
    <row r="26" spans="1:13" x14ac:dyDescent="0.25">
      <c r="A26" s="5">
        <v>45398</v>
      </c>
      <c r="B26">
        <f t="shared" ca="1" si="0"/>
        <v>0.58006469308008146</v>
      </c>
      <c r="C26" s="6">
        <v>1141</v>
      </c>
      <c r="D26">
        <f t="shared" si="1"/>
        <v>1.0572856444182146</v>
      </c>
      <c r="E26" s="6" t="s">
        <v>49</v>
      </c>
      <c r="F26">
        <v>0.753</v>
      </c>
      <c r="G26">
        <v>48</v>
      </c>
      <c r="H26">
        <v>48</v>
      </c>
      <c r="I26">
        <f t="shared" ref="I26:I63" si="12">IF(G26&gt;=H26,1,0)</f>
        <v>1</v>
      </c>
      <c r="J26">
        <f t="shared" ref="J26:J63" si="13">IF(H26&gt;G26,1,0)</f>
        <v>0</v>
      </c>
      <c r="K26">
        <f t="shared" ref="K26:K63" ca="1" si="14">I26*F26*B26*M26*D26</f>
        <v>0.46181043683905315</v>
      </c>
      <c r="L26">
        <f t="shared" ref="L26:L63" ca="1" si="15">J26*F26*B26*M26*D26</f>
        <v>0</v>
      </c>
      <c r="M26">
        <f t="shared" ref="M26:M63" si="16">MAX(G26:H26)/MIN(G26:H26)</f>
        <v>1</v>
      </c>
    </row>
    <row r="27" spans="1:13" x14ac:dyDescent="0.25">
      <c r="A27" s="5">
        <v>45398</v>
      </c>
      <c r="B27">
        <f t="shared" ca="1" si="0"/>
        <v>0.58006469308008146</v>
      </c>
      <c r="C27" s="6">
        <v>1141</v>
      </c>
      <c r="D27">
        <f t="shared" si="1"/>
        <v>1.0572856444182146</v>
      </c>
      <c r="E27" t="s">
        <v>49</v>
      </c>
      <c r="F27">
        <v>0.753</v>
      </c>
      <c r="G27">
        <v>42</v>
      </c>
      <c r="H27">
        <v>44</v>
      </c>
      <c r="I27">
        <f t="shared" si="12"/>
        <v>0</v>
      </c>
      <c r="J27">
        <f t="shared" si="13"/>
        <v>1</v>
      </c>
      <c r="K27">
        <f t="shared" ca="1" si="14"/>
        <v>0</v>
      </c>
      <c r="L27">
        <f t="shared" ca="1" si="15"/>
        <v>0.48380141002186522</v>
      </c>
      <c r="M27">
        <f t="shared" si="16"/>
        <v>1.0476190476190477</v>
      </c>
    </row>
    <row r="28" spans="1:13" x14ac:dyDescent="0.25">
      <c r="A28" s="5">
        <v>45370</v>
      </c>
      <c r="B28">
        <f t="shared" ca="1" si="0"/>
        <v>0.14501617327002037</v>
      </c>
      <c r="C28">
        <v>400</v>
      </c>
      <c r="D28">
        <f t="shared" si="1"/>
        <v>0.6020599913279624</v>
      </c>
      <c r="E28" t="s">
        <v>50</v>
      </c>
      <c r="F28">
        <v>1</v>
      </c>
      <c r="G28">
        <v>45</v>
      </c>
      <c r="H28">
        <v>49</v>
      </c>
      <c r="I28">
        <f t="shared" si="12"/>
        <v>0</v>
      </c>
      <c r="J28">
        <f t="shared" si="13"/>
        <v>1</v>
      </c>
      <c r="K28">
        <f t="shared" ca="1" si="14"/>
        <v>0</v>
      </c>
      <c r="L28">
        <f t="shared" ca="1" si="15"/>
        <v>9.5069185889928326E-2</v>
      </c>
      <c r="M28">
        <f t="shared" si="16"/>
        <v>1.0888888888888888</v>
      </c>
    </row>
    <row r="29" spans="1:13" x14ac:dyDescent="0.25">
      <c r="A29" s="5">
        <v>45377</v>
      </c>
      <c r="B29">
        <f t="shared" ca="1" si="0"/>
        <v>0.20508383900190952</v>
      </c>
      <c r="C29">
        <v>800</v>
      </c>
      <c r="D29">
        <f t="shared" si="1"/>
        <v>0.90308998699194365</v>
      </c>
      <c r="E29" t="s">
        <v>49</v>
      </c>
      <c r="F29">
        <v>0.753</v>
      </c>
      <c r="G29">
        <v>44</v>
      </c>
      <c r="H29">
        <v>41</v>
      </c>
      <c r="I29">
        <f t="shared" si="12"/>
        <v>1</v>
      </c>
      <c r="J29">
        <f t="shared" si="13"/>
        <v>0</v>
      </c>
      <c r="K29">
        <f t="shared" ca="1" si="14"/>
        <v>0.1496670716756533</v>
      </c>
      <c r="L29">
        <f t="shared" ca="1" si="15"/>
        <v>0</v>
      </c>
      <c r="M29">
        <f t="shared" si="16"/>
        <v>1.0731707317073171</v>
      </c>
    </row>
    <row r="30" spans="1:13" x14ac:dyDescent="0.25">
      <c r="A30" s="5">
        <v>45382</v>
      </c>
      <c r="B30">
        <f t="shared" ca="1" si="0"/>
        <v>0.26268915966330486</v>
      </c>
      <c r="C30">
        <v>430</v>
      </c>
      <c r="D30">
        <f t="shared" si="1"/>
        <v>0.63346845557958653</v>
      </c>
      <c r="E30" t="s">
        <v>49</v>
      </c>
      <c r="F30">
        <v>0.753</v>
      </c>
      <c r="G30">
        <v>42</v>
      </c>
      <c r="H30">
        <v>40</v>
      </c>
      <c r="I30">
        <f t="shared" si="12"/>
        <v>1</v>
      </c>
      <c r="J30">
        <f t="shared" si="13"/>
        <v>0</v>
      </c>
      <c r="K30">
        <f t="shared" ca="1" si="14"/>
        <v>0.13156834749541152</v>
      </c>
      <c r="L30">
        <f t="shared" ca="1" si="15"/>
        <v>0</v>
      </c>
      <c r="M30">
        <f t="shared" si="16"/>
        <v>1.05</v>
      </c>
    </row>
    <row r="31" spans="1:13" x14ac:dyDescent="0.25">
      <c r="A31" s="5">
        <v>45382</v>
      </c>
      <c r="B31">
        <f t="shared" ca="1" si="0"/>
        <v>0.26268915966330486</v>
      </c>
      <c r="C31">
        <v>431</v>
      </c>
      <c r="D31">
        <f t="shared" si="1"/>
        <v>0.63447727016073152</v>
      </c>
      <c r="E31" t="s">
        <v>49</v>
      </c>
      <c r="F31">
        <v>0.753</v>
      </c>
      <c r="G31">
        <v>48</v>
      </c>
      <c r="H31">
        <v>38</v>
      </c>
      <c r="I31">
        <f t="shared" si="12"/>
        <v>1</v>
      </c>
      <c r="J31">
        <f t="shared" si="13"/>
        <v>0</v>
      </c>
      <c r="K31">
        <f t="shared" ca="1" si="14"/>
        <v>0.15852977254201847</v>
      </c>
      <c r="L31">
        <f t="shared" ca="1" si="15"/>
        <v>0</v>
      </c>
      <c r="M31">
        <f t="shared" si="16"/>
        <v>1.263157894736842</v>
      </c>
    </row>
    <row r="32" spans="1:13" x14ac:dyDescent="0.25">
      <c r="A32" s="5">
        <v>45375</v>
      </c>
      <c r="B32">
        <f t="shared" ca="1" si="0"/>
        <v>0.18574928614211858</v>
      </c>
      <c r="C32">
        <v>600</v>
      </c>
      <c r="D32">
        <f t="shared" si="1"/>
        <v>0.77815125038364363</v>
      </c>
      <c r="E32" t="s">
        <v>49</v>
      </c>
      <c r="F32">
        <v>0.753</v>
      </c>
      <c r="G32">
        <v>44</v>
      </c>
      <c r="H32">
        <v>47</v>
      </c>
      <c r="I32">
        <f t="shared" si="12"/>
        <v>0</v>
      </c>
      <c r="J32">
        <f t="shared" si="13"/>
        <v>1</v>
      </c>
      <c r="K32">
        <f t="shared" ca="1" si="14"/>
        <v>0</v>
      </c>
      <c r="L32">
        <f t="shared" ca="1" si="15"/>
        <v>0.11626027092686084</v>
      </c>
      <c r="M32">
        <f t="shared" si="16"/>
        <v>1.0681818181818181</v>
      </c>
    </row>
    <row r="33" spans="1:13" x14ac:dyDescent="0.25">
      <c r="A33" s="5">
        <v>45375</v>
      </c>
      <c r="B33">
        <f t="shared" ca="1" si="0"/>
        <v>0.18574928614211858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40</v>
      </c>
      <c r="H33">
        <v>44</v>
      </c>
      <c r="I33">
        <f t="shared" si="12"/>
        <v>0</v>
      </c>
      <c r="J33">
        <f t="shared" si="13"/>
        <v>1</v>
      </c>
      <c r="K33">
        <f t="shared" ca="1" si="14"/>
        <v>0</v>
      </c>
      <c r="L33">
        <f t="shared" ca="1" si="15"/>
        <v>0.11972334282680991</v>
      </c>
      <c r="M33">
        <f t="shared" si="16"/>
        <v>1.1000000000000001</v>
      </c>
    </row>
    <row r="34" spans="1:13" x14ac:dyDescent="0.25">
      <c r="A34" s="5">
        <v>45375</v>
      </c>
      <c r="B34">
        <f t="shared" ca="1" si="0"/>
        <v>0.18574928614211858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41</v>
      </c>
      <c r="I34">
        <f t="shared" si="12"/>
        <v>0</v>
      </c>
      <c r="J34">
        <f t="shared" si="13"/>
        <v>1</v>
      </c>
      <c r="K34">
        <f t="shared" ca="1" si="14"/>
        <v>0</v>
      </c>
      <c r="L34">
        <f t="shared" ca="1" si="15"/>
        <v>0.11743198698323459</v>
      </c>
      <c r="M34">
        <f t="shared" si="16"/>
        <v>1.0789473684210527</v>
      </c>
    </row>
    <row r="35" spans="1:13" x14ac:dyDescent="0.25">
      <c r="A35" s="5">
        <v>45369</v>
      </c>
      <c r="B35">
        <f t="shared" ca="1" si="0"/>
        <v>0.13801118920922656</v>
      </c>
      <c r="C35" s="6">
        <v>1132</v>
      </c>
      <c r="D35">
        <f t="shared" si="1"/>
        <v>1.0538464268522525</v>
      </c>
      <c r="E35" t="s">
        <v>49</v>
      </c>
      <c r="F35">
        <v>0.753</v>
      </c>
      <c r="G35">
        <v>38</v>
      </c>
      <c r="H35">
        <v>40</v>
      </c>
      <c r="I35">
        <f t="shared" si="12"/>
        <v>0</v>
      </c>
      <c r="J35">
        <f t="shared" si="13"/>
        <v>1</v>
      </c>
      <c r="K35">
        <f t="shared" ca="1" si="14"/>
        <v>0</v>
      </c>
      <c r="L35">
        <f t="shared" ca="1" si="15"/>
        <v>0.11528239658544366</v>
      </c>
      <c r="M35">
        <f t="shared" si="16"/>
        <v>1.0526315789473684</v>
      </c>
    </row>
    <row r="36" spans="1:13" x14ac:dyDescent="0.25">
      <c r="A36" s="5">
        <v>45369</v>
      </c>
      <c r="B36">
        <f t="shared" ca="1" si="0"/>
        <v>0.13801118920922656</v>
      </c>
      <c r="C36" s="6">
        <v>1132</v>
      </c>
      <c r="D36">
        <f t="shared" si="1"/>
        <v>1.0538464268522525</v>
      </c>
      <c r="E36" t="s">
        <v>49</v>
      </c>
      <c r="F36">
        <v>0.753</v>
      </c>
      <c r="G36">
        <v>46</v>
      </c>
      <c r="H36">
        <v>46</v>
      </c>
      <c r="I36">
        <f t="shared" si="12"/>
        <v>1</v>
      </c>
      <c r="J36">
        <f t="shared" si="13"/>
        <v>0</v>
      </c>
      <c r="K36">
        <f t="shared" ca="1" si="14"/>
        <v>0.10951827675617148</v>
      </c>
      <c r="L36">
        <f t="shared" ca="1" si="15"/>
        <v>0</v>
      </c>
      <c r="M36">
        <f t="shared" si="16"/>
        <v>1</v>
      </c>
    </row>
    <row r="37" spans="1:13" x14ac:dyDescent="0.25">
      <c r="A37" s="5">
        <v>45368</v>
      </c>
      <c r="B37">
        <f t="shared" ca="1" si="0"/>
        <v>0.13134457983165249</v>
      </c>
      <c r="C37">
        <v>775</v>
      </c>
      <c r="D37">
        <f t="shared" si="1"/>
        <v>0.88930170250631035</v>
      </c>
      <c r="E37" t="s">
        <v>50</v>
      </c>
      <c r="F37">
        <v>1</v>
      </c>
      <c r="G37">
        <v>41</v>
      </c>
      <c r="H37">
        <v>44</v>
      </c>
      <c r="I37">
        <f t="shared" si="12"/>
        <v>0</v>
      </c>
      <c r="J37">
        <f t="shared" si="13"/>
        <v>1</v>
      </c>
      <c r="K37">
        <f t="shared" ca="1" si="14"/>
        <v>0</v>
      </c>
      <c r="L37">
        <f t="shared" ca="1" si="15"/>
        <v>0.1253516627367717</v>
      </c>
      <c r="M37">
        <f t="shared" si="16"/>
        <v>1.0731707317073171</v>
      </c>
    </row>
    <row r="38" spans="1:13" x14ac:dyDescent="0.25">
      <c r="A38" s="5">
        <v>45364</v>
      </c>
      <c r="B38">
        <f t="shared" ca="1" si="0"/>
        <v>0.10774660265587221</v>
      </c>
      <c r="C38" s="6">
        <v>1000</v>
      </c>
      <c r="D38">
        <f t="shared" si="1"/>
        <v>1</v>
      </c>
      <c r="E38" t="s">
        <v>49</v>
      </c>
      <c r="F38">
        <v>0.753</v>
      </c>
      <c r="G38">
        <v>40</v>
      </c>
      <c r="H38">
        <v>44</v>
      </c>
      <c r="I38">
        <f t="shared" si="12"/>
        <v>0</v>
      </c>
      <c r="J38">
        <f t="shared" si="13"/>
        <v>1</v>
      </c>
      <c r="K38">
        <f t="shared" ca="1" si="14"/>
        <v>0</v>
      </c>
      <c r="L38">
        <f t="shared" ca="1" si="15"/>
        <v>8.9246510979858959E-2</v>
      </c>
      <c r="M38">
        <f t="shared" si="16"/>
        <v>1.1000000000000001</v>
      </c>
    </row>
    <row r="39" spans="1:13" x14ac:dyDescent="0.25">
      <c r="A39" s="5">
        <v>45364</v>
      </c>
      <c r="B39">
        <f t="shared" ca="1" si="0"/>
        <v>0.10774660265587221</v>
      </c>
      <c r="C39" s="6">
        <v>1000</v>
      </c>
      <c r="D39">
        <f t="shared" si="1"/>
        <v>1</v>
      </c>
      <c r="E39" t="s">
        <v>49</v>
      </c>
      <c r="F39">
        <v>0.753</v>
      </c>
      <c r="G39">
        <v>48</v>
      </c>
      <c r="H39">
        <v>52</v>
      </c>
      <c r="I39">
        <f t="shared" si="12"/>
        <v>0</v>
      </c>
      <c r="J39">
        <f t="shared" si="13"/>
        <v>1</v>
      </c>
      <c r="K39">
        <f t="shared" ca="1" si="14"/>
        <v>0</v>
      </c>
      <c r="L39">
        <f t="shared" ca="1" si="15"/>
        <v>8.7894291116527745E-2</v>
      </c>
      <c r="M39">
        <f t="shared" si="16"/>
        <v>1.0833333333333333</v>
      </c>
    </row>
    <row r="40" spans="1:13" x14ac:dyDescent="0.25">
      <c r="A40" s="5">
        <v>45363</v>
      </c>
      <c r="B40">
        <f t="shared" ca="1" si="0"/>
        <v>0.10254191950095477</v>
      </c>
      <c r="C40">
        <v>807</v>
      </c>
      <c r="D40">
        <f t="shared" si="1"/>
        <v>0.90687353472207044</v>
      </c>
      <c r="E40" s="6" t="s">
        <v>49</v>
      </c>
      <c r="F40">
        <v>0.753</v>
      </c>
      <c r="G40">
        <v>45</v>
      </c>
      <c r="H40">
        <v>45</v>
      </c>
      <c r="I40">
        <f t="shared" si="12"/>
        <v>1</v>
      </c>
      <c r="J40">
        <f t="shared" si="13"/>
        <v>0</v>
      </c>
      <c r="K40">
        <f t="shared" ca="1" si="14"/>
        <v>7.00233924052477E-2</v>
      </c>
      <c r="L40">
        <f t="shared" ca="1" si="15"/>
        <v>0</v>
      </c>
      <c r="M40">
        <f t="shared" si="16"/>
        <v>1</v>
      </c>
    </row>
    <row r="41" spans="1:13" x14ac:dyDescent="0.25">
      <c r="A41" s="5">
        <v>45363</v>
      </c>
      <c r="B41">
        <f t="shared" ca="1" si="0"/>
        <v>0.10254191950095477</v>
      </c>
      <c r="C41">
        <v>807</v>
      </c>
      <c r="D41">
        <f t="shared" si="1"/>
        <v>0.90687353472207044</v>
      </c>
      <c r="E41" s="6" t="s">
        <v>49</v>
      </c>
      <c r="F41">
        <v>0.753</v>
      </c>
      <c r="G41">
        <v>38</v>
      </c>
      <c r="H41">
        <v>44</v>
      </c>
      <c r="I41">
        <f t="shared" si="12"/>
        <v>0</v>
      </c>
      <c r="J41">
        <f t="shared" si="13"/>
        <v>1</v>
      </c>
      <c r="K41">
        <f t="shared" ca="1" si="14"/>
        <v>0</v>
      </c>
      <c r="L41">
        <f t="shared" ca="1" si="15"/>
        <v>8.1079717521865755E-2</v>
      </c>
      <c r="M41">
        <f t="shared" si="16"/>
        <v>1.1578947368421053</v>
      </c>
    </row>
    <row r="42" spans="1:13" x14ac:dyDescent="0.25">
      <c r="A42" s="5">
        <v>45362</v>
      </c>
      <c r="B42">
        <f t="shared" ca="1" si="0"/>
        <v>9.7588647769463771E-2</v>
      </c>
      <c r="C42" s="6">
        <v>1149</v>
      </c>
      <c r="D42">
        <f t="shared" si="1"/>
        <v>1.0603200286882852</v>
      </c>
      <c r="E42" s="6" t="s">
        <v>49</v>
      </c>
      <c r="F42">
        <v>0.753</v>
      </c>
      <c r="G42">
        <v>42</v>
      </c>
      <c r="H42">
        <v>42</v>
      </c>
      <c r="I42">
        <f t="shared" si="12"/>
        <v>1</v>
      </c>
      <c r="J42">
        <f t="shared" si="13"/>
        <v>0</v>
      </c>
      <c r="K42">
        <f t="shared" ca="1" si="14"/>
        <v>7.7916823945334307E-2</v>
      </c>
      <c r="L42">
        <f t="shared" ca="1" si="15"/>
        <v>0</v>
      </c>
      <c r="M42">
        <f t="shared" si="16"/>
        <v>1</v>
      </c>
    </row>
    <row r="43" spans="1:13" x14ac:dyDescent="0.25">
      <c r="A43" s="5">
        <v>45362</v>
      </c>
      <c r="B43">
        <f t="shared" ca="1" si="0"/>
        <v>9.7588647769463771E-2</v>
      </c>
      <c r="C43" s="6">
        <v>1149</v>
      </c>
      <c r="D43">
        <f t="shared" si="1"/>
        <v>1.0603200286882852</v>
      </c>
      <c r="E43" s="6" t="s">
        <v>49</v>
      </c>
      <c r="F43">
        <v>0.753</v>
      </c>
      <c r="G43">
        <v>47</v>
      </c>
      <c r="H43">
        <v>49</v>
      </c>
      <c r="I43">
        <f t="shared" si="12"/>
        <v>0</v>
      </c>
      <c r="J43">
        <f t="shared" si="13"/>
        <v>1</v>
      </c>
      <c r="K43">
        <f t="shared" ca="1" si="14"/>
        <v>0</v>
      </c>
      <c r="L43">
        <f t="shared" ca="1" si="15"/>
        <v>8.123243347492301E-2</v>
      </c>
      <c r="M43">
        <f t="shared" si="16"/>
        <v>1.0425531914893618</v>
      </c>
    </row>
    <row r="44" spans="1:13" x14ac:dyDescent="0.25">
      <c r="A44" s="5">
        <v>45357</v>
      </c>
      <c r="B44">
        <f t="shared" ca="1" si="0"/>
        <v>7.6188353387779711E-2</v>
      </c>
      <c r="C44">
        <v>450</v>
      </c>
      <c r="D44">
        <f t="shared" si="1"/>
        <v>0.65321251377534373</v>
      </c>
      <c r="E44" s="6" t="s">
        <v>50</v>
      </c>
      <c r="F44">
        <v>1</v>
      </c>
      <c r="G44">
        <v>50</v>
      </c>
      <c r="H44">
        <v>45</v>
      </c>
      <c r="I44">
        <f t="shared" si="12"/>
        <v>1</v>
      </c>
      <c r="J44">
        <f t="shared" si="13"/>
        <v>0</v>
      </c>
      <c r="K44">
        <f t="shared" ca="1" si="14"/>
        <v>5.5296873152039787E-2</v>
      </c>
      <c r="L44">
        <f t="shared" ca="1" si="15"/>
        <v>0</v>
      </c>
      <c r="M44">
        <f t="shared" si="16"/>
        <v>1.1111111111111112</v>
      </c>
    </row>
    <row r="45" spans="1:13" x14ac:dyDescent="0.25">
      <c r="A45" s="5">
        <v>45349</v>
      </c>
      <c r="B45">
        <f t="shared" ca="1" si="0"/>
        <v>5.127095975047738E-2</v>
      </c>
      <c r="C45">
        <v>601</v>
      </c>
      <c r="D45">
        <f t="shared" si="1"/>
        <v>0.77887447200273952</v>
      </c>
      <c r="E45" s="6" t="s">
        <v>49</v>
      </c>
      <c r="F45">
        <v>0.753</v>
      </c>
      <c r="G45">
        <v>40</v>
      </c>
      <c r="H45">
        <v>39</v>
      </c>
      <c r="I45">
        <f t="shared" si="12"/>
        <v>1</v>
      </c>
      <c r="J45">
        <f t="shared" si="13"/>
        <v>0</v>
      </c>
      <c r="K45">
        <f t="shared" ca="1" si="14"/>
        <v>3.0841058670419752E-2</v>
      </c>
      <c r="L45">
        <f t="shared" ca="1" si="15"/>
        <v>0</v>
      </c>
      <c r="M45">
        <f t="shared" si="16"/>
        <v>1.0256410256410255</v>
      </c>
    </row>
    <row r="46" spans="1:13" x14ac:dyDescent="0.25">
      <c r="A46" s="5">
        <v>45340</v>
      </c>
      <c r="B46">
        <f t="shared" ca="1" si="0"/>
        <v>3.2836144957913101E-2</v>
      </c>
      <c r="C46">
        <v>803</v>
      </c>
      <c r="D46">
        <f t="shared" si="1"/>
        <v>0.90471554527868092</v>
      </c>
      <c r="E46" s="6" t="s">
        <v>49</v>
      </c>
      <c r="F46">
        <v>0.753</v>
      </c>
      <c r="G46">
        <v>43</v>
      </c>
      <c r="H46">
        <v>49</v>
      </c>
      <c r="I46">
        <f t="shared" si="12"/>
        <v>0</v>
      </c>
      <c r="J46">
        <f t="shared" si="13"/>
        <v>1</v>
      </c>
      <c r="K46">
        <f t="shared" ca="1" si="14"/>
        <v>0</v>
      </c>
      <c r="L46">
        <f t="shared" ca="1" si="15"/>
        <v>2.5490996745468973E-2</v>
      </c>
      <c r="M46">
        <f t="shared" si="16"/>
        <v>1.1395348837209303</v>
      </c>
    </row>
    <row r="47" spans="1:13" x14ac:dyDescent="0.25">
      <c r="A47" s="5">
        <v>45340</v>
      </c>
      <c r="B47">
        <f t="shared" ca="1" si="0"/>
        <v>3.2836144957913101E-2</v>
      </c>
      <c r="C47">
        <v>803</v>
      </c>
      <c r="D47">
        <f t="shared" si="1"/>
        <v>0.90471554527868092</v>
      </c>
      <c r="E47" t="s">
        <v>49</v>
      </c>
      <c r="F47">
        <v>0.753</v>
      </c>
      <c r="G47">
        <v>36</v>
      </c>
      <c r="H47">
        <v>45</v>
      </c>
      <c r="I47">
        <f t="shared" si="12"/>
        <v>0</v>
      </c>
      <c r="J47">
        <f t="shared" si="13"/>
        <v>1</v>
      </c>
      <c r="K47">
        <f t="shared" ca="1" si="14"/>
        <v>0</v>
      </c>
      <c r="L47">
        <f t="shared" ca="1" si="15"/>
        <v>2.796206275650933E-2</v>
      </c>
      <c r="M47">
        <f t="shared" si="16"/>
        <v>1.25</v>
      </c>
    </row>
    <row r="48" spans="1:13" x14ac:dyDescent="0.25">
      <c r="A48" s="5">
        <v>45338</v>
      </c>
      <c r="B48">
        <f t="shared" ca="1" si="0"/>
        <v>2.9740473531581869E-2</v>
      </c>
      <c r="C48" s="6">
        <v>1000</v>
      </c>
      <c r="D48">
        <f t="shared" si="1"/>
        <v>1</v>
      </c>
      <c r="E48" t="s">
        <v>49</v>
      </c>
      <c r="F48">
        <v>0.753</v>
      </c>
      <c r="G48">
        <v>37</v>
      </c>
      <c r="H48">
        <v>42</v>
      </c>
      <c r="I48">
        <f t="shared" si="12"/>
        <v>0</v>
      </c>
      <c r="J48">
        <f t="shared" si="13"/>
        <v>1</v>
      </c>
      <c r="K48">
        <f t="shared" ca="1" si="14"/>
        <v>0</v>
      </c>
      <c r="L48">
        <f t="shared" ca="1" si="15"/>
        <v>2.5420870700265084E-2</v>
      </c>
      <c r="M48">
        <f t="shared" si="16"/>
        <v>1.1351351351351351</v>
      </c>
    </row>
    <row r="49" spans="1:13" x14ac:dyDescent="0.25">
      <c r="A49" s="5">
        <v>45338</v>
      </c>
      <c r="B49">
        <f t="shared" ca="1" si="0"/>
        <v>2.9740473531581869E-2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43</v>
      </c>
      <c r="H49">
        <v>45</v>
      </c>
      <c r="I49">
        <f t="shared" si="12"/>
        <v>0</v>
      </c>
      <c r="J49">
        <f t="shared" si="13"/>
        <v>1</v>
      </c>
      <c r="K49">
        <f t="shared" ca="1" si="14"/>
        <v>0</v>
      </c>
      <c r="L49">
        <f t="shared" ca="1" si="15"/>
        <v>2.3436184781805851E-2</v>
      </c>
      <c r="M49">
        <f t="shared" si="16"/>
        <v>1.0465116279069768</v>
      </c>
    </row>
    <row r="50" spans="1:13" x14ac:dyDescent="0.25">
      <c r="A50" s="5">
        <v>45330</v>
      </c>
      <c r="B50">
        <f t="shared" ca="1" si="0"/>
        <v>2.0013854527566759E-2</v>
      </c>
      <c r="C50">
        <v>500</v>
      </c>
      <c r="D50">
        <f t="shared" si="1"/>
        <v>0.69897000433601875</v>
      </c>
      <c r="E50" t="s">
        <v>49</v>
      </c>
      <c r="F50">
        <v>0.753</v>
      </c>
      <c r="G50">
        <v>32</v>
      </c>
      <c r="H50">
        <v>40</v>
      </c>
      <c r="I50">
        <f t="shared" si="12"/>
        <v>0</v>
      </c>
      <c r="J50">
        <f t="shared" si="13"/>
        <v>1</v>
      </c>
      <c r="K50">
        <f t="shared" ca="1" si="14"/>
        <v>0</v>
      </c>
      <c r="L50">
        <f t="shared" ca="1" si="15"/>
        <v>1.316722530174135E-2</v>
      </c>
      <c r="M50">
        <f t="shared" si="16"/>
        <v>1.25</v>
      </c>
    </row>
    <row r="51" spans="1:13" x14ac:dyDescent="0.25">
      <c r="A51" s="5">
        <v>45319</v>
      </c>
      <c r="B51">
        <f t="shared" ca="1" si="0"/>
        <v>1.160933038388241E-2</v>
      </c>
      <c r="C51">
        <v>499</v>
      </c>
      <c r="D51">
        <f t="shared" si="1"/>
        <v>0.69810054562338997</v>
      </c>
      <c r="E51" s="6" t="s">
        <v>49</v>
      </c>
      <c r="F51">
        <v>0.753</v>
      </c>
      <c r="G51">
        <v>42</v>
      </c>
      <c r="H51">
        <v>37</v>
      </c>
      <c r="I51">
        <f t="shared" si="12"/>
        <v>1</v>
      </c>
      <c r="J51">
        <f t="shared" si="13"/>
        <v>0</v>
      </c>
      <c r="K51">
        <f t="shared" ca="1" si="14"/>
        <v>6.9273589334208152E-3</v>
      </c>
      <c r="L51">
        <f t="shared" ca="1" si="15"/>
        <v>0</v>
      </c>
      <c r="M51">
        <f t="shared" si="16"/>
        <v>1.1351351351351351</v>
      </c>
    </row>
    <row r="52" spans="1:13" x14ac:dyDescent="0.25">
      <c r="A52" s="5">
        <v>45319</v>
      </c>
      <c r="B52">
        <f t="shared" ca="1" si="0"/>
        <v>1.160933038388241E-2</v>
      </c>
      <c r="C52">
        <v>507</v>
      </c>
      <c r="D52">
        <f t="shared" si="1"/>
        <v>0.70500795933333604</v>
      </c>
      <c r="E52" s="6" t="s">
        <v>49</v>
      </c>
      <c r="F52">
        <v>0.753</v>
      </c>
      <c r="G52">
        <v>43</v>
      </c>
      <c r="H52">
        <v>42</v>
      </c>
      <c r="I52">
        <f t="shared" si="12"/>
        <v>1</v>
      </c>
      <c r="J52">
        <f t="shared" si="13"/>
        <v>0</v>
      </c>
      <c r="K52">
        <f t="shared" ca="1" si="14"/>
        <v>6.3097961998532922E-3</v>
      </c>
      <c r="L52">
        <f t="shared" ca="1" si="15"/>
        <v>0</v>
      </c>
      <c r="M52">
        <f t="shared" si="16"/>
        <v>1.0238095238095237</v>
      </c>
    </row>
    <row r="53" spans="1:13" x14ac:dyDescent="0.25">
      <c r="A53" s="5">
        <v>45316</v>
      </c>
      <c r="B53">
        <f t="shared" ca="1" si="0"/>
        <v>1.0006927263783379E-2</v>
      </c>
      <c r="C53">
        <v>800</v>
      </c>
      <c r="D53">
        <f t="shared" si="1"/>
        <v>0.90308998699194365</v>
      </c>
      <c r="E53" s="6" t="s">
        <v>50</v>
      </c>
      <c r="F53">
        <v>1</v>
      </c>
      <c r="G53">
        <v>42</v>
      </c>
      <c r="H53">
        <v>48</v>
      </c>
      <c r="I53">
        <f t="shared" si="12"/>
        <v>0</v>
      </c>
      <c r="J53">
        <f t="shared" si="13"/>
        <v>1</v>
      </c>
      <c r="K53">
        <f t="shared" ca="1" si="14"/>
        <v>0</v>
      </c>
      <c r="L53">
        <f t="shared" ca="1" si="15"/>
        <v>1.0328178071405094E-2</v>
      </c>
      <c r="M53">
        <f t="shared" si="16"/>
        <v>1.1428571428571428</v>
      </c>
    </row>
    <row r="54" spans="1:13" x14ac:dyDescent="0.25">
      <c r="A54" s="5">
        <v>45314</v>
      </c>
      <c r="B54">
        <f t="shared" ca="1" si="0"/>
        <v>9.0635108293762763E-3</v>
      </c>
      <c r="C54">
        <v>834</v>
      </c>
      <c r="D54">
        <f t="shared" si="1"/>
        <v>0.92116605063773871</v>
      </c>
      <c r="E54" s="6" t="s">
        <v>51</v>
      </c>
      <c r="F54">
        <v>0.628</v>
      </c>
      <c r="G54">
        <v>38</v>
      </c>
      <c r="H54">
        <v>46</v>
      </c>
      <c r="I54">
        <f t="shared" si="12"/>
        <v>0</v>
      </c>
      <c r="J54">
        <f t="shared" si="13"/>
        <v>1</v>
      </c>
      <c r="K54">
        <f t="shared" ca="1" si="14"/>
        <v>0</v>
      </c>
      <c r="L54">
        <f t="shared" ca="1" si="15"/>
        <v>6.3469965253523811E-3</v>
      </c>
      <c r="M54">
        <f t="shared" si="16"/>
        <v>1.2105263157894737</v>
      </c>
    </row>
    <row r="55" spans="1:13" x14ac:dyDescent="0.25">
      <c r="A55" s="5">
        <v>45312</v>
      </c>
      <c r="B55">
        <f t="shared" ca="1" si="0"/>
        <v>8.2090362394782769E-3</v>
      </c>
      <c r="C55">
        <v>795</v>
      </c>
      <c r="D55">
        <f t="shared" si="1"/>
        <v>0.90036712865647028</v>
      </c>
      <c r="E55" s="6" t="s">
        <v>49</v>
      </c>
      <c r="F55">
        <v>0.753</v>
      </c>
      <c r="G55">
        <v>45</v>
      </c>
      <c r="H55">
        <v>48</v>
      </c>
      <c r="I55">
        <f t="shared" si="12"/>
        <v>0</v>
      </c>
      <c r="J55">
        <f t="shared" si="13"/>
        <v>1</v>
      </c>
      <c r="K55">
        <f t="shared" ca="1" si="14"/>
        <v>0</v>
      </c>
      <c r="L55">
        <f t="shared" ca="1" si="15"/>
        <v>5.9365687788222946E-3</v>
      </c>
      <c r="M55">
        <f t="shared" si="16"/>
        <v>1.0666666666666667</v>
      </c>
    </row>
    <row r="56" spans="1:13" x14ac:dyDescent="0.25">
      <c r="A56" s="5">
        <v>45312</v>
      </c>
      <c r="B56">
        <f t="shared" ca="1" si="0"/>
        <v>8.2090362394782769E-3</v>
      </c>
      <c r="C56">
        <v>795</v>
      </c>
      <c r="D56">
        <f t="shared" si="1"/>
        <v>0.90036712865647028</v>
      </c>
      <c r="E56" s="6" t="s">
        <v>49</v>
      </c>
      <c r="F56">
        <v>0.753</v>
      </c>
      <c r="G56">
        <v>40</v>
      </c>
      <c r="H56">
        <v>43</v>
      </c>
      <c r="I56">
        <f t="shared" si="12"/>
        <v>0</v>
      </c>
      <c r="J56">
        <f t="shared" si="13"/>
        <v>1</v>
      </c>
      <c r="K56">
        <f t="shared" ca="1" si="14"/>
        <v>0</v>
      </c>
      <c r="L56">
        <f t="shared" ca="1" si="15"/>
        <v>5.9829482224068439E-3</v>
      </c>
      <c r="M56">
        <f t="shared" si="16"/>
        <v>1.075</v>
      </c>
    </row>
    <row r="57" spans="1:13" x14ac:dyDescent="0.25">
      <c r="A57" s="5">
        <v>45312</v>
      </c>
      <c r="B57">
        <f t="shared" ca="1" si="0"/>
        <v>8.2090362394782769E-3</v>
      </c>
      <c r="C57">
        <v>745</v>
      </c>
      <c r="D57">
        <f t="shared" si="1"/>
        <v>0.87215627274829277</v>
      </c>
      <c r="E57" s="6" t="s">
        <v>50</v>
      </c>
      <c r="F57">
        <v>1</v>
      </c>
      <c r="G57">
        <v>47</v>
      </c>
      <c r="H57">
        <v>39</v>
      </c>
      <c r="I57">
        <f t="shared" si="12"/>
        <v>1</v>
      </c>
      <c r="J57">
        <f t="shared" si="13"/>
        <v>0</v>
      </c>
      <c r="K57">
        <f t="shared" ca="1" si="14"/>
        <v>8.6281906442439663E-3</v>
      </c>
      <c r="L57">
        <f t="shared" ca="1" si="15"/>
        <v>0</v>
      </c>
      <c r="M57">
        <f t="shared" si="16"/>
        <v>1.2051282051282051</v>
      </c>
    </row>
    <row r="58" spans="1:13" x14ac:dyDescent="0.25">
      <c r="A58" s="5">
        <v>45299</v>
      </c>
      <c r="B58">
        <f t="shared" ca="1" si="0"/>
        <v>4.3128496627883317E-3</v>
      </c>
      <c r="C58" s="6">
        <v>1680</v>
      </c>
      <c r="D58">
        <f t="shared" si="1"/>
        <v>1.2253092817258628</v>
      </c>
      <c r="E58" s="6" t="s">
        <v>49</v>
      </c>
      <c r="F58">
        <v>0.753</v>
      </c>
      <c r="G58">
        <v>41</v>
      </c>
      <c r="H58">
        <v>39</v>
      </c>
      <c r="I58">
        <f t="shared" si="12"/>
        <v>1</v>
      </c>
      <c r="J58">
        <f t="shared" si="13"/>
        <v>0</v>
      </c>
      <c r="K58">
        <f t="shared" ca="1" si="14"/>
        <v>4.1833506514827937E-3</v>
      </c>
      <c r="L58">
        <f t="shared" ca="1" si="15"/>
        <v>0</v>
      </c>
      <c r="M58">
        <f t="shared" si="16"/>
        <v>1.0512820512820513</v>
      </c>
    </row>
    <row r="59" spans="1:13" x14ac:dyDescent="0.25">
      <c r="A59" s="5">
        <v>45299</v>
      </c>
      <c r="B59">
        <f t="shared" ca="1" si="0"/>
        <v>4.3128496627883317E-3</v>
      </c>
      <c r="C59" s="6">
        <v>1680</v>
      </c>
      <c r="D59">
        <f t="shared" si="1"/>
        <v>1.2253092817258628</v>
      </c>
      <c r="E59" t="s">
        <v>49</v>
      </c>
      <c r="F59">
        <v>0.753</v>
      </c>
      <c r="G59">
        <v>49</v>
      </c>
      <c r="H59">
        <v>46</v>
      </c>
      <c r="I59">
        <f t="shared" si="12"/>
        <v>1</v>
      </c>
      <c r="J59">
        <f t="shared" si="13"/>
        <v>0</v>
      </c>
      <c r="K59">
        <f t="shared" ca="1" si="14"/>
        <v>4.2388033377431704E-3</v>
      </c>
      <c r="L59">
        <f t="shared" ca="1" si="15"/>
        <v>0</v>
      </c>
      <c r="M59">
        <f t="shared" si="16"/>
        <v>1.0652173913043479</v>
      </c>
    </row>
    <row r="60" spans="1:13" x14ac:dyDescent="0.25">
      <c r="A60" s="7">
        <v>45403</v>
      </c>
      <c r="B60">
        <f t="shared" ca="1" si="0"/>
        <v>0.74299714456847421</v>
      </c>
      <c r="C60">
        <v>802</v>
      </c>
      <c r="D60">
        <f t="shared" si="1"/>
        <v>0.90417436828416353</v>
      </c>
      <c r="E60" s="6" t="s">
        <v>7</v>
      </c>
      <c r="F60">
        <v>0.753</v>
      </c>
      <c r="G60">
        <v>41</v>
      </c>
      <c r="H60">
        <v>46</v>
      </c>
      <c r="I60">
        <f t="shared" si="12"/>
        <v>0</v>
      </c>
      <c r="J60">
        <f t="shared" si="13"/>
        <v>1</v>
      </c>
      <c r="K60">
        <f t="shared" ca="1" si="14"/>
        <v>0</v>
      </c>
      <c r="L60">
        <f t="shared" ca="1" si="15"/>
        <v>0.56755543549815579</v>
      </c>
      <c r="M60">
        <f t="shared" si="16"/>
        <v>1.1219512195121952</v>
      </c>
    </row>
    <row r="61" spans="1:13" x14ac:dyDescent="0.25">
      <c r="A61" s="7">
        <v>45407</v>
      </c>
      <c r="B61">
        <f t="shared" ca="1" si="0"/>
        <v>0.90572366426390671</v>
      </c>
      <c r="C61">
        <v>1288</v>
      </c>
      <c r="D61">
        <f t="shared" si="1"/>
        <v>1.1099158630237933</v>
      </c>
      <c r="E61" s="6" t="s">
        <v>9</v>
      </c>
      <c r="F61">
        <v>1</v>
      </c>
      <c r="G61">
        <v>49</v>
      </c>
      <c r="H61">
        <v>50</v>
      </c>
      <c r="I61">
        <f t="shared" si="12"/>
        <v>0</v>
      </c>
      <c r="J61">
        <f t="shared" si="13"/>
        <v>1</v>
      </c>
      <c r="K61">
        <f t="shared" ca="1" si="14"/>
        <v>0</v>
      </c>
      <c r="L61">
        <f t="shared" ca="1" si="15"/>
        <v>1.0257929209005576</v>
      </c>
      <c r="M61">
        <f t="shared" si="16"/>
        <v>1.0204081632653061</v>
      </c>
    </row>
    <row r="62" spans="1:13" x14ac:dyDescent="0.25">
      <c r="A62" s="7">
        <v>45411</v>
      </c>
      <c r="B62">
        <f t="shared" ca="1" si="0"/>
        <v>1.1040895136738123</v>
      </c>
      <c r="C62">
        <v>1000</v>
      </c>
      <c r="D62">
        <f t="shared" si="1"/>
        <v>1</v>
      </c>
      <c r="E62" s="6" t="s">
        <v>7</v>
      </c>
      <c r="F62">
        <v>0.753</v>
      </c>
      <c r="G62">
        <v>49</v>
      </c>
      <c r="H62">
        <v>51</v>
      </c>
      <c r="I62">
        <f t="shared" si="12"/>
        <v>0</v>
      </c>
      <c r="J62">
        <f t="shared" si="13"/>
        <v>1</v>
      </c>
      <c r="K62">
        <f t="shared" ca="1" si="14"/>
        <v>0</v>
      </c>
      <c r="L62">
        <f t="shared" ca="1" si="15"/>
        <v>0.86531325701255946</v>
      </c>
      <c r="M62">
        <f t="shared" si="16"/>
        <v>1.0408163265306123</v>
      </c>
    </row>
    <row r="63" spans="1:13" x14ac:dyDescent="0.25">
      <c r="A63" s="7">
        <v>45411</v>
      </c>
      <c r="B63">
        <f t="shared" ca="1" si="0"/>
        <v>1.1040895136738123</v>
      </c>
      <c r="C63">
        <v>1000</v>
      </c>
      <c r="D63">
        <f t="shared" si="1"/>
        <v>1</v>
      </c>
      <c r="E63" s="6" t="s">
        <v>7</v>
      </c>
      <c r="F63">
        <v>0.753</v>
      </c>
      <c r="G63">
        <v>41</v>
      </c>
      <c r="H63">
        <v>45</v>
      </c>
      <c r="I63">
        <f t="shared" si="12"/>
        <v>0</v>
      </c>
      <c r="J63">
        <f t="shared" si="13"/>
        <v>1</v>
      </c>
      <c r="K63">
        <f t="shared" ca="1" si="14"/>
        <v>0</v>
      </c>
      <c r="L63">
        <f t="shared" ca="1" si="15"/>
        <v>0.91248958953261294</v>
      </c>
      <c r="M63">
        <f t="shared" si="16"/>
        <v>1.0975609756097562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National</vt:lpstr>
      <vt:lpstr>Overall Results</vt:lpstr>
      <vt:lpstr>Arizona</vt:lpstr>
      <vt:lpstr>Florida</vt:lpstr>
      <vt:lpstr>Georgia</vt:lpstr>
      <vt:lpstr>Michigan</vt:lpstr>
      <vt:lpstr>Nevada</vt:lpstr>
      <vt:lpstr>North Carolina</vt:lpstr>
      <vt:lpstr>Pennsylvania</vt:lpstr>
      <vt:lpstr>Wisconsin</vt:lpstr>
      <vt:lpstr>Sheet1</vt:lpstr>
      <vt:lpstr>BIDEN</vt:lpstr>
      <vt:lpstr>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Vadella</dc:creator>
  <cp:lastModifiedBy>Joseph Vadella</cp:lastModifiedBy>
  <dcterms:created xsi:type="dcterms:W3CDTF">2023-10-24T06:40:20Z</dcterms:created>
  <dcterms:modified xsi:type="dcterms:W3CDTF">2024-05-01T07:18:05Z</dcterms:modified>
</cp:coreProperties>
</file>