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\Dropbox\42188\Lectures\Lecture 3\"/>
    </mc:Choice>
  </mc:AlternateContent>
  <bookViews>
    <workbookView xWindow="0" yWindow="135" windowWidth="15195" windowHeight="7425"/>
  </bookViews>
  <sheets>
    <sheet name="Data" sheetId="1" r:id="rId1"/>
    <sheet name="Solution" sheetId="2" r:id="rId2"/>
  </sheets>
  <calcPr calcId="162913"/>
</workbook>
</file>

<file path=xl/calcChain.xml><?xml version="1.0" encoding="utf-8"?>
<calcChain xmlns="http://schemas.openxmlformats.org/spreadsheetml/2006/main">
  <c r="E12" i="1" l="1"/>
  <c r="F3" i="2"/>
  <c r="G3" i="2" s="1"/>
  <c r="F6" i="2"/>
  <c r="F12" i="2" s="1"/>
  <c r="F9" i="2"/>
  <c r="F4" i="2"/>
  <c r="G4" i="2" s="1"/>
  <c r="H4" i="2" s="1"/>
  <c r="F7" i="2"/>
  <c r="G7" i="2" s="1"/>
  <c r="F10" i="2"/>
  <c r="F5" i="2"/>
  <c r="G5" i="2" s="1"/>
  <c r="F8" i="2"/>
  <c r="G8" i="2" s="1"/>
  <c r="H8" i="2" s="1"/>
  <c r="F11" i="2"/>
  <c r="G11" i="2" s="1"/>
  <c r="G6" i="2"/>
  <c r="G9" i="2"/>
  <c r="E12" i="2"/>
  <c r="H5" i="2" l="1"/>
  <c r="H9" i="2"/>
  <c r="H6" i="2"/>
  <c r="I6" i="2" s="1"/>
  <c r="H7" i="2"/>
  <c r="I7" i="2" s="1"/>
  <c r="H3" i="2"/>
  <c r="G10" i="2"/>
  <c r="H10" i="2" s="1"/>
  <c r="I9" i="2" l="1"/>
  <c r="I10" i="2"/>
  <c r="H11" i="2"/>
  <c r="I3" i="2"/>
  <c r="H12" i="2"/>
  <c r="G12" i="2"/>
  <c r="I4" i="2"/>
  <c r="I5" i="2"/>
  <c r="J5" i="2" s="1"/>
  <c r="J3" i="2" l="1"/>
  <c r="J4" i="2"/>
  <c r="I11" i="2"/>
  <c r="J11" i="2" s="1"/>
  <c r="I8" i="2"/>
  <c r="I12" i="2" s="1"/>
  <c r="J8" i="2" l="1"/>
  <c r="J6" i="2"/>
  <c r="J7" i="2"/>
  <c r="K7" i="2" s="1"/>
  <c r="K11" i="2"/>
  <c r="K4" i="2"/>
  <c r="J9" i="2"/>
  <c r="K9" i="2" s="1"/>
  <c r="J10" i="2"/>
  <c r="K6" i="2" l="1"/>
  <c r="L6" i="2" s="1"/>
  <c r="K3" i="2"/>
  <c r="K10" i="2"/>
  <c r="L10" i="2" s="1"/>
  <c r="J12" i="2"/>
  <c r="K8" i="2"/>
  <c r="K5" i="2"/>
  <c r="L5" i="2" s="1"/>
  <c r="L7" i="2" l="1"/>
  <c r="L4" i="2"/>
  <c r="M4" i="2" s="1"/>
  <c r="L11" i="2"/>
  <c r="L8" i="2"/>
  <c r="M8" i="2" s="1"/>
  <c r="L3" i="2"/>
  <c r="M6" i="2" s="1"/>
  <c r="K12" i="2"/>
  <c r="L9" i="2"/>
  <c r="M9" i="2" l="1"/>
  <c r="M7" i="2"/>
  <c r="N7" i="2" s="1"/>
  <c r="M3" i="2"/>
  <c r="L12" i="2"/>
  <c r="N4" i="2"/>
  <c r="M11" i="2"/>
  <c r="N11" i="2" s="1"/>
  <c r="M10" i="2"/>
  <c r="M5" i="2"/>
  <c r="N5" i="2" s="1"/>
  <c r="N8" i="2" l="1"/>
  <c r="O8" i="2" s="1"/>
  <c r="O11" i="2"/>
  <c r="N9" i="2"/>
  <c r="N10" i="2"/>
  <c r="O10" i="2" s="1"/>
  <c r="N3" i="2"/>
  <c r="M12" i="2"/>
  <c r="N6" i="2"/>
  <c r="O3" i="2" l="1"/>
  <c r="N12" i="2"/>
  <c r="P10" i="2"/>
  <c r="O6" i="2"/>
  <c r="P6" i="2" s="1"/>
  <c r="O9" i="2"/>
  <c r="P9" i="2" s="1"/>
  <c r="O5" i="2"/>
  <c r="P11" i="2"/>
  <c r="O4" i="2"/>
  <c r="P4" i="2" s="1"/>
  <c r="O7" i="2"/>
  <c r="P7" i="2" l="1"/>
  <c r="Q7" i="2" s="1"/>
  <c r="P5" i="2"/>
  <c r="Q5" i="2" s="1"/>
  <c r="P8" i="2"/>
  <c r="Q4" i="2"/>
  <c r="Q9" i="2"/>
  <c r="O12" i="2"/>
  <c r="P3" i="2"/>
  <c r="Q3" i="2" l="1"/>
  <c r="P12" i="2"/>
  <c r="Q11" i="2"/>
  <c r="Q10" i="2"/>
  <c r="R10" i="2" s="1"/>
  <c r="R7" i="2"/>
  <c r="Q8" i="2"/>
  <c r="Q6" i="2"/>
  <c r="R6" i="2" s="1"/>
  <c r="R3" i="2" l="1"/>
  <c r="Q12" i="2"/>
  <c r="S6" i="2"/>
  <c r="R4" i="2"/>
  <c r="S4" i="2" s="1"/>
  <c r="R5" i="2"/>
  <c r="R8" i="2"/>
  <c r="S8" i="2" s="1"/>
  <c r="R11" i="2"/>
  <c r="R9" i="2"/>
  <c r="S9" i="2" s="1"/>
  <c r="S5" i="2" l="1"/>
  <c r="S3" i="2"/>
  <c r="R12" i="2"/>
  <c r="S11" i="2"/>
  <c r="S10" i="2"/>
  <c r="S7" i="2"/>
  <c r="S12" i="2" l="1"/>
</calcChain>
</file>

<file path=xl/sharedStrings.xml><?xml version="1.0" encoding="utf-8"?>
<sst xmlns="http://schemas.openxmlformats.org/spreadsheetml/2006/main" count="12" uniqueCount="7">
  <si>
    <t>Income</t>
  </si>
  <si>
    <t>Age</t>
  </si>
  <si>
    <t>Income total</t>
  </si>
  <si>
    <t>Age Total</t>
  </si>
  <si>
    <t>Iterationer</t>
  </si>
  <si>
    <t>Initial</t>
  </si>
  <si>
    <t>Iterations…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</si>
</sst>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justify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M20" sqref="M20"/>
    </sheetView>
  </sheetViews>
  <sheetFormatPr defaultRowHeight="12.75" x14ac:dyDescent="0.2"/>
  <cols>
    <col min="3" max="3" width="11.5703125" customWidth="1"/>
    <col min="4" max="4" width="10.85546875" customWidth="1"/>
    <col min="6" max="6" width="11" customWidth="1"/>
    <col min="8" max="8" width="9.85546875" customWidth="1"/>
    <col min="10" max="11" width="15.85546875" customWidth="1"/>
  </cols>
  <sheetData>
    <row r="1" spans="1:19" x14ac:dyDescent="0.2">
      <c r="D1" s="3"/>
      <c r="F1" s="7" t="s">
        <v>6</v>
      </c>
      <c r="G1" s="2"/>
      <c r="H1" s="1"/>
      <c r="J1" s="1"/>
      <c r="K1" s="1"/>
      <c r="L1" s="2"/>
      <c r="M1" s="2"/>
      <c r="N1" s="2"/>
    </row>
    <row r="2" spans="1:19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5</v>
      </c>
      <c r="F2" s="5">
        <v>1</v>
      </c>
      <c r="G2" s="5">
        <v>1</v>
      </c>
      <c r="H2" s="5">
        <v>2</v>
      </c>
      <c r="I2" s="5">
        <v>2</v>
      </c>
      <c r="J2" s="5">
        <v>3</v>
      </c>
      <c r="K2" s="5">
        <v>3</v>
      </c>
      <c r="L2" s="5">
        <v>4</v>
      </c>
      <c r="M2" s="5">
        <v>4</v>
      </c>
      <c r="N2" s="5">
        <v>5</v>
      </c>
      <c r="O2" s="5">
        <v>5</v>
      </c>
      <c r="P2" s="5">
        <v>6</v>
      </c>
      <c r="Q2" s="5">
        <v>6</v>
      </c>
      <c r="R2" s="5">
        <v>7</v>
      </c>
      <c r="S2" s="5">
        <v>7</v>
      </c>
    </row>
    <row r="3" spans="1:19" x14ac:dyDescent="0.2">
      <c r="A3" s="5">
        <v>1</v>
      </c>
      <c r="B3" s="5">
        <v>1</v>
      </c>
      <c r="C3" s="5">
        <v>3000</v>
      </c>
      <c r="D3" s="5">
        <v>2000</v>
      </c>
      <c r="E3" s="6">
        <v>53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2">
      <c r="A4" s="5">
        <v>1</v>
      </c>
      <c r="B4" s="5">
        <v>2</v>
      </c>
      <c r="C4" s="5">
        <v>3000</v>
      </c>
      <c r="D4" s="5">
        <v>4000</v>
      </c>
      <c r="E4" s="6">
        <v>39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">
      <c r="A5" s="5">
        <v>1</v>
      </c>
      <c r="B5" s="5">
        <v>3</v>
      </c>
      <c r="C5" s="5">
        <v>3000</v>
      </c>
      <c r="D5" s="5">
        <v>4000</v>
      </c>
      <c r="E5" s="6">
        <v>60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">
      <c r="A6" s="5">
        <v>2</v>
      </c>
      <c r="B6" s="5">
        <v>1</v>
      </c>
      <c r="C6" s="5">
        <v>3200</v>
      </c>
      <c r="D6" s="5">
        <v>2000</v>
      </c>
      <c r="E6" s="6">
        <v>40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">
      <c r="A7" s="5">
        <v>2</v>
      </c>
      <c r="B7" s="5">
        <v>2</v>
      </c>
      <c r="C7" s="5">
        <v>3200</v>
      </c>
      <c r="D7" s="5">
        <v>4000</v>
      </c>
      <c r="E7" s="6">
        <v>78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2">
      <c r="A8" s="5">
        <v>2</v>
      </c>
      <c r="B8" s="5">
        <v>3</v>
      </c>
      <c r="C8" s="5">
        <v>3200</v>
      </c>
      <c r="D8" s="5">
        <v>4000</v>
      </c>
      <c r="E8" s="6">
        <v>83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">
      <c r="A9" s="5">
        <v>3</v>
      </c>
      <c r="B9" s="5">
        <v>1</v>
      </c>
      <c r="C9" s="5">
        <v>3800</v>
      </c>
      <c r="D9" s="5">
        <v>2000</v>
      </c>
      <c r="E9" s="6">
        <v>29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">
      <c r="A10" s="5">
        <v>3</v>
      </c>
      <c r="B10" s="5">
        <v>2</v>
      </c>
      <c r="C10" s="5">
        <v>3800</v>
      </c>
      <c r="D10" s="5">
        <v>4000</v>
      </c>
      <c r="E10" s="6">
        <v>98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">
      <c r="A11" s="5">
        <v>3</v>
      </c>
      <c r="B11" s="5">
        <v>3</v>
      </c>
      <c r="C11" s="5">
        <v>3800</v>
      </c>
      <c r="D11" s="5">
        <v>4000</v>
      </c>
      <c r="E11" s="6">
        <v>80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">
      <c r="A12" s="4"/>
      <c r="B12" s="4"/>
      <c r="C12" s="4"/>
      <c r="D12" s="4"/>
      <c r="E12" s="4">
        <f t="shared" ref="E12:S12" si="0">SUM(E3:E11)</f>
        <v>560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honeticPr fontId="1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A2" sqref="A2:S12"/>
    </sheetView>
  </sheetViews>
  <sheetFormatPr defaultRowHeight="12.75" x14ac:dyDescent="0.2"/>
  <cols>
    <col min="3" max="3" width="12.42578125" customWidth="1"/>
    <col min="4" max="4" width="9.85546875" customWidth="1"/>
  </cols>
  <sheetData>
    <row r="1" spans="1:19" x14ac:dyDescent="0.2">
      <c r="A1" s="4"/>
      <c r="B1" s="4"/>
      <c r="C1" s="4"/>
      <c r="D1" s="4"/>
      <c r="E1" s="4"/>
      <c r="F1" s="4" t="s">
        <v>4</v>
      </c>
      <c r="G1" s="4"/>
      <c r="H1" s="4"/>
      <c r="I1" s="4"/>
      <c r="J1" s="4"/>
      <c r="K1" s="4"/>
      <c r="L1" s="4"/>
      <c r="M1" s="4"/>
    </row>
    <row r="2" spans="1:19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5</v>
      </c>
      <c r="F2" s="5">
        <v>1</v>
      </c>
      <c r="G2" s="5">
        <v>1</v>
      </c>
      <c r="H2" s="5">
        <v>2</v>
      </c>
      <c r="I2" s="5">
        <v>2</v>
      </c>
      <c r="J2" s="5">
        <v>3</v>
      </c>
      <c r="K2" s="5">
        <v>3</v>
      </c>
      <c r="L2" s="5">
        <v>4</v>
      </c>
      <c r="M2" s="5">
        <v>4</v>
      </c>
      <c r="N2" s="5">
        <v>5</v>
      </c>
      <c r="O2" s="5">
        <v>5</v>
      </c>
      <c r="P2" s="5">
        <v>6</v>
      </c>
      <c r="Q2" s="5">
        <v>6</v>
      </c>
      <c r="R2" s="5">
        <v>7</v>
      </c>
      <c r="S2" s="5">
        <v>7</v>
      </c>
    </row>
    <row r="3" spans="1:19" x14ac:dyDescent="0.2">
      <c r="A3" s="5">
        <v>1</v>
      </c>
      <c r="B3" s="5">
        <v>1</v>
      </c>
      <c r="C3" s="5">
        <v>3000</v>
      </c>
      <c r="D3" s="5">
        <v>2000</v>
      </c>
      <c r="E3" s="6">
        <v>53</v>
      </c>
      <c r="F3" s="4">
        <f>E3*$C$3/SUM(E$3:E$5)</f>
        <v>1046.0526315789473</v>
      </c>
      <c r="G3" s="4">
        <f>F3*$D$3/(F$3+F$6+F$9)</f>
        <v>944.41655193573456</v>
      </c>
      <c r="H3" s="4">
        <f>G3*$C$3/SUM(G$3:G$5)</f>
        <v>962.27718966411942</v>
      </c>
      <c r="I3" s="4">
        <f>H3*$D$3/(H$3+H$6+H$9)</f>
        <v>957.27719956315184</v>
      </c>
      <c r="J3" s="4">
        <f>I3*$C$3/SUM(I$3:I$5)</f>
        <v>958.21319079179113</v>
      </c>
      <c r="K3" s="4">
        <f>J3*$D$3/(J$3+J$6+J$9)</f>
        <v>957.95008426272875</v>
      </c>
      <c r="L3" s="4">
        <f>K3*$C$3/SUM(K$3:K$5)</f>
        <v>957.99939052621744</v>
      </c>
      <c r="M3" s="4">
        <f>L3*$D$3/(L$3+L$6+L$9)</f>
        <v>957.98552954662193</v>
      </c>
      <c r="N3" s="4">
        <f>M3*$C$3/SUM(M$3:M$5)</f>
        <v>957.9881271864158</v>
      </c>
      <c r="O3" s="4">
        <f>N3*$D$3/(N$3+N$6+N$9)</f>
        <v>957.9873969359229</v>
      </c>
      <c r="P3" s="4">
        <f>O3*$C$3/SUM(O$3:O$5)</f>
        <v>957.98753378993467</v>
      </c>
      <c r="Q3" s="4">
        <f>P3*$D$3/(P$3+P$6+P$9)</f>
        <v>957.98749531742521</v>
      </c>
      <c r="R3" s="4">
        <f>Q3*$C$3/SUM(Q$3:Q$5)</f>
        <v>957.98750252744117</v>
      </c>
      <c r="S3" s="4">
        <f>R3*$D$3/(R$3+R$6+R$9)</f>
        <v>957.9875005005556</v>
      </c>
    </row>
    <row r="4" spans="1:19" x14ac:dyDescent="0.2">
      <c r="A4" s="5">
        <v>1</v>
      </c>
      <c r="B4" s="5">
        <v>2</v>
      </c>
      <c r="C4" s="5">
        <v>3000</v>
      </c>
      <c r="D4" s="5">
        <v>4000</v>
      </c>
      <c r="E4" s="6">
        <v>39</v>
      </c>
      <c r="F4" s="4">
        <f>E4*$C$3/SUM(E$3:E$5)</f>
        <v>769.73684210526312</v>
      </c>
      <c r="G4" s="4">
        <f>F4*$D$4/(F$4+F$7+F$10)</f>
        <v>808.00354597312685</v>
      </c>
      <c r="H4" s="4">
        <f>G4*$C$3/SUM(G$3:G$5)</f>
        <v>823.28436521363756</v>
      </c>
      <c r="I4" s="4">
        <f>H4*$D$4/(H$4+H$7+H$10)</f>
        <v>825.62458428689411</v>
      </c>
      <c r="J4" s="4">
        <f>I4*$C$3/SUM(I$3:I$5)</f>
        <v>826.43185032163728</v>
      </c>
      <c r="K4" s="4">
        <f>J4*$D$4/(J$4+J$7+J$10)</f>
        <v>826.55557797140796</v>
      </c>
      <c r="L4" s="4">
        <f>K4*$C$3/SUM(K$3:K$5)</f>
        <v>826.59812128111173</v>
      </c>
      <c r="M4" s="4">
        <f>L4*$D$4/(L$4+L$7+L$10)</f>
        <v>826.60464071636227</v>
      </c>
      <c r="N4" s="4">
        <f>M4*$C$3/SUM(M$3:M$5)</f>
        <v>826.60688210836906</v>
      </c>
      <c r="O4" s="4">
        <f>N4*$D$4/(N$4+N$7+N$10)</f>
        <v>826.60722558082739</v>
      </c>
      <c r="P4" s="4">
        <f>O4*$C$3/SUM(O$3:O$5)</f>
        <v>826.60734366642566</v>
      </c>
      <c r="Q4" s="4">
        <f>P4*$D$4/(P$4+P$7+P$10)</f>
        <v>826.60736176193382</v>
      </c>
      <c r="R4" s="4">
        <f>Q4*$C$3/SUM(Q$3:Q$5)</f>
        <v>826.6073679831552</v>
      </c>
      <c r="S4" s="4">
        <f>R4*$D$4/(R$4+R$7+R$10)</f>
        <v>826.6073689364988</v>
      </c>
    </row>
    <row r="5" spans="1:19" x14ac:dyDescent="0.2">
      <c r="A5" s="5">
        <v>1</v>
      </c>
      <c r="B5" s="5">
        <v>3</v>
      </c>
      <c r="C5" s="5">
        <v>3000</v>
      </c>
      <c r="D5" s="5">
        <v>4000</v>
      </c>
      <c r="E5" s="6">
        <v>60</v>
      </c>
      <c r="F5" s="4">
        <f>E5*$C$3/SUM(E$3:E$5)</f>
        <v>1184.2105263157894</v>
      </c>
      <c r="G5" s="4">
        <f>F5*$D$5/(F$5+F$8+F$11)</f>
        <v>1191.8974919075849</v>
      </c>
      <c r="H5" s="4">
        <f>G5*$C$3/SUM(G$3:G$5)</f>
        <v>1214.4384451222429</v>
      </c>
      <c r="I5" s="4">
        <f>H5*$D$5/(H$5+H$8+H$11)</f>
        <v>1214.1677892753276</v>
      </c>
      <c r="J5" s="4">
        <f>I5*$C$3/SUM(I$3:I$5)</f>
        <v>1215.3549588865715</v>
      </c>
      <c r="K5" s="4">
        <f>J5*$D$5/(J$5+J$8+J$11)</f>
        <v>1215.3399339197551</v>
      </c>
      <c r="L5" s="4">
        <f>K5*$C$3/SUM(K$3:K$5)</f>
        <v>1215.4024881926705</v>
      </c>
      <c r="M5" s="4">
        <f>L5*$D$5/(L$5+L$8+L$11)</f>
        <v>1215.4016950648206</v>
      </c>
      <c r="N5" s="4">
        <f>M5*$C$3/SUM(M$3:M$5)</f>
        <v>1215.4049907052154</v>
      </c>
      <c r="O5" s="4">
        <f>N5*$D$5/(N$5+N$8+N$11)</f>
        <v>1215.4049489160495</v>
      </c>
      <c r="P5" s="4">
        <f>O5*$C$3/SUM(O$3:O$5)</f>
        <v>1215.4051225436397</v>
      </c>
      <c r="Q5" s="4">
        <f>P5*$D$5/(P$5+P$8+P$11)</f>
        <v>1215.4051203420086</v>
      </c>
      <c r="R5" s="4">
        <f>Q5*$C$3/SUM(Q$3:Q$5)</f>
        <v>1215.4051294894039</v>
      </c>
      <c r="S5" s="4">
        <f>R5*$D$5/(R$5+R$8+R$11)</f>
        <v>1215.405129373413</v>
      </c>
    </row>
    <row r="6" spans="1:19" x14ac:dyDescent="0.2">
      <c r="A6" s="5">
        <v>2</v>
      </c>
      <c r="B6" s="5">
        <v>1</v>
      </c>
      <c r="C6" s="5">
        <v>3200</v>
      </c>
      <c r="D6" s="5">
        <v>2000</v>
      </c>
      <c r="E6" s="6">
        <v>40</v>
      </c>
      <c r="F6" s="4">
        <f>E6*$C$6/SUM(E$6:E$8)</f>
        <v>636.81592039800989</v>
      </c>
      <c r="G6" s="4">
        <f>F6*$D$3/(F$3+F$6+F$9)</f>
        <v>574.94190789641891</v>
      </c>
      <c r="H6" s="4">
        <f>G6*$C$6/SUM(G$6:G$8)</f>
        <v>573.42987281442913</v>
      </c>
      <c r="I6" s="4">
        <f>H6*$D$3/(H$3+H$6+H$9)</f>
        <v>570.450332492298</v>
      </c>
      <c r="J6" s="4">
        <f>I6*$C$6/SUM(I$6:I$8)</f>
        <v>570.37539684596891</v>
      </c>
      <c r="K6" s="4">
        <f>J6*$D$3/(J$3+J$6+J$9)</f>
        <v>570.21878296049033</v>
      </c>
      <c r="L6" s="4">
        <f>K6*$C$6/SUM(K$6:K$8)</f>
        <v>570.21483378685559</v>
      </c>
      <c r="M6" s="4">
        <f>L6*$D$3/(L$3+L$6+L$9)</f>
        <v>570.20658353507633</v>
      </c>
      <c r="N6" s="4">
        <f>M6*$C$6/SUM(M$6:M$8)</f>
        <v>570.20637546619878</v>
      </c>
      <c r="O6" s="4">
        <f>N6*$D$3/(N$3+N$6+N$9)</f>
        <v>570.20594081207844</v>
      </c>
      <c r="P6" s="4">
        <f>O6*$C$6/SUM(O$6:O$8)</f>
        <v>570.20592985014582</v>
      </c>
      <c r="Q6" s="4">
        <f>P6*$D$3/(P$3+P$6+P$9)</f>
        <v>570.20590695083627</v>
      </c>
      <c r="R6" s="4">
        <f>Q6*$C$6/SUM(Q$6:Q$8)</f>
        <v>570.20590637331782</v>
      </c>
      <c r="S6" s="4">
        <f>R6*$D$3/(R$3+R$6+R$9)</f>
        <v>570.20590516689072</v>
      </c>
    </row>
    <row r="7" spans="1:19" x14ac:dyDescent="0.2">
      <c r="A7" s="5">
        <v>2</v>
      </c>
      <c r="B7" s="5">
        <v>2</v>
      </c>
      <c r="C7" s="5">
        <v>3200</v>
      </c>
      <c r="D7" s="5">
        <v>4000</v>
      </c>
      <c r="E7" s="6">
        <v>78</v>
      </c>
      <c r="F7" s="4">
        <f>E7*$C$6/SUM(E$6:E$8)</f>
        <v>1241.7910447761194</v>
      </c>
      <c r="G7" s="4">
        <f>F7*$D$4/(F$4+F$7+F$10)</f>
        <v>1303.5254552614556</v>
      </c>
      <c r="H7" s="4">
        <f>G7*$C$6/SUM(G$6:G$8)</f>
        <v>1300.0973241902082</v>
      </c>
      <c r="I7" s="4">
        <f>H7*$D$4/(H$4+H$7+H$10)</f>
        <v>1303.7929033651756</v>
      </c>
      <c r="J7" s="4">
        <f>I7*$C$6/SUM(I$6:I$8)</f>
        <v>1303.6216341795373</v>
      </c>
      <c r="K7" s="4">
        <f>J7*$D$4/(J$4+J$7+J$10)</f>
        <v>1303.8168033770028</v>
      </c>
      <c r="L7" s="4">
        <f>K7*$C$6/SUM(K$6:K$8)</f>
        <v>1303.8077735114523</v>
      </c>
      <c r="M7" s="4">
        <f>L7*$D$4/(L$4+L$7+L$10)</f>
        <v>1303.8180567314837</v>
      </c>
      <c r="N7" s="4">
        <f>M7*$C$6/SUM(M$6:M$8)</f>
        <v>1303.8175809671422</v>
      </c>
      <c r="O7" s="4">
        <f>N7*$D$4/(N$4+N$7+N$10)</f>
        <v>1303.8181227306327</v>
      </c>
      <c r="P7" s="4">
        <f>O7*$C$6/SUM(O$6:O$8)</f>
        <v>1303.8180976653618</v>
      </c>
      <c r="Q7" s="4">
        <f>P7*$D$4/(P$4+P$7+P$10)</f>
        <v>1303.818126207633</v>
      </c>
      <c r="R7" s="4">
        <f>Q7*$C$6/SUM(Q$6:Q$8)</f>
        <v>1303.8181248870942</v>
      </c>
      <c r="S7" s="4">
        <f>R7*$D$4/(R$4+R$7+R$10)</f>
        <v>1303.8181263908148</v>
      </c>
    </row>
    <row r="8" spans="1:19" x14ac:dyDescent="0.2">
      <c r="A8" s="5">
        <v>2</v>
      </c>
      <c r="B8" s="5">
        <v>3</v>
      </c>
      <c r="C8" s="5">
        <v>3200</v>
      </c>
      <c r="D8" s="5">
        <v>4000</v>
      </c>
      <c r="E8" s="6">
        <v>83</v>
      </c>
      <c r="F8" s="4">
        <f>E8*$C$6/SUM(E$6:E$8)</f>
        <v>1321.3930348258707</v>
      </c>
      <c r="G8" s="4">
        <f>F8*$D$5/(F$5+F$8+F$11)</f>
        <v>1329.9704816279575</v>
      </c>
      <c r="H8" s="4">
        <f>G8*$C$6/SUM(G$6:G$8)</f>
        <v>1326.4728029953631</v>
      </c>
      <c r="I8" s="4">
        <f>H8*$D$5/(H$5+H$8+H$11)</f>
        <v>1326.1771786091731</v>
      </c>
      <c r="J8" s="4">
        <f>I8*$C$6/SUM(I$6:I$8)</f>
        <v>1326.002968974494</v>
      </c>
      <c r="K8" s="4">
        <f>J8*$D$5/(J$5+J$8+J$11)</f>
        <v>1325.9865761088033</v>
      </c>
      <c r="L8" s="4">
        <f>K8*$C$6/SUM(K$6:K$8)</f>
        <v>1325.977392701692</v>
      </c>
      <c r="M8" s="4">
        <f>L8*$D$5/(L$5+L$8+L$11)</f>
        <v>1325.9765274166455</v>
      </c>
      <c r="N8" s="4">
        <f>M8*$C$6/SUM(M$6:M$8)</f>
        <v>1325.976043566659</v>
      </c>
      <c r="O8" s="4">
        <f>N8*$D$5/(N$5+N$8+N$11)</f>
        <v>1325.975997975738</v>
      </c>
      <c r="P8" s="4">
        <f>O8*$C$6/SUM(O$6:O$8)</f>
        <v>1325.9759724844926</v>
      </c>
      <c r="Q8" s="4">
        <f>P8*$D$5/(P$5+P$8+P$11)</f>
        <v>1325.9759700825691</v>
      </c>
      <c r="R8" s="4">
        <f>Q8*$C$6/SUM(Q$6:Q$8)</f>
        <v>1325.9759687395883</v>
      </c>
      <c r="S8" s="4">
        <f>R8*$D$5/(R$5+R$8+R$11)</f>
        <v>1325.9759686130451</v>
      </c>
    </row>
    <row r="9" spans="1:19" x14ac:dyDescent="0.2">
      <c r="A9" s="5">
        <v>3</v>
      </c>
      <c r="B9" s="5">
        <v>1</v>
      </c>
      <c r="C9" s="5">
        <v>3800</v>
      </c>
      <c r="D9" s="5">
        <v>2000</v>
      </c>
      <c r="E9" s="6">
        <v>29</v>
      </c>
      <c r="F9" s="4">
        <f>E9*$C$9/SUM(E$9:E$11)</f>
        <v>532.36714975845416</v>
      </c>
      <c r="G9" s="4">
        <f>F9*$D$3/(F$3+F$6+F$9)</f>
        <v>480.64154016784647</v>
      </c>
      <c r="H9" s="4">
        <f>G9*$C$9/SUM(G$9:G$11)</f>
        <v>474.73921181535349</v>
      </c>
      <c r="I9" s="4">
        <f>H9*$D$3/(H$3+H$6+H$9)</f>
        <v>472.2724679445501</v>
      </c>
      <c r="J9" s="4">
        <f>I9*$C$9/SUM(I$9:I$11)</f>
        <v>471.96072392530493</v>
      </c>
      <c r="K9" s="4">
        <f>J9*$D$3/(J$3+J$6+J$9)</f>
        <v>471.83113277678075</v>
      </c>
      <c r="L9" s="4">
        <f>K9*$C$9/SUM(K$9:K$11)</f>
        <v>471.81471345094963</v>
      </c>
      <c r="M9" s="4">
        <f>L9*$D$3/(L$3+L$6+L$9)</f>
        <v>471.80788691830185</v>
      </c>
      <c r="N9" s="4">
        <f>M9*$C$9/SUM(M$9:M$11)</f>
        <v>471.80702189874222</v>
      </c>
      <c r="O9" s="4">
        <f>N9*$D$3/(N$3+N$6+N$9)</f>
        <v>471.80666225199866</v>
      </c>
      <c r="P9" s="4">
        <f>O9*$C$9/SUM(O$9:O$11)</f>
        <v>471.80661667935931</v>
      </c>
      <c r="Q9" s="4">
        <f>P9*$D$3/(P$3+P$6+P$9)</f>
        <v>471.80659773173846</v>
      </c>
      <c r="R9" s="4">
        <f>Q9*$C$9/SUM(Q$9:Q$11)</f>
        <v>471.80659533078989</v>
      </c>
      <c r="S9" s="4">
        <f>R9*$D$3/(R$3+R$6+R$9)</f>
        <v>471.80659433255357</v>
      </c>
    </row>
    <row r="10" spans="1:19" x14ac:dyDescent="0.2">
      <c r="A10" s="5">
        <v>3</v>
      </c>
      <c r="B10" s="5">
        <v>2</v>
      </c>
      <c r="C10" s="5">
        <v>3800</v>
      </c>
      <c r="D10" s="5">
        <v>4000</v>
      </c>
      <c r="E10" s="6">
        <v>98</v>
      </c>
      <c r="F10" s="4">
        <f>E10*$C$9/SUM(E$9:E$11)</f>
        <v>1799.0338164251207</v>
      </c>
      <c r="G10" s="4">
        <f>F10*$D$4/(F$4+F$7+F$10)</f>
        <v>1888.4709987654176</v>
      </c>
      <c r="H10" s="4">
        <f>G10*$C$9/SUM(G$9:G$11)</f>
        <v>1865.2803775074601</v>
      </c>
      <c r="I10" s="4">
        <f>H10*$D$4/(H$4+H$7+H$10)</f>
        <v>1870.5825123479308</v>
      </c>
      <c r="J10" s="4">
        <f>I10*$C$9/SUM(I$9:I$11)</f>
        <v>1869.3477528599024</v>
      </c>
      <c r="K10" s="4">
        <f>J10*$D$4/(J$4+J$7+J$10)</f>
        <v>1869.6276186515893</v>
      </c>
      <c r="L10" s="4">
        <f>K10*$C$9/SUM(K$9:K$11)</f>
        <v>1869.5625571859059</v>
      </c>
      <c r="M10" s="4">
        <f>L10*$D$4/(L$4+L$7+L$10)</f>
        <v>1869.5773025521542</v>
      </c>
      <c r="N10" s="4">
        <f>M10*$C$9/SUM(M$9:M$11)</f>
        <v>1869.5738748414699</v>
      </c>
      <c r="O10" s="4">
        <f>N10*$D$4/(N$4+N$7+N$10)</f>
        <v>1869.5746516885401</v>
      </c>
      <c r="P10" s="4">
        <f>O10*$C$9/SUM(O$9:O$11)</f>
        <v>1869.5744711030204</v>
      </c>
      <c r="Q10" s="4">
        <f>P10*$D$4/(P$4+P$7+P$10)</f>
        <v>1869.5745120304334</v>
      </c>
      <c r="R10" s="4">
        <f>Q10*$C$9/SUM(Q$9:Q$11)</f>
        <v>1869.5745025164667</v>
      </c>
      <c r="S10" s="4">
        <f>R10*$D$4/(R$4+R$7+R$10)</f>
        <v>1869.5745046726861</v>
      </c>
    </row>
    <row r="11" spans="1:19" x14ac:dyDescent="0.2">
      <c r="A11" s="5">
        <v>3</v>
      </c>
      <c r="B11" s="5">
        <v>3</v>
      </c>
      <c r="C11" s="5">
        <v>3800</v>
      </c>
      <c r="D11" s="5">
        <v>4000</v>
      </c>
      <c r="E11" s="6">
        <v>80</v>
      </c>
      <c r="F11" s="4">
        <f>E11*$C$9/SUM(E$9:E$11)</f>
        <v>1468.5990338164252</v>
      </c>
      <c r="G11" s="4">
        <f>F11*$D$5/(F$5+F$8+F$11)</f>
        <v>1478.1320264644576</v>
      </c>
      <c r="H11" s="4">
        <f>G11*$C$9/SUM(G$9:G$11)</f>
        <v>1459.9804106771862</v>
      </c>
      <c r="I11" s="4">
        <f>H11*$D$5/(H$5+H$8+H$11)</f>
        <v>1459.6550321154991</v>
      </c>
      <c r="J11" s="4">
        <f>I11*$C$9/SUM(I$9:I$11)</f>
        <v>1458.6915232147928</v>
      </c>
      <c r="K11" s="4">
        <f>J11*$D$5/(J$5+J$8+J$11)</f>
        <v>1458.6734899714415</v>
      </c>
      <c r="L11" s="4">
        <f>K11*$C$9/SUM(K$9:K$11)</f>
        <v>1458.6227293631448</v>
      </c>
      <c r="M11" s="4">
        <f>L11*$D$5/(L$5+L$8+L$11)</f>
        <v>1458.6217775185335</v>
      </c>
      <c r="N11" s="4">
        <f>M11*$C$9/SUM(M$9:M$11)</f>
        <v>1458.6191032597883</v>
      </c>
      <c r="O11" s="4">
        <f>N11*$D$5/(N$5+N$8+N$11)</f>
        <v>1458.6190531082125</v>
      </c>
      <c r="P11" s="4">
        <f>O11*$C$9/SUM(O$9:O$11)</f>
        <v>1458.6189122176204</v>
      </c>
      <c r="Q11" s="4">
        <f>P11*$D$5/(P$5+P$8+P$11)</f>
        <v>1458.6189095754223</v>
      </c>
      <c r="R11" s="4">
        <f>Q11*$C$9/SUM(Q$9:Q$11)</f>
        <v>1458.6189021527432</v>
      </c>
      <c r="S11" s="4">
        <f>R11*$D$5/(R$5+R$8+R$11)</f>
        <v>1458.6189020135414</v>
      </c>
    </row>
    <row r="12" spans="1:19" x14ac:dyDescent="0.2">
      <c r="A12" s="4"/>
      <c r="B12" s="4"/>
      <c r="C12" s="4"/>
      <c r="D12" s="4"/>
      <c r="E12" s="4">
        <f t="shared" ref="E12:L12" si="0">SUM(E3:E11)</f>
        <v>560</v>
      </c>
      <c r="F12" s="4">
        <f t="shared" si="0"/>
        <v>10000</v>
      </c>
      <c r="G12" s="4">
        <f t="shared" si="0"/>
        <v>10000</v>
      </c>
      <c r="H12" s="4">
        <f t="shared" si="0"/>
        <v>10000</v>
      </c>
      <c r="I12" s="4">
        <f t="shared" si="0"/>
        <v>10000</v>
      </c>
      <c r="J12" s="4">
        <f t="shared" si="0"/>
        <v>10000</v>
      </c>
      <c r="K12" s="4">
        <f t="shared" si="0"/>
        <v>10000</v>
      </c>
      <c r="L12" s="4">
        <f t="shared" si="0"/>
        <v>10000.000000000002</v>
      </c>
      <c r="M12" s="4">
        <f t="shared" ref="M12:S12" si="1">SUM(M3:M11)</f>
        <v>10000</v>
      </c>
      <c r="N12" s="4">
        <f t="shared" si="1"/>
        <v>10000.000000000002</v>
      </c>
      <c r="O12" s="4">
        <f t="shared" si="1"/>
        <v>9999.9999999999982</v>
      </c>
      <c r="P12" s="4">
        <f t="shared" si="1"/>
        <v>10000</v>
      </c>
      <c r="Q12" s="4">
        <f t="shared" si="1"/>
        <v>9999.9999999999982</v>
      </c>
      <c r="R12" s="4">
        <f t="shared" si="1"/>
        <v>9999.9999999999982</v>
      </c>
      <c r="S12" s="4">
        <f t="shared" si="1"/>
        <v>9999.9999999999982</v>
      </c>
    </row>
    <row r="13" spans="1:19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</sheetData>
  <phoneticPr fontId="1" type="noConversion"/>
  <pageMargins left="0.75" right="0.75" top="1" bottom="1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Solution</vt:lpstr>
    </vt:vector>
  </TitlesOfParts>
  <Company>CTT - 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jhr</dc:creator>
  <cp:lastModifiedBy>Jeppe Rich</cp:lastModifiedBy>
  <dcterms:created xsi:type="dcterms:W3CDTF">2005-09-06T13:32:23Z</dcterms:created>
  <dcterms:modified xsi:type="dcterms:W3CDTF">2019-09-13T12:55:55Z</dcterms:modified>
</cp:coreProperties>
</file>